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niseong/Desktop/"/>
    </mc:Choice>
  </mc:AlternateContent>
  <xr:revisionPtr revIDLastSave="0" documentId="13_ncr:1_{EE81CFF9-39BF-C44F-895E-52ABBC385848}" xr6:coauthVersionLast="47" xr6:coauthVersionMax="47" xr10:uidLastSave="{00000000-0000-0000-0000-000000000000}"/>
  <bookViews>
    <workbookView xWindow="0" yWindow="460" windowWidth="28800" windowHeight="16400" xr2:uid="{B179A66B-1D44-4747-B603-373383CAA2DB}"/>
  </bookViews>
  <sheets>
    <sheet name="All_QC" sheetId="1" r:id="rId1"/>
    <sheet name="Sheet2" sheetId="2" r:id="rId2"/>
  </sheets>
  <definedNames>
    <definedName name="_xlnm._FilterDatabase" localSheetId="0" hidden="1">All_QC!$A$1:$GO$280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18" i="1" l="1"/>
  <c r="BD16" i="1"/>
  <c r="AG280" i="1" l="1"/>
  <c r="AE280" i="1"/>
  <c r="AG279" i="1"/>
  <c r="AE279" i="1"/>
  <c r="AG278" i="1"/>
  <c r="AE278" i="1"/>
  <c r="EJ278" i="1" s="1"/>
  <c r="AG277" i="1"/>
  <c r="AE277" i="1"/>
  <c r="AG276" i="1"/>
  <c r="AE276" i="1"/>
  <c r="EI276" i="1" s="1"/>
  <c r="AG275" i="1"/>
  <c r="AE275" i="1"/>
  <c r="DZ275" i="1" s="1"/>
  <c r="AG274" i="1"/>
  <c r="AE274" i="1"/>
  <c r="AG273" i="1"/>
  <c r="AE273" i="1"/>
  <c r="AG266" i="1"/>
  <c r="AE266" i="1"/>
  <c r="EC266" i="1" s="1"/>
  <c r="CB266" i="1" s="1"/>
  <c r="AG265" i="1"/>
  <c r="AE265" i="1"/>
  <c r="EC265" i="1" s="1"/>
  <c r="CB265" i="1" s="1"/>
  <c r="AG264" i="1"/>
  <c r="AE264" i="1"/>
  <c r="EC264" i="1" s="1"/>
  <c r="CB264" i="1" s="1"/>
  <c r="AG263" i="1"/>
  <c r="AE263" i="1"/>
  <c r="EC263" i="1" s="1"/>
  <c r="CB263" i="1" s="1"/>
  <c r="AG262" i="1"/>
  <c r="AE262" i="1"/>
  <c r="AG261" i="1"/>
  <c r="AE261" i="1"/>
  <c r="EA261" i="1" s="1"/>
  <c r="AG260" i="1"/>
  <c r="AE260" i="1"/>
  <c r="DI260" i="1" s="1"/>
  <c r="BT260" i="1" s="1"/>
  <c r="AG259" i="1"/>
  <c r="AE259" i="1"/>
  <c r="DF259" i="1" s="1"/>
  <c r="AG258" i="1"/>
  <c r="AE258" i="1"/>
  <c r="DV258" i="1" s="1"/>
  <c r="AG257" i="1"/>
  <c r="AE257" i="1"/>
  <c r="DV257" i="1" s="1"/>
  <c r="AG256" i="1"/>
  <c r="AE256" i="1"/>
  <c r="AG255" i="1"/>
  <c r="AE255" i="1"/>
  <c r="DU255" i="1" s="1"/>
  <c r="AG254" i="1"/>
  <c r="AE254" i="1"/>
  <c r="DL254" i="1" s="1"/>
  <c r="BV254" i="1" s="1"/>
  <c r="AG253" i="1"/>
  <c r="AE253" i="1"/>
  <c r="CN253" i="1" s="1"/>
  <c r="AG252" i="1"/>
  <c r="AE252" i="1"/>
  <c r="CN252" i="1" s="1"/>
  <c r="AG251" i="1"/>
  <c r="AE251" i="1"/>
  <c r="DU251" i="1" s="1"/>
  <c r="AG250" i="1"/>
  <c r="AE250" i="1"/>
  <c r="AG249" i="1"/>
  <c r="AE249" i="1"/>
  <c r="CN249" i="1" s="1"/>
  <c r="AG248" i="1"/>
  <c r="AE248" i="1"/>
  <c r="CN248" i="1" s="1"/>
  <c r="AG247" i="1"/>
  <c r="AE247" i="1"/>
  <c r="DU247" i="1" s="1"/>
  <c r="AG246" i="1"/>
  <c r="AE246" i="1"/>
  <c r="DL246" i="1" s="1"/>
  <c r="BV246" i="1" s="1"/>
  <c r="AG245" i="1"/>
  <c r="AE245" i="1"/>
  <c r="CN245" i="1" s="1"/>
  <c r="AG244" i="1"/>
  <c r="AE244" i="1"/>
  <c r="AG243" i="1"/>
  <c r="AE243" i="1"/>
  <c r="DS243" i="1" s="1"/>
  <c r="AG242" i="1"/>
  <c r="AE242" i="1"/>
  <c r="DD242" i="1" s="1"/>
  <c r="BS242" i="1" s="1"/>
  <c r="AG241" i="1"/>
  <c r="AE241" i="1"/>
  <c r="AG240" i="1"/>
  <c r="AE240" i="1"/>
  <c r="EG240" i="1" s="1"/>
  <c r="AG239" i="1"/>
  <c r="AE239" i="1"/>
  <c r="EC239" i="1" s="1"/>
  <c r="CB239" i="1" s="1"/>
  <c r="AG238" i="1"/>
  <c r="AE238" i="1"/>
  <c r="AG237" i="1"/>
  <c r="AE237" i="1"/>
  <c r="EG237" i="1" s="1"/>
  <c r="AG236" i="1"/>
  <c r="AE236" i="1"/>
  <c r="EJ236" i="1" s="1"/>
  <c r="AG235" i="1"/>
  <c r="AE235" i="1"/>
  <c r="DY235" i="1" s="1"/>
  <c r="AG234" i="1"/>
  <c r="AE234" i="1"/>
  <c r="EH234" i="1" s="1"/>
  <c r="AG233" i="1"/>
  <c r="AE233" i="1"/>
  <c r="AG232" i="1"/>
  <c r="AE232" i="1"/>
  <c r="AG231" i="1"/>
  <c r="AE231" i="1"/>
  <c r="DX231" i="1" s="1"/>
  <c r="BZ231" i="1" s="1"/>
  <c r="AG230" i="1"/>
  <c r="AE230" i="1"/>
  <c r="EF230" i="1" s="1"/>
  <c r="AG229" i="1"/>
  <c r="AE229" i="1"/>
  <c r="EF229" i="1" s="1"/>
  <c r="AG228" i="1"/>
  <c r="AE228" i="1"/>
  <c r="CI228" i="1" s="1"/>
  <c r="AG227" i="1"/>
  <c r="AE227" i="1"/>
  <c r="CQ227" i="1" s="1"/>
  <c r="BK227" i="1" s="1"/>
  <c r="AG226" i="1"/>
  <c r="AE226" i="1"/>
  <c r="AG225" i="1"/>
  <c r="AE225" i="1"/>
  <c r="AG224" i="1"/>
  <c r="AE224" i="1"/>
  <c r="CY224" i="1" s="1"/>
  <c r="AG223" i="1"/>
  <c r="AE223" i="1"/>
  <c r="DG223" i="1" s="1"/>
  <c r="AG222" i="1"/>
  <c r="AE222" i="1"/>
  <c r="DP222" i="1" s="1"/>
  <c r="AG221" i="1"/>
  <c r="AE221" i="1"/>
  <c r="DX221" i="1" s="1"/>
  <c r="BZ221" i="1" s="1"/>
  <c r="AG220" i="1"/>
  <c r="AE220" i="1"/>
  <c r="AG219" i="1"/>
  <c r="AE219" i="1"/>
  <c r="EF219" i="1" s="1"/>
  <c r="AG218" i="1"/>
  <c r="AE218" i="1"/>
  <c r="CJ218" i="1" s="1"/>
  <c r="AG217" i="1"/>
  <c r="AE217" i="1"/>
  <c r="AG216" i="1"/>
  <c r="AE216" i="1"/>
  <c r="DB216" i="1" s="1"/>
  <c r="AG215" i="1"/>
  <c r="AE215" i="1"/>
  <c r="DJ215" i="1" s="1"/>
  <c r="BU215" i="1" s="1"/>
  <c r="AG214" i="1"/>
  <c r="AE214" i="1"/>
  <c r="AG213" i="1"/>
  <c r="AE213" i="1"/>
  <c r="EA213" i="1" s="1"/>
  <c r="AG212" i="1"/>
  <c r="AE212" i="1"/>
  <c r="EI212" i="1" s="1"/>
  <c r="AG211" i="1"/>
  <c r="AE211" i="1"/>
  <c r="EG211" i="1" s="1"/>
  <c r="AG210" i="1"/>
  <c r="AE210" i="1"/>
  <c r="EG210" i="1" s="1"/>
  <c r="AG209" i="1"/>
  <c r="AE209" i="1"/>
  <c r="EG209" i="1" s="1"/>
  <c r="AG208" i="1"/>
  <c r="AE208" i="1"/>
  <c r="AG207" i="1"/>
  <c r="AE207" i="1"/>
  <c r="EG207" i="1" s="1"/>
  <c r="AG206" i="1"/>
  <c r="AE206" i="1"/>
  <c r="EG206" i="1" s="1"/>
  <c r="AG205" i="1"/>
  <c r="AE205" i="1"/>
  <c r="EG205" i="1" s="1"/>
  <c r="AG204" i="1"/>
  <c r="AE204" i="1"/>
  <c r="EG204" i="1" s="1"/>
  <c r="AG203" i="1"/>
  <c r="AE203" i="1"/>
  <c r="EG203" i="1" s="1"/>
  <c r="AG202" i="1"/>
  <c r="AE202" i="1"/>
  <c r="AG201" i="1"/>
  <c r="AE201" i="1"/>
  <c r="AG200" i="1"/>
  <c r="AE200" i="1"/>
  <c r="DZ200" i="1" s="1"/>
  <c r="AG199" i="1"/>
  <c r="AE199" i="1"/>
  <c r="CH199" i="1" s="1"/>
  <c r="BH199" i="1" s="1"/>
  <c r="AG198" i="1"/>
  <c r="AE198" i="1"/>
  <c r="EH198" i="1" s="1"/>
  <c r="AG197" i="1"/>
  <c r="AE197" i="1"/>
  <c r="EJ197" i="1" s="1"/>
  <c r="AG196" i="1"/>
  <c r="AE196" i="1"/>
  <c r="AG195" i="1"/>
  <c r="AE195" i="1"/>
  <c r="DR195" i="1" s="1"/>
  <c r="AG194" i="1"/>
  <c r="AE194" i="1"/>
  <c r="DZ194" i="1" s="1"/>
  <c r="AG193" i="1"/>
  <c r="AE193" i="1"/>
  <c r="EB193" i="1" s="1"/>
  <c r="CA193" i="1" s="1"/>
  <c r="AG192" i="1"/>
  <c r="AE192" i="1"/>
  <c r="AG191" i="1"/>
  <c r="AE191" i="1"/>
  <c r="AG190" i="1"/>
  <c r="AE190" i="1"/>
  <c r="AG189" i="1"/>
  <c r="AE189" i="1"/>
  <c r="DY189" i="1" s="1"/>
  <c r="AG188" i="1"/>
  <c r="AE188" i="1"/>
  <c r="EF188" i="1" s="1"/>
  <c r="AG187" i="1"/>
  <c r="AE187" i="1"/>
  <c r="DQ187" i="1" s="1"/>
  <c r="AG186" i="1"/>
  <c r="AE186" i="1"/>
  <c r="DT186" i="1" s="1"/>
  <c r="AG185" i="1"/>
  <c r="AE185" i="1"/>
  <c r="EB185" i="1" s="1"/>
  <c r="CA185" i="1" s="1"/>
  <c r="AG184" i="1"/>
  <c r="AE184" i="1"/>
  <c r="AG183" i="1"/>
  <c r="AE183" i="1"/>
  <c r="AG182" i="1"/>
  <c r="AE182" i="1"/>
  <c r="AG181" i="1"/>
  <c r="AE181" i="1"/>
  <c r="DR181" i="1" s="1"/>
  <c r="AG180" i="1"/>
  <c r="AE180" i="1"/>
  <c r="DS180" i="1" s="1"/>
  <c r="AG179" i="1"/>
  <c r="AE179" i="1"/>
  <c r="DZ179" i="1" s="1"/>
  <c r="AG178" i="1"/>
  <c r="AE178" i="1"/>
  <c r="AG177" i="1"/>
  <c r="AE177" i="1"/>
  <c r="EH177" i="1" s="1"/>
  <c r="AG176" i="1"/>
  <c r="AE176" i="1"/>
  <c r="CM176" i="1" s="1"/>
  <c r="AG175" i="1"/>
  <c r="AE175" i="1"/>
  <c r="AG174" i="1"/>
  <c r="AE174" i="1"/>
  <c r="AG173" i="1"/>
  <c r="AE173" i="1"/>
  <c r="AG172" i="1"/>
  <c r="AE172" i="1"/>
  <c r="AG171" i="1"/>
  <c r="AE171" i="1"/>
  <c r="AG170" i="1"/>
  <c r="AE170" i="1"/>
  <c r="AG169" i="1"/>
  <c r="AE169" i="1"/>
  <c r="AG168" i="1"/>
  <c r="AE168" i="1"/>
  <c r="AG167" i="1"/>
  <c r="AE167" i="1"/>
  <c r="DW167" i="1" s="1"/>
  <c r="AG166" i="1"/>
  <c r="AE166" i="1"/>
  <c r="AG165" i="1"/>
  <c r="AE165" i="1"/>
  <c r="DG165" i="1" s="1"/>
  <c r="AG164" i="1"/>
  <c r="AE164" i="1"/>
  <c r="DX164" i="1" s="1"/>
  <c r="BZ164" i="1" s="1"/>
  <c r="AG163" i="1"/>
  <c r="AE163" i="1"/>
  <c r="DY163" i="1" s="1"/>
  <c r="AG162" i="1"/>
  <c r="AE162" i="1"/>
  <c r="EF162" i="1" s="1"/>
  <c r="AG161" i="1"/>
  <c r="AE161" i="1"/>
  <c r="EG161" i="1" s="1"/>
  <c r="AG160" i="1"/>
  <c r="AE160" i="1"/>
  <c r="AG159" i="1"/>
  <c r="AE159" i="1"/>
  <c r="EF159" i="1" s="1"/>
  <c r="AG158" i="1"/>
  <c r="AE158" i="1"/>
  <c r="AG157" i="1"/>
  <c r="AE157" i="1"/>
  <c r="DY157" i="1" s="1"/>
  <c r="AG156" i="1"/>
  <c r="AE156" i="1"/>
  <c r="DQ156" i="1" s="1"/>
  <c r="AG155" i="1"/>
  <c r="AE155" i="1"/>
  <c r="EH155" i="1" s="1"/>
  <c r="AG154" i="1"/>
  <c r="AE154" i="1"/>
  <c r="AG153" i="1"/>
  <c r="AE153" i="1"/>
  <c r="EH153" i="1" s="1"/>
  <c r="AG152" i="1"/>
  <c r="AE152" i="1"/>
  <c r="EH152" i="1" s="1"/>
  <c r="AG151" i="1"/>
  <c r="AE151" i="1"/>
  <c r="DR151" i="1" s="1"/>
  <c r="AG150" i="1"/>
  <c r="AE150" i="1"/>
  <c r="AG149" i="1"/>
  <c r="AE149" i="1"/>
  <c r="AG148" i="1"/>
  <c r="AE148" i="1"/>
  <c r="AG147" i="1"/>
  <c r="AE147" i="1"/>
  <c r="EJ147" i="1" s="1"/>
  <c r="AG146" i="1"/>
  <c r="AE146" i="1"/>
  <c r="EB146" i="1" s="1"/>
  <c r="CA146" i="1" s="1"/>
  <c r="AG145" i="1"/>
  <c r="AE145" i="1"/>
  <c r="EB145" i="1" s="1"/>
  <c r="CA145" i="1" s="1"/>
  <c r="AG144" i="1"/>
  <c r="AE144" i="1"/>
  <c r="EB144" i="1" s="1"/>
  <c r="CA144" i="1" s="1"/>
  <c r="AG143" i="1"/>
  <c r="AE143" i="1"/>
  <c r="AG142" i="1"/>
  <c r="AE142" i="1"/>
  <c r="AG141" i="1"/>
  <c r="AE141" i="1"/>
  <c r="CV141" i="1" s="1"/>
  <c r="AG140" i="1"/>
  <c r="AE140" i="1"/>
  <c r="AG139" i="1"/>
  <c r="AE139" i="1"/>
  <c r="AG138" i="1"/>
  <c r="AE138" i="1"/>
  <c r="AG137" i="1"/>
  <c r="AE137" i="1"/>
  <c r="AG136" i="1"/>
  <c r="AE136" i="1"/>
  <c r="AG135" i="1"/>
  <c r="AE135" i="1"/>
  <c r="AG134" i="1"/>
  <c r="AE134" i="1"/>
  <c r="AG133" i="1"/>
  <c r="AE133" i="1"/>
  <c r="EE133" i="1" s="1"/>
  <c r="AG132" i="1"/>
  <c r="AE132" i="1"/>
  <c r="AG131" i="1"/>
  <c r="AE131" i="1"/>
  <c r="AG130" i="1"/>
  <c r="AE130" i="1"/>
  <c r="AG129" i="1"/>
  <c r="AE129" i="1"/>
  <c r="AG128" i="1"/>
  <c r="AE128" i="1"/>
  <c r="CP128" i="1" s="1"/>
  <c r="AG127" i="1"/>
  <c r="AE127" i="1"/>
  <c r="AG124" i="1"/>
  <c r="AE124" i="1"/>
  <c r="AG123" i="1"/>
  <c r="AE123" i="1"/>
  <c r="AG122" i="1"/>
  <c r="AE122" i="1"/>
  <c r="AG121" i="1"/>
  <c r="AE121" i="1"/>
  <c r="AG120" i="1"/>
  <c r="AE120" i="1"/>
  <c r="AG119" i="1"/>
  <c r="AE119" i="1"/>
  <c r="AG118" i="1"/>
  <c r="AE118" i="1"/>
  <c r="AG117" i="1"/>
  <c r="AE117" i="1"/>
  <c r="AG116" i="1"/>
  <c r="AE116" i="1"/>
  <c r="AG115" i="1"/>
  <c r="AE115" i="1"/>
  <c r="AG114" i="1"/>
  <c r="AE114" i="1"/>
  <c r="AG113" i="1"/>
  <c r="AE113" i="1"/>
  <c r="AG112" i="1"/>
  <c r="AE112" i="1"/>
  <c r="AG111" i="1"/>
  <c r="AE111" i="1"/>
  <c r="AG110" i="1"/>
  <c r="AE110" i="1"/>
  <c r="AG109" i="1"/>
  <c r="AE109" i="1"/>
  <c r="AG108" i="1"/>
  <c r="AE108" i="1"/>
  <c r="AG107" i="1"/>
  <c r="AE107" i="1"/>
  <c r="AG106" i="1"/>
  <c r="AE106" i="1"/>
  <c r="AG105" i="1"/>
  <c r="AE105" i="1"/>
  <c r="AG104" i="1"/>
  <c r="AE104" i="1"/>
  <c r="AG103" i="1"/>
  <c r="AE103" i="1"/>
  <c r="AG102" i="1"/>
  <c r="AE102" i="1"/>
  <c r="AG101" i="1"/>
  <c r="AE101" i="1"/>
  <c r="AG100" i="1"/>
  <c r="AE100" i="1"/>
  <c r="AG99" i="1"/>
  <c r="AE99" i="1"/>
  <c r="AG98" i="1"/>
  <c r="AE98" i="1"/>
  <c r="AG97" i="1"/>
  <c r="AE97" i="1"/>
  <c r="AG96" i="1"/>
  <c r="AE96" i="1"/>
  <c r="AG95" i="1"/>
  <c r="AE95" i="1"/>
  <c r="AG94" i="1"/>
  <c r="AE94" i="1"/>
  <c r="AG93" i="1"/>
  <c r="AE93" i="1"/>
  <c r="AG92" i="1"/>
  <c r="AE92" i="1"/>
  <c r="AG91" i="1"/>
  <c r="AE91" i="1"/>
  <c r="AG90" i="1"/>
  <c r="AE90" i="1"/>
  <c r="AG89" i="1"/>
  <c r="AE89" i="1"/>
  <c r="EC89" i="1" s="1"/>
  <c r="CB89" i="1" s="1"/>
  <c r="AG88" i="1"/>
  <c r="AE88" i="1"/>
  <c r="EC88" i="1" s="1"/>
  <c r="CB88" i="1" s="1"/>
  <c r="AG87" i="1"/>
  <c r="AE87" i="1"/>
  <c r="EC87" i="1" s="1"/>
  <c r="CB87" i="1" s="1"/>
  <c r="AG86" i="1"/>
  <c r="AE86" i="1"/>
  <c r="EC86" i="1" s="1"/>
  <c r="CB86" i="1" s="1"/>
  <c r="AG85" i="1"/>
  <c r="AE85" i="1"/>
  <c r="EC85" i="1" s="1"/>
  <c r="CB85" i="1" s="1"/>
  <c r="AG84" i="1"/>
  <c r="AE84" i="1"/>
  <c r="EC84" i="1" s="1"/>
  <c r="CB84" i="1" s="1"/>
  <c r="AG83" i="1"/>
  <c r="AE83" i="1"/>
  <c r="AG82" i="1"/>
  <c r="AE82" i="1"/>
  <c r="DF82" i="1" s="1"/>
  <c r="AG81" i="1"/>
  <c r="AE81" i="1"/>
  <c r="CY81" i="1" s="1"/>
  <c r="AG80" i="1"/>
  <c r="AE80" i="1"/>
  <c r="DP80" i="1" s="1"/>
  <c r="AG79" i="1"/>
  <c r="AE79" i="1"/>
  <c r="DP79" i="1" s="1"/>
  <c r="AG78" i="1"/>
  <c r="AE78" i="1"/>
  <c r="DX78" i="1" s="1"/>
  <c r="BZ78" i="1" s="1"/>
  <c r="AG77" i="1"/>
  <c r="AE77" i="1"/>
  <c r="AG76" i="1"/>
  <c r="AE76" i="1"/>
  <c r="DG76" i="1" s="1"/>
  <c r="AG75" i="1"/>
  <c r="AE75" i="1"/>
  <c r="DX75" i="1" s="1"/>
  <c r="BZ75" i="1" s="1"/>
  <c r="AG74" i="1"/>
  <c r="AE74" i="1"/>
  <c r="AG73" i="1"/>
  <c r="AE73" i="1"/>
  <c r="EI73" i="1" s="1"/>
  <c r="AG72" i="1"/>
  <c r="AE72" i="1"/>
  <c r="DR72" i="1" s="1"/>
  <c r="AG71" i="1"/>
  <c r="AE71" i="1"/>
  <c r="DS71" i="1" s="1"/>
  <c r="AG70" i="1"/>
  <c r="AE70" i="1"/>
  <c r="DY70" i="1" s="1"/>
  <c r="AG69" i="1"/>
  <c r="AE69" i="1"/>
  <c r="DZ69" i="1" s="1"/>
  <c r="AG68" i="1"/>
  <c r="AE68" i="1"/>
  <c r="EA68" i="1" s="1"/>
  <c r="AG67" i="1"/>
  <c r="AE67" i="1"/>
  <c r="EG67" i="1" s="1"/>
  <c r="AG66" i="1"/>
  <c r="AE66" i="1"/>
  <c r="EG66" i="1" s="1"/>
  <c r="AG65" i="1"/>
  <c r="AE65" i="1"/>
  <c r="AG64" i="1"/>
  <c r="AE64" i="1"/>
  <c r="EJ64" i="1" s="1"/>
  <c r="AG63" i="1"/>
  <c r="AE63" i="1"/>
  <c r="AG62" i="1"/>
  <c r="AE62" i="1"/>
  <c r="AG61" i="1"/>
  <c r="AE61" i="1"/>
  <c r="AG60" i="1"/>
  <c r="AE60" i="1"/>
  <c r="AG59" i="1"/>
  <c r="AE59" i="1"/>
  <c r="AG58" i="1"/>
  <c r="AE58" i="1"/>
  <c r="AG57" i="1"/>
  <c r="AE57" i="1"/>
  <c r="AG56" i="1"/>
  <c r="AE56" i="1"/>
  <c r="AG55" i="1"/>
  <c r="AE55" i="1"/>
  <c r="AG54" i="1"/>
  <c r="AE54" i="1"/>
  <c r="AG53" i="1"/>
  <c r="AE53" i="1"/>
  <c r="AG52" i="1"/>
  <c r="AE52" i="1"/>
  <c r="AG51" i="1"/>
  <c r="AE51" i="1"/>
  <c r="AG50" i="1"/>
  <c r="AE50" i="1"/>
  <c r="AG49" i="1"/>
  <c r="AE49" i="1"/>
  <c r="AG48" i="1"/>
  <c r="AE48" i="1"/>
  <c r="AG47" i="1"/>
  <c r="AE47" i="1"/>
  <c r="AG46" i="1"/>
  <c r="AE46" i="1"/>
  <c r="AG45" i="1"/>
  <c r="AE45" i="1"/>
  <c r="AG44" i="1"/>
  <c r="AE44" i="1"/>
  <c r="AG43" i="1"/>
  <c r="AE43" i="1"/>
  <c r="AG42" i="1"/>
  <c r="AE42" i="1"/>
  <c r="AG41" i="1"/>
  <c r="AE41" i="1"/>
  <c r="CR41" i="1" s="1"/>
  <c r="BL41" i="1" s="1"/>
  <c r="AG40" i="1"/>
  <c r="AE40" i="1"/>
  <c r="DW40" i="1" s="1"/>
  <c r="AG39" i="1"/>
  <c r="AE39" i="1"/>
  <c r="EF39" i="1" s="1"/>
  <c r="AG38" i="1"/>
  <c r="AE38" i="1"/>
  <c r="EG38" i="1" s="1"/>
  <c r="AG37" i="1"/>
  <c r="AE37" i="1"/>
  <c r="DA37" i="1" s="1"/>
  <c r="AG36" i="1"/>
  <c r="AE36" i="1"/>
  <c r="EG36" i="1" s="1"/>
  <c r="AG35" i="1"/>
  <c r="AE35" i="1"/>
  <c r="DX35" i="1" s="1"/>
  <c r="BZ35" i="1" s="1"/>
  <c r="AG34" i="1"/>
  <c r="AE34" i="1"/>
  <c r="EE34" i="1" s="1"/>
  <c r="AG32" i="1"/>
  <c r="AE32" i="1"/>
  <c r="EH32" i="1" s="1"/>
  <c r="AG30" i="1"/>
  <c r="AE30" i="1"/>
  <c r="DY30" i="1" s="1"/>
  <c r="AG29" i="1"/>
  <c r="AE29" i="1"/>
  <c r="EF29" i="1" s="1"/>
  <c r="AG28" i="1"/>
  <c r="AE28" i="1"/>
  <c r="EI28" i="1" s="1"/>
  <c r="AG27" i="1"/>
  <c r="AE27" i="1"/>
  <c r="EI27" i="1" s="1"/>
  <c r="AG26" i="1"/>
  <c r="AE26" i="1"/>
  <c r="DT26" i="1" s="1"/>
  <c r="AG25" i="1"/>
  <c r="AE25" i="1"/>
  <c r="EB25" i="1" s="1"/>
  <c r="CA25" i="1" s="1"/>
  <c r="AG24" i="1"/>
  <c r="AE24" i="1"/>
  <c r="DV24" i="1" s="1"/>
  <c r="AG23" i="1"/>
  <c r="AE23" i="1"/>
  <c r="AG22" i="1"/>
  <c r="AE22" i="1"/>
  <c r="DT22" i="1" s="1"/>
  <c r="AG21" i="1"/>
  <c r="AE21" i="1"/>
  <c r="EF21" i="1" s="1"/>
  <c r="AG20" i="1"/>
  <c r="AE20" i="1"/>
  <c r="EE20" i="1" s="1"/>
  <c r="AG19" i="1"/>
  <c r="AE19" i="1"/>
  <c r="DP19" i="1" s="1"/>
  <c r="AG18" i="1"/>
  <c r="AE18" i="1"/>
  <c r="EE18" i="1" s="1"/>
  <c r="AG17" i="1"/>
  <c r="AE17" i="1"/>
  <c r="CX17" i="1" s="1"/>
  <c r="BP17" i="1" s="1"/>
  <c r="AG16" i="1"/>
  <c r="AE16" i="1"/>
  <c r="DW16" i="1" s="1"/>
  <c r="AG15" i="1"/>
  <c r="AE15" i="1"/>
  <c r="CH15" i="1" s="1"/>
  <c r="BH15" i="1" s="1"/>
  <c r="AG14" i="1"/>
  <c r="AE14" i="1"/>
  <c r="DF14" i="1" s="1"/>
  <c r="AG13" i="1"/>
  <c r="AE13" i="1"/>
  <c r="DF13" i="1" s="1"/>
  <c r="AG12" i="1"/>
  <c r="AE12" i="1"/>
  <c r="EF12" i="1" s="1"/>
  <c r="AG11" i="1"/>
  <c r="AE11" i="1"/>
  <c r="CH11" i="1" s="1"/>
  <c r="BH11" i="1" s="1"/>
  <c r="AG10" i="1"/>
  <c r="AE10" i="1"/>
  <c r="EC10" i="1" s="1"/>
  <c r="CB10" i="1" s="1"/>
  <c r="AG9" i="1"/>
  <c r="AE9" i="1"/>
  <c r="EC9" i="1" s="1"/>
  <c r="CB9" i="1" s="1"/>
  <c r="AG8" i="1"/>
  <c r="AE8" i="1"/>
  <c r="DU8" i="1" s="1"/>
  <c r="AG7" i="1"/>
  <c r="AE7" i="1"/>
  <c r="DD7" i="1" s="1"/>
  <c r="BS7" i="1" s="1"/>
  <c r="AG6" i="1"/>
  <c r="AE6" i="1"/>
  <c r="DX6" i="1" s="1"/>
  <c r="BZ6" i="1" s="1"/>
  <c r="AG5" i="1"/>
  <c r="AE5" i="1"/>
  <c r="DX5" i="1" s="1"/>
  <c r="BZ5" i="1" s="1"/>
  <c r="AG4" i="1"/>
  <c r="AE4" i="1"/>
  <c r="DY4" i="1" s="1"/>
  <c r="AG3" i="1"/>
  <c r="AE3" i="1"/>
  <c r="EJ3" i="1" s="1"/>
  <c r="EB277" i="1" l="1"/>
  <c r="CA277" i="1" s="1"/>
  <c r="DK142" i="1"/>
  <c r="EA148" i="1"/>
  <c r="EH154" i="1"/>
  <c r="EG160" i="1"/>
  <c r="EG166" i="1"/>
  <c r="EA178" i="1"/>
  <c r="EF184" i="1"/>
  <c r="DX190" i="1"/>
  <c r="BZ190" i="1" s="1"/>
  <c r="DK196" i="1"/>
  <c r="DQ202" i="1"/>
  <c r="EG208" i="1"/>
  <c r="DS214" i="1"/>
  <c r="EF220" i="1"/>
  <c r="CZ226" i="1"/>
  <c r="BQ226" i="1" s="1"/>
  <c r="DP232" i="1"/>
  <c r="EB238" i="1"/>
  <c r="CA238" i="1" s="1"/>
  <c r="DS244" i="1"/>
  <c r="DL250" i="1"/>
  <c r="BV250" i="1" s="1"/>
  <c r="EG262" i="1"/>
  <c r="EH274" i="1"/>
  <c r="DT280" i="1"/>
  <c r="DI279" i="1"/>
  <c r="BT279" i="1" s="1"/>
  <c r="CI6" i="1"/>
  <c r="CQ76" i="1"/>
  <c r="BK76" i="1" s="1"/>
  <c r="CY222" i="1"/>
  <c r="EE142" i="1"/>
  <c r="DC151" i="1"/>
  <c r="BR151" i="1" s="1"/>
  <c r="DO11" i="1"/>
  <c r="CI232" i="1"/>
  <c r="CI165" i="1"/>
  <c r="DG12" i="1"/>
  <c r="AD64" i="1"/>
  <c r="CU243" i="1"/>
  <c r="EG44" i="1"/>
  <c r="EH48" i="1"/>
  <c r="CQ230" i="1"/>
  <c r="BK230" i="1" s="1"/>
  <c r="DG75" i="1"/>
  <c r="EF40" i="1"/>
  <c r="EH52" i="1"/>
  <c r="EH45" i="1"/>
  <c r="EB133" i="1"/>
  <c r="CA133" i="1" s="1"/>
  <c r="EF154" i="1"/>
  <c r="DC244" i="1"/>
  <c r="BR244" i="1" s="1"/>
  <c r="CS261" i="1"/>
  <c r="BM261" i="1" s="1"/>
  <c r="CY39" i="1"/>
  <c r="EH105" i="1"/>
  <c r="CY199" i="1"/>
  <c r="CZ39" i="1"/>
  <c r="BQ39" i="1" s="1"/>
  <c r="EE75" i="1"/>
  <c r="EE230" i="1"/>
  <c r="CJ73" i="1"/>
  <c r="EG75" i="1"/>
  <c r="EG106" i="1"/>
  <c r="EJ120" i="1"/>
  <c r="EC137" i="1"/>
  <c r="CB137" i="1" s="1"/>
  <c r="CI230" i="1"/>
  <c r="DS73" i="1"/>
  <c r="DW32" i="1"/>
  <c r="CQ40" i="1"/>
  <c r="BK40" i="1" s="1"/>
  <c r="DZ71" i="1"/>
  <c r="CI154" i="1"/>
  <c r="DG221" i="1"/>
  <c r="DX7" i="1"/>
  <c r="BZ7" i="1" s="1"/>
  <c r="EJ251" i="1"/>
  <c r="EH49" i="1"/>
  <c r="EH53" i="1"/>
  <c r="EA72" i="1"/>
  <c r="CQ229" i="1"/>
  <c r="BK229" i="1" s="1"/>
  <c r="CV259" i="1"/>
  <c r="DE20" i="1"/>
  <c r="DI71" i="1"/>
  <c r="BT71" i="1" s="1"/>
  <c r="DW76" i="1"/>
  <c r="DX79" i="1"/>
  <c r="BZ79" i="1" s="1"/>
  <c r="CY154" i="1"/>
  <c r="CJ160" i="1"/>
  <c r="DG230" i="1"/>
  <c r="CV247" i="1"/>
  <c r="DH160" i="1"/>
  <c r="ED166" i="1"/>
  <c r="DQ160" i="1"/>
  <c r="CJ166" i="1"/>
  <c r="EH216" i="1"/>
  <c r="DY6" i="1"/>
  <c r="DQ9" i="1"/>
  <c r="DW39" i="1"/>
  <c r="DX80" i="1"/>
  <c r="BZ80" i="1" s="1"/>
  <c r="DF133" i="1"/>
  <c r="EF153" i="1"/>
  <c r="CY164" i="1"/>
  <c r="DQ166" i="1"/>
  <c r="CL213" i="1"/>
  <c r="BI213" i="1" s="1"/>
  <c r="EE223" i="1"/>
  <c r="EF226" i="1"/>
  <c r="CY229" i="1"/>
  <c r="CQ32" i="1"/>
  <c r="BK32" i="1" s="1"/>
  <c r="ED36" i="1"/>
  <c r="DA72" i="1"/>
  <c r="EJ155" i="1"/>
  <c r="DJ213" i="1"/>
  <c r="BU213" i="1" s="1"/>
  <c r="CI223" i="1"/>
  <c r="DB4" i="1"/>
  <c r="DC26" i="1"/>
  <c r="BR26" i="1" s="1"/>
  <c r="DF32" i="1"/>
  <c r="DY72" i="1"/>
  <c r="CI76" i="1"/>
  <c r="CY78" i="1"/>
  <c r="EI151" i="1"/>
  <c r="EI154" i="1"/>
  <c r="EG159" i="1"/>
  <c r="CY221" i="1"/>
  <c r="CQ223" i="1"/>
  <c r="BK223" i="1" s="1"/>
  <c r="CI243" i="1"/>
  <c r="DG40" i="1"/>
  <c r="CL71" i="1"/>
  <c r="BI71" i="1" s="1"/>
  <c r="CJ75" i="1"/>
  <c r="DP76" i="1"/>
  <c r="CQ154" i="1"/>
  <c r="BK154" i="1" s="1"/>
  <c r="DX165" i="1"/>
  <c r="BZ165" i="1" s="1"/>
  <c r="AD242" i="1"/>
  <c r="CQ265" i="1"/>
  <c r="BK265" i="1" s="1"/>
  <c r="DX39" i="1"/>
  <c r="BZ39" i="1" s="1"/>
  <c r="ED58" i="1"/>
  <c r="DB71" i="1"/>
  <c r="DH72" i="1"/>
  <c r="DZ73" i="1"/>
  <c r="DO75" i="1"/>
  <c r="DF76" i="1"/>
  <c r="DG78" i="1"/>
  <c r="EE110" i="1"/>
  <c r="EI152" i="1"/>
  <c r="CI155" i="1"/>
  <c r="ED162" i="1"/>
  <c r="DY166" i="1"/>
  <c r="DI199" i="1"/>
  <c r="BT199" i="1" s="1"/>
  <c r="EH214" i="1"/>
  <c r="CI229" i="1"/>
  <c r="CY230" i="1"/>
  <c r="CQ232" i="1"/>
  <c r="BK232" i="1" s="1"/>
  <c r="DT243" i="1"/>
  <c r="CR265" i="1"/>
  <c r="BL265" i="1" s="1"/>
  <c r="CX15" i="1"/>
  <c r="BP15" i="1" s="1"/>
  <c r="DI30" i="1"/>
  <c r="BT30" i="1" s="1"/>
  <c r="CH37" i="1"/>
  <c r="BH37" i="1" s="1"/>
  <c r="EF78" i="1"/>
  <c r="EG141" i="1"/>
  <c r="CQ152" i="1"/>
  <c r="BK152" i="1" s="1"/>
  <c r="CV253" i="1"/>
  <c r="DI265" i="1"/>
  <c r="BT265" i="1" s="1"/>
  <c r="ED133" i="1"/>
  <c r="CI151" i="1"/>
  <c r="CY152" i="1"/>
  <c r="DP160" i="1"/>
  <c r="EC167" i="1"/>
  <c r="CB167" i="1" s="1"/>
  <c r="DD253" i="1"/>
  <c r="BS253" i="1" s="1"/>
  <c r="DP265" i="1"/>
  <c r="CH39" i="1"/>
  <c r="BH39" i="1" s="1"/>
  <c r="CH40" i="1"/>
  <c r="BH40" i="1" s="1"/>
  <c r="EI42" i="1"/>
  <c r="EH46" i="1"/>
  <c r="EG71" i="1"/>
  <c r="EJ79" i="1"/>
  <c r="CH133" i="1"/>
  <c r="BH133" i="1" s="1"/>
  <c r="EC135" i="1"/>
  <c r="CB135" i="1" s="1"/>
  <c r="EC139" i="1"/>
  <c r="CB139" i="1" s="1"/>
  <c r="CM151" i="1"/>
  <c r="EF152" i="1"/>
  <c r="CJ159" i="1"/>
  <c r="DF167" i="1"/>
  <c r="EI197" i="1"/>
  <c r="CT215" i="1"/>
  <c r="BN215" i="1" s="1"/>
  <c r="DG229" i="1"/>
  <c r="DO30" i="1"/>
  <c r="CJ4" i="1"/>
  <c r="DA6" i="1"/>
  <c r="CX11" i="1"/>
  <c r="BP11" i="1" s="1"/>
  <c r="EE38" i="1"/>
  <c r="CQ39" i="1"/>
  <c r="BK39" i="1" s="1"/>
  <c r="CJ40" i="1"/>
  <c r="EC75" i="1"/>
  <c r="CB75" i="1" s="1"/>
  <c r="EJ76" i="1"/>
  <c r="CQ79" i="1"/>
  <c r="BK79" i="1" s="1"/>
  <c r="DP81" i="1"/>
  <c r="BX81" i="1" s="1"/>
  <c r="EJ124" i="1"/>
  <c r="CQ133" i="1"/>
  <c r="BK133" i="1" s="1"/>
  <c r="CU151" i="1"/>
  <c r="DQ159" i="1"/>
  <c r="CI166" i="1"/>
  <c r="EE167" i="1"/>
  <c r="CQ222" i="1"/>
  <c r="BK222" i="1" s="1"/>
  <c r="CI224" i="1"/>
  <c r="CY231" i="1"/>
  <c r="DK244" i="1"/>
  <c r="DL251" i="1"/>
  <c r="BV251" i="1" s="1"/>
  <c r="EE261" i="1"/>
  <c r="AD56" i="1"/>
  <c r="AD90" i="1"/>
  <c r="AD98" i="1"/>
  <c r="AD167" i="1"/>
  <c r="AD225" i="1"/>
  <c r="AD273" i="1"/>
  <c r="DZ4" i="1"/>
  <c r="CH18" i="1"/>
  <c r="BH18" i="1" s="1"/>
  <c r="DF36" i="1"/>
  <c r="AD42" i="1"/>
  <c r="CJ71" i="1"/>
  <c r="CK72" i="1"/>
  <c r="CZ73" i="1"/>
  <c r="BQ73" i="1" s="1"/>
  <c r="CQ75" i="1"/>
  <c r="BK75" i="1" s="1"/>
  <c r="CP76" i="1"/>
  <c r="ED91" i="1"/>
  <c r="EC95" i="1"/>
  <c r="CB95" i="1" s="1"/>
  <c r="DW133" i="1"/>
  <c r="EB151" i="1"/>
  <c r="CA151" i="1" s="1"/>
  <c r="CI153" i="1"/>
  <c r="CZ157" i="1"/>
  <c r="BQ157" i="1" s="1"/>
  <c r="DH161" i="1"/>
  <c r="CR166" i="1"/>
  <c r="BL166" i="1" s="1"/>
  <c r="EE190" i="1"/>
  <c r="EE232" i="1"/>
  <c r="CM243" i="1"/>
  <c r="EG261" i="1"/>
  <c r="CP280" i="1"/>
  <c r="EA27" i="1"/>
  <c r="DY28" i="1"/>
  <c r="DA36" i="1"/>
  <c r="CX41" i="1"/>
  <c r="BP41" i="1" s="1"/>
  <c r="EF77" i="1"/>
  <c r="DG77" i="1"/>
  <c r="DQ158" i="1"/>
  <c r="DY158" i="1"/>
  <c r="CR158" i="1"/>
  <c r="BL158" i="1" s="1"/>
  <c r="EE11" i="1"/>
  <c r="CP18" i="1"/>
  <c r="DW19" i="1"/>
  <c r="DF20" i="1"/>
  <c r="DD26" i="1"/>
  <c r="BS26" i="1" s="1"/>
  <c r="EE28" i="1"/>
  <c r="DZ30" i="1"/>
  <c r="DG32" i="1"/>
  <c r="CR35" i="1"/>
  <c r="BL35" i="1" s="1"/>
  <c r="DH36" i="1"/>
  <c r="DQ39" i="1"/>
  <c r="CP40" i="1"/>
  <c r="DD41" i="1"/>
  <c r="BS41" i="1" s="1"/>
  <c r="EG64" i="1"/>
  <c r="EE68" i="1"/>
  <c r="CK70" i="1"/>
  <c r="DB73" i="1"/>
  <c r="CI77" i="1"/>
  <c r="EE16" i="1"/>
  <c r="CX19" i="1"/>
  <c r="BP19" i="1" s="1"/>
  <c r="CS27" i="1"/>
  <c r="BM27" i="1" s="1"/>
  <c r="CQ28" i="1"/>
  <c r="BK28" i="1" s="1"/>
  <c r="EE30" i="1"/>
  <c r="CS35" i="1"/>
  <c r="BM35" i="1" s="1"/>
  <c r="CJ36" i="1"/>
  <c r="DQ36" i="1"/>
  <c r="CR68" i="1"/>
  <c r="BL68" i="1" s="1"/>
  <c r="CR70" i="1"/>
  <c r="BL70" i="1" s="1"/>
  <c r="DP77" i="1"/>
  <c r="BX77" i="1" s="1"/>
  <c r="EA3" i="1"/>
  <c r="CI5" i="1"/>
  <c r="DR8" i="1"/>
  <c r="ED12" i="1"/>
  <c r="CY19" i="1"/>
  <c r="CT27" i="1"/>
  <c r="BN27" i="1" s="1"/>
  <c r="CR28" i="1"/>
  <c r="BL28" i="1" s="1"/>
  <c r="DX32" i="1"/>
  <c r="BZ32" i="1" s="1"/>
  <c r="DH35" i="1"/>
  <c r="CK36" i="1"/>
  <c r="DR36" i="1"/>
  <c r="CH41" i="1"/>
  <c r="BH41" i="1" s="1"/>
  <c r="AD43" i="1"/>
  <c r="AD44" i="1" s="1"/>
  <c r="CT68" i="1"/>
  <c r="BN68" i="1" s="1"/>
  <c r="DH70" i="1"/>
  <c r="DA5" i="1"/>
  <c r="CI12" i="1"/>
  <c r="DR19" i="1"/>
  <c r="DC25" i="1"/>
  <c r="BR25" i="1" s="1"/>
  <c r="DI27" i="1"/>
  <c r="BT27" i="1" s="1"/>
  <c r="DG28" i="1"/>
  <c r="CH30" i="1"/>
  <c r="BH30" i="1" s="1"/>
  <c r="DI35" i="1"/>
  <c r="BT35" i="1" s="1"/>
  <c r="CP36" i="1"/>
  <c r="DW36" i="1"/>
  <c r="CH38" i="1"/>
  <c r="BH38" i="1" s="1"/>
  <c r="DH40" i="1"/>
  <c r="CI41" i="1"/>
  <c r="EH50" i="1"/>
  <c r="EH54" i="1"/>
  <c r="ED59" i="1"/>
  <c r="ED63" i="1"/>
  <c r="DJ68" i="1"/>
  <c r="BU68" i="1" s="1"/>
  <c r="DJ70" i="1"/>
  <c r="BU70" i="1" s="1"/>
  <c r="AD75" i="1"/>
  <c r="DG80" i="1"/>
  <c r="CP80" i="1"/>
  <c r="CI80" i="1"/>
  <c r="DW80" i="1"/>
  <c r="DF80" i="1"/>
  <c r="AD127" i="1"/>
  <c r="DA41" i="1"/>
  <c r="CY8" i="1"/>
  <c r="DY5" i="1"/>
  <c r="EE9" i="1"/>
  <c r="CQ12" i="1"/>
  <c r="BK12" i="1" s="1"/>
  <c r="DF17" i="1"/>
  <c r="DV19" i="1"/>
  <c r="DD25" i="1"/>
  <c r="BS25" i="1" s="1"/>
  <c r="DJ27" i="1"/>
  <c r="BU27" i="1" s="1"/>
  <c r="DH28" i="1"/>
  <c r="CS30" i="1"/>
  <c r="BM30" i="1" s="1"/>
  <c r="DY35" i="1"/>
  <c r="CR36" i="1"/>
  <c r="BL36" i="1" s="1"/>
  <c r="EH36" i="1"/>
  <c r="CX38" i="1"/>
  <c r="BP38" i="1" s="1"/>
  <c r="EC40" i="1"/>
  <c r="CB40" i="1" s="1"/>
  <c r="DO40" i="1"/>
  <c r="CJ41" i="1"/>
  <c r="EE66" i="1"/>
  <c r="EA70" i="1"/>
  <c r="CK3" i="1"/>
  <c r="DC3" i="1"/>
  <c r="BR3" i="1" s="1"/>
  <c r="CZ7" i="1"/>
  <c r="BQ7" i="1" s="1"/>
  <c r="CS9" i="1"/>
  <c r="BM9" i="1" s="1"/>
  <c r="CY12" i="1"/>
  <c r="CP15" i="1"/>
  <c r="DZ27" i="1"/>
  <c r="DX28" i="1"/>
  <c r="BZ28" i="1" s="1"/>
  <c r="CX30" i="1"/>
  <c r="BP30" i="1" s="1"/>
  <c r="CP32" i="1"/>
  <c r="CI34" i="1"/>
  <c r="DZ35" i="1"/>
  <c r="CZ36" i="1"/>
  <c r="BQ36" i="1" s="1"/>
  <c r="DO38" i="1"/>
  <c r="CX39" i="1"/>
  <c r="BP39" i="1" s="1"/>
  <c r="EE40" i="1"/>
  <c r="CP41" i="1"/>
  <c r="EH47" i="1"/>
  <c r="EF56" i="1"/>
  <c r="ED60" i="1"/>
  <c r="EE73" i="1"/>
  <c r="DX76" i="1"/>
  <c r="BZ76" i="1" s="1"/>
  <c r="CQ80" i="1"/>
  <c r="BK80" i="1" s="1"/>
  <c r="CY153" i="1"/>
  <c r="DC155" i="1"/>
  <c r="BR155" i="1" s="1"/>
  <c r="DH159" i="1"/>
  <c r="CY165" i="1"/>
  <c r="AD183" i="1"/>
  <c r="AD191" i="1"/>
  <c r="DP219" i="1"/>
  <c r="DP220" i="1"/>
  <c r="AD234" i="1"/>
  <c r="DF78" i="1"/>
  <c r="CY79" i="1"/>
  <c r="EG85" i="1"/>
  <c r="EG89" i="1"/>
  <c r="AD118" i="1"/>
  <c r="EH129" i="1"/>
  <c r="DT133" i="1"/>
  <c r="AD141" i="1"/>
  <c r="CY151" i="1"/>
  <c r="CI152" i="1"/>
  <c r="EJ152" i="1"/>
  <c r="DC153" i="1"/>
  <c r="BR153" i="1" s="1"/>
  <c r="CM154" i="1"/>
  <c r="EJ154" i="1"/>
  <c r="DX155" i="1"/>
  <c r="BZ155" i="1" s="1"/>
  <c r="ED157" i="1"/>
  <c r="ED159" i="1"/>
  <c r="DP159" i="1"/>
  <c r="DG160" i="1"/>
  <c r="EF164" i="1"/>
  <c r="DH165" i="1"/>
  <c r="DX166" i="1"/>
  <c r="BZ166" i="1" s="1"/>
  <c r="DG167" i="1"/>
  <c r="EI170" i="1"/>
  <c r="EI174" i="1"/>
  <c r="AD184" i="1"/>
  <c r="AD185" i="1" s="1"/>
  <c r="AD192" i="1"/>
  <c r="AD193" i="1" s="1"/>
  <c r="DG199" i="1"/>
  <c r="DB213" i="1"/>
  <c r="CL215" i="1"/>
  <c r="BI215" i="1" s="1"/>
  <c r="DX219" i="1"/>
  <c r="BZ219" i="1" s="1"/>
  <c r="DG224" i="1"/>
  <c r="EJ247" i="1"/>
  <c r="AD274" i="1"/>
  <c r="EH280" i="1"/>
  <c r="DX153" i="1"/>
  <c r="BZ153" i="1" s="1"/>
  <c r="EB155" i="1"/>
  <c r="CA155" i="1" s="1"/>
  <c r="DP165" i="1"/>
  <c r="AD176" i="1"/>
  <c r="DW78" i="1"/>
  <c r="EF79" i="1"/>
  <c r="CP82" i="1"/>
  <c r="CI133" i="1"/>
  <c r="DX133" i="1"/>
  <c r="BZ133" i="1" s="1"/>
  <c r="CK141" i="1"/>
  <c r="DX151" i="1"/>
  <c r="BZ151" i="1" s="1"/>
  <c r="CU152" i="1"/>
  <c r="EI153" i="1"/>
  <c r="EB153" i="1"/>
  <c r="CA153" i="1" s="1"/>
  <c r="CU154" i="1"/>
  <c r="EI155" i="1"/>
  <c r="EF155" i="1"/>
  <c r="EG157" i="1"/>
  <c r="CI159" i="1"/>
  <c r="DX159" i="1"/>
  <c r="BZ159" i="1" s="1"/>
  <c r="DG162" i="1"/>
  <c r="ED165" i="1"/>
  <c r="DQ165" i="1"/>
  <c r="CQ166" i="1"/>
  <c r="BK166" i="1" s="1"/>
  <c r="EF167" i="1"/>
  <c r="EF178" i="1"/>
  <c r="EF199" i="1"/>
  <c r="EE220" i="1"/>
  <c r="AD226" i="1"/>
  <c r="AD227" i="1" s="1"/>
  <c r="EI234" i="1"/>
  <c r="DB280" i="1"/>
  <c r="CI219" i="1"/>
  <c r="CI220" i="1"/>
  <c r="CQ228" i="1"/>
  <c r="BK228" i="1" s="1"/>
  <c r="ED241" i="1"/>
  <c r="DL245" i="1"/>
  <c r="BV245" i="1" s="1"/>
  <c r="EC251" i="1"/>
  <c r="CB251" i="1" s="1"/>
  <c r="CW258" i="1"/>
  <c r="BO258" i="1" s="1"/>
  <c r="DK280" i="1"/>
  <c r="CX133" i="1"/>
  <c r="BP133" i="1" s="1"/>
  <c r="ED145" i="1"/>
  <c r="EF151" i="1"/>
  <c r="DC152" i="1"/>
  <c r="BR152" i="1" s="1"/>
  <c r="CM153" i="1"/>
  <c r="EJ153" i="1"/>
  <c r="DC154" i="1"/>
  <c r="BR154" i="1" s="1"/>
  <c r="CQ155" i="1"/>
  <c r="BK155" i="1" s="1"/>
  <c r="CQ159" i="1"/>
  <c r="BK159" i="1" s="1"/>
  <c r="CJ165" i="1"/>
  <c r="DY165" i="1"/>
  <c r="DG166" i="1"/>
  <c r="EG176" i="1"/>
  <c r="CT214" i="1"/>
  <c r="BN214" i="1" s="1"/>
  <c r="CL216" i="1"/>
  <c r="BI216" i="1" s="1"/>
  <c r="CQ219" i="1"/>
  <c r="BK219" i="1" s="1"/>
  <c r="CQ220" i="1"/>
  <c r="BK220" i="1" s="1"/>
  <c r="DP223" i="1"/>
  <c r="CK225" i="1"/>
  <c r="DP228" i="1"/>
  <c r="DP229" i="1"/>
  <c r="DP230" i="1"/>
  <c r="CY232" i="1"/>
  <c r="EH235" i="1"/>
  <c r="EI239" i="1"/>
  <c r="EB243" i="1"/>
  <c r="CA243" i="1" s="1"/>
  <c r="DU245" i="1"/>
  <c r="CK258" i="1"/>
  <c r="EJ78" i="1"/>
  <c r="CY133" i="1"/>
  <c r="ED134" i="1"/>
  <c r="EC138" i="1"/>
  <c r="CB138" i="1" s="1"/>
  <c r="EJ151" i="1"/>
  <c r="DX152" i="1"/>
  <c r="BZ152" i="1" s="1"/>
  <c r="CQ153" i="1"/>
  <c r="BK153" i="1" s="1"/>
  <c r="DX154" i="1"/>
  <c r="BZ154" i="1" s="1"/>
  <c r="CU155" i="1"/>
  <c r="CZ159" i="1"/>
  <c r="BQ159" i="1" s="1"/>
  <c r="ED160" i="1"/>
  <c r="CQ165" i="1"/>
  <c r="BK165" i="1" s="1"/>
  <c r="EF165" i="1"/>
  <c r="DH166" i="1"/>
  <c r="CX167" i="1"/>
  <c r="BP167" i="1" s="1"/>
  <c r="CL176" i="1"/>
  <c r="BI176" i="1" s="1"/>
  <c r="DB214" i="1"/>
  <c r="AD218" i="1"/>
  <c r="CY219" i="1"/>
  <c r="CY220" i="1"/>
  <c r="DX228" i="1"/>
  <c r="BZ228" i="1" s="1"/>
  <c r="DX229" i="1"/>
  <c r="BZ229" i="1" s="1"/>
  <c r="DX232" i="1"/>
  <c r="BZ232" i="1" s="1"/>
  <c r="EJ249" i="1"/>
  <c r="EJ255" i="1"/>
  <c r="CM261" i="1"/>
  <c r="EE266" i="1"/>
  <c r="EF275" i="1"/>
  <c r="EI279" i="1"/>
  <c r="CP78" i="1"/>
  <c r="CH79" i="1"/>
  <c r="BH79" i="1" s="1"/>
  <c r="CI81" i="1"/>
  <c r="AD91" i="1"/>
  <c r="EH132" i="1"/>
  <c r="DC133" i="1"/>
  <c r="BR133" i="1" s="1"/>
  <c r="AD133" i="1"/>
  <c r="EE146" i="1"/>
  <c r="AD150" i="1"/>
  <c r="CQ151" i="1"/>
  <c r="BK151" i="1" s="1"/>
  <c r="EB152" i="1"/>
  <c r="CA152" i="1" s="1"/>
  <c r="CU153" i="1"/>
  <c r="EB154" i="1"/>
  <c r="CA154" i="1" s="1"/>
  <c r="CY155" i="1"/>
  <c r="DY156" i="1"/>
  <c r="DG159" i="1"/>
  <c r="CI160" i="1"/>
  <c r="CI161" i="1"/>
  <c r="CR165" i="1"/>
  <c r="BL165" i="1" s="1"/>
  <c r="DP166" i="1"/>
  <c r="CY167" i="1"/>
  <c r="EF180" i="1"/>
  <c r="CK197" i="1"/>
  <c r="EG199" i="1"/>
  <c r="EJ209" i="1"/>
  <c r="EH213" i="1"/>
  <c r="EG217" i="1"/>
  <c r="DG219" i="1"/>
  <c r="DG220" i="1"/>
  <c r="EE224" i="1"/>
  <c r="CY266" i="1"/>
  <c r="CK279" i="1"/>
  <c r="EG29" i="1"/>
  <c r="DP34" i="1"/>
  <c r="BX34" i="1" s="1"/>
  <c r="CL3" i="1"/>
  <c r="BI3" i="1" s="1"/>
  <c r="DI3" i="1"/>
  <c r="BT3" i="1" s="1"/>
  <c r="EB3" i="1"/>
  <c r="CA3" i="1" s="1"/>
  <c r="CK4" i="1"/>
  <c r="DH4" i="1"/>
  <c r="EA4" i="1"/>
  <c r="CJ5" i="1"/>
  <c r="DG5" i="1"/>
  <c r="DZ5" i="1"/>
  <c r="CJ6" i="1"/>
  <c r="DG6" i="1"/>
  <c r="DZ6" i="1"/>
  <c r="CI7" i="1"/>
  <c r="DA7" i="1"/>
  <c r="DY7" i="1"/>
  <c r="CZ8" i="1"/>
  <c r="BQ8" i="1" s="1"/>
  <c r="DX8" i="1"/>
  <c r="BZ8" i="1" s="1"/>
  <c r="CY9" i="1"/>
  <c r="DR9" i="1"/>
  <c r="EE10" i="1"/>
  <c r="CS10" i="1"/>
  <c r="BM10" i="1" s="1"/>
  <c r="DQ10" i="1"/>
  <c r="AD12" i="1"/>
  <c r="CI11" i="1"/>
  <c r="CY11" i="1"/>
  <c r="DP11" i="1"/>
  <c r="BX11" i="1" s="1"/>
  <c r="EF11" i="1"/>
  <c r="CH13" i="1"/>
  <c r="BH13" i="1" s="1"/>
  <c r="EC14" i="1"/>
  <c r="CB14" i="1" s="1"/>
  <c r="DW14" i="1"/>
  <c r="DO17" i="1"/>
  <c r="DT23" i="1"/>
  <c r="ED29" i="1"/>
  <c r="CK29" i="1"/>
  <c r="DA29" i="1"/>
  <c r="DR29" i="1"/>
  <c r="EH29" i="1"/>
  <c r="ED34" i="1"/>
  <c r="CJ34" i="1"/>
  <c r="CZ34" i="1"/>
  <c r="BQ34" i="1" s="1"/>
  <c r="DQ34" i="1"/>
  <c r="EG34" i="1"/>
  <c r="DX37" i="1"/>
  <c r="BZ37" i="1" s="1"/>
  <c r="DG37" i="1"/>
  <c r="DW37" i="1"/>
  <c r="DF37" i="1"/>
  <c r="EG37" i="1"/>
  <c r="DQ37" i="1"/>
  <c r="CZ37" i="1"/>
  <c r="BQ37" i="1" s="1"/>
  <c r="EF37" i="1"/>
  <c r="DP37" i="1"/>
  <c r="BX37" i="1" s="1"/>
  <c r="CY37" i="1"/>
  <c r="EE37" i="1"/>
  <c r="DO37" i="1"/>
  <c r="CX37" i="1"/>
  <c r="BP37" i="1" s="1"/>
  <c r="DZ37" i="1"/>
  <c r="DI37" i="1"/>
  <c r="BT37" i="1" s="1"/>
  <c r="DY37" i="1"/>
  <c r="DH37" i="1"/>
  <c r="CI37" i="1"/>
  <c r="DR37" i="1"/>
  <c r="DQ29" i="1"/>
  <c r="EF34" i="1"/>
  <c r="CM3" i="1"/>
  <c r="DJ3" i="1"/>
  <c r="BU3" i="1" s="1"/>
  <c r="EH3" i="1"/>
  <c r="CL4" i="1"/>
  <c r="BI4" i="1" s="1"/>
  <c r="DI4" i="1"/>
  <c r="BT4" i="1" s="1"/>
  <c r="EG4" i="1"/>
  <c r="CK5" i="1"/>
  <c r="DH5" i="1"/>
  <c r="EF5" i="1"/>
  <c r="CK6" i="1"/>
  <c r="DH6" i="1"/>
  <c r="EF6" i="1"/>
  <c r="CJ7" i="1"/>
  <c r="DG7" i="1"/>
  <c r="DZ7" i="1"/>
  <c r="CI8" i="1"/>
  <c r="DA8" i="1"/>
  <c r="DY8" i="1"/>
  <c r="CZ9" i="1"/>
  <c r="BQ9" i="1" s="1"/>
  <c r="DX9" i="1"/>
  <c r="BZ9" i="1" s="1"/>
  <c r="CY10" i="1"/>
  <c r="DR10" i="1"/>
  <c r="ED11" i="1"/>
  <c r="CJ11" i="1"/>
  <c r="CZ11" i="1"/>
  <c r="BQ11" i="1" s="1"/>
  <c r="DQ11" i="1"/>
  <c r="EG11" i="1"/>
  <c r="DP12" i="1"/>
  <c r="CP13" i="1"/>
  <c r="EE14" i="1"/>
  <c r="DF15" i="1"/>
  <c r="CH16" i="1"/>
  <c r="BH16" i="1" s="1"/>
  <c r="EC17" i="1"/>
  <c r="CB17" i="1" s="1"/>
  <c r="DW17" i="1"/>
  <c r="CX18" i="1"/>
  <c r="BP18" i="1" s="1"/>
  <c r="CH19" i="1"/>
  <c r="BH19" i="1" s="1"/>
  <c r="DA19" i="1"/>
  <c r="DX19" i="1"/>
  <c r="BZ19" i="1" s="1"/>
  <c r="DH20" i="1"/>
  <c r="CI21" i="1"/>
  <c r="CO22" i="1"/>
  <c r="DV25" i="1"/>
  <c r="DE26" i="1"/>
  <c r="CU27" i="1"/>
  <c r="DK27" i="1"/>
  <c r="EB27" i="1"/>
  <c r="CA27" i="1" s="1"/>
  <c r="CS28" i="1"/>
  <c r="BM28" i="1" s="1"/>
  <c r="DI28" i="1"/>
  <c r="BT28" i="1" s="1"/>
  <c r="DZ28" i="1"/>
  <c r="CP29" i="1"/>
  <c r="DF29" i="1"/>
  <c r="DW29" i="1"/>
  <c r="CI30" i="1"/>
  <c r="CY30" i="1"/>
  <c r="DP30" i="1"/>
  <c r="BX30" i="1" s="1"/>
  <c r="EF30" i="1"/>
  <c r="CR32" i="1"/>
  <c r="BL32" i="1" s="1"/>
  <c r="DH32" i="1"/>
  <c r="DY32" i="1"/>
  <c r="CK34" i="1"/>
  <c r="DA34" i="1"/>
  <c r="DR34" i="1"/>
  <c r="EH34" i="1"/>
  <c r="CH35" i="1"/>
  <c r="BH35" i="1" s="1"/>
  <c r="CX35" i="1"/>
  <c r="BP35" i="1" s="1"/>
  <c r="DO35" i="1"/>
  <c r="EE35" i="1"/>
  <c r="CQ36" i="1"/>
  <c r="BK36" i="1" s="1"/>
  <c r="DG36" i="1"/>
  <c r="DX36" i="1"/>
  <c r="BZ36" i="1" s="1"/>
  <c r="ED37" i="1"/>
  <c r="CJ37" i="1"/>
  <c r="EH37" i="1"/>
  <c r="DP10" i="1"/>
  <c r="BX10" i="1" s="1"/>
  <c r="DO14" i="1"/>
  <c r="CS3" i="1"/>
  <c r="BM3" i="1" s="1"/>
  <c r="DK3" i="1"/>
  <c r="EI3" i="1"/>
  <c r="CR4" i="1"/>
  <c r="BL4" i="1" s="1"/>
  <c r="DJ4" i="1"/>
  <c r="BU4" i="1" s="1"/>
  <c r="EH4" i="1"/>
  <c r="CQ5" i="1"/>
  <c r="BK5" i="1" s="1"/>
  <c r="DI5" i="1"/>
  <c r="BT5" i="1" s="1"/>
  <c r="EG5" i="1"/>
  <c r="CQ6" i="1"/>
  <c r="BK6" i="1" s="1"/>
  <c r="DI6" i="1"/>
  <c r="BT6" i="1" s="1"/>
  <c r="EG6" i="1"/>
  <c r="CK7" i="1"/>
  <c r="DH7" i="1"/>
  <c r="EF7" i="1"/>
  <c r="CJ8" i="1"/>
  <c r="DG8" i="1"/>
  <c r="DZ8" i="1"/>
  <c r="CI9" i="1"/>
  <c r="DA9" i="1"/>
  <c r="DY9" i="1"/>
  <c r="CZ10" i="1"/>
  <c r="BQ10" i="1" s="1"/>
  <c r="DX10" i="1"/>
  <c r="BZ10" i="1" s="1"/>
  <c r="CM11" i="1"/>
  <c r="DC11" i="1"/>
  <c r="BR11" i="1" s="1"/>
  <c r="DT11" i="1"/>
  <c r="EJ11" i="1"/>
  <c r="DX12" i="1"/>
  <c r="BZ12" i="1" s="1"/>
  <c r="CX13" i="1"/>
  <c r="BP13" i="1" s="1"/>
  <c r="DO15" i="1"/>
  <c r="CP16" i="1"/>
  <c r="EE17" i="1"/>
  <c r="DF18" i="1"/>
  <c r="CI19" i="1"/>
  <c r="DE19" i="1"/>
  <c r="DZ19" i="1"/>
  <c r="CH20" i="1"/>
  <c r="BH20" i="1" s="1"/>
  <c r="DO20" i="1"/>
  <c r="CY21" i="1"/>
  <c r="CU22" i="1"/>
  <c r="DM26" i="1"/>
  <c r="BW26" i="1" s="1"/>
  <c r="CJ27" i="1"/>
  <c r="CZ27" i="1"/>
  <c r="BQ27" i="1" s="1"/>
  <c r="DQ27" i="1"/>
  <c r="EG27" i="1"/>
  <c r="CT28" i="1"/>
  <c r="BN28" i="1" s="1"/>
  <c r="DJ28" i="1"/>
  <c r="BU28" i="1" s="1"/>
  <c r="EA28" i="1"/>
  <c r="CQ29" i="1"/>
  <c r="BK29" i="1" s="1"/>
  <c r="DG29" i="1"/>
  <c r="DX29" i="1"/>
  <c r="BZ29" i="1" s="1"/>
  <c r="ED30" i="1"/>
  <c r="CJ30" i="1"/>
  <c r="CZ30" i="1"/>
  <c r="BQ30" i="1" s="1"/>
  <c r="DQ30" i="1"/>
  <c r="EG30" i="1"/>
  <c r="CS32" i="1"/>
  <c r="BM32" i="1" s="1"/>
  <c r="DI32" i="1"/>
  <c r="BT32" i="1" s="1"/>
  <c r="DZ32" i="1"/>
  <c r="CP34" i="1"/>
  <c r="DF34" i="1"/>
  <c r="DW34" i="1"/>
  <c r="CI35" i="1"/>
  <c r="CY35" i="1"/>
  <c r="DP35" i="1"/>
  <c r="BX35" i="1" s="1"/>
  <c r="EF35" i="1"/>
  <c r="DY36" i="1"/>
  <c r="CK37" i="1"/>
  <c r="AD3" i="1"/>
  <c r="CT3" i="1"/>
  <c r="BN3" i="1" s="1"/>
  <c r="DR3" i="1"/>
  <c r="CS4" i="1"/>
  <c r="BM4" i="1" s="1"/>
  <c r="DQ4" i="1"/>
  <c r="EI4" i="1"/>
  <c r="CR5" i="1"/>
  <c r="BL5" i="1" s="1"/>
  <c r="DP5" i="1"/>
  <c r="BX5" i="1" s="1"/>
  <c r="EH5" i="1"/>
  <c r="CR6" i="1"/>
  <c r="BL6" i="1" s="1"/>
  <c r="DP6" i="1"/>
  <c r="BX6" i="1" s="1"/>
  <c r="EH6" i="1"/>
  <c r="CQ7" i="1"/>
  <c r="BK7" i="1" s="1"/>
  <c r="DI7" i="1"/>
  <c r="BT7" i="1" s="1"/>
  <c r="EG7" i="1"/>
  <c r="CK8" i="1"/>
  <c r="DH8" i="1"/>
  <c r="EF8" i="1"/>
  <c r="CJ9" i="1"/>
  <c r="DG9" i="1"/>
  <c r="DZ9" i="1"/>
  <c r="CI10" i="1"/>
  <c r="DA10" i="1"/>
  <c r="DY10" i="1"/>
  <c r="CP11" i="1"/>
  <c r="DF11" i="1"/>
  <c r="DW11" i="1"/>
  <c r="CH14" i="1"/>
  <c r="BH14" i="1" s="1"/>
  <c r="EC15" i="1"/>
  <c r="CB15" i="1" s="1"/>
  <c r="DW15" i="1"/>
  <c r="CX16" i="1"/>
  <c r="BP16" i="1" s="1"/>
  <c r="DO18" i="1"/>
  <c r="CK19" i="1"/>
  <c r="DG19" i="1"/>
  <c r="EE19" i="1"/>
  <c r="CO20" i="1"/>
  <c r="DV20" i="1"/>
  <c r="DP21" i="1"/>
  <c r="BX21" i="1" s="1"/>
  <c r="CV22" i="1"/>
  <c r="DC24" i="1"/>
  <c r="BR24" i="1" s="1"/>
  <c r="DV26" i="1"/>
  <c r="CK27" i="1"/>
  <c r="DA27" i="1"/>
  <c r="DR27" i="1"/>
  <c r="EH27" i="1"/>
  <c r="CI28" i="1"/>
  <c r="CY28" i="1"/>
  <c r="DP28" i="1"/>
  <c r="BX28" i="1" s="1"/>
  <c r="EF28" i="1"/>
  <c r="CR29" i="1"/>
  <c r="BL29" i="1" s="1"/>
  <c r="DH29" i="1"/>
  <c r="DY29" i="1"/>
  <c r="CK30" i="1"/>
  <c r="DA30" i="1"/>
  <c r="DR30" i="1"/>
  <c r="EH30" i="1"/>
  <c r="CH32" i="1"/>
  <c r="BH32" i="1" s="1"/>
  <c r="CX32" i="1"/>
  <c r="BP32" i="1" s="1"/>
  <c r="DO32" i="1"/>
  <c r="EE32" i="1"/>
  <c r="CQ34" i="1"/>
  <c r="BK34" i="1" s="1"/>
  <c r="DG34" i="1"/>
  <c r="DX34" i="1"/>
  <c r="BZ34" i="1" s="1"/>
  <c r="ED35" i="1"/>
  <c r="CJ35" i="1"/>
  <c r="CZ35" i="1"/>
  <c r="BQ35" i="1" s="1"/>
  <c r="DQ35" i="1"/>
  <c r="EG35" i="1"/>
  <c r="CS36" i="1"/>
  <c r="BM36" i="1" s="1"/>
  <c r="DI36" i="1"/>
  <c r="BT36" i="1" s="1"/>
  <c r="DZ36" i="1"/>
  <c r="CP37" i="1"/>
  <c r="CR10" i="1"/>
  <c r="BL10" i="1" s="1"/>
  <c r="CZ29" i="1"/>
  <c r="BQ29" i="1" s="1"/>
  <c r="CY34" i="1"/>
  <c r="AD4" i="1"/>
  <c r="AD5" i="1" s="1"/>
  <c r="CU3" i="1"/>
  <c r="DS3" i="1"/>
  <c r="CT4" i="1"/>
  <c r="BN4" i="1" s="1"/>
  <c r="DR4" i="1"/>
  <c r="CS5" i="1"/>
  <c r="BM5" i="1" s="1"/>
  <c r="DQ5" i="1"/>
  <c r="CS6" i="1"/>
  <c r="BM6" i="1" s="1"/>
  <c r="DQ6" i="1"/>
  <c r="CR7" i="1"/>
  <c r="BL7" i="1" s="1"/>
  <c r="DP7" i="1"/>
  <c r="BX7" i="1" s="1"/>
  <c r="EH7" i="1"/>
  <c r="CQ8" i="1"/>
  <c r="BK8" i="1" s="1"/>
  <c r="DI8" i="1"/>
  <c r="BT8" i="1" s="1"/>
  <c r="EG8" i="1"/>
  <c r="CK9" i="1"/>
  <c r="DH9" i="1"/>
  <c r="EF9" i="1"/>
  <c r="CJ10" i="1"/>
  <c r="DG10" i="1"/>
  <c r="DZ10" i="1"/>
  <c r="CQ11" i="1"/>
  <c r="BK11" i="1" s="1"/>
  <c r="DG11" i="1"/>
  <c r="DX11" i="1"/>
  <c r="BZ11" i="1" s="1"/>
  <c r="AD11" i="1"/>
  <c r="DO13" i="1"/>
  <c r="CP14" i="1"/>
  <c r="EE15" i="1"/>
  <c r="DF16" i="1"/>
  <c r="CH17" i="1"/>
  <c r="BH17" i="1" s="1"/>
  <c r="EC18" i="1"/>
  <c r="CB18" i="1" s="1"/>
  <c r="DW18" i="1"/>
  <c r="CO19" i="1"/>
  <c r="DI19" i="1"/>
  <c r="BT19" i="1" s="1"/>
  <c r="EF19" i="1"/>
  <c r="CP20" i="1"/>
  <c r="DW20" i="1"/>
  <c r="DL22" i="1"/>
  <c r="BV22" i="1" s="1"/>
  <c r="EJ26" i="1"/>
  <c r="EB26" i="1"/>
  <c r="CA26" i="1" s="1"/>
  <c r="AD27" i="1"/>
  <c r="CL27" i="1"/>
  <c r="BI27" i="1" s="1"/>
  <c r="DB27" i="1"/>
  <c r="DS27" i="1"/>
  <c r="CJ28" i="1"/>
  <c r="CZ28" i="1"/>
  <c r="BQ28" i="1" s="1"/>
  <c r="DQ28" i="1"/>
  <c r="EG28" i="1"/>
  <c r="CS29" i="1"/>
  <c r="BM29" i="1" s="1"/>
  <c r="DI29" i="1"/>
  <c r="BT29" i="1" s="1"/>
  <c r="DZ29" i="1"/>
  <c r="CP30" i="1"/>
  <c r="DF30" i="1"/>
  <c r="DW30" i="1"/>
  <c r="CI32" i="1"/>
  <c r="CY32" i="1"/>
  <c r="DP32" i="1"/>
  <c r="BX32" i="1" s="1"/>
  <c r="EF32" i="1"/>
  <c r="CR34" i="1"/>
  <c r="BL34" i="1" s="1"/>
  <c r="DH34" i="1"/>
  <c r="DY34" i="1"/>
  <c r="CK35" i="1"/>
  <c r="DA35" i="1"/>
  <c r="DR35" i="1"/>
  <c r="EH35" i="1"/>
  <c r="CH36" i="1"/>
  <c r="BH36" i="1" s="1"/>
  <c r="CX36" i="1"/>
  <c r="BP36" i="1" s="1"/>
  <c r="DO36" i="1"/>
  <c r="EE36" i="1"/>
  <c r="CQ37" i="1"/>
  <c r="BK37" i="1" s="1"/>
  <c r="EG3" i="1"/>
  <c r="DA3" i="1"/>
  <c r="DT3" i="1"/>
  <c r="EF4" i="1"/>
  <c r="CZ4" i="1"/>
  <c r="BQ4" i="1" s="1"/>
  <c r="DS4" i="1"/>
  <c r="EE5" i="1"/>
  <c r="CY5" i="1"/>
  <c r="DR5" i="1"/>
  <c r="EE6" i="1"/>
  <c r="CY6" i="1"/>
  <c r="DR6" i="1"/>
  <c r="EE7" i="1"/>
  <c r="CS7" i="1"/>
  <c r="BM7" i="1" s="1"/>
  <c r="DQ7" i="1"/>
  <c r="CR8" i="1"/>
  <c r="BL8" i="1" s="1"/>
  <c r="DP8" i="1"/>
  <c r="BX8" i="1" s="1"/>
  <c r="EH8" i="1"/>
  <c r="CQ9" i="1"/>
  <c r="BK9" i="1" s="1"/>
  <c r="DI9" i="1"/>
  <c r="BT9" i="1" s="1"/>
  <c r="EG9" i="1"/>
  <c r="CK10" i="1"/>
  <c r="DH10" i="1"/>
  <c r="EF10" i="1"/>
  <c r="CR11" i="1"/>
  <c r="BL11" i="1" s="1"/>
  <c r="DH11" i="1"/>
  <c r="DY11" i="1"/>
  <c r="EC13" i="1"/>
  <c r="CB13" i="1" s="1"/>
  <c r="DW13" i="1"/>
  <c r="CX14" i="1"/>
  <c r="BP14" i="1" s="1"/>
  <c r="DO16" i="1"/>
  <c r="CP17" i="1"/>
  <c r="CQ19" i="1"/>
  <c r="BK19" i="1" s="1"/>
  <c r="DO19" i="1"/>
  <c r="EH19" i="1"/>
  <c r="CR20" i="1"/>
  <c r="BL20" i="1" s="1"/>
  <c r="DY20" i="1"/>
  <c r="DM22" i="1"/>
  <c r="BW22" i="1" s="1"/>
  <c r="CM26" i="1"/>
  <c r="EC26" i="1"/>
  <c r="CB26" i="1" s="1"/>
  <c r="AD28" i="1"/>
  <c r="CM27" i="1"/>
  <c r="DC27" i="1"/>
  <c r="BR27" i="1" s="1"/>
  <c r="DT27" i="1"/>
  <c r="EJ27" i="1"/>
  <c r="CK28" i="1"/>
  <c r="DA28" i="1"/>
  <c r="DR28" i="1"/>
  <c r="EH28" i="1"/>
  <c r="CH29" i="1"/>
  <c r="BH29" i="1" s="1"/>
  <c r="CX29" i="1"/>
  <c r="BP29" i="1" s="1"/>
  <c r="DO29" i="1"/>
  <c r="EE29" i="1"/>
  <c r="CQ30" i="1"/>
  <c r="BK30" i="1" s="1"/>
  <c r="DG30" i="1"/>
  <c r="DX30" i="1"/>
  <c r="BZ30" i="1" s="1"/>
  <c r="ED32" i="1"/>
  <c r="CJ32" i="1"/>
  <c r="CZ32" i="1"/>
  <c r="BQ32" i="1" s="1"/>
  <c r="DQ32" i="1"/>
  <c r="EG32" i="1"/>
  <c r="CS34" i="1"/>
  <c r="BM34" i="1" s="1"/>
  <c r="DI34" i="1"/>
  <c r="BT34" i="1" s="1"/>
  <c r="DZ34" i="1"/>
  <c r="CP35" i="1"/>
  <c r="DF35" i="1"/>
  <c r="DW35" i="1"/>
  <c r="CI36" i="1"/>
  <c r="CY36" i="1"/>
  <c r="DP36" i="1"/>
  <c r="BX36" i="1" s="1"/>
  <c r="EF36" i="1"/>
  <c r="CR37" i="1"/>
  <c r="BL37" i="1" s="1"/>
  <c r="EH10" i="1"/>
  <c r="CJ29" i="1"/>
  <c r="DB3" i="1"/>
  <c r="DZ3" i="1"/>
  <c r="DA4" i="1"/>
  <c r="CZ5" i="1"/>
  <c r="BQ5" i="1" s="1"/>
  <c r="CZ6" i="1"/>
  <c r="BQ6" i="1" s="1"/>
  <c r="CY7" i="1"/>
  <c r="DR7" i="1"/>
  <c r="EE8" i="1"/>
  <c r="CS8" i="1"/>
  <c r="BM8" i="1" s="1"/>
  <c r="DQ8" i="1"/>
  <c r="CR9" i="1"/>
  <c r="BL9" i="1" s="1"/>
  <c r="DP9" i="1"/>
  <c r="BX9" i="1" s="1"/>
  <c r="EH9" i="1"/>
  <c r="CQ10" i="1"/>
  <c r="BK10" i="1" s="1"/>
  <c r="DI10" i="1"/>
  <c r="BT10" i="1" s="1"/>
  <c r="EG10" i="1"/>
  <c r="CU11" i="1"/>
  <c r="DK11" i="1"/>
  <c r="EB11" i="1"/>
  <c r="CA11" i="1" s="1"/>
  <c r="EE13" i="1"/>
  <c r="EC16" i="1"/>
  <c r="CB16" i="1" s="1"/>
  <c r="CS19" i="1"/>
  <c r="BM19" i="1" s="1"/>
  <c r="CX20" i="1"/>
  <c r="BP20" i="1" s="1"/>
  <c r="DV22" i="1"/>
  <c r="DT25" i="1"/>
  <c r="CU26" i="1"/>
  <c r="EF27" i="1"/>
  <c r="CR27" i="1"/>
  <c r="BL27" i="1" s="1"/>
  <c r="DH27" i="1"/>
  <c r="DY27" i="1"/>
  <c r="CL28" i="1"/>
  <c r="BI28" i="1" s="1"/>
  <c r="DB28" i="1"/>
  <c r="DS28" i="1"/>
  <c r="CI29" i="1"/>
  <c r="CY29" i="1"/>
  <c r="DP29" i="1"/>
  <c r="BX29" i="1" s="1"/>
  <c r="CR30" i="1"/>
  <c r="BL30" i="1" s="1"/>
  <c r="DH30" i="1"/>
  <c r="CK32" i="1"/>
  <c r="DA32" i="1"/>
  <c r="DR32" i="1"/>
  <c r="CH34" i="1"/>
  <c r="BH34" i="1" s="1"/>
  <c r="CX34" i="1"/>
  <c r="BP34" i="1" s="1"/>
  <c r="DO34" i="1"/>
  <c r="CQ35" i="1"/>
  <c r="BK35" i="1" s="1"/>
  <c r="DG35" i="1"/>
  <c r="CS37" i="1"/>
  <c r="BM37" i="1" s="1"/>
  <c r="CK38" i="1"/>
  <c r="DA38" i="1"/>
  <c r="DR38" i="1"/>
  <c r="EH38" i="1"/>
  <c r="DO39" i="1"/>
  <c r="EG39" i="1"/>
  <c r="CZ40" i="1"/>
  <c r="BQ40" i="1" s="1"/>
  <c r="DX40" i="1"/>
  <c r="BZ40" i="1" s="1"/>
  <c r="EE57" i="1"/>
  <c r="ED61" i="1"/>
  <c r="DT64" i="1"/>
  <c r="CP38" i="1"/>
  <c r="DF38" i="1"/>
  <c r="DW38" i="1"/>
  <c r="CR39" i="1"/>
  <c r="BL39" i="1" s="1"/>
  <c r="DP39" i="1"/>
  <c r="BX39" i="1" s="1"/>
  <c r="CI40" i="1"/>
  <c r="DF40" i="1"/>
  <c r="DY40" i="1"/>
  <c r="EA64" i="1"/>
  <c r="CQ38" i="1"/>
  <c r="BK38" i="1" s="1"/>
  <c r="DG38" i="1"/>
  <c r="DX38" i="1"/>
  <c r="BZ38" i="1" s="1"/>
  <c r="ED62" i="1"/>
  <c r="CL64" i="1"/>
  <c r="BI64" i="1" s="1"/>
  <c r="EB64" i="1"/>
  <c r="CA64" i="1" s="1"/>
  <c r="CR38" i="1"/>
  <c r="BL38" i="1" s="1"/>
  <c r="DH38" i="1"/>
  <c r="DY38" i="1"/>
  <c r="CT64" i="1"/>
  <c r="BN64" i="1" s="1"/>
  <c r="EH65" i="1"/>
  <c r="DJ65" i="1"/>
  <c r="BU65" i="1" s="1"/>
  <c r="CM65" i="1"/>
  <c r="EB65" i="1"/>
  <c r="CA65" i="1" s="1"/>
  <c r="DI65" i="1"/>
  <c r="BT65" i="1" s="1"/>
  <c r="CL65" i="1"/>
  <c r="BI65" i="1" s="1"/>
  <c r="EA65" i="1"/>
  <c r="DC65" i="1"/>
  <c r="BR65" i="1" s="1"/>
  <c r="CK65" i="1"/>
  <c r="DZ65" i="1"/>
  <c r="DB65" i="1"/>
  <c r="DT65" i="1"/>
  <c r="DA65" i="1"/>
  <c r="DS65" i="1"/>
  <c r="CU65" i="1"/>
  <c r="EJ65" i="1"/>
  <c r="DR65" i="1"/>
  <c r="CT65" i="1"/>
  <c r="BN65" i="1" s="1"/>
  <c r="EI65" i="1"/>
  <c r="DK65" i="1"/>
  <c r="CS65" i="1"/>
  <c r="BM65" i="1" s="1"/>
  <c r="CS38" i="1"/>
  <c r="BM38" i="1" s="1"/>
  <c r="DI38" i="1"/>
  <c r="BT38" i="1" s="1"/>
  <c r="DZ38" i="1"/>
  <c r="EG40" i="1"/>
  <c r="CV64" i="1"/>
  <c r="CI39" i="1"/>
  <c r="DF39" i="1"/>
  <c r="DY39" i="1"/>
  <c r="CR40" i="1"/>
  <c r="BL40" i="1" s="1"/>
  <c r="DP40" i="1"/>
  <c r="BX40" i="1" s="1"/>
  <c r="CQ41" i="1"/>
  <c r="BK41" i="1" s="1"/>
  <c r="AD57" i="1"/>
  <c r="AD58" i="1" s="1"/>
  <c r="DC64" i="1"/>
  <c r="BR64" i="1" s="1"/>
  <c r="CI38" i="1"/>
  <c r="CY38" i="1"/>
  <c r="DP38" i="1"/>
  <c r="BX38" i="1" s="1"/>
  <c r="EF38" i="1"/>
  <c r="EC39" i="1"/>
  <c r="CB39" i="1" s="1"/>
  <c r="CJ39" i="1"/>
  <c r="DG39" i="1"/>
  <c r="EE39" i="1"/>
  <c r="CX40" i="1"/>
  <c r="BP40" i="1" s="1"/>
  <c r="DQ40" i="1"/>
  <c r="EH43" i="1"/>
  <c r="EH51" i="1"/>
  <c r="EH55" i="1"/>
  <c r="DD64" i="1"/>
  <c r="BS64" i="1" s="1"/>
  <c r="ED38" i="1"/>
  <c r="CJ38" i="1"/>
  <c r="CZ38" i="1"/>
  <c r="BQ38" i="1" s="1"/>
  <c r="DQ38" i="1"/>
  <c r="CP39" i="1"/>
  <c r="DH39" i="1"/>
  <c r="CY40" i="1"/>
  <c r="DL64" i="1"/>
  <c r="BV64" i="1" s="1"/>
  <c r="CR66" i="1"/>
  <c r="BL66" i="1" s="1"/>
  <c r="DJ66" i="1"/>
  <c r="BU66" i="1" s="1"/>
  <c r="EH66" i="1"/>
  <c r="CR67" i="1"/>
  <c r="BL67" i="1" s="1"/>
  <c r="DJ67" i="1"/>
  <c r="BU67" i="1" s="1"/>
  <c r="EH67" i="1"/>
  <c r="CL68" i="1"/>
  <c r="BI68" i="1" s="1"/>
  <c r="DI68" i="1"/>
  <c r="BT68" i="1" s="1"/>
  <c r="EG68" i="1"/>
  <c r="CK69" i="1"/>
  <c r="DH69" i="1"/>
  <c r="EA69" i="1"/>
  <c r="CJ70" i="1"/>
  <c r="DB70" i="1"/>
  <c r="DZ70" i="1"/>
  <c r="DA71" i="1"/>
  <c r="DY71" i="1"/>
  <c r="CZ72" i="1"/>
  <c r="BQ72" i="1" s="1"/>
  <c r="DS72" i="1"/>
  <c r="CT73" i="1"/>
  <c r="BN73" i="1" s="1"/>
  <c r="DR73" i="1"/>
  <c r="AD74" i="1"/>
  <c r="AD76" i="1" s="1"/>
  <c r="CQ74" i="1"/>
  <c r="BK74" i="1" s="1"/>
  <c r="DI74" i="1"/>
  <c r="BT74" i="1" s="1"/>
  <c r="EG74" i="1"/>
  <c r="CI75" i="1"/>
  <c r="DF75" i="1"/>
  <c r="DY75" i="1"/>
  <c r="CH76" i="1"/>
  <c r="BH76" i="1" s="1"/>
  <c r="DO76" i="1"/>
  <c r="DF77" i="1"/>
  <c r="CX78" i="1"/>
  <c r="BP78" i="1" s="1"/>
  <c r="EE78" i="1"/>
  <c r="CP79" i="1"/>
  <c r="DW79" i="1"/>
  <c r="CH80" i="1"/>
  <c r="BH80" i="1" s="1"/>
  <c r="DO80" i="1"/>
  <c r="DF81" i="1"/>
  <c r="EE82" i="1"/>
  <c r="EG86" i="1"/>
  <c r="EF65" i="1"/>
  <c r="CS66" i="1"/>
  <c r="BM66" i="1" s="1"/>
  <c r="DQ66" i="1"/>
  <c r="EI66" i="1"/>
  <c r="CS67" i="1"/>
  <c r="BM67" i="1" s="1"/>
  <c r="DQ67" i="1"/>
  <c r="EI67" i="1"/>
  <c r="EH68" i="1"/>
  <c r="CL69" i="1"/>
  <c r="BI69" i="1" s="1"/>
  <c r="DI69" i="1"/>
  <c r="BT69" i="1" s="1"/>
  <c r="EG69" i="1"/>
  <c r="CR74" i="1"/>
  <c r="BL74" i="1" s="1"/>
  <c r="DP74" i="1"/>
  <c r="BX74" i="1" s="1"/>
  <c r="EH74" i="1"/>
  <c r="DG81" i="1"/>
  <c r="CT66" i="1"/>
  <c r="BN66" i="1" s="1"/>
  <c r="DR66" i="1"/>
  <c r="CT67" i="1"/>
  <c r="BN67" i="1" s="1"/>
  <c r="DR67" i="1"/>
  <c r="CS68" i="1"/>
  <c r="BM68" i="1" s="1"/>
  <c r="DQ68" i="1"/>
  <c r="EI68" i="1"/>
  <c r="CR69" i="1"/>
  <c r="BL69" i="1" s="1"/>
  <c r="DJ69" i="1"/>
  <c r="BU69" i="1" s="1"/>
  <c r="EH69" i="1"/>
  <c r="CL70" i="1"/>
  <c r="BI70" i="1" s="1"/>
  <c r="DI70" i="1"/>
  <c r="BT70" i="1" s="1"/>
  <c r="EG70" i="1"/>
  <c r="CK71" i="1"/>
  <c r="DH71" i="1"/>
  <c r="EA71" i="1"/>
  <c r="CJ72" i="1"/>
  <c r="DB72" i="1"/>
  <c r="DZ72" i="1"/>
  <c r="DA73" i="1"/>
  <c r="DY73" i="1"/>
  <c r="ED74" i="1"/>
  <c r="CS74" i="1"/>
  <c r="BM74" i="1" s="1"/>
  <c r="DQ74" i="1"/>
  <c r="CP75" i="1"/>
  <c r="DH75" i="1"/>
  <c r="EF75" i="1"/>
  <c r="CH77" i="1"/>
  <c r="BH77" i="1" s="1"/>
  <c r="DO77" i="1"/>
  <c r="CX79" i="1"/>
  <c r="BP79" i="1" s="1"/>
  <c r="EE79" i="1"/>
  <c r="CH81" i="1"/>
  <c r="BH81" i="1" s="1"/>
  <c r="DO81" i="1"/>
  <c r="CH82" i="1"/>
  <c r="BH82" i="1" s="1"/>
  <c r="EH83" i="1"/>
  <c r="EG87" i="1"/>
  <c r="CZ66" i="1"/>
  <c r="BQ66" i="1" s="1"/>
  <c r="DS66" i="1"/>
  <c r="EE67" i="1"/>
  <c r="CZ67" i="1"/>
  <c r="BQ67" i="1" s="1"/>
  <c r="DS67" i="1"/>
  <c r="DR68" i="1"/>
  <c r="CS69" i="1"/>
  <c r="BM69" i="1" s="1"/>
  <c r="DQ69" i="1"/>
  <c r="EI69" i="1"/>
  <c r="EH70" i="1"/>
  <c r="CY74" i="1"/>
  <c r="DR74" i="1"/>
  <c r="DA66" i="1"/>
  <c r="DY66" i="1"/>
  <c r="DA67" i="1"/>
  <c r="DY67" i="1"/>
  <c r="CZ68" i="1"/>
  <c r="BQ68" i="1" s="1"/>
  <c r="DS68" i="1"/>
  <c r="EE69" i="1"/>
  <c r="CT69" i="1"/>
  <c r="BN69" i="1" s="1"/>
  <c r="DR69" i="1"/>
  <c r="CS70" i="1"/>
  <c r="BM70" i="1" s="1"/>
  <c r="DQ70" i="1"/>
  <c r="EI70" i="1"/>
  <c r="CR71" i="1"/>
  <c r="BL71" i="1" s="1"/>
  <c r="DJ71" i="1"/>
  <c r="BU71" i="1" s="1"/>
  <c r="EH71" i="1"/>
  <c r="CL72" i="1"/>
  <c r="BI72" i="1" s="1"/>
  <c r="DI72" i="1"/>
  <c r="BT72" i="1" s="1"/>
  <c r="EG72" i="1"/>
  <c r="CK73" i="1"/>
  <c r="DH73" i="1"/>
  <c r="EA73" i="1"/>
  <c r="CZ74" i="1"/>
  <c r="BQ74" i="1" s="1"/>
  <c r="DX74" i="1"/>
  <c r="BZ74" i="1" s="1"/>
  <c r="CR75" i="1"/>
  <c r="BL75" i="1" s="1"/>
  <c r="DP75" i="1"/>
  <c r="CX76" i="1"/>
  <c r="BP76" i="1" s="1"/>
  <c r="EE76" i="1"/>
  <c r="CP77" i="1"/>
  <c r="DW77" i="1"/>
  <c r="CH78" i="1"/>
  <c r="BH78" i="1" s="1"/>
  <c r="DO78" i="1"/>
  <c r="DF79" i="1"/>
  <c r="CX80" i="1"/>
  <c r="BP80" i="1" s="1"/>
  <c r="EE80" i="1"/>
  <c r="CP81" i="1"/>
  <c r="DX81" i="1"/>
  <c r="BZ81" i="1" s="1"/>
  <c r="CX82" i="1"/>
  <c r="BP82" i="1" s="1"/>
  <c r="EG84" i="1"/>
  <c r="EG88" i="1"/>
  <c r="CJ66" i="1"/>
  <c r="DB66" i="1"/>
  <c r="DZ66" i="1"/>
  <c r="CJ67" i="1"/>
  <c r="DB67" i="1"/>
  <c r="DZ67" i="1"/>
  <c r="DA68" i="1"/>
  <c r="DY68" i="1"/>
  <c r="CZ69" i="1"/>
  <c r="BQ69" i="1" s="1"/>
  <c r="DS69" i="1"/>
  <c r="EE70" i="1"/>
  <c r="CT70" i="1"/>
  <c r="BN70" i="1" s="1"/>
  <c r="DR70" i="1"/>
  <c r="CS71" i="1"/>
  <c r="BM71" i="1" s="1"/>
  <c r="DQ71" i="1"/>
  <c r="EI71" i="1"/>
  <c r="CR72" i="1"/>
  <c r="BL72" i="1" s="1"/>
  <c r="DJ72" i="1"/>
  <c r="BU72" i="1" s="1"/>
  <c r="EH72" i="1"/>
  <c r="CL73" i="1"/>
  <c r="BI73" i="1" s="1"/>
  <c r="DI73" i="1"/>
  <c r="BT73" i="1" s="1"/>
  <c r="EG73" i="1"/>
  <c r="CI74" i="1"/>
  <c r="DA74" i="1"/>
  <c r="DY74" i="1"/>
  <c r="CX75" i="1"/>
  <c r="BP75" i="1" s="1"/>
  <c r="DQ75" i="1"/>
  <c r="CY76" i="1"/>
  <c r="EF76" i="1"/>
  <c r="CQ77" i="1"/>
  <c r="BK77" i="1" s="1"/>
  <c r="DX77" i="1"/>
  <c r="BZ77" i="1" s="1"/>
  <c r="CI78" i="1"/>
  <c r="DP78" i="1"/>
  <c r="DG79" i="1"/>
  <c r="EJ80" i="1"/>
  <c r="CY80" i="1"/>
  <c r="EF80" i="1"/>
  <c r="CQ81" i="1"/>
  <c r="BK81" i="1" s="1"/>
  <c r="EF81" i="1"/>
  <c r="CK66" i="1"/>
  <c r="DH66" i="1"/>
  <c r="EA66" i="1"/>
  <c r="CK67" i="1"/>
  <c r="DH67" i="1"/>
  <c r="EA67" i="1"/>
  <c r="CJ68" i="1"/>
  <c r="DB68" i="1"/>
  <c r="DZ68" i="1"/>
  <c r="DA69" i="1"/>
  <c r="DY69" i="1"/>
  <c r="CZ70" i="1"/>
  <c r="BQ70" i="1" s="1"/>
  <c r="DS70" i="1"/>
  <c r="EE71" i="1"/>
  <c r="CT71" i="1"/>
  <c r="BN71" i="1" s="1"/>
  <c r="DR71" i="1"/>
  <c r="CS72" i="1"/>
  <c r="BM72" i="1" s="1"/>
  <c r="DQ72" i="1"/>
  <c r="EI72" i="1"/>
  <c r="CR73" i="1"/>
  <c r="BL73" i="1" s="1"/>
  <c r="DJ73" i="1"/>
  <c r="BU73" i="1" s="1"/>
  <c r="EH73" i="1"/>
  <c r="CJ74" i="1"/>
  <c r="DG74" i="1"/>
  <c r="DZ74" i="1"/>
  <c r="CY75" i="1"/>
  <c r="DW75" i="1"/>
  <c r="CX77" i="1"/>
  <c r="BP77" i="1" s="1"/>
  <c r="EE77" i="1"/>
  <c r="DO79" i="1"/>
  <c r="CX81" i="1"/>
  <c r="BP81" i="1" s="1"/>
  <c r="AD83" i="1"/>
  <c r="DO82" i="1"/>
  <c r="CL66" i="1"/>
  <c r="BI66" i="1" s="1"/>
  <c r="DI66" i="1"/>
  <c r="BT66" i="1" s="1"/>
  <c r="CL67" i="1"/>
  <c r="BI67" i="1" s="1"/>
  <c r="DI67" i="1"/>
  <c r="BT67" i="1" s="1"/>
  <c r="CK68" i="1"/>
  <c r="DH68" i="1"/>
  <c r="CJ69" i="1"/>
  <c r="DB69" i="1"/>
  <c r="DA70" i="1"/>
  <c r="CZ71" i="1"/>
  <c r="BQ71" i="1" s="1"/>
  <c r="EE72" i="1"/>
  <c r="CT72" i="1"/>
  <c r="BN72" i="1" s="1"/>
  <c r="CS73" i="1"/>
  <c r="BM73" i="1" s="1"/>
  <c r="DQ73" i="1"/>
  <c r="CK74" i="1"/>
  <c r="DH74" i="1"/>
  <c r="EF74" i="1"/>
  <c r="CH75" i="1"/>
  <c r="BH75" i="1" s="1"/>
  <c r="CZ75" i="1"/>
  <c r="BQ75" i="1" s="1"/>
  <c r="EJ77" i="1"/>
  <c r="CY77" i="1"/>
  <c r="CQ78" i="1"/>
  <c r="BK78" i="1" s="1"/>
  <c r="CI79" i="1"/>
  <c r="EJ81" i="1"/>
  <c r="EI82" i="1"/>
  <c r="DW82" i="1"/>
  <c r="EE90" i="1"/>
  <c r="EC94" i="1"/>
  <c r="CB94" i="1" s="1"/>
  <c r="AD99" i="1"/>
  <c r="AD107" i="1"/>
  <c r="EF142" i="1"/>
  <c r="EJ142" i="1"/>
  <c r="DC142" i="1"/>
  <c r="BR142" i="1" s="1"/>
  <c r="EB143" i="1"/>
  <c r="CA143" i="1" s="1"/>
  <c r="DK143" i="1"/>
  <c r="CU143" i="1"/>
  <c r="EA143" i="1"/>
  <c r="DJ143" i="1"/>
  <c r="BU143" i="1" s="1"/>
  <c r="CT143" i="1"/>
  <c r="BN143" i="1" s="1"/>
  <c r="DX143" i="1"/>
  <c r="BZ143" i="1" s="1"/>
  <c r="DG143" i="1"/>
  <c r="CQ143" i="1"/>
  <c r="BK143" i="1" s="1"/>
  <c r="DW143" i="1"/>
  <c r="DF143" i="1"/>
  <c r="CP143" i="1"/>
  <c r="EJ143" i="1"/>
  <c r="DT143" i="1"/>
  <c r="DC143" i="1"/>
  <c r="BR143" i="1" s="1"/>
  <c r="CM143" i="1"/>
  <c r="EI143" i="1"/>
  <c r="DS143" i="1"/>
  <c r="DB143" i="1"/>
  <c r="CL143" i="1"/>
  <c r="BI143" i="1" s="1"/>
  <c r="EF143" i="1"/>
  <c r="DP143" i="1"/>
  <c r="CY143" i="1"/>
  <c r="CI143" i="1"/>
  <c r="EE143" i="1"/>
  <c r="DO143" i="1"/>
  <c r="CX143" i="1"/>
  <c r="BP143" i="1" s="1"/>
  <c r="CH143" i="1"/>
  <c r="BH143" i="1" s="1"/>
  <c r="EJ98" i="1"/>
  <c r="EH102" i="1"/>
  <c r="EE112" i="1"/>
  <c r="EE116" i="1"/>
  <c r="EJ127" i="1"/>
  <c r="EH131" i="1"/>
  <c r="DH142" i="1"/>
  <c r="EI99" i="1"/>
  <c r="EH103" i="1"/>
  <c r="EF107" i="1"/>
  <c r="EE109" i="1"/>
  <c r="EE113" i="1"/>
  <c r="ED117" i="1"/>
  <c r="EJ121" i="1"/>
  <c r="EI128" i="1"/>
  <c r="CM133" i="1"/>
  <c r="DG133" i="1"/>
  <c r="EC136" i="1"/>
  <c r="CB136" i="1" s="1"/>
  <c r="EC140" i="1"/>
  <c r="CB140" i="1" s="1"/>
  <c r="DA141" i="1"/>
  <c r="CJ142" i="1"/>
  <c r="DQ142" i="1"/>
  <c r="EC92" i="1"/>
  <c r="CB92" i="1" s="1"/>
  <c r="EC96" i="1"/>
  <c r="CB96" i="1" s="1"/>
  <c r="AD134" i="1"/>
  <c r="AD135" i="1" s="1"/>
  <c r="CP133" i="1"/>
  <c r="DK133" i="1"/>
  <c r="EF133" i="1"/>
  <c r="DL141" i="1"/>
  <c r="BV141" i="1" s="1"/>
  <c r="CM142" i="1"/>
  <c r="DT142" i="1"/>
  <c r="EH100" i="1"/>
  <c r="EH104" i="1"/>
  <c r="EE108" i="1"/>
  <c r="EE114" i="1"/>
  <c r="EC118" i="1"/>
  <c r="CB118" i="1" s="1"/>
  <c r="EJ122" i="1"/>
  <c r="DO133" i="1"/>
  <c r="EJ133" i="1"/>
  <c r="DR141" i="1"/>
  <c r="CR142" i="1"/>
  <c r="BL142" i="1" s="1"/>
  <c r="DY142" i="1"/>
  <c r="EC93" i="1"/>
  <c r="CB93" i="1" s="1"/>
  <c r="EC97" i="1"/>
  <c r="CB97" i="1" s="1"/>
  <c r="CU133" i="1"/>
  <c r="DP133" i="1"/>
  <c r="BX133" i="1" s="1"/>
  <c r="EC141" i="1"/>
  <c r="CB141" i="1" s="1"/>
  <c r="CU142" i="1"/>
  <c r="EB142" i="1"/>
  <c r="CA142" i="1" s="1"/>
  <c r="EH101" i="1"/>
  <c r="EE111" i="1"/>
  <c r="EE115" i="1"/>
  <c r="EJ119" i="1"/>
  <c r="EJ123" i="1"/>
  <c r="EH130" i="1"/>
  <c r="EH141" i="1"/>
  <c r="CZ142" i="1"/>
  <c r="BQ142" i="1" s="1"/>
  <c r="EG142" i="1"/>
  <c r="CH144" i="1"/>
  <c r="BH144" i="1" s="1"/>
  <c r="CX144" i="1"/>
  <c r="BP144" i="1" s="1"/>
  <c r="DO144" i="1"/>
  <c r="EE144" i="1"/>
  <c r="CH145" i="1"/>
  <c r="BH145" i="1" s="1"/>
  <c r="CX145" i="1"/>
  <c r="BP145" i="1" s="1"/>
  <c r="DO145" i="1"/>
  <c r="EE145" i="1"/>
  <c r="CH146" i="1"/>
  <c r="BH146" i="1" s="1"/>
  <c r="CX146" i="1"/>
  <c r="BP146" i="1" s="1"/>
  <c r="DO146" i="1"/>
  <c r="EF146" i="1"/>
  <c r="CI147" i="1"/>
  <c r="CY147" i="1"/>
  <c r="DS147" i="1"/>
  <c r="CP148" i="1"/>
  <c r="DG148" i="1"/>
  <c r="EB148" i="1"/>
  <c r="CA148" i="1" s="1"/>
  <c r="EC149" i="1"/>
  <c r="CB149" i="1" s="1"/>
  <c r="CY157" i="1"/>
  <c r="EF157" i="1"/>
  <c r="CQ158" i="1"/>
  <c r="BK158" i="1" s="1"/>
  <c r="DX158" i="1"/>
  <c r="BZ158" i="1" s="1"/>
  <c r="ED161" i="1"/>
  <c r="DG161" i="1"/>
  <c r="CZ162" i="1"/>
  <c r="BQ162" i="1" s="1"/>
  <c r="EG162" i="1"/>
  <c r="CY163" i="1"/>
  <c r="EF163" i="1"/>
  <c r="CR164" i="1"/>
  <c r="BL164" i="1" s="1"/>
  <c r="DY164" i="1"/>
  <c r="CI144" i="1"/>
  <c r="CY144" i="1"/>
  <c r="DP144" i="1"/>
  <c r="BX144" i="1" s="1"/>
  <c r="EF144" i="1"/>
  <c r="CI145" i="1"/>
  <c r="CY145" i="1"/>
  <c r="DP145" i="1"/>
  <c r="EF145" i="1"/>
  <c r="CI146" i="1"/>
  <c r="CY146" i="1"/>
  <c r="DP146" i="1"/>
  <c r="BX146" i="1" s="1"/>
  <c r="EI146" i="1"/>
  <c r="CL147" i="1"/>
  <c r="BI147" i="1" s="1"/>
  <c r="DB147" i="1"/>
  <c r="DT147" i="1"/>
  <c r="EE148" i="1"/>
  <c r="CQ148" i="1"/>
  <c r="BK148" i="1" s="1"/>
  <c r="DJ148" i="1"/>
  <c r="BU148" i="1" s="1"/>
  <c r="EF148" i="1"/>
  <c r="AD149" i="1"/>
  <c r="CZ163" i="1"/>
  <c r="BQ163" i="1" s="1"/>
  <c r="EG163" i="1"/>
  <c r="CL144" i="1"/>
  <c r="BI144" i="1" s="1"/>
  <c r="DB144" i="1"/>
  <c r="DS144" i="1"/>
  <c r="EI144" i="1"/>
  <c r="CL145" i="1"/>
  <c r="BI145" i="1" s="1"/>
  <c r="DB145" i="1"/>
  <c r="DS145" i="1"/>
  <c r="EI145" i="1"/>
  <c r="CL146" i="1"/>
  <c r="BI146" i="1" s="1"/>
  <c r="DB146" i="1"/>
  <c r="DS146" i="1"/>
  <c r="EJ146" i="1"/>
  <c r="CM147" i="1"/>
  <c r="DC147" i="1"/>
  <c r="BR147" i="1" s="1"/>
  <c r="DX147" i="1"/>
  <c r="BZ147" i="1" s="1"/>
  <c r="CT148" i="1"/>
  <c r="BN148" i="1" s="1"/>
  <c r="DK148" i="1"/>
  <c r="EI148" i="1"/>
  <c r="EJ150" i="1"/>
  <c r="DG157" i="1"/>
  <c r="CY158" i="1"/>
  <c r="EF158" i="1"/>
  <c r="DP161" i="1"/>
  <c r="DH162" i="1"/>
  <c r="ED163" i="1"/>
  <c r="DG163" i="1"/>
  <c r="CZ164" i="1"/>
  <c r="BQ164" i="1" s="1"/>
  <c r="EG164" i="1"/>
  <c r="EJ168" i="1"/>
  <c r="EI171" i="1"/>
  <c r="EH175" i="1"/>
  <c r="CM144" i="1"/>
  <c r="DC144" i="1"/>
  <c r="BR144" i="1" s="1"/>
  <c r="DT144" i="1"/>
  <c r="EJ144" i="1"/>
  <c r="CM145" i="1"/>
  <c r="DC145" i="1"/>
  <c r="BR145" i="1" s="1"/>
  <c r="DT145" i="1"/>
  <c r="EJ145" i="1"/>
  <c r="CM146" i="1"/>
  <c r="DC146" i="1"/>
  <c r="BR146" i="1" s="1"/>
  <c r="DT146" i="1"/>
  <c r="CP147" i="1"/>
  <c r="DF147" i="1"/>
  <c r="EA147" i="1"/>
  <c r="CU148" i="1"/>
  <c r="DP148" i="1"/>
  <c r="BX148" i="1" s="1"/>
  <c r="EJ148" i="1"/>
  <c r="DG151" i="1"/>
  <c r="DG152" i="1"/>
  <c r="DG153" i="1"/>
  <c r="DG154" i="1"/>
  <c r="DG155" i="1"/>
  <c r="DH157" i="1"/>
  <c r="ED158" i="1"/>
  <c r="CZ158" i="1"/>
  <c r="BQ158" i="1" s="1"/>
  <c r="EG158" i="1"/>
  <c r="CR159" i="1"/>
  <c r="BL159" i="1" s="1"/>
  <c r="DY159" i="1"/>
  <c r="CQ160" i="1"/>
  <c r="BK160" i="1" s="1"/>
  <c r="DX160" i="1"/>
  <c r="BZ160" i="1" s="1"/>
  <c r="CJ161" i="1"/>
  <c r="DQ161" i="1"/>
  <c r="CI162" i="1"/>
  <c r="DP162" i="1"/>
  <c r="DH163" i="1"/>
  <c r="ED164" i="1"/>
  <c r="DG164" i="1"/>
  <c r="CZ165" i="1"/>
  <c r="BQ165" i="1" s="1"/>
  <c r="EG165" i="1"/>
  <c r="CY166" i="1"/>
  <c r="EF166" i="1"/>
  <c r="CH167" i="1"/>
  <c r="BH167" i="1" s="1"/>
  <c r="DO167" i="1"/>
  <c r="EJ176" i="1"/>
  <c r="DC176" i="1"/>
  <c r="BR176" i="1" s="1"/>
  <c r="EI176" i="1"/>
  <c r="DB176" i="1"/>
  <c r="EB176" i="1"/>
  <c r="CA176" i="1" s="1"/>
  <c r="CU176" i="1"/>
  <c r="EA176" i="1"/>
  <c r="CT176" i="1"/>
  <c r="BN176" i="1" s="1"/>
  <c r="DT176" i="1"/>
  <c r="DS176" i="1"/>
  <c r="DK176" i="1"/>
  <c r="DJ176" i="1"/>
  <c r="BU176" i="1" s="1"/>
  <c r="CP144" i="1"/>
  <c r="DF144" i="1"/>
  <c r="DW144" i="1"/>
  <c r="CP145" i="1"/>
  <c r="DF145" i="1"/>
  <c r="DW145" i="1"/>
  <c r="CP146" i="1"/>
  <c r="DF146" i="1"/>
  <c r="DW146" i="1"/>
  <c r="EE147" i="1"/>
  <c r="CQ147" i="1"/>
  <c r="BK147" i="1" s="1"/>
  <c r="DG147" i="1"/>
  <c r="EB147" i="1"/>
  <c r="CA147" i="1" s="1"/>
  <c r="CH148" i="1"/>
  <c r="BH148" i="1" s="1"/>
  <c r="CX148" i="1"/>
  <c r="BP148" i="1" s="1"/>
  <c r="DS148" i="1"/>
  <c r="DK151" i="1"/>
  <c r="DK152" i="1"/>
  <c r="DK153" i="1"/>
  <c r="DK154" i="1"/>
  <c r="DK155" i="1"/>
  <c r="CI157" i="1"/>
  <c r="DP157" i="1"/>
  <c r="DG158" i="1"/>
  <c r="CY159" i="1"/>
  <c r="CR160" i="1"/>
  <c r="BL160" i="1" s="1"/>
  <c r="DY160" i="1"/>
  <c r="CQ161" i="1"/>
  <c r="BK161" i="1" s="1"/>
  <c r="DX161" i="1"/>
  <c r="BZ161" i="1" s="1"/>
  <c r="CJ162" i="1"/>
  <c r="DQ162" i="1"/>
  <c r="CI163" i="1"/>
  <c r="DP163" i="1"/>
  <c r="DH164" i="1"/>
  <c r="CZ166" i="1"/>
  <c r="BQ166" i="1" s="1"/>
  <c r="CI167" i="1"/>
  <c r="DP167" i="1"/>
  <c r="BX167" i="1" s="1"/>
  <c r="CH168" i="1"/>
  <c r="BH168" i="1" s="1"/>
  <c r="EI172" i="1"/>
  <c r="ED143" i="1"/>
  <c r="ED144" i="1"/>
  <c r="CQ144" i="1"/>
  <c r="BK144" i="1" s="1"/>
  <c r="DG144" i="1"/>
  <c r="DX144" i="1"/>
  <c r="BZ144" i="1" s="1"/>
  <c r="CQ145" i="1"/>
  <c r="BK145" i="1" s="1"/>
  <c r="DG145" i="1"/>
  <c r="DX145" i="1"/>
  <c r="BZ145" i="1" s="1"/>
  <c r="CQ146" i="1"/>
  <c r="BK146" i="1" s="1"/>
  <c r="DG146" i="1"/>
  <c r="DX146" i="1"/>
  <c r="BZ146" i="1" s="1"/>
  <c r="CT147" i="1"/>
  <c r="BN147" i="1" s="1"/>
  <c r="DJ147" i="1"/>
  <c r="BU147" i="1" s="1"/>
  <c r="EF147" i="1"/>
  <c r="CI148" i="1"/>
  <c r="CY148" i="1"/>
  <c r="DT148" i="1"/>
  <c r="DP151" i="1"/>
  <c r="BX151" i="1" s="1"/>
  <c r="DP152" i="1"/>
  <c r="BX152" i="1" s="1"/>
  <c r="DP153" i="1"/>
  <c r="BX153" i="1" s="1"/>
  <c r="DP154" i="1"/>
  <c r="BX154" i="1" s="1"/>
  <c r="DP155" i="1"/>
  <c r="BX155" i="1" s="1"/>
  <c r="CR156" i="1"/>
  <c r="BL156" i="1" s="1"/>
  <c r="CJ157" i="1"/>
  <c r="DQ157" i="1"/>
  <c r="DH158" i="1"/>
  <c r="CY160" i="1"/>
  <c r="EF160" i="1"/>
  <c r="CR161" i="1"/>
  <c r="BL161" i="1" s="1"/>
  <c r="DY161" i="1"/>
  <c r="CQ162" i="1"/>
  <c r="BK162" i="1" s="1"/>
  <c r="DX162" i="1"/>
  <c r="BZ162" i="1" s="1"/>
  <c r="CJ163" i="1"/>
  <c r="DQ163" i="1"/>
  <c r="CI164" i="1"/>
  <c r="DP164" i="1"/>
  <c r="CP167" i="1"/>
  <c r="CT144" i="1"/>
  <c r="BN144" i="1" s="1"/>
  <c r="DJ144" i="1"/>
  <c r="BU144" i="1" s="1"/>
  <c r="EA144" i="1"/>
  <c r="CT145" i="1"/>
  <c r="BN145" i="1" s="1"/>
  <c r="DJ145" i="1"/>
  <c r="BU145" i="1" s="1"/>
  <c r="EA145" i="1"/>
  <c r="CT146" i="1"/>
  <c r="BN146" i="1" s="1"/>
  <c r="DJ146" i="1"/>
  <c r="BU146" i="1" s="1"/>
  <c r="EA146" i="1"/>
  <c r="CU147" i="1"/>
  <c r="DK147" i="1"/>
  <c r="EI147" i="1"/>
  <c r="CL148" i="1"/>
  <c r="BI148" i="1" s="1"/>
  <c r="DB148" i="1"/>
  <c r="DX148" i="1"/>
  <c r="BZ148" i="1" s="1"/>
  <c r="DT151" i="1"/>
  <c r="CM152" i="1"/>
  <c r="DT152" i="1"/>
  <c r="DT153" i="1"/>
  <c r="DT154" i="1"/>
  <c r="CM155" i="1"/>
  <c r="DT155" i="1"/>
  <c r="DH156" i="1"/>
  <c r="CQ157" i="1"/>
  <c r="BK157" i="1" s="1"/>
  <c r="DX157" i="1"/>
  <c r="BZ157" i="1" s="1"/>
  <c r="CI158" i="1"/>
  <c r="DP158" i="1"/>
  <c r="CZ160" i="1"/>
  <c r="BQ160" i="1" s="1"/>
  <c r="CY161" i="1"/>
  <c r="EF161" i="1"/>
  <c r="CR162" i="1"/>
  <c r="BL162" i="1" s="1"/>
  <c r="DY162" i="1"/>
  <c r="CQ163" i="1"/>
  <c r="BK163" i="1" s="1"/>
  <c r="DX163" i="1"/>
  <c r="BZ163" i="1" s="1"/>
  <c r="CJ164" i="1"/>
  <c r="DQ164" i="1"/>
  <c r="AD168" i="1"/>
  <c r="AD169" i="1" s="1"/>
  <c r="CQ167" i="1"/>
  <c r="BK167" i="1" s="1"/>
  <c r="DX167" i="1"/>
  <c r="BZ167" i="1" s="1"/>
  <c r="EI169" i="1"/>
  <c r="EI173" i="1"/>
  <c r="CU144" i="1"/>
  <c r="DK144" i="1"/>
  <c r="CU145" i="1"/>
  <c r="DK145" i="1"/>
  <c r="CU146" i="1"/>
  <c r="DK146" i="1"/>
  <c r="CH147" i="1"/>
  <c r="BH147" i="1" s="1"/>
  <c r="CX147" i="1"/>
  <c r="BP147" i="1" s="1"/>
  <c r="DP147" i="1"/>
  <c r="CM148" i="1"/>
  <c r="DC148" i="1"/>
  <c r="BR148" i="1" s="1"/>
  <c r="CR157" i="1"/>
  <c r="BL157" i="1" s="1"/>
  <c r="CJ158" i="1"/>
  <c r="CZ161" i="1"/>
  <c r="BQ161" i="1" s="1"/>
  <c r="CY162" i="1"/>
  <c r="CR163" i="1"/>
  <c r="BL163" i="1" s="1"/>
  <c r="CQ164" i="1"/>
  <c r="BK164" i="1" s="1"/>
  <c r="DB177" i="1"/>
  <c r="EI177" i="1"/>
  <c r="DA178" i="1"/>
  <c r="EH178" i="1"/>
  <c r="CT179" i="1"/>
  <c r="BN179" i="1" s="1"/>
  <c r="EA179" i="1"/>
  <c r="CS180" i="1"/>
  <c r="BM180" i="1" s="1"/>
  <c r="DZ180" i="1"/>
  <c r="CL181" i="1"/>
  <c r="BI181" i="1" s="1"/>
  <c r="DS181" i="1"/>
  <c r="CM185" i="1"/>
  <c r="DI185" i="1"/>
  <c r="BT185" i="1" s="1"/>
  <c r="EE185" i="1"/>
  <c r="DA186" i="1"/>
  <c r="DW186" i="1"/>
  <c r="DY187" i="1"/>
  <c r="CQ188" i="1"/>
  <c r="BK188" i="1" s="1"/>
  <c r="DJ188" i="1"/>
  <c r="BU188" i="1" s="1"/>
  <c r="EG188" i="1"/>
  <c r="CJ189" i="1"/>
  <c r="DG189" i="1"/>
  <c r="EA189" i="1"/>
  <c r="CI190" i="1"/>
  <c r="DB190" i="1"/>
  <c r="DY190" i="1"/>
  <c r="EF177" i="1"/>
  <c r="DI177" i="1"/>
  <c r="BT177" i="1" s="1"/>
  <c r="DB178" i="1"/>
  <c r="EI178" i="1"/>
  <c r="DA179" i="1"/>
  <c r="EH179" i="1"/>
  <c r="CT180" i="1"/>
  <c r="BN180" i="1" s="1"/>
  <c r="EA180" i="1"/>
  <c r="CS181" i="1"/>
  <c r="BM181" i="1" s="1"/>
  <c r="DZ181" i="1"/>
  <c r="EG185" i="1"/>
  <c r="CP185" i="1"/>
  <c r="DK185" i="1"/>
  <c r="EH185" i="1"/>
  <c r="CH186" i="1"/>
  <c r="BH186" i="1" s="1"/>
  <c r="DC186" i="1"/>
  <c r="BR186" i="1" s="1"/>
  <c r="DZ186" i="1"/>
  <c r="CH187" i="1"/>
  <c r="BH187" i="1" s="1"/>
  <c r="EG187" i="1"/>
  <c r="CR188" i="1"/>
  <c r="BL188" i="1" s="1"/>
  <c r="DP188" i="1"/>
  <c r="BX188" i="1" s="1"/>
  <c r="EI188" i="1"/>
  <c r="CL189" i="1"/>
  <c r="BI189" i="1" s="1"/>
  <c r="DH189" i="1"/>
  <c r="EF189" i="1"/>
  <c r="CJ190" i="1"/>
  <c r="DG190" i="1"/>
  <c r="EA190" i="1"/>
  <c r="DJ177" i="1"/>
  <c r="BU177" i="1" s="1"/>
  <c r="DI178" i="1"/>
  <c r="BT178" i="1" s="1"/>
  <c r="DB179" i="1"/>
  <c r="EI179" i="1"/>
  <c r="DA180" i="1"/>
  <c r="EH180" i="1"/>
  <c r="CT181" i="1"/>
  <c r="BN181" i="1" s="1"/>
  <c r="EA181" i="1"/>
  <c r="CS185" i="1"/>
  <c r="BM185" i="1" s="1"/>
  <c r="DO185" i="1"/>
  <c r="EJ185" i="1"/>
  <c r="CK186" i="1"/>
  <c r="DF186" i="1"/>
  <c r="EB186" i="1"/>
  <c r="CA186" i="1" s="1"/>
  <c r="CL187" i="1"/>
  <c r="BI187" i="1" s="1"/>
  <c r="CT188" i="1"/>
  <c r="BN188" i="1" s="1"/>
  <c r="DQ188" i="1"/>
  <c r="CQ189" i="1"/>
  <c r="BK189" i="1" s="1"/>
  <c r="DJ189" i="1"/>
  <c r="BU189" i="1" s="1"/>
  <c r="EG189" i="1"/>
  <c r="CL190" i="1"/>
  <c r="BI190" i="1" s="1"/>
  <c r="DH190" i="1"/>
  <c r="EF190" i="1"/>
  <c r="CK177" i="1"/>
  <c r="DR177" i="1"/>
  <c r="DJ178" i="1"/>
  <c r="BU178" i="1" s="1"/>
  <c r="EF179" i="1"/>
  <c r="DI179" i="1"/>
  <c r="BT179" i="1" s="1"/>
  <c r="DB180" i="1"/>
  <c r="EI180" i="1"/>
  <c r="DA181" i="1"/>
  <c r="EI181" i="1"/>
  <c r="CU185" i="1"/>
  <c r="DR185" i="1"/>
  <c r="CM186" i="1"/>
  <c r="DI186" i="1"/>
  <c r="BT186" i="1" s="1"/>
  <c r="EE186" i="1"/>
  <c r="CR187" i="1"/>
  <c r="BL187" i="1" s="1"/>
  <c r="EE188" i="1"/>
  <c r="CY188" i="1"/>
  <c r="DS188" i="1"/>
  <c r="EE189" i="1"/>
  <c r="CR189" i="1"/>
  <c r="BL189" i="1" s="1"/>
  <c r="DP189" i="1"/>
  <c r="BX189" i="1" s="1"/>
  <c r="EI189" i="1"/>
  <c r="CQ190" i="1"/>
  <c r="BK190" i="1" s="1"/>
  <c r="DJ190" i="1"/>
  <c r="BU190" i="1" s="1"/>
  <c r="EG190" i="1"/>
  <c r="CL177" i="1"/>
  <c r="BI177" i="1" s="1"/>
  <c r="DS177" i="1"/>
  <c r="CK178" i="1"/>
  <c r="DR178" i="1"/>
  <c r="DJ179" i="1"/>
  <c r="BU179" i="1" s="1"/>
  <c r="DI180" i="1"/>
  <c r="BT180" i="1" s="1"/>
  <c r="DB181" i="1"/>
  <c r="EJ181" i="1"/>
  <c r="CX185" i="1"/>
  <c r="BP185" i="1" s="1"/>
  <c r="DT185" i="1"/>
  <c r="EG186" i="1"/>
  <c r="CP186" i="1"/>
  <c r="DK186" i="1"/>
  <c r="EH186" i="1"/>
  <c r="CW187" i="1"/>
  <c r="BO187" i="1" s="1"/>
  <c r="CZ188" i="1"/>
  <c r="BQ188" i="1" s="1"/>
  <c r="DX188" i="1"/>
  <c r="BZ188" i="1" s="1"/>
  <c r="CT189" i="1"/>
  <c r="BN189" i="1" s="1"/>
  <c r="DQ189" i="1"/>
  <c r="CR190" i="1"/>
  <c r="BL190" i="1" s="1"/>
  <c r="DP190" i="1"/>
  <c r="BX190" i="1" s="1"/>
  <c r="EI190" i="1"/>
  <c r="CS177" i="1"/>
  <c r="BM177" i="1" s="1"/>
  <c r="DZ177" i="1"/>
  <c r="CL178" i="1"/>
  <c r="BI178" i="1" s="1"/>
  <c r="DS178" i="1"/>
  <c r="CK179" i="1"/>
  <c r="DR179" i="1"/>
  <c r="DJ180" i="1"/>
  <c r="BU180" i="1" s="1"/>
  <c r="EG181" i="1"/>
  <c r="DI181" i="1"/>
  <c r="BT181" i="1" s="1"/>
  <c r="EI183" i="1"/>
  <c r="DA185" i="1"/>
  <c r="DW185" i="1"/>
  <c r="CS186" i="1"/>
  <c r="BM186" i="1" s="1"/>
  <c r="DO186" i="1"/>
  <c r="EJ186" i="1"/>
  <c r="DB187" i="1"/>
  <c r="CI188" i="1"/>
  <c r="DB188" i="1"/>
  <c r="DY188" i="1"/>
  <c r="CY189" i="1"/>
  <c r="DS189" i="1"/>
  <c r="CT190" i="1"/>
  <c r="BN190" i="1" s="1"/>
  <c r="DQ190" i="1"/>
  <c r="CT177" i="1"/>
  <c r="BN177" i="1" s="1"/>
  <c r="EA177" i="1"/>
  <c r="CS178" i="1"/>
  <c r="BM178" i="1" s="1"/>
  <c r="DZ178" i="1"/>
  <c r="CL179" i="1"/>
  <c r="BI179" i="1" s="1"/>
  <c r="DS179" i="1"/>
  <c r="CK180" i="1"/>
  <c r="DR180" i="1"/>
  <c r="DJ181" i="1"/>
  <c r="BU181" i="1" s="1"/>
  <c r="CH185" i="1"/>
  <c r="BH185" i="1" s="1"/>
  <c r="DC185" i="1"/>
  <c r="BR185" i="1" s="1"/>
  <c r="DZ185" i="1"/>
  <c r="CU186" i="1"/>
  <c r="DR186" i="1"/>
  <c r="DJ187" i="1"/>
  <c r="BU187" i="1" s="1"/>
  <c r="CJ188" i="1"/>
  <c r="DG188" i="1"/>
  <c r="EA188" i="1"/>
  <c r="CZ189" i="1"/>
  <c r="BQ189" i="1" s="1"/>
  <c r="DX189" i="1"/>
  <c r="BZ189" i="1" s="1"/>
  <c r="CY190" i="1"/>
  <c r="DS190" i="1"/>
  <c r="DA177" i="1"/>
  <c r="CT178" i="1"/>
  <c r="BN178" i="1" s="1"/>
  <c r="CS179" i="1"/>
  <c r="BM179" i="1" s="1"/>
  <c r="CL180" i="1"/>
  <c r="BI180" i="1" s="1"/>
  <c r="CK181" i="1"/>
  <c r="EH184" i="1"/>
  <c r="CK185" i="1"/>
  <c r="DF185" i="1"/>
  <c r="CX186" i="1"/>
  <c r="BP186" i="1" s="1"/>
  <c r="DS187" i="1"/>
  <c r="CL188" i="1"/>
  <c r="BI188" i="1" s="1"/>
  <c r="DH188" i="1"/>
  <c r="CI189" i="1"/>
  <c r="DB189" i="1"/>
  <c r="CZ190" i="1"/>
  <c r="BQ190" i="1" s="1"/>
  <c r="CP191" i="1"/>
  <c r="DB191" i="1"/>
  <c r="DP191" i="1"/>
  <c r="BX191" i="1" s="1"/>
  <c r="EB191" i="1"/>
  <c r="CA191" i="1" s="1"/>
  <c r="DA193" i="1"/>
  <c r="EH193" i="1"/>
  <c r="CU194" i="1"/>
  <c r="EB194" i="1"/>
  <c r="CA194" i="1" s="1"/>
  <c r="CM195" i="1"/>
  <c r="DT195" i="1"/>
  <c r="CK196" i="1"/>
  <c r="DR196" i="1"/>
  <c r="DI197" i="1"/>
  <c r="BT197" i="1" s="1"/>
  <c r="DC198" i="1"/>
  <c r="BR198" i="1" s="1"/>
  <c r="EJ198" i="1"/>
  <c r="CQ199" i="1"/>
  <c r="BK199" i="1" s="1"/>
  <c r="DX199" i="1"/>
  <c r="BZ199" i="1" s="1"/>
  <c r="CH200" i="1"/>
  <c r="BH200" i="1" s="1"/>
  <c r="EI213" i="1"/>
  <c r="EA214" i="1"/>
  <c r="DS215" i="1"/>
  <c r="DJ216" i="1"/>
  <c r="BU216" i="1" s="1"/>
  <c r="DA217" i="1"/>
  <c r="CR218" i="1"/>
  <c r="BL218" i="1" s="1"/>
  <c r="EF221" i="1"/>
  <c r="DX222" i="1"/>
  <c r="BZ222" i="1" s="1"/>
  <c r="DH226" i="1"/>
  <c r="CY227" i="1"/>
  <c r="EF231" i="1"/>
  <c r="CQ191" i="1"/>
  <c r="BK191" i="1" s="1"/>
  <c r="DC191" i="1"/>
  <c r="BR191" i="1" s="1"/>
  <c r="DR191" i="1"/>
  <c r="EE191" i="1"/>
  <c r="EI193" i="1"/>
  <c r="DC193" i="1"/>
  <c r="BR193" i="1" s="1"/>
  <c r="EJ193" i="1"/>
  <c r="DA194" i="1"/>
  <c r="EH194" i="1"/>
  <c r="CS195" i="1"/>
  <c r="BM195" i="1" s="1"/>
  <c r="DZ195" i="1"/>
  <c r="CM196" i="1"/>
  <c r="DT196" i="1"/>
  <c r="DK197" i="1"/>
  <c r="EI198" i="1"/>
  <c r="DI198" i="1"/>
  <c r="BT198" i="1" s="1"/>
  <c r="CS199" i="1"/>
  <c r="BM199" i="1" s="1"/>
  <c r="DZ199" i="1"/>
  <c r="CJ200" i="1"/>
  <c r="EJ205" i="1"/>
  <c r="EI214" i="1"/>
  <c r="EA215" i="1"/>
  <c r="DS216" i="1"/>
  <c r="DI217" i="1"/>
  <c r="BT217" i="1" s="1"/>
  <c r="CZ218" i="1"/>
  <c r="BQ218" i="1" s="1"/>
  <c r="EE221" i="1"/>
  <c r="EF222" i="1"/>
  <c r="DX223" i="1"/>
  <c r="BZ223" i="1" s="1"/>
  <c r="DP224" i="1"/>
  <c r="BX224" i="1" s="1"/>
  <c r="CN225" i="1"/>
  <c r="DQ226" i="1"/>
  <c r="DG227" i="1"/>
  <c r="CY228" i="1"/>
  <c r="EE231" i="1"/>
  <c r="EF232" i="1"/>
  <c r="CS191" i="1"/>
  <c r="BM191" i="1" s="1"/>
  <c r="DF191" i="1"/>
  <c r="DS191" i="1"/>
  <c r="EF191" i="1"/>
  <c r="DI193" i="1"/>
  <c r="BT193" i="1" s="1"/>
  <c r="DC194" i="1"/>
  <c r="BR194" i="1" s="1"/>
  <c r="EJ194" i="1"/>
  <c r="CU195" i="1"/>
  <c r="EB195" i="1"/>
  <c r="CA195" i="1" s="1"/>
  <c r="CS196" i="1"/>
  <c r="BM196" i="1" s="1"/>
  <c r="DZ196" i="1"/>
  <c r="DR197" i="1"/>
  <c r="DK198" i="1"/>
  <c r="CP200" i="1"/>
  <c r="EI215" i="1"/>
  <c r="EA216" i="1"/>
  <c r="DR217" i="1"/>
  <c r="DH218" i="1"/>
  <c r="CI221" i="1"/>
  <c r="EE222" i="1"/>
  <c r="EF223" i="1"/>
  <c r="DX224" i="1"/>
  <c r="BZ224" i="1" s="1"/>
  <c r="DI225" i="1"/>
  <c r="BT225" i="1" s="1"/>
  <c r="DY226" i="1"/>
  <c r="DP227" i="1"/>
  <c r="DG228" i="1"/>
  <c r="CI231" i="1"/>
  <c r="ED191" i="1"/>
  <c r="CH191" i="1"/>
  <c r="BH191" i="1" s="1"/>
  <c r="CT191" i="1"/>
  <c r="BN191" i="1" s="1"/>
  <c r="DG191" i="1"/>
  <c r="DT191" i="1"/>
  <c r="EH191" i="1"/>
  <c r="DK193" i="1"/>
  <c r="EI194" i="1"/>
  <c r="DI194" i="1"/>
  <c r="BT194" i="1" s="1"/>
  <c r="DA195" i="1"/>
  <c r="EH195" i="1"/>
  <c r="CU196" i="1"/>
  <c r="EB196" i="1"/>
  <c r="CA196" i="1" s="1"/>
  <c r="CM197" i="1"/>
  <c r="DT197" i="1"/>
  <c r="CK198" i="1"/>
  <c r="DR198" i="1"/>
  <c r="DA199" i="1"/>
  <c r="EH199" i="1"/>
  <c r="CR200" i="1"/>
  <c r="BL200" i="1" s="1"/>
  <c r="EJ202" i="1"/>
  <c r="EJ206" i="1"/>
  <c r="EJ210" i="1"/>
  <c r="CT213" i="1"/>
  <c r="BN213" i="1" s="1"/>
  <c r="CL214" i="1"/>
  <c r="BI214" i="1" s="1"/>
  <c r="EH215" i="1"/>
  <c r="EI216" i="1"/>
  <c r="DZ217" i="1"/>
  <c r="DQ218" i="1"/>
  <c r="CQ221" i="1"/>
  <c r="BK221" i="1" s="1"/>
  <c r="CI222" i="1"/>
  <c r="EF224" i="1"/>
  <c r="EG226" i="1"/>
  <c r="DX227" i="1"/>
  <c r="BZ227" i="1" s="1"/>
  <c r="CQ231" i="1"/>
  <c r="BK231" i="1" s="1"/>
  <c r="CI191" i="1"/>
  <c r="CU191" i="1"/>
  <c r="DI191" i="1"/>
  <c r="BT191" i="1" s="1"/>
  <c r="DW191" i="1"/>
  <c r="EI191" i="1"/>
  <c r="CK193" i="1"/>
  <c r="DR193" i="1"/>
  <c r="DK194" i="1"/>
  <c r="EI195" i="1"/>
  <c r="DC195" i="1"/>
  <c r="BR195" i="1" s="1"/>
  <c r="EJ195" i="1"/>
  <c r="DA196" i="1"/>
  <c r="EH196" i="1"/>
  <c r="CS197" i="1"/>
  <c r="BM197" i="1" s="1"/>
  <c r="DZ197" i="1"/>
  <c r="CM198" i="1"/>
  <c r="DT198" i="1"/>
  <c r="CX200" i="1"/>
  <c r="BP200" i="1" s="1"/>
  <c r="EH217" i="1"/>
  <c r="DY218" i="1"/>
  <c r="EF227" i="1"/>
  <c r="CK191" i="1"/>
  <c r="CX191" i="1"/>
  <c r="BP191" i="1" s="1"/>
  <c r="DJ191" i="1"/>
  <c r="BU191" i="1" s="1"/>
  <c r="DX191" i="1"/>
  <c r="BZ191" i="1" s="1"/>
  <c r="EJ191" i="1"/>
  <c r="CM193" i="1"/>
  <c r="DT193" i="1"/>
  <c r="CK194" i="1"/>
  <c r="DR194" i="1"/>
  <c r="DI195" i="1"/>
  <c r="BT195" i="1" s="1"/>
  <c r="DC196" i="1"/>
  <c r="BR196" i="1" s="1"/>
  <c r="EJ196" i="1"/>
  <c r="CU197" i="1"/>
  <c r="EB197" i="1"/>
  <c r="CA197" i="1" s="1"/>
  <c r="CS198" i="1"/>
  <c r="BM198" i="1" s="1"/>
  <c r="DZ198" i="1"/>
  <c r="DI200" i="1"/>
  <c r="BT200" i="1" s="1"/>
  <c r="CZ200" i="1"/>
  <c r="BQ200" i="1" s="1"/>
  <c r="EJ203" i="1"/>
  <c r="EJ207" i="1"/>
  <c r="EJ211" i="1"/>
  <c r="EG218" i="1"/>
  <c r="CJ226" i="1"/>
  <c r="EE227" i="1"/>
  <c r="EF228" i="1"/>
  <c r="DG231" i="1"/>
  <c r="CL191" i="1"/>
  <c r="BI191" i="1" s="1"/>
  <c r="CY191" i="1"/>
  <c r="DK191" i="1"/>
  <c r="DZ191" i="1"/>
  <c r="CS193" i="1"/>
  <c r="BM193" i="1" s="1"/>
  <c r="DZ193" i="1"/>
  <c r="CM194" i="1"/>
  <c r="DT194" i="1"/>
  <c r="DK195" i="1"/>
  <c r="EI196" i="1"/>
  <c r="DI196" i="1"/>
  <c r="BT196" i="1" s="1"/>
  <c r="DA197" i="1"/>
  <c r="EH197" i="1"/>
  <c r="CU198" i="1"/>
  <c r="EB198" i="1"/>
  <c r="CA198" i="1" s="1"/>
  <c r="CI199" i="1"/>
  <c r="DP199" i="1"/>
  <c r="BX199" i="1" s="1"/>
  <c r="DR200" i="1"/>
  <c r="DS213" i="1"/>
  <c r="DJ214" i="1"/>
  <c r="BU214" i="1" s="1"/>
  <c r="DB215" i="1"/>
  <c r="CT216" i="1"/>
  <c r="BN216" i="1" s="1"/>
  <c r="CK217" i="1"/>
  <c r="EF218" i="1"/>
  <c r="DX220" i="1"/>
  <c r="BZ220" i="1" s="1"/>
  <c r="DP221" i="1"/>
  <c r="DG222" i="1"/>
  <c r="CY223" i="1"/>
  <c r="CQ224" i="1"/>
  <c r="BK224" i="1" s="1"/>
  <c r="DZ225" i="1"/>
  <c r="CR226" i="1"/>
  <c r="BL226" i="1" s="1"/>
  <c r="CI227" i="1"/>
  <c r="EE228" i="1"/>
  <c r="DX230" i="1"/>
  <c r="BZ230" i="1" s="1"/>
  <c r="DP231" i="1"/>
  <c r="DG232" i="1"/>
  <c r="CM191" i="1"/>
  <c r="DA191" i="1"/>
  <c r="DO191" i="1"/>
  <c r="EA191" i="1"/>
  <c r="CU193" i="1"/>
  <c r="CS194" i="1"/>
  <c r="BM194" i="1" s="1"/>
  <c r="CK195" i="1"/>
  <c r="DC197" i="1"/>
  <c r="BR197" i="1" s="1"/>
  <c r="DA198" i="1"/>
  <c r="CK199" i="1"/>
  <c r="DR199" i="1"/>
  <c r="EJ204" i="1"/>
  <c r="EJ208" i="1"/>
  <c r="CS217" i="1"/>
  <c r="BM217" i="1" s="1"/>
  <c r="EE219" i="1"/>
  <c r="EE229" i="1"/>
  <c r="DK234" i="1"/>
  <c r="CT235" i="1"/>
  <c r="BN235" i="1" s="1"/>
  <c r="DJ235" i="1"/>
  <c r="BU235" i="1" s="1"/>
  <c r="EA235" i="1"/>
  <c r="CP236" i="1"/>
  <c r="DF236" i="1"/>
  <c r="DW236" i="1"/>
  <c r="CL237" i="1"/>
  <c r="BI237" i="1" s="1"/>
  <c r="DB237" i="1"/>
  <c r="DS237" i="1"/>
  <c r="EI237" i="1"/>
  <c r="CH238" i="1"/>
  <c r="BH238" i="1" s="1"/>
  <c r="CX238" i="1"/>
  <c r="BP238" i="1" s="1"/>
  <c r="DO238" i="1"/>
  <c r="EE238" i="1"/>
  <c r="CR239" i="1"/>
  <c r="BL239" i="1" s="1"/>
  <c r="DH239" i="1"/>
  <c r="CP240" i="1"/>
  <c r="CK234" i="1"/>
  <c r="DT234" i="1"/>
  <c r="CU235" i="1"/>
  <c r="DK235" i="1"/>
  <c r="EB235" i="1"/>
  <c r="CA235" i="1" s="1"/>
  <c r="CR236" i="1"/>
  <c r="BL236" i="1" s="1"/>
  <c r="DH236" i="1"/>
  <c r="DY236" i="1"/>
  <c r="EH237" i="1"/>
  <c r="CM237" i="1"/>
  <c r="DC237" i="1"/>
  <c r="BR237" i="1" s="1"/>
  <c r="DT237" i="1"/>
  <c r="EJ237" i="1"/>
  <c r="CJ238" i="1"/>
  <c r="CZ238" i="1"/>
  <c r="BQ238" i="1" s="1"/>
  <c r="DQ238" i="1"/>
  <c r="EG238" i="1"/>
  <c r="CT239" i="1"/>
  <c r="BN239" i="1" s="1"/>
  <c r="DJ239" i="1"/>
  <c r="BU239" i="1" s="1"/>
  <c r="DB240" i="1"/>
  <c r="CM234" i="1"/>
  <c r="EB234" i="1"/>
  <c r="CA234" i="1" s="1"/>
  <c r="CH235" i="1"/>
  <c r="BH235" i="1" s="1"/>
  <c r="CX235" i="1"/>
  <c r="BP235" i="1" s="1"/>
  <c r="DO235" i="1"/>
  <c r="EE235" i="1"/>
  <c r="CT236" i="1"/>
  <c r="BN236" i="1" s="1"/>
  <c r="DJ236" i="1"/>
  <c r="BU236" i="1" s="1"/>
  <c r="EA236" i="1"/>
  <c r="CP237" i="1"/>
  <c r="DF237" i="1"/>
  <c r="DW237" i="1"/>
  <c r="CL238" i="1"/>
  <c r="BI238" i="1" s="1"/>
  <c r="DB238" i="1"/>
  <c r="DS238" i="1"/>
  <c r="EI238" i="1"/>
  <c r="CU239" i="1"/>
  <c r="DK239" i="1"/>
  <c r="DP240" i="1"/>
  <c r="BX240" i="1" s="1"/>
  <c r="DL233" i="1"/>
  <c r="BV233" i="1" s="1"/>
  <c r="CS234" i="1"/>
  <c r="BM234" i="1" s="1"/>
  <c r="EJ234" i="1"/>
  <c r="CJ235" i="1"/>
  <c r="CZ235" i="1"/>
  <c r="BQ235" i="1" s="1"/>
  <c r="DQ235" i="1"/>
  <c r="EG235" i="1"/>
  <c r="CU236" i="1"/>
  <c r="DK236" i="1"/>
  <c r="EB236" i="1"/>
  <c r="CA236" i="1" s="1"/>
  <c r="CR237" i="1"/>
  <c r="BL237" i="1" s="1"/>
  <c r="DH237" i="1"/>
  <c r="DY237" i="1"/>
  <c r="EH238" i="1"/>
  <c r="CM238" i="1"/>
  <c r="DC238" i="1"/>
  <c r="BR238" i="1" s="1"/>
  <c r="DT238" i="1"/>
  <c r="EJ238" i="1"/>
  <c r="CH239" i="1"/>
  <c r="BH239" i="1" s="1"/>
  <c r="CX239" i="1"/>
  <c r="BP239" i="1" s="1"/>
  <c r="DP239" i="1"/>
  <c r="BX239" i="1" s="1"/>
  <c r="EB240" i="1"/>
  <c r="CA240" i="1" s="1"/>
  <c r="DU233" i="1"/>
  <c r="CU234" i="1"/>
  <c r="CL235" i="1"/>
  <c r="BI235" i="1" s="1"/>
  <c r="DB235" i="1"/>
  <c r="DS235" i="1"/>
  <c r="EI235" i="1"/>
  <c r="CH236" i="1"/>
  <c r="BH236" i="1" s="1"/>
  <c r="CX236" i="1"/>
  <c r="BP236" i="1" s="1"/>
  <c r="DO236" i="1"/>
  <c r="EE236" i="1"/>
  <c r="CT237" i="1"/>
  <c r="BN237" i="1" s="1"/>
  <c r="DJ237" i="1"/>
  <c r="BU237" i="1" s="1"/>
  <c r="EA237" i="1"/>
  <c r="CP238" i="1"/>
  <c r="DF238" i="1"/>
  <c r="DW238" i="1"/>
  <c r="CJ239" i="1"/>
  <c r="CZ239" i="1"/>
  <c r="BQ239" i="1" s="1"/>
  <c r="DU239" i="1"/>
  <c r="EC233" i="1"/>
  <c r="CB233" i="1" s="1"/>
  <c r="DA234" i="1"/>
  <c r="CM235" i="1"/>
  <c r="DC235" i="1"/>
  <c r="BR235" i="1" s="1"/>
  <c r="DT235" i="1"/>
  <c r="EJ235" i="1"/>
  <c r="CJ236" i="1"/>
  <c r="CZ236" i="1"/>
  <c r="BQ236" i="1" s="1"/>
  <c r="DQ236" i="1"/>
  <c r="EG236" i="1"/>
  <c r="CU237" i="1"/>
  <c r="DK237" i="1"/>
  <c r="EB237" i="1"/>
  <c r="CA237" i="1" s="1"/>
  <c r="CR238" i="1"/>
  <c r="BL238" i="1" s="1"/>
  <c r="DH238" i="1"/>
  <c r="DY238" i="1"/>
  <c r="CL239" i="1"/>
  <c r="BI239" i="1" s="1"/>
  <c r="DB239" i="1"/>
  <c r="EF239" i="1"/>
  <c r="DC234" i="1"/>
  <c r="BR234" i="1" s="1"/>
  <c r="CP235" i="1"/>
  <c r="DF235" i="1"/>
  <c r="DW235" i="1"/>
  <c r="CL236" i="1"/>
  <c r="BI236" i="1" s="1"/>
  <c r="DB236" i="1"/>
  <c r="DS236" i="1"/>
  <c r="EI236" i="1"/>
  <c r="CH237" i="1"/>
  <c r="BH237" i="1" s="1"/>
  <c r="CX237" i="1"/>
  <c r="BP237" i="1" s="1"/>
  <c r="DO237" i="1"/>
  <c r="EE237" i="1"/>
  <c r="CT238" i="1"/>
  <c r="BN238" i="1" s="1"/>
  <c r="DJ238" i="1"/>
  <c r="BU238" i="1" s="1"/>
  <c r="EA238" i="1"/>
  <c r="CM239" i="1"/>
  <c r="DC239" i="1"/>
  <c r="BR239" i="1" s="1"/>
  <c r="DI234" i="1"/>
  <c r="BT234" i="1" s="1"/>
  <c r="CR235" i="1"/>
  <c r="BL235" i="1" s="1"/>
  <c r="DH235" i="1"/>
  <c r="EH236" i="1"/>
  <c r="CM236" i="1"/>
  <c r="DC236" i="1"/>
  <c r="BR236" i="1" s="1"/>
  <c r="DT236" i="1"/>
  <c r="CJ237" i="1"/>
  <c r="CZ237" i="1"/>
  <c r="BQ237" i="1" s="1"/>
  <c r="DQ237" i="1"/>
  <c r="CU238" i="1"/>
  <c r="DK238" i="1"/>
  <c r="CP239" i="1"/>
  <c r="DF239" i="1"/>
  <c r="DE241" i="1"/>
  <c r="EC242" i="1"/>
  <c r="CB242" i="1" s="1"/>
  <c r="DC243" i="1"/>
  <c r="BR243" i="1" s="1"/>
  <c r="CI244" i="1"/>
  <c r="DU246" i="1"/>
  <c r="DL249" i="1"/>
  <c r="BV249" i="1" s="1"/>
  <c r="DL255" i="1"/>
  <c r="BV255" i="1" s="1"/>
  <c r="CV257" i="1"/>
  <c r="ED257" i="1"/>
  <c r="ED258" i="1"/>
  <c r="DP261" i="1"/>
  <c r="BX261" i="1" s="1"/>
  <c r="CY262" i="1"/>
  <c r="CJ263" i="1"/>
  <c r="DG263" i="1"/>
  <c r="DZ263" i="1"/>
  <c r="CI264" i="1"/>
  <c r="DA264" i="1"/>
  <c r="DY264" i="1"/>
  <c r="CI265" i="1"/>
  <c r="DA265" i="1"/>
  <c r="DY265" i="1"/>
  <c r="CK266" i="1"/>
  <c r="DP266" i="1"/>
  <c r="BX266" i="1" s="1"/>
  <c r="CI273" i="1"/>
  <c r="CS273" i="1"/>
  <c r="BM273" i="1" s="1"/>
  <c r="DC273" i="1"/>
  <c r="BR273" i="1" s="1"/>
  <c r="DP273" i="1"/>
  <c r="BX273" i="1" s="1"/>
  <c r="DZ273" i="1"/>
  <c r="EJ273" i="1"/>
  <c r="CT275" i="1"/>
  <c r="BN275" i="1" s="1"/>
  <c r="DJ275" i="1"/>
  <c r="BU275" i="1" s="1"/>
  <c r="EA275" i="1"/>
  <c r="CM276" i="1"/>
  <c r="DC276" i="1"/>
  <c r="BR276" i="1" s="1"/>
  <c r="DT276" i="1"/>
  <c r="EJ276" i="1"/>
  <c r="CJ277" i="1"/>
  <c r="CZ277" i="1"/>
  <c r="BQ277" i="1" s="1"/>
  <c r="DQ277" i="1"/>
  <c r="EG277" i="1"/>
  <c r="CS278" i="1"/>
  <c r="BM278" i="1" s="1"/>
  <c r="DI278" i="1"/>
  <c r="BT278" i="1" s="1"/>
  <c r="DZ278" i="1"/>
  <c r="CS279" i="1"/>
  <c r="BM279" i="1" s="1"/>
  <c r="DJ279" i="1"/>
  <c r="BU279" i="1" s="1"/>
  <c r="DW280" i="1"/>
  <c r="DM241" i="1"/>
  <c r="BW241" i="1" s="1"/>
  <c r="DG243" i="1"/>
  <c r="CM244" i="1"/>
  <c r="CV245" i="1"/>
  <c r="DU249" i="1"/>
  <c r="CV251" i="1"/>
  <c r="EJ253" i="1"/>
  <c r="EC255" i="1"/>
  <c r="CB255" i="1" s="1"/>
  <c r="CW257" i="1"/>
  <c r="BO257" i="1" s="1"/>
  <c r="EH257" i="1"/>
  <c r="DT261" i="1"/>
  <c r="DH262" i="1"/>
  <c r="CK263" i="1"/>
  <c r="DH263" i="1"/>
  <c r="EF263" i="1"/>
  <c r="CJ264" i="1"/>
  <c r="DG264" i="1"/>
  <c r="DZ264" i="1"/>
  <c r="CJ265" i="1"/>
  <c r="DG265" i="1"/>
  <c r="DZ265" i="1"/>
  <c r="CQ266" i="1"/>
  <c r="BK266" i="1" s="1"/>
  <c r="DX266" i="1"/>
  <c r="BZ266" i="1" s="1"/>
  <c r="CJ273" i="1"/>
  <c r="CT273" i="1"/>
  <c r="BN273" i="1" s="1"/>
  <c r="DF273" i="1"/>
  <c r="DQ273" i="1"/>
  <c r="EA273" i="1"/>
  <c r="CU275" i="1"/>
  <c r="DK275" i="1"/>
  <c r="EB275" i="1"/>
  <c r="CA275" i="1" s="1"/>
  <c r="CR276" i="1"/>
  <c r="BL276" i="1" s="1"/>
  <c r="DH276" i="1"/>
  <c r="DY276" i="1"/>
  <c r="CK277" i="1"/>
  <c r="DA277" i="1"/>
  <c r="DR277" i="1"/>
  <c r="EH277" i="1"/>
  <c r="CT278" i="1"/>
  <c r="BN278" i="1" s="1"/>
  <c r="DJ278" i="1"/>
  <c r="BU278" i="1" s="1"/>
  <c r="EA278" i="1"/>
  <c r="CT279" i="1"/>
  <c r="BN279" i="1" s="1"/>
  <c r="DQ279" i="1"/>
  <c r="CH280" i="1"/>
  <c r="BH280" i="1" s="1"/>
  <c r="DC280" i="1"/>
  <c r="BR280" i="1" s="1"/>
  <c r="EA280" i="1"/>
  <c r="DV241" i="1"/>
  <c r="EI243" i="1"/>
  <c r="DK243" i="1"/>
  <c r="CU244" i="1"/>
  <c r="DD245" i="1"/>
  <c r="BS245" i="1" s="1"/>
  <c r="EC249" i="1"/>
  <c r="CB249" i="1" s="1"/>
  <c r="DD251" i="1"/>
  <c r="BS251" i="1" s="1"/>
  <c r="DU254" i="1"/>
  <c r="DA257" i="1"/>
  <c r="CI261" i="1"/>
  <c r="DZ261" i="1"/>
  <c r="DR262" i="1"/>
  <c r="CQ263" i="1"/>
  <c r="BK263" i="1" s="1"/>
  <c r="DI263" i="1"/>
  <c r="BT263" i="1" s="1"/>
  <c r="EG263" i="1"/>
  <c r="CK264" i="1"/>
  <c r="DH264" i="1"/>
  <c r="EF264" i="1"/>
  <c r="CK265" i="1"/>
  <c r="DH265" i="1"/>
  <c r="EF265" i="1"/>
  <c r="CR266" i="1"/>
  <c r="BL266" i="1" s="1"/>
  <c r="EF266" i="1"/>
  <c r="CK273" i="1"/>
  <c r="CU273" i="1"/>
  <c r="DG273" i="1"/>
  <c r="DR273" i="1"/>
  <c r="EB273" i="1"/>
  <c r="CA273" i="1" s="1"/>
  <c r="CJ275" i="1"/>
  <c r="CZ275" i="1"/>
  <c r="BQ275" i="1" s="1"/>
  <c r="DQ275" i="1"/>
  <c r="EG275" i="1"/>
  <c r="CS276" i="1"/>
  <c r="BM276" i="1" s="1"/>
  <c r="DI276" i="1"/>
  <c r="BT276" i="1" s="1"/>
  <c r="DZ276" i="1"/>
  <c r="EF277" i="1"/>
  <c r="CL277" i="1"/>
  <c r="BI277" i="1" s="1"/>
  <c r="DB277" i="1"/>
  <c r="DS277" i="1"/>
  <c r="EI277" i="1"/>
  <c r="CU278" i="1"/>
  <c r="DK278" i="1"/>
  <c r="EB278" i="1"/>
  <c r="CA278" i="1" s="1"/>
  <c r="CU279" i="1"/>
  <c r="DR279" i="1"/>
  <c r="CL280" i="1"/>
  <c r="BI280" i="1" s="1"/>
  <c r="DF280" i="1"/>
  <c r="EB280" i="1"/>
  <c r="CA280" i="1" s="1"/>
  <c r="DE257" i="1"/>
  <c r="EF262" i="1"/>
  <c r="CR263" i="1"/>
  <c r="BL263" i="1" s="1"/>
  <c r="DP263" i="1"/>
  <c r="EH263" i="1"/>
  <c r="CQ264" i="1"/>
  <c r="BK264" i="1" s="1"/>
  <c r="DI264" i="1"/>
  <c r="BT264" i="1" s="1"/>
  <c r="EG264" i="1"/>
  <c r="CS266" i="1"/>
  <c r="BM266" i="1" s="1"/>
  <c r="CL273" i="1"/>
  <c r="BI273" i="1" s="1"/>
  <c r="CX273" i="1"/>
  <c r="BP273" i="1" s="1"/>
  <c r="DH273" i="1"/>
  <c r="DS273" i="1"/>
  <c r="EE273" i="1"/>
  <c r="DR274" i="1"/>
  <c r="CK275" i="1"/>
  <c r="DA275" i="1"/>
  <c r="DR275" i="1"/>
  <c r="EH275" i="1"/>
  <c r="CT276" i="1"/>
  <c r="BN276" i="1" s="1"/>
  <c r="DJ276" i="1"/>
  <c r="BU276" i="1" s="1"/>
  <c r="EA276" i="1"/>
  <c r="CM277" i="1"/>
  <c r="DC277" i="1"/>
  <c r="BR277" i="1" s="1"/>
  <c r="DT277" i="1"/>
  <c r="EJ277" i="1"/>
  <c r="CJ278" i="1"/>
  <c r="CZ278" i="1"/>
  <c r="BQ278" i="1" s="1"/>
  <c r="DQ278" i="1"/>
  <c r="EG278" i="1"/>
  <c r="CJ279" i="1"/>
  <c r="CZ279" i="1"/>
  <c r="BQ279" i="1" s="1"/>
  <c r="DS279" i="1"/>
  <c r="CM280" i="1"/>
  <c r="DJ280" i="1"/>
  <c r="BU280" i="1" s="1"/>
  <c r="EE280" i="1"/>
  <c r="DI257" i="1"/>
  <c r="BT257" i="1" s="1"/>
  <c r="CS263" i="1"/>
  <c r="BM263" i="1" s="1"/>
  <c r="DQ263" i="1"/>
  <c r="CR264" i="1"/>
  <c r="BL264" i="1" s="1"/>
  <c r="DP264" i="1"/>
  <c r="EH264" i="1"/>
  <c r="CM273" i="1"/>
  <c r="CY273" i="1"/>
  <c r="DI273" i="1"/>
  <c r="BT273" i="1" s="1"/>
  <c r="DT273" i="1"/>
  <c r="EF273" i="1"/>
  <c r="CL275" i="1"/>
  <c r="BI275" i="1" s="1"/>
  <c r="DB275" i="1"/>
  <c r="DS275" i="1"/>
  <c r="EI275" i="1"/>
  <c r="CU276" i="1"/>
  <c r="DK276" i="1"/>
  <c r="EB276" i="1"/>
  <c r="CA276" i="1" s="1"/>
  <c r="CR277" i="1"/>
  <c r="BL277" i="1" s="1"/>
  <c r="DH277" i="1"/>
  <c r="DY277" i="1"/>
  <c r="CK278" i="1"/>
  <c r="DA278" i="1"/>
  <c r="DR278" i="1"/>
  <c r="EH278" i="1"/>
  <c r="DA279" i="1"/>
  <c r="DZ279" i="1"/>
  <c r="EI280" i="1"/>
  <c r="EJ242" i="1"/>
  <c r="CQ243" i="1"/>
  <c r="BK243" i="1" s="1"/>
  <c r="EJ243" i="1"/>
  <c r="DT244" i="1"/>
  <c r="EC245" i="1"/>
  <c r="CB245" i="1" s="1"/>
  <c r="DD247" i="1"/>
  <c r="BS247" i="1" s="1"/>
  <c r="DU250" i="1"/>
  <c r="DL253" i="1"/>
  <c r="BV253" i="1" s="1"/>
  <c r="DL257" i="1"/>
  <c r="BV257" i="1" s="1"/>
  <c r="DR257" i="1"/>
  <c r="CO258" i="1"/>
  <c r="CY261" i="1"/>
  <c r="EE263" i="1"/>
  <c r="CY263" i="1"/>
  <c r="DR263" i="1"/>
  <c r="EE264" i="1"/>
  <c r="CS264" i="1"/>
  <c r="BM264" i="1" s="1"/>
  <c r="DQ264" i="1"/>
  <c r="CS265" i="1"/>
  <c r="BM265" i="1" s="1"/>
  <c r="DQ265" i="1"/>
  <c r="CZ266" i="1"/>
  <c r="BQ266" i="1" s="1"/>
  <c r="ED273" i="1"/>
  <c r="CP273" i="1"/>
  <c r="CZ273" i="1"/>
  <c r="BQ273" i="1" s="1"/>
  <c r="DJ273" i="1"/>
  <c r="BU273" i="1" s="1"/>
  <c r="DW273" i="1"/>
  <c r="EG273" i="1"/>
  <c r="CM275" i="1"/>
  <c r="DC275" i="1"/>
  <c r="BR275" i="1" s="1"/>
  <c r="DT275" i="1"/>
  <c r="EJ275" i="1"/>
  <c r="CJ276" i="1"/>
  <c r="CZ276" i="1"/>
  <c r="BQ276" i="1" s="1"/>
  <c r="DQ276" i="1"/>
  <c r="EG276" i="1"/>
  <c r="CS277" i="1"/>
  <c r="BM277" i="1" s="1"/>
  <c r="DI277" i="1"/>
  <c r="BT277" i="1" s="1"/>
  <c r="DZ277" i="1"/>
  <c r="EF278" i="1"/>
  <c r="CL278" i="1"/>
  <c r="BI278" i="1" s="1"/>
  <c r="DB278" i="1"/>
  <c r="DS278" i="1"/>
  <c r="EI278" i="1"/>
  <c r="CL279" i="1"/>
  <c r="BI279" i="1" s="1"/>
  <c r="DB279" i="1"/>
  <c r="EB279" i="1"/>
  <c r="CA279" i="1" s="1"/>
  <c r="CT280" i="1"/>
  <c r="BN280" i="1" s="1"/>
  <c r="DO280" i="1"/>
  <c r="EJ280" i="1"/>
  <c r="CV242" i="1"/>
  <c r="DL247" i="1"/>
  <c r="BV247" i="1" s="1"/>
  <c r="CV249" i="1"/>
  <c r="DU253" i="1"/>
  <c r="CV255" i="1"/>
  <c r="CK257" i="1"/>
  <c r="DU257" i="1"/>
  <c r="DM258" i="1"/>
  <c r="BW258" i="1" s="1"/>
  <c r="DC261" i="1"/>
  <c r="BR261" i="1" s="1"/>
  <c r="CI262" i="1"/>
  <c r="CZ263" i="1"/>
  <c r="BQ263" i="1" s="1"/>
  <c r="DX263" i="1"/>
  <c r="BZ263" i="1" s="1"/>
  <c r="CY264" i="1"/>
  <c r="DR264" i="1"/>
  <c r="EE265" i="1"/>
  <c r="CY265" i="1"/>
  <c r="DR265" i="1"/>
  <c r="CI266" i="1"/>
  <c r="DA266" i="1"/>
  <c r="CQ273" i="1"/>
  <c r="BK273" i="1" s="1"/>
  <c r="DA273" i="1"/>
  <c r="DK273" i="1"/>
  <c r="DX273" i="1"/>
  <c r="BZ273" i="1" s="1"/>
  <c r="EH273" i="1"/>
  <c r="CR275" i="1"/>
  <c r="BL275" i="1" s="1"/>
  <c r="DH275" i="1"/>
  <c r="DY275" i="1"/>
  <c r="CK276" i="1"/>
  <c r="DA276" i="1"/>
  <c r="DR276" i="1"/>
  <c r="EH276" i="1"/>
  <c r="CT277" i="1"/>
  <c r="BN277" i="1" s="1"/>
  <c r="DJ277" i="1"/>
  <c r="BU277" i="1" s="1"/>
  <c r="EA277" i="1"/>
  <c r="CM278" i="1"/>
  <c r="DC278" i="1"/>
  <c r="BR278" i="1" s="1"/>
  <c r="DT278" i="1"/>
  <c r="CM279" i="1"/>
  <c r="DH279" i="1"/>
  <c r="CU280" i="1"/>
  <c r="DS280" i="1"/>
  <c r="CO241" i="1"/>
  <c r="CY243" i="1"/>
  <c r="EJ245" i="1"/>
  <c r="EC247" i="1"/>
  <c r="CB247" i="1" s="1"/>
  <c r="DD249" i="1"/>
  <c r="BS249" i="1" s="1"/>
  <c r="EC253" i="1"/>
  <c r="CB253" i="1" s="1"/>
  <c r="DD255" i="1"/>
  <c r="BS255" i="1" s="1"/>
  <c r="CN257" i="1"/>
  <c r="DI261" i="1"/>
  <c r="BT261" i="1" s="1"/>
  <c r="CQ262" i="1"/>
  <c r="BK262" i="1" s="1"/>
  <c r="CI263" i="1"/>
  <c r="DA263" i="1"/>
  <c r="DY263" i="1"/>
  <c r="CZ264" i="1"/>
  <c r="BQ264" i="1" s="1"/>
  <c r="DX264" i="1"/>
  <c r="BZ264" i="1" s="1"/>
  <c r="CZ265" i="1"/>
  <c r="BQ265" i="1" s="1"/>
  <c r="DX265" i="1"/>
  <c r="BZ265" i="1" s="1"/>
  <c r="CJ266" i="1"/>
  <c r="DG266" i="1"/>
  <c r="CH273" i="1"/>
  <c r="BH273" i="1" s="1"/>
  <c r="CR273" i="1"/>
  <c r="BL273" i="1" s="1"/>
  <c r="DB273" i="1"/>
  <c r="DO273" i="1"/>
  <c r="DY273" i="1"/>
  <c r="EI273" i="1"/>
  <c r="CS275" i="1"/>
  <c r="BM275" i="1" s="1"/>
  <c r="DI275" i="1"/>
  <c r="BT275" i="1" s="1"/>
  <c r="EF276" i="1"/>
  <c r="CL276" i="1"/>
  <c r="BI276" i="1" s="1"/>
  <c r="DB276" i="1"/>
  <c r="DS276" i="1"/>
  <c r="CU277" i="1"/>
  <c r="DK277" i="1"/>
  <c r="CR278" i="1"/>
  <c r="BL278" i="1" s="1"/>
  <c r="DH278" i="1"/>
  <c r="DY278" i="1"/>
  <c r="CR279" i="1"/>
  <c r="BL279" i="1" s="1"/>
  <c r="CX280" i="1"/>
  <c r="BP280" i="1" s="1"/>
  <c r="BX12" i="1"/>
  <c r="CH12" i="1"/>
  <c r="BH12" i="1" s="1"/>
  <c r="CP12" i="1"/>
  <c r="CX12" i="1"/>
  <c r="BP12" i="1" s="1"/>
  <c r="DF12" i="1"/>
  <c r="DO12" i="1"/>
  <c r="DW12" i="1"/>
  <c r="EE12" i="1"/>
  <c r="CO13" i="1"/>
  <c r="CW13" i="1"/>
  <c r="BO13" i="1" s="1"/>
  <c r="DE13" i="1"/>
  <c r="DM13" i="1"/>
  <c r="BW13" i="1" s="1"/>
  <c r="DV13" i="1"/>
  <c r="ED13" i="1"/>
  <c r="CO14" i="1"/>
  <c r="CW14" i="1"/>
  <c r="BO14" i="1" s="1"/>
  <c r="DE14" i="1"/>
  <c r="DM14" i="1"/>
  <c r="BW14" i="1" s="1"/>
  <c r="DV14" i="1"/>
  <c r="ED14" i="1"/>
  <c r="CO15" i="1"/>
  <c r="CW15" i="1"/>
  <c r="BO15" i="1" s="1"/>
  <c r="DE15" i="1"/>
  <c r="DM15" i="1"/>
  <c r="BW15" i="1" s="1"/>
  <c r="DV15" i="1"/>
  <c r="ED15" i="1"/>
  <c r="CO16" i="1"/>
  <c r="CW16" i="1"/>
  <c r="BO16" i="1" s="1"/>
  <c r="DE16" i="1"/>
  <c r="DM16" i="1"/>
  <c r="BW16" i="1" s="1"/>
  <c r="DV16" i="1"/>
  <c r="ED16" i="1"/>
  <c r="CO17" i="1"/>
  <c r="CW17" i="1"/>
  <c r="BO17" i="1" s="1"/>
  <c r="DE17" i="1"/>
  <c r="DM17" i="1"/>
  <c r="BW17" i="1" s="1"/>
  <c r="DV17" i="1"/>
  <c r="ED17" i="1"/>
  <c r="CO18" i="1"/>
  <c r="CW18" i="1"/>
  <c r="BO18" i="1" s="1"/>
  <c r="DE18" i="1"/>
  <c r="DM18" i="1"/>
  <c r="BW18" i="1" s="1"/>
  <c r="DV18" i="1"/>
  <c r="ED18" i="1"/>
  <c r="EG21" i="1"/>
  <c r="DY21" i="1"/>
  <c r="DQ21" i="1"/>
  <c r="DH21" i="1"/>
  <c r="CZ21" i="1"/>
  <c r="BQ21" i="1" s="1"/>
  <c r="CR21" i="1"/>
  <c r="BL21" i="1" s="1"/>
  <c r="CJ21" i="1"/>
  <c r="EE21" i="1"/>
  <c r="DW21" i="1"/>
  <c r="DO21" i="1"/>
  <c r="DF21" i="1"/>
  <c r="CX21" i="1"/>
  <c r="BP21" i="1" s="1"/>
  <c r="CP21" i="1"/>
  <c r="CH21" i="1"/>
  <c r="BH21" i="1" s="1"/>
  <c r="EI21" i="1"/>
  <c r="EA21" i="1"/>
  <c r="DS21" i="1"/>
  <c r="DJ21" i="1"/>
  <c r="BU21" i="1" s="1"/>
  <c r="DB21" i="1"/>
  <c r="CT21" i="1"/>
  <c r="BN21" i="1" s="1"/>
  <c r="CL21" i="1"/>
  <c r="BI21" i="1" s="1"/>
  <c r="EH21" i="1"/>
  <c r="DZ21" i="1"/>
  <c r="DR21" i="1"/>
  <c r="DI21" i="1"/>
  <c r="BT21" i="1" s="1"/>
  <c r="DA21" i="1"/>
  <c r="CS21" i="1"/>
  <c r="BM21" i="1" s="1"/>
  <c r="CK21" i="1"/>
  <c r="CW21" i="1"/>
  <c r="BO21" i="1" s="1"/>
  <c r="DM21" i="1"/>
  <c r="BW21" i="1" s="1"/>
  <c r="ED21" i="1"/>
  <c r="CV23" i="1"/>
  <c r="EG24" i="1"/>
  <c r="DY24" i="1"/>
  <c r="DQ24" i="1"/>
  <c r="DH24" i="1"/>
  <c r="CZ24" i="1"/>
  <c r="BQ24" i="1" s="1"/>
  <c r="CR24" i="1"/>
  <c r="BL24" i="1" s="1"/>
  <c r="CJ24" i="1"/>
  <c r="EF24" i="1"/>
  <c r="DX24" i="1"/>
  <c r="BZ24" i="1" s="1"/>
  <c r="DP24" i="1"/>
  <c r="DG24" i="1"/>
  <c r="CY24" i="1"/>
  <c r="CQ24" i="1"/>
  <c r="BK24" i="1" s="1"/>
  <c r="CI24" i="1"/>
  <c r="EE24" i="1"/>
  <c r="DW24" i="1"/>
  <c r="DO24" i="1"/>
  <c r="DF24" i="1"/>
  <c r="CX24" i="1"/>
  <c r="BP24" i="1" s="1"/>
  <c r="CP24" i="1"/>
  <c r="CH24" i="1"/>
  <c r="BH24" i="1" s="1"/>
  <c r="EI24" i="1"/>
  <c r="EA24" i="1"/>
  <c r="DS24" i="1"/>
  <c r="DJ24" i="1"/>
  <c r="BU24" i="1" s="1"/>
  <c r="DB24" i="1"/>
  <c r="CT24" i="1"/>
  <c r="BN24" i="1" s="1"/>
  <c r="CL24" i="1"/>
  <c r="BI24" i="1" s="1"/>
  <c r="EH24" i="1"/>
  <c r="DZ24" i="1"/>
  <c r="DR24" i="1"/>
  <c r="DI24" i="1"/>
  <c r="BT24" i="1" s="1"/>
  <c r="DA24" i="1"/>
  <c r="CS24" i="1"/>
  <c r="BM24" i="1" s="1"/>
  <c r="CK24" i="1"/>
  <c r="CW24" i="1"/>
  <c r="BO24" i="1" s="1"/>
  <c r="DU24" i="1"/>
  <c r="EG23" i="1"/>
  <c r="DY23" i="1"/>
  <c r="DQ23" i="1"/>
  <c r="DH23" i="1"/>
  <c r="CZ23" i="1"/>
  <c r="BQ23" i="1" s="1"/>
  <c r="CR23" i="1"/>
  <c r="BL23" i="1" s="1"/>
  <c r="CJ23" i="1"/>
  <c r="EF23" i="1"/>
  <c r="DX23" i="1"/>
  <c r="BZ23" i="1" s="1"/>
  <c r="DP23" i="1"/>
  <c r="DG23" i="1"/>
  <c r="CY23" i="1"/>
  <c r="CQ23" i="1"/>
  <c r="BK23" i="1" s="1"/>
  <c r="CI23" i="1"/>
  <c r="EE23" i="1"/>
  <c r="DW23" i="1"/>
  <c r="DO23" i="1"/>
  <c r="DF23" i="1"/>
  <c r="CX23" i="1"/>
  <c r="BP23" i="1" s="1"/>
  <c r="CP23" i="1"/>
  <c r="CH23" i="1"/>
  <c r="BH23" i="1" s="1"/>
  <c r="EI23" i="1"/>
  <c r="EA23" i="1"/>
  <c r="DS23" i="1"/>
  <c r="DJ23" i="1"/>
  <c r="BU23" i="1" s="1"/>
  <c r="DB23" i="1"/>
  <c r="CT23" i="1"/>
  <c r="BN23" i="1" s="1"/>
  <c r="CL23" i="1"/>
  <c r="BI23" i="1" s="1"/>
  <c r="EH23" i="1"/>
  <c r="DZ23" i="1"/>
  <c r="DR23" i="1"/>
  <c r="DI23" i="1"/>
  <c r="BT23" i="1" s="1"/>
  <c r="DA23" i="1"/>
  <c r="CS23" i="1"/>
  <c r="BM23" i="1" s="1"/>
  <c r="CK23" i="1"/>
  <c r="CW23" i="1"/>
  <c r="BO23" i="1" s="1"/>
  <c r="DU23" i="1"/>
  <c r="CN3" i="1"/>
  <c r="CV3" i="1"/>
  <c r="DD3" i="1"/>
  <c r="BS3" i="1" s="1"/>
  <c r="DL3" i="1"/>
  <c r="BV3" i="1" s="1"/>
  <c r="DU3" i="1"/>
  <c r="EC3" i="1"/>
  <c r="CB3" i="1" s="1"/>
  <c r="CM4" i="1"/>
  <c r="CU4" i="1"/>
  <c r="DC4" i="1"/>
  <c r="BR4" i="1" s="1"/>
  <c r="DK4" i="1"/>
  <c r="DT4" i="1"/>
  <c r="EB4" i="1"/>
  <c r="CA4" i="1" s="1"/>
  <c r="EJ4" i="1"/>
  <c r="CL5" i="1"/>
  <c r="BI5" i="1" s="1"/>
  <c r="CT5" i="1"/>
  <c r="BN5" i="1" s="1"/>
  <c r="DB5" i="1"/>
  <c r="DJ5" i="1"/>
  <c r="BU5" i="1" s="1"/>
  <c r="DS5" i="1"/>
  <c r="EA5" i="1"/>
  <c r="EI5" i="1"/>
  <c r="CL6" i="1"/>
  <c r="BI6" i="1" s="1"/>
  <c r="CT6" i="1"/>
  <c r="BN6" i="1" s="1"/>
  <c r="DB6" i="1"/>
  <c r="DJ6" i="1"/>
  <c r="BU6" i="1" s="1"/>
  <c r="DS6" i="1"/>
  <c r="EA6" i="1"/>
  <c r="EI6" i="1"/>
  <c r="CL7" i="1"/>
  <c r="BI7" i="1" s="1"/>
  <c r="CT7" i="1"/>
  <c r="BN7" i="1" s="1"/>
  <c r="DB7" i="1"/>
  <c r="DJ7" i="1"/>
  <c r="BU7" i="1" s="1"/>
  <c r="DS7" i="1"/>
  <c r="EA7" i="1"/>
  <c r="EI7" i="1"/>
  <c r="CL8" i="1"/>
  <c r="BI8" i="1" s="1"/>
  <c r="CT8" i="1"/>
  <c r="BN8" i="1" s="1"/>
  <c r="DB8" i="1"/>
  <c r="DJ8" i="1"/>
  <c r="BU8" i="1" s="1"/>
  <c r="DS8" i="1"/>
  <c r="EA8" i="1"/>
  <c r="EI8" i="1"/>
  <c r="CL9" i="1"/>
  <c r="BI9" i="1" s="1"/>
  <c r="CT9" i="1"/>
  <c r="BN9" i="1" s="1"/>
  <c r="DB9" i="1"/>
  <c r="DJ9" i="1"/>
  <c r="BU9" i="1" s="1"/>
  <c r="DS9" i="1"/>
  <c r="EA9" i="1"/>
  <c r="EI9" i="1"/>
  <c r="CL10" i="1"/>
  <c r="BI10" i="1" s="1"/>
  <c r="CT10" i="1"/>
  <c r="BN10" i="1" s="1"/>
  <c r="DB10" i="1"/>
  <c r="DJ10" i="1"/>
  <c r="BU10" i="1" s="1"/>
  <c r="DS10" i="1"/>
  <c r="EA10" i="1"/>
  <c r="EI10" i="1"/>
  <c r="CK11" i="1"/>
  <c r="CS11" i="1"/>
  <c r="BM11" i="1" s="1"/>
  <c r="DA11" i="1"/>
  <c r="DI11" i="1"/>
  <c r="BT11" i="1" s="1"/>
  <c r="DR11" i="1"/>
  <c r="DZ11" i="1"/>
  <c r="EH11" i="1"/>
  <c r="CJ12" i="1"/>
  <c r="CR12" i="1"/>
  <c r="BL12" i="1" s="1"/>
  <c r="CZ12" i="1"/>
  <c r="BQ12" i="1" s="1"/>
  <c r="DH12" i="1"/>
  <c r="DQ12" i="1"/>
  <c r="DY12" i="1"/>
  <c r="EG12" i="1"/>
  <c r="CI13" i="1"/>
  <c r="CQ13" i="1"/>
  <c r="BK13" i="1" s="1"/>
  <c r="CY13" i="1"/>
  <c r="DG13" i="1"/>
  <c r="DP13" i="1"/>
  <c r="DX13" i="1"/>
  <c r="BZ13" i="1" s="1"/>
  <c r="EF13" i="1"/>
  <c r="CI14" i="1"/>
  <c r="CQ14" i="1"/>
  <c r="BK14" i="1" s="1"/>
  <c r="CY14" i="1"/>
  <c r="DG14" i="1"/>
  <c r="DP14" i="1"/>
  <c r="DX14" i="1"/>
  <c r="BZ14" i="1" s="1"/>
  <c r="EF14" i="1"/>
  <c r="CI15" i="1"/>
  <c r="CQ15" i="1"/>
  <c r="BK15" i="1" s="1"/>
  <c r="CY15" i="1"/>
  <c r="DG15" i="1"/>
  <c r="DP15" i="1"/>
  <c r="DX15" i="1"/>
  <c r="BZ15" i="1" s="1"/>
  <c r="EF15" i="1"/>
  <c r="CI16" i="1"/>
  <c r="CQ16" i="1"/>
  <c r="BK16" i="1" s="1"/>
  <c r="CY16" i="1"/>
  <c r="DG16" i="1"/>
  <c r="DP16" i="1"/>
  <c r="DX16" i="1"/>
  <c r="BZ16" i="1" s="1"/>
  <c r="EF16" i="1"/>
  <c r="CI17" i="1"/>
  <c r="CQ17" i="1"/>
  <c r="BK17" i="1" s="1"/>
  <c r="CY17" i="1"/>
  <c r="DG17" i="1"/>
  <c r="DP17" i="1"/>
  <c r="DX17" i="1"/>
  <c r="BZ17" i="1" s="1"/>
  <c r="EF17" i="1"/>
  <c r="CI18" i="1"/>
  <c r="CQ18" i="1"/>
  <c r="BK18" i="1" s="1"/>
  <c r="CY18" i="1"/>
  <c r="DG18" i="1"/>
  <c r="DP18" i="1"/>
  <c r="DX18" i="1"/>
  <c r="BZ18" i="1" s="1"/>
  <c r="EF18" i="1"/>
  <c r="AD19" i="1"/>
  <c r="CV20" i="1"/>
  <c r="DL20" i="1"/>
  <c r="BV20" i="1" s="1"/>
  <c r="EC20" i="1"/>
  <c r="CB20" i="1" s="1"/>
  <c r="CM21" i="1"/>
  <c r="DC21" i="1"/>
  <c r="BR21" i="1" s="1"/>
  <c r="DT21" i="1"/>
  <c r="EJ21" i="1"/>
  <c r="CW22" i="1"/>
  <c r="BO22" i="1" s="1"/>
  <c r="DU22" i="1"/>
  <c r="DC23" i="1"/>
  <c r="BR23" i="1" s="1"/>
  <c r="DV23" i="1"/>
  <c r="DD24" i="1"/>
  <c r="BS24" i="1" s="1"/>
  <c r="EB24" i="1"/>
  <c r="CA24" i="1" s="1"/>
  <c r="CM25" i="1"/>
  <c r="DE25" i="1"/>
  <c r="EC25" i="1"/>
  <c r="CB25" i="1" s="1"/>
  <c r="CN26" i="1"/>
  <c r="DK26" i="1"/>
  <c r="ED26" i="1"/>
  <c r="CO3" i="1"/>
  <c r="CW3" i="1"/>
  <c r="BO3" i="1" s="1"/>
  <c r="DE3" i="1"/>
  <c r="DM3" i="1"/>
  <c r="BW3" i="1" s="1"/>
  <c r="DV3" i="1"/>
  <c r="ED3" i="1"/>
  <c r="CN4" i="1"/>
  <c r="CV4" i="1"/>
  <c r="DD4" i="1"/>
  <c r="BS4" i="1" s="1"/>
  <c r="DL4" i="1"/>
  <c r="BV4" i="1" s="1"/>
  <c r="DU4" i="1"/>
  <c r="EC4" i="1"/>
  <c r="CB4" i="1" s="1"/>
  <c r="CM5" i="1"/>
  <c r="CU5" i="1"/>
  <c r="DC5" i="1"/>
  <c r="BR5" i="1" s="1"/>
  <c r="DK5" i="1"/>
  <c r="DT5" i="1"/>
  <c r="EB5" i="1"/>
  <c r="CA5" i="1" s="1"/>
  <c r="EJ5" i="1"/>
  <c r="CM6" i="1"/>
  <c r="CU6" i="1"/>
  <c r="DC6" i="1"/>
  <c r="BR6" i="1" s="1"/>
  <c r="DK6" i="1"/>
  <c r="DT6" i="1"/>
  <c r="EB6" i="1"/>
  <c r="CA6" i="1" s="1"/>
  <c r="EJ6" i="1"/>
  <c r="CM7" i="1"/>
  <c r="CU7" i="1"/>
  <c r="DC7" i="1"/>
  <c r="BR7" i="1" s="1"/>
  <c r="DK7" i="1"/>
  <c r="DT7" i="1"/>
  <c r="EB7" i="1"/>
  <c r="CA7" i="1" s="1"/>
  <c r="EJ7" i="1"/>
  <c r="CM8" i="1"/>
  <c r="CU8" i="1"/>
  <c r="DC8" i="1"/>
  <c r="BR8" i="1" s="1"/>
  <c r="DK8" i="1"/>
  <c r="DT8" i="1"/>
  <c r="EB8" i="1"/>
  <c r="CA8" i="1" s="1"/>
  <c r="EJ8" i="1"/>
  <c r="CM9" i="1"/>
  <c r="CU9" i="1"/>
  <c r="DC9" i="1"/>
  <c r="BR9" i="1" s="1"/>
  <c r="DK9" i="1"/>
  <c r="DT9" i="1"/>
  <c r="EB9" i="1"/>
  <c r="CA9" i="1" s="1"/>
  <c r="EJ9" i="1"/>
  <c r="CM10" i="1"/>
  <c r="CU10" i="1"/>
  <c r="DC10" i="1"/>
  <c r="BR10" i="1" s="1"/>
  <c r="DK10" i="1"/>
  <c r="DT10" i="1"/>
  <c r="EB10" i="1"/>
  <c r="CA10" i="1" s="1"/>
  <c r="EJ10" i="1"/>
  <c r="CL11" i="1"/>
  <c r="BI11" i="1" s="1"/>
  <c r="CT11" i="1"/>
  <c r="BN11" i="1" s="1"/>
  <c r="DB11" i="1"/>
  <c r="DJ11" i="1"/>
  <c r="BU11" i="1" s="1"/>
  <c r="DS11" i="1"/>
  <c r="EA11" i="1"/>
  <c r="EI11" i="1"/>
  <c r="CK12" i="1"/>
  <c r="CS12" i="1"/>
  <c r="BM12" i="1" s="1"/>
  <c r="DA12" i="1"/>
  <c r="DI12" i="1"/>
  <c r="BT12" i="1" s="1"/>
  <c r="DR12" i="1"/>
  <c r="DZ12" i="1"/>
  <c r="EH12" i="1"/>
  <c r="CJ13" i="1"/>
  <c r="CR13" i="1"/>
  <c r="BL13" i="1" s="1"/>
  <c r="CZ13" i="1"/>
  <c r="BQ13" i="1" s="1"/>
  <c r="DH13" i="1"/>
  <c r="DQ13" i="1"/>
  <c r="DY13" i="1"/>
  <c r="EG13" i="1"/>
  <c r="CJ14" i="1"/>
  <c r="CR14" i="1"/>
  <c r="BL14" i="1" s="1"/>
  <c r="CZ14" i="1"/>
  <c r="BQ14" i="1" s="1"/>
  <c r="DH14" i="1"/>
  <c r="DQ14" i="1"/>
  <c r="DY14" i="1"/>
  <c r="EG14" i="1"/>
  <c r="CJ15" i="1"/>
  <c r="CR15" i="1"/>
  <c r="BL15" i="1" s="1"/>
  <c r="CZ15" i="1"/>
  <c r="BQ15" i="1" s="1"/>
  <c r="DH15" i="1"/>
  <c r="DQ15" i="1"/>
  <c r="DY15" i="1"/>
  <c r="EG15" i="1"/>
  <c r="CJ16" i="1"/>
  <c r="CR16" i="1"/>
  <c r="BL16" i="1" s="1"/>
  <c r="CZ16" i="1"/>
  <c r="BQ16" i="1" s="1"/>
  <c r="DH16" i="1"/>
  <c r="DQ16" i="1"/>
  <c r="DY16" i="1"/>
  <c r="EG16" i="1"/>
  <c r="CJ17" i="1"/>
  <c r="CR17" i="1"/>
  <c r="BL17" i="1" s="1"/>
  <c r="CZ17" i="1"/>
  <c r="BQ17" i="1" s="1"/>
  <c r="DH17" i="1"/>
  <c r="DQ17" i="1"/>
  <c r="DY17" i="1"/>
  <c r="EG17" i="1"/>
  <c r="CJ18" i="1"/>
  <c r="CR18" i="1"/>
  <c r="BL18" i="1" s="1"/>
  <c r="CZ18" i="1"/>
  <c r="BQ18" i="1" s="1"/>
  <c r="DH18" i="1"/>
  <c r="DQ18" i="1"/>
  <c r="DY18" i="1"/>
  <c r="EG18" i="1"/>
  <c r="BX19" i="1"/>
  <c r="CP19" i="1"/>
  <c r="DF19" i="1"/>
  <c r="EH20" i="1"/>
  <c r="DZ20" i="1"/>
  <c r="DR20" i="1"/>
  <c r="DI20" i="1"/>
  <c r="BT20" i="1" s="1"/>
  <c r="DA20" i="1"/>
  <c r="CS20" i="1"/>
  <c r="BM20" i="1" s="1"/>
  <c r="CK20" i="1"/>
  <c r="EF20" i="1"/>
  <c r="DX20" i="1"/>
  <c r="BZ20" i="1" s="1"/>
  <c r="DP20" i="1"/>
  <c r="DG20" i="1"/>
  <c r="CY20" i="1"/>
  <c r="CQ20" i="1"/>
  <c r="BK20" i="1" s="1"/>
  <c r="CI20" i="1"/>
  <c r="EJ20" i="1"/>
  <c r="EB20" i="1"/>
  <c r="CA20" i="1" s="1"/>
  <c r="DT20" i="1"/>
  <c r="DK20" i="1"/>
  <c r="DC20" i="1"/>
  <c r="BR20" i="1" s="1"/>
  <c r="CU20" i="1"/>
  <c r="CM20" i="1"/>
  <c r="EI20" i="1"/>
  <c r="EA20" i="1"/>
  <c r="DS20" i="1"/>
  <c r="DJ20" i="1"/>
  <c r="BU20" i="1" s="1"/>
  <c r="DB20" i="1"/>
  <c r="CT20" i="1"/>
  <c r="BN20" i="1" s="1"/>
  <c r="CL20" i="1"/>
  <c r="BI20" i="1" s="1"/>
  <c r="CW20" i="1"/>
  <c r="BO20" i="1" s="1"/>
  <c r="DM20" i="1"/>
  <c r="BW20" i="1" s="1"/>
  <c r="ED20" i="1"/>
  <c r="CN21" i="1"/>
  <c r="DD21" i="1"/>
  <c r="BS21" i="1" s="1"/>
  <c r="DU21" i="1"/>
  <c r="DC22" i="1"/>
  <c r="BR22" i="1" s="1"/>
  <c r="DD23" i="1"/>
  <c r="BS23" i="1" s="1"/>
  <c r="EB23" i="1"/>
  <c r="CA23" i="1" s="1"/>
  <c r="CM24" i="1"/>
  <c r="DE24" i="1"/>
  <c r="EC24" i="1"/>
  <c r="CB24" i="1" s="1"/>
  <c r="CN25" i="1"/>
  <c r="DK25" i="1"/>
  <c r="ED25" i="1"/>
  <c r="CO26" i="1"/>
  <c r="DL26" i="1"/>
  <c r="BV26" i="1" s="1"/>
  <c r="CH3" i="1"/>
  <c r="BH3" i="1" s="1"/>
  <c r="CP3" i="1"/>
  <c r="CX3" i="1"/>
  <c r="BP3" i="1" s="1"/>
  <c r="DF3" i="1"/>
  <c r="DO3" i="1"/>
  <c r="DW3" i="1"/>
  <c r="EE3" i="1"/>
  <c r="CO4" i="1"/>
  <c r="CW4" i="1"/>
  <c r="BO4" i="1" s="1"/>
  <c r="DE4" i="1"/>
  <c r="DM4" i="1"/>
  <c r="BW4" i="1" s="1"/>
  <c r="DV4" i="1"/>
  <c r="ED4" i="1"/>
  <c r="CN5" i="1"/>
  <c r="CV5" i="1"/>
  <c r="DD5" i="1"/>
  <c r="BS5" i="1" s="1"/>
  <c r="DL5" i="1"/>
  <c r="BV5" i="1" s="1"/>
  <c r="DU5" i="1"/>
  <c r="EC5" i="1"/>
  <c r="CB5" i="1" s="1"/>
  <c r="CN6" i="1"/>
  <c r="CV6" i="1"/>
  <c r="DD6" i="1"/>
  <c r="BS6" i="1" s="1"/>
  <c r="DL6" i="1"/>
  <c r="BV6" i="1" s="1"/>
  <c r="DU6" i="1"/>
  <c r="EC6" i="1"/>
  <c r="CB6" i="1" s="1"/>
  <c r="CN7" i="1"/>
  <c r="CV7" i="1"/>
  <c r="DL7" i="1"/>
  <c r="BV7" i="1" s="1"/>
  <c r="DU7" i="1"/>
  <c r="EC7" i="1"/>
  <c r="CB7" i="1" s="1"/>
  <c r="CN8" i="1"/>
  <c r="CV8" i="1"/>
  <c r="DD8" i="1"/>
  <c r="BS8" i="1" s="1"/>
  <c r="DL8" i="1"/>
  <c r="BV8" i="1" s="1"/>
  <c r="EC8" i="1"/>
  <c r="CB8" i="1" s="1"/>
  <c r="CN9" i="1"/>
  <c r="CV9" i="1"/>
  <c r="DD9" i="1"/>
  <c r="BS9" i="1" s="1"/>
  <c r="DL9" i="1"/>
  <c r="BV9" i="1" s="1"/>
  <c r="DU9" i="1"/>
  <c r="CN10" i="1"/>
  <c r="CV10" i="1"/>
  <c r="DD10" i="1"/>
  <c r="BS10" i="1" s="1"/>
  <c r="DL10" i="1"/>
  <c r="BV10" i="1" s="1"/>
  <c r="DU10" i="1"/>
  <c r="CL12" i="1"/>
  <c r="BI12" i="1" s="1"/>
  <c r="CT12" i="1"/>
  <c r="BN12" i="1" s="1"/>
  <c r="DB12" i="1"/>
  <c r="DJ12" i="1"/>
  <c r="BU12" i="1" s="1"/>
  <c r="DS12" i="1"/>
  <c r="EA12" i="1"/>
  <c r="EI12" i="1"/>
  <c r="CK13" i="1"/>
  <c r="CS13" i="1"/>
  <c r="BM13" i="1" s="1"/>
  <c r="DA13" i="1"/>
  <c r="DI13" i="1"/>
  <c r="BT13" i="1" s="1"/>
  <c r="DR13" i="1"/>
  <c r="DZ13" i="1"/>
  <c r="EH13" i="1"/>
  <c r="CK14" i="1"/>
  <c r="CS14" i="1"/>
  <c r="BM14" i="1" s="1"/>
  <c r="DA14" i="1"/>
  <c r="DI14" i="1"/>
  <c r="BT14" i="1" s="1"/>
  <c r="DR14" i="1"/>
  <c r="DZ14" i="1"/>
  <c r="EH14" i="1"/>
  <c r="CK15" i="1"/>
  <c r="CS15" i="1"/>
  <c r="BM15" i="1" s="1"/>
  <c r="DA15" i="1"/>
  <c r="DI15" i="1"/>
  <c r="BT15" i="1" s="1"/>
  <c r="DR15" i="1"/>
  <c r="DZ15" i="1"/>
  <c r="EH15" i="1"/>
  <c r="CK16" i="1"/>
  <c r="CS16" i="1"/>
  <c r="BM16" i="1" s="1"/>
  <c r="DA16" i="1"/>
  <c r="DI16" i="1"/>
  <c r="BT16" i="1" s="1"/>
  <c r="DR16" i="1"/>
  <c r="DZ16" i="1"/>
  <c r="EH16" i="1"/>
  <c r="CK17" i="1"/>
  <c r="CS17" i="1"/>
  <c r="BM17" i="1" s="1"/>
  <c r="DA17" i="1"/>
  <c r="DI17" i="1"/>
  <c r="BT17" i="1" s="1"/>
  <c r="DR17" i="1"/>
  <c r="DZ17" i="1"/>
  <c r="EH17" i="1"/>
  <c r="CK18" i="1"/>
  <c r="CS18" i="1"/>
  <c r="BM18" i="1" s="1"/>
  <c r="DA18" i="1"/>
  <c r="DI18" i="1"/>
  <c r="BT18" i="1" s="1"/>
  <c r="DR18" i="1"/>
  <c r="DZ18" i="1"/>
  <c r="EH18" i="1"/>
  <c r="CO21" i="1"/>
  <c r="DE21" i="1"/>
  <c r="DV21" i="1"/>
  <c r="EG22" i="1"/>
  <c r="DY22" i="1"/>
  <c r="DQ22" i="1"/>
  <c r="DH22" i="1"/>
  <c r="CZ22" i="1"/>
  <c r="BQ22" i="1" s="1"/>
  <c r="CR22" i="1"/>
  <c r="BL22" i="1" s="1"/>
  <c r="CJ22" i="1"/>
  <c r="EF22" i="1"/>
  <c r="DX22" i="1"/>
  <c r="BZ22" i="1" s="1"/>
  <c r="DP22" i="1"/>
  <c r="DG22" i="1"/>
  <c r="CY22" i="1"/>
  <c r="CQ22" i="1"/>
  <c r="BK22" i="1" s="1"/>
  <c r="CI22" i="1"/>
  <c r="EE22" i="1"/>
  <c r="DW22" i="1"/>
  <c r="DO22" i="1"/>
  <c r="DF22" i="1"/>
  <c r="CX22" i="1"/>
  <c r="BP22" i="1" s="1"/>
  <c r="CP22" i="1"/>
  <c r="CH22" i="1"/>
  <c r="BH22" i="1" s="1"/>
  <c r="EI22" i="1"/>
  <c r="EA22" i="1"/>
  <c r="DS22" i="1"/>
  <c r="DJ22" i="1"/>
  <c r="BU22" i="1" s="1"/>
  <c r="DB22" i="1"/>
  <c r="CT22" i="1"/>
  <c r="BN22" i="1" s="1"/>
  <c r="CL22" i="1"/>
  <c r="BI22" i="1" s="1"/>
  <c r="EH22" i="1"/>
  <c r="DZ22" i="1"/>
  <c r="DR22" i="1"/>
  <c r="DI22" i="1"/>
  <c r="BT22" i="1" s="1"/>
  <c r="DA22" i="1"/>
  <c r="CS22" i="1"/>
  <c r="BM22" i="1" s="1"/>
  <c r="CK22" i="1"/>
  <c r="DD22" i="1"/>
  <c r="BS22" i="1" s="1"/>
  <c r="EB22" i="1"/>
  <c r="CA22" i="1" s="1"/>
  <c r="CM23" i="1"/>
  <c r="DE23" i="1"/>
  <c r="EC23" i="1"/>
  <c r="CB23" i="1" s="1"/>
  <c r="CN24" i="1"/>
  <c r="DK24" i="1"/>
  <c r="ED24" i="1"/>
  <c r="CO25" i="1"/>
  <c r="DL25" i="1"/>
  <c r="BV25" i="1" s="1"/>
  <c r="EJ25" i="1"/>
  <c r="CI3" i="1"/>
  <c r="CQ3" i="1"/>
  <c r="BK3" i="1" s="1"/>
  <c r="CY3" i="1"/>
  <c r="DG3" i="1"/>
  <c r="DP3" i="1"/>
  <c r="DX3" i="1"/>
  <c r="BZ3" i="1" s="1"/>
  <c r="EF3" i="1"/>
  <c r="CH4" i="1"/>
  <c r="BH4" i="1" s="1"/>
  <c r="CP4" i="1"/>
  <c r="CX4" i="1"/>
  <c r="BP4" i="1" s="1"/>
  <c r="DF4" i="1"/>
  <c r="DO4" i="1"/>
  <c r="DW4" i="1"/>
  <c r="EE4" i="1"/>
  <c r="CO5" i="1"/>
  <c r="CW5" i="1"/>
  <c r="BO5" i="1" s="1"/>
  <c r="DE5" i="1"/>
  <c r="DM5" i="1"/>
  <c r="BW5" i="1" s="1"/>
  <c r="DV5" i="1"/>
  <c r="ED5" i="1"/>
  <c r="CO6" i="1"/>
  <c r="CW6" i="1"/>
  <c r="BO6" i="1" s="1"/>
  <c r="DE6" i="1"/>
  <c r="DM6" i="1"/>
  <c r="BW6" i="1" s="1"/>
  <c r="DV6" i="1"/>
  <c r="ED6" i="1"/>
  <c r="CO7" i="1"/>
  <c r="CW7" i="1"/>
  <c r="BO7" i="1" s="1"/>
  <c r="DE7" i="1"/>
  <c r="DM7" i="1"/>
  <c r="BW7" i="1" s="1"/>
  <c r="DV7" i="1"/>
  <c r="ED7" i="1"/>
  <c r="CO8" i="1"/>
  <c r="CW8" i="1"/>
  <c r="BO8" i="1" s="1"/>
  <c r="DE8" i="1"/>
  <c r="DM8" i="1"/>
  <c r="BW8" i="1" s="1"/>
  <c r="DV8" i="1"/>
  <c r="ED8" i="1"/>
  <c r="CO9" i="1"/>
  <c r="CW9" i="1"/>
  <c r="BO9" i="1" s="1"/>
  <c r="DE9" i="1"/>
  <c r="DM9" i="1"/>
  <c r="BW9" i="1" s="1"/>
  <c r="DV9" i="1"/>
  <c r="ED9" i="1"/>
  <c r="CO10" i="1"/>
  <c r="CW10" i="1"/>
  <c r="BO10" i="1" s="1"/>
  <c r="DE10" i="1"/>
  <c r="DM10" i="1"/>
  <c r="BW10" i="1" s="1"/>
  <c r="DV10" i="1"/>
  <c r="ED10" i="1"/>
  <c r="CN11" i="1"/>
  <c r="CV11" i="1"/>
  <c r="DD11" i="1"/>
  <c r="BS11" i="1" s="1"/>
  <c r="DL11" i="1"/>
  <c r="BV11" i="1" s="1"/>
  <c r="DU11" i="1"/>
  <c r="EC11" i="1"/>
  <c r="CB11" i="1" s="1"/>
  <c r="CM12" i="1"/>
  <c r="CU12" i="1"/>
  <c r="DC12" i="1"/>
  <c r="BR12" i="1" s="1"/>
  <c r="DK12" i="1"/>
  <c r="DT12" i="1"/>
  <c r="EB12" i="1"/>
  <c r="CA12" i="1" s="1"/>
  <c r="EJ12" i="1"/>
  <c r="CL13" i="1"/>
  <c r="BI13" i="1" s="1"/>
  <c r="CT13" i="1"/>
  <c r="BN13" i="1" s="1"/>
  <c r="DB13" i="1"/>
  <c r="DJ13" i="1"/>
  <c r="BU13" i="1" s="1"/>
  <c r="DS13" i="1"/>
  <c r="EA13" i="1"/>
  <c r="EI13" i="1"/>
  <c r="CL14" i="1"/>
  <c r="BI14" i="1" s="1"/>
  <c r="CT14" i="1"/>
  <c r="BN14" i="1" s="1"/>
  <c r="DB14" i="1"/>
  <c r="DJ14" i="1"/>
  <c r="BU14" i="1" s="1"/>
  <c r="DS14" i="1"/>
  <c r="EA14" i="1"/>
  <c r="EI14" i="1"/>
  <c r="CL15" i="1"/>
  <c r="BI15" i="1" s="1"/>
  <c r="CT15" i="1"/>
  <c r="BN15" i="1" s="1"/>
  <c r="DB15" i="1"/>
  <c r="DJ15" i="1"/>
  <c r="BU15" i="1" s="1"/>
  <c r="DS15" i="1"/>
  <c r="EA15" i="1"/>
  <c r="EI15" i="1"/>
  <c r="CL16" i="1"/>
  <c r="BI16" i="1" s="1"/>
  <c r="CT16" i="1"/>
  <c r="BN16" i="1" s="1"/>
  <c r="DB16" i="1"/>
  <c r="DJ16" i="1"/>
  <c r="BU16" i="1" s="1"/>
  <c r="DS16" i="1"/>
  <c r="EA16" i="1"/>
  <c r="EI16" i="1"/>
  <c r="CL17" i="1"/>
  <c r="BI17" i="1" s="1"/>
  <c r="CT17" i="1"/>
  <c r="BN17" i="1" s="1"/>
  <c r="DB17" i="1"/>
  <c r="DJ17" i="1"/>
  <c r="BU17" i="1" s="1"/>
  <c r="DS17" i="1"/>
  <c r="EA17" i="1"/>
  <c r="EI17" i="1"/>
  <c r="CL18" i="1"/>
  <c r="BI18" i="1" s="1"/>
  <c r="CT18" i="1"/>
  <c r="BN18" i="1" s="1"/>
  <c r="DB18" i="1"/>
  <c r="DJ18" i="1"/>
  <c r="BU18" i="1" s="1"/>
  <c r="DS18" i="1"/>
  <c r="EA18" i="1"/>
  <c r="EI18" i="1"/>
  <c r="AD20" i="1"/>
  <c r="CJ20" i="1"/>
  <c r="CZ20" i="1"/>
  <c r="BQ20" i="1" s="1"/>
  <c r="DQ20" i="1"/>
  <c r="EG20" i="1"/>
  <c r="CQ21" i="1"/>
  <c r="BK21" i="1" s="1"/>
  <c r="DG21" i="1"/>
  <c r="DX21" i="1"/>
  <c r="BZ21" i="1" s="1"/>
  <c r="CM22" i="1"/>
  <c r="DE22" i="1"/>
  <c r="EC22" i="1"/>
  <c r="CB22" i="1" s="1"/>
  <c r="CN23" i="1"/>
  <c r="DK23" i="1"/>
  <c r="ED23" i="1"/>
  <c r="CO24" i="1"/>
  <c r="DL24" i="1"/>
  <c r="BV24" i="1" s="1"/>
  <c r="EJ24" i="1"/>
  <c r="CU25" i="1"/>
  <c r="DM25" i="1"/>
  <c r="BW25" i="1" s="1"/>
  <c r="CV26" i="1"/>
  <c r="CJ3" i="1"/>
  <c r="CR3" i="1"/>
  <c r="BL3" i="1" s="1"/>
  <c r="CZ3" i="1"/>
  <c r="BQ3" i="1" s="1"/>
  <c r="DH3" i="1"/>
  <c r="DQ3" i="1"/>
  <c r="DY3" i="1"/>
  <c r="CI4" i="1"/>
  <c r="CQ4" i="1"/>
  <c r="BK4" i="1" s="1"/>
  <c r="CY4" i="1"/>
  <c r="DG4" i="1"/>
  <c r="DP4" i="1"/>
  <c r="DX4" i="1"/>
  <c r="BZ4" i="1" s="1"/>
  <c r="CH5" i="1"/>
  <c r="BH5" i="1" s="1"/>
  <c r="CP5" i="1"/>
  <c r="CX5" i="1"/>
  <c r="BP5" i="1" s="1"/>
  <c r="DF5" i="1"/>
  <c r="DO5" i="1"/>
  <c r="DW5" i="1"/>
  <c r="CH6" i="1"/>
  <c r="BH6" i="1" s="1"/>
  <c r="CP6" i="1"/>
  <c r="CX6" i="1"/>
  <c r="BP6" i="1" s="1"/>
  <c r="DF6" i="1"/>
  <c r="DO6" i="1"/>
  <c r="DW6" i="1"/>
  <c r="CH7" i="1"/>
  <c r="BH7" i="1" s="1"/>
  <c r="CP7" i="1"/>
  <c r="CX7" i="1"/>
  <c r="BP7" i="1" s="1"/>
  <c r="DF7" i="1"/>
  <c r="DO7" i="1"/>
  <c r="DW7" i="1"/>
  <c r="CH8" i="1"/>
  <c r="BH8" i="1" s="1"/>
  <c r="CP8" i="1"/>
  <c r="CX8" i="1"/>
  <c r="BP8" i="1" s="1"/>
  <c r="DF8" i="1"/>
  <c r="DO8" i="1"/>
  <c r="DW8" i="1"/>
  <c r="CH9" i="1"/>
  <c r="BH9" i="1" s="1"/>
  <c r="CP9" i="1"/>
  <c r="CX9" i="1"/>
  <c r="BP9" i="1" s="1"/>
  <c r="DF9" i="1"/>
  <c r="DO9" i="1"/>
  <c r="DW9" i="1"/>
  <c r="CH10" i="1"/>
  <c r="BH10" i="1" s="1"/>
  <c r="CP10" i="1"/>
  <c r="CX10" i="1"/>
  <c r="BP10" i="1" s="1"/>
  <c r="DF10" i="1"/>
  <c r="DO10" i="1"/>
  <c r="DW10" i="1"/>
  <c r="CO11" i="1"/>
  <c r="CW11" i="1"/>
  <c r="BO11" i="1" s="1"/>
  <c r="DE11" i="1"/>
  <c r="DM11" i="1"/>
  <c r="BW11" i="1" s="1"/>
  <c r="DV11" i="1"/>
  <c r="CN12" i="1"/>
  <c r="CV12" i="1"/>
  <c r="DD12" i="1"/>
  <c r="BS12" i="1" s="1"/>
  <c r="DL12" i="1"/>
  <c r="BV12" i="1" s="1"/>
  <c r="DU12" i="1"/>
  <c r="EC12" i="1"/>
  <c r="CB12" i="1" s="1"/>
  <c r="CM13" i="1"/>
  <c r="CU13" i="1"/>
  <c r="DC13" i="1"/>
  <c r="BR13" i="1" s="1"/>
  <c r="DK13" i="1"/>
  <c r="DT13" i="1"/>
  <c r="EB13" i="1"/>
  <c r="CA13" i="1" s="1"/>
  <c r="EJ13" i="1"/>
  <c r="CM14" i="1"/>
  <c r="CU14" i="1"/>
  <c r="DC14" i="1"/>
  <c r="BR14" i="1" s="1"/>
  <c r="DK14" i="1"/>
  <c r="DT14" i="1"/>
  <c r="EB14" i="1"/>
  <c r="CA14" i="1" s="1"/>
  <c r="EJ14" i="1"/>
  <c r="CM15" i="1"/>
  <c r="CU15" i="1"/>
  <c r="DC15" i="1"/>
  <c r="BR15" i="1" s="1"/>
  <c r="DK15" i="1"/>
  <c r="DT15" i="1"/>
  <c r="EB15" i="1"/>
  <c r="CA15" i="1" s="1"/>
  <c r="EJ15" i="1"/>
  <c r="CM16" i="1"/>
  <c r="CU16" i="1"/>
  <c r="DC16" i="1"/>
  <c r="BR16" i="1" s="1"/>
  <c r="DK16" i="1"/>
  <c r="DT16" i="1"/>
  <c r="EB16" i="1"/>
  <c r="CA16" i="1" s="1"/>
  <c r="EJ16" i="1"/>
  <c r="CM17" i="1"/>
  <c r="CU17" i="1"/>
  <c r="DC17" i="1"/>
  <c r="BR17" i="1" s="1"/>
  <c r="DK17" i="1"/>
  <c r="DT17" i="1"/>
  <c r="EB17" i="1"/>
  <c r="CA17" i="1" s="1"/>
  <c r="EJ17" i="1"/>
  <c r="CM18" i="1"/>
  <c r="CU18" i="1"/>
  <c r="DC18" i="1"/>
  <c r="BR18" i="1" s="1"/>
  <c r="DK18" i="1"/>
  <c r="DT18" i="1"/>
  <c r="EB18" i="1"/>
  <c r="CA18" i="1" s="1"/>
  <c r="EJ18" i="1"/>
  <c r="EI19" i="1"/>
  <c r="EA19" i="1"/>
  <c r="DS19" i="1"/>
  <c r="DJ19" i="1"/>
  <c r="BU19" i="1" s="1"/>
  <c r="DB19" i="1"/>
  <c r="CT19" i="1"/>
  <c r="BN19" i="1" s="1"/>
  <c r="CL19" i="1"/>
  <c r="BI19" i="1" s="1"/>
  <c r="EG19" i="1"/>
  <c r="DY19" i="1"/>
  <c r="DQ19" i="1"/>
  <c r="DH19" i="1"/>
  <c r="CZ19" i="1"/>
  <c r="BQ19" i="1" s="1"/>
  <c r="CR19" i="1"/>
  <c r="BL19" i="1" s="1"/>
  <c r="CJ19" i="1"/>
  <c r="EC19" i="1"/>
  <c r="CB19" i="1" s="1"/>
  <c r="DU19" i="1"/>
  <c r="DL19" i="1"/>
  <c r="BV19" i="1" s="1"/>
  <c r="DD19" i="1"/>
  <c r="BS19" i="1" s="1"/>
  <c r="CV19" i="1"/>
  <c r="CN19" i="1"/>
  <c r="EJ19" i="1"/>
  <c r="EB19" i="1"/>
  <c r="CA19" i="1" s="1"/>
  <c r="DT19" i="1"/>
  <c r="DK19" i="1"/>
  <c r="DC19" i="1"/>
  <c r="BR19" i="1" s="1"/>
  <c r="CU19" i="1"/>
  <c r="CM19" i="1"/>
  <c r="CW19" i="1"/>
  <c r="BO19" i="1" s="1"/>
  <c r="DM19" i="1"/>
  <c r="BW19" i="1" s="1"/>
  <c r="ED19" i="1"/>
  <c r="CN20" i="1"/>
  <c r="DD20" i="1"/>
  <c r="BS20" i="1" s="1"/>
  <c r="DU20" i="1"/>
  <c r="CU21" i="1"/>
  <c r="DK21" i="1"/>
  <c r="EB21" i="1"/>
  <c r="CA21" i="1" s="1"/>
  <c r="CN22" i="1"/>
  <c r="BJ22" i="1" s="1"/>
  <c r="DK22" i="1"/>
  <c r="ED22" i="1"/>
  <c r="CO23" i="1"/>
  <c r="DL23" i="1"/>
  <c r="BV23" i="1" s="1"/>
  <c r="EJ23" i="1"/>
  <c r="CU24" i="1"/>
  <c r="DM24" i="1"/>
  <c r="BW24" i="1" s="1"/>
  <c r="CV25" i="1"/>
  <c r="EG26" i="1"/>
  <c r="DY26" i="1"/>
  <c r="DQ26" i="1"/>
  <c r="DH26" i="1"/>
  <c r="CZ26" i="1"/>
  <c r="BQ26" i="1" s="1"/>
  <c r="CR26" i="1"/>
  <c r="BL26" i="1" s="1"/>
  <c r="CJ26" i="1"/>
  <c r="EF26" i="1"/>
  <c r="DX26" i="1"/>
  <c r="BZ26" i="1" s="1"/>
  <c r="DP26" i="1"/>
  <c r="DG26" i="1"/>
  <c r="CY26" i="1"/>
  <c r="CQ26" i="1"/>
  <c r="BK26" i="1" s="1"/>
  <c r="CI26" i="1"/>
  <c r="EE26" i="1"/>
  <c r="DW26" i="1"/>
  <c r="DO26" i="1"/>
  <c r="DF26" i="1"/>
  <c r="CX26" i="1"/>
  <c r="BP26" i="1" s="1"/>
  <c r="CP26" i="1"/>
  <c r="CH26" i="1"/>
  <c r="BH26" i="1" s="1"/>
  <c r="EI26" i="1"/>
  <c r="EA26" i="1"/>
  <c r="DS26" i="1"/>
  <c r="DJ26" i="1"/>
  <c r="BU26" i="1" s="1"/>
  <c r="DB26" i="1"/>
  <c r="CT26" i="1"/>
  <c r="BN26" i="1" s="1"/>
  <c r="CL26" i="1"/>
  <c r="BI26" i="1" s="1"/>
  <c r="EH26" i="1"/>
  <c r="DZ26" i="1"/>
  <c r="DR26" i="1"/>
  <c r="DI26" i="1"/>
  <c r="BT26" i="1" s="1"/>
  <c r="DA26" i="1"/>
  <c r="CS26" i="1"/>
  <c r="BM26" i="1" s="1"/>
  <c r="CK26" i="1"/>
  <c r="CW26" i="1"/>
  <c r="BO26" i="1" s="1"/>
  <c r="DU26" i="1"/>
  <c r="CO12" i="1"/>
  <c r="CW12" i="1"/>
  <c r="BO12" i="1" s="1"/>
  <c r="DE12" i="1"/>
  <c r="DM12" i="1"/>
  <c r="BW12" i="1" s="1"/>
  <c r="DV12" i="1"/>
  <c r="CN13" i="1"/>
  <c r="BJ13" i="1" s="1"/>
  <c r="CV13" i="1"/>
  <c r="DD13" i="1"/>
  <c r="BS13" i="1" s="1"/>
  <c r="DL13" i="1"/>
  <c r="BV13" i="1" s="1"/>
  <c r="DU13" i="1"/>
  <c r="CN14" i="1"/>
  <c r="CV14" i="1"/>
  <c r="DD14" i="1"/>
  <c r="BS14" i="1" s="1"/>
  <c r="DL14" i="1"/>
  <c r="BV14" i="1" s="1"/>
  <c r="DU14" i="1"/>
  <c r="CN15" i="1"/>
  <c r="CV15" i="1"/>
  <c r="DD15" i="1"/>
  <c r="BS15" i="1" s="1"/>
  <c r="DL15" i="1"/>
  <c r="BV15" i="1" s="1"/>
  <c r="DU15" i="1"/>
  <c r="CN16" i="1"/>
  <c r="CV16" i="1"/>
  <c r="DD16" i="1"/>
  <c r="BS16" i="1" s="1"/>
  <c r="DL16" i="1"/>
  <c r="BV16" i="1" s="1"/>
  <c r="DU16" i="1"/>
  <c r="CN17" i="1"/>
  <c r="BJ17" i="1" s="1"/>
  <c r="CV17" i="1"/>
  <c r="DD17" i="1"/>
  <c r="BS17" i="1" s="1"/>
  <c r="DL17" i="1"/>
  <c r="BV17" i="1" s="1"/>
  <c r="DU17" i="1"/>
  <c r="CN18" i="1"/>
  <c r="CV18" i="1"/>
  <c r="DD18" i="1"/>
  <c r="BS18" i="1" s="1"/>
  <c r="DL18" i="1"/>
  <c r="BV18" i="1" s="1"/>
  <c r="DU18" i="1"/>
  <c r="CV21" i="1"/>
  <c r="DL21" i="1"/>
  <c r="BV21" i="1" s="1"/>
  <c r="EC21" i="1"/>
  <c r="CB21" i="1" s="1"/>
  <c r="EJ22" i="1"/>
  <c r="CU23" i="1"/>
  <c r="DM23" i="1"/>
  <c r="BW23" i="1" s="1"/>
  <c r="CV24" i="1"/>
  <c r="DT24" i="1"/>
  <c r="EG25" i="1"/>
  <c r="DY25" i="1"/>
  <c r="DQ25" i="1"/>
  <c r="DH25" i="1"/>
  <c r="CZ25" i="1"/>
  <c r="BQ25" i="1" s="1"/>
  <c r="CR25" i="1"/>
  <c r="BL25" i="1" s="1"/>
  <c r="CJ25" i="1"/>
  <c r="EF25" i="1"/>
  <c r="DX25" i="1"/>
  <c r="BZ25" i="1" s="1"/>
  <c r="DP25" i="1"/>
  <c r="DG25" i="1"/>
  <c r="CY25" i="1"/>
  <c r="CQ25" i="1"/>
  <c r="BK25" i="1" s="1"/>
  <c r="CI25" i="1"/>
  <c r="EE25" i="1"/>
  <c r="DW25" i="1"/>
  <c r="DO25" i="1"/>
  <c r="DF25" i="1"/>
  <c r="CX25" i="1"/>
  <c r="BP25" i="1" s="1"/>
  <c r="CP25" i="1"/>
  <c r="CH25" i="1"/>
  <c r="BH25" i="1" s="1"/>
  <c r="EI25" i="1"/>
  <c r="EA25" i="1"/>
  <c r="DS25" i="1"/>
  <c r="DJ25" i="1"/>
  <c r="BU25" i="1" s="1"/>
  <c r="DB25" i="1"/>
  <c r="CT25" i="1"/>
  <c r="BN25" i="1" s="1"/>
  <c r="CL25" i="1"/>
  <c r="BI25" i="1" s="1"/>
  <c r="EH25" i="1"/>
  <c r="DZ25" i="1"/>
  <c r="DR25" i="1"/>
  <c r="DI25" i="1"/>
  <c r="BT25" i="1" s="1"/>
  <c r="DA25" i="1"/>
  <c r="CS25" i="1"/>
  <c r="BM25" i="1" s="1"/>
  <c r="CK25" i="1"/>
  <c r="CW25" i="1"/>
  <c r="BO25" i="1" s="1"/>
  <c r="DU25" i="1"/>
  <c r="CO39" i="1"/>
  <c r="CW39" i="1"/>
  <c r="BO39" i="1" s="1"/>
  <c r="DE39" i="1"/>
  <c r="DM39" i="1"/>
  <c r="BW39" i="1" s="1"/>
  <c r="DV39" i="1"/>
  <c r="ED39" i="1"/>
  <c r="CO40" i="1"/>
  <c r="CW40" i="1"/>
  <c r="BO40" i="1" s="1"/>
  <c r="DE40" i="1"/>
  <c r="DM40" i="1"/>
  <c r="BW40" i="1" s="1"/>
  <c r="DV40" i="1"/>
  <c r="ED40" i="1"/>
  <c r="EJ41" i="1"/>
  <c r="EB41" i="1"/>
  <c r="CA41" i="1" s="1"/>
  <c r="DT41" i="1"/>
  <c r="DK41" i="1"/>
  <c r="DC41" i="1"/>
  <c r="BR41" i="1" s="1"/>
  <c r="EI41" i="1"/>
  <c r="EA41" i="1"/>
  <c r="DS41" i="1"/>
  <c r="DJ41" i="1"/>
  <c r="BU41" i="1" s="1"/>
  <c r="DB41" i="1"/>
  <c r="EH41" i="1"/>
  <c r="DZ41" i="1"/>
  <c r="DR41" i="1"/>
  <c r="DI41" i="1"/>
  <c r="BT41" i="1" s="1"/>
  <c r="EG41" i="1"/>
  <c r="DY41" i="1"/>
  <c r="DQ41" i="1"/>
  <c r="DH41" i="1"/>
  <c r="CZ41" i="1"/>
  <c r="BQ41" i="1" s="1"/>
  <c r="EF41" i="1"/>
  <c r="DX41" i="1"/>
  <c r="BZ41" i="1" s="1"/>
  <c r="DP41" i="1"/>
  <c r="DG41" i="1"/>
  <c r="CY41" i="1"/>
  <c r="EE41" i="1"/>
  <c r="DW41" i="1"/>
  <c r="ED41" i="1"/>
  <c r="DV41" i="1"/>
  <c r="DM41" i="1"/>
  <c r="BW41" i="1" s="1"/>
  <c r="DE41" i="1"/>
  <c r="CO41" i="1"/>
  <c r="CW41" i="1"/>
  <c r="BO41" i="1" s="1"/>
  <c r="EC41" i="1"/>
  <c r="CB41" i="1" s="1"/>
  <c r="CN27" i="1"/>
  <c r="CV27" i="1"/>
  <c r="DD27" i="1"/>
  <c r="BS27" i="1" s="1"/>
  <c r="DL27" i="1"/>
  <c r="BV27" i="1" s="1"/>
  <c r="DU27" i="1"/>
  <c r="EC27" i="1"/>
  <c r="CB27" i="1" s="1"/>
  <c r="CM28" i="1"/>
  <c r="CU28" i="1"/>
  <c r="DC28" i="1"/>
  <c r="BR28" i="1" s="1"/>
  <c r="DK28" i="1"/>
  <c r="DT28" i="1"/>
  <c r="EB28" i="1"/>
  <c r="CA28" i="1" s="1"/>
  <c r="EJ28" i="1"/>
  <c r="CL29" i="1"/>
  <c r="BI29" i="1" s="1"/>
  <c r="CT29" i="1"/>
  <c r="BN29" i="1" s="1"/>
  <c r="DB29" i="1"/>
  <c r="DJ29" i="1"/>
  <c r="BU29" i="1" s="1"/>
  <c r="DS29" i="1"/>
  <c r="EA29" i="1"/>
  <c r="EI29" i="1"/>
  <c r="CL30" i="1"/>
  <c r="BI30" i="1" s="1"/>
  <c r="CT30" i="1"/>
  <c r="BN30" i="1" s="1"/>
  <c r="DB30" i="1"/>
  <c r="DJ30" i="1"/>
  <c r="BU30" i="1" s="1"/>
  <c r="DS30" i="1"/>
  <c r="EA30" i="1"/>
  <c r="EI30" i="1"/>
  <c r="CL32" i="1"/>
  <c r="BI32" i="1" s="1"/>
  <c r="CT32" i="1"/>
  <c r="BN32" i="1" s="1"/>
  <c r="DB32" i="1"/>
  <c r="DJ32" i="1"/>
  <c r="BU32" i="1" s="1"/>
  <c r="DS32" i="1"/>
  <c r="EA32" i="1"/>
  <c r="EI32" i="1"/>
  <c r="CL34" i="1"/>
  <c r="BI34" i="1" s="1"/>
  <c r="CT34" i="1"/>
  <c r="BN34" i="1" s="1"/>
  <c r="DB34" i="1"/>
  <c r="DJ34" i="1"/>
  <c r="BU34" i="1" s="1"/>
  <c r="DS34" i="1"/>
  <c r="EA34" i="1"/>
  <c r="EI34" i="1"/>
  <c r="CL35" i="1"/>
  <c r="BI35" i="1" s="1"/>
  <c r="CT35" i="1"/>
  <c r="BN35" i="1" s="1"/>
  <c r="DB35" i="1"/>
  <c r="DJ35" i="1"/>
  <c r="BU35" i="1" s="1"/>
  <c r="DS35" i="1"/>
  <c r="EA35" i="1"/>
  <c r="EI35" i="1"/>
  <c r="CL36" i="1"/>
  <c r="BI36" i="1" s="1"/>
  <c r="CT36" i="1"/>
  <c r="BN36" i="1" s="1"/>
  <c r="DB36" i="1"/>
  <c r="DJ36" i="1"/>
  <c r="BU36" i="1" s="1"/>
  <c r="DS36" i="1"/>
  <c r="EA36" i="1"/>
  <c r="EI36" i="1"/>
  <c r="CL37" i="1"/>
  <c r="BI37" i="1" s="1"/>
  <c r="CT37" i="1"/>
  <c r="BN37" i="1" s="1"/>
  <c r="DB37" i="1"/>
  <c r="DJ37" i="1"/>
  <c r="BU37" i="1" s="1"/>
  <c r="DS37" i="1"/>
  <c r="EA37" i="1"/>
  <c r="EI37" i="1"/>
  <c r="CL38" i="1"/>
  <c r="BI38" i="1" s="1"/>
  <c r="CT38" i="1"/>
  <c r="BN38" i="1" s="1"/>
  <c r="DB38" i="1"/>
  <c r="DJ38" i="1"/>
  <c r="BU38" i="1" s="1"/>
  <c r="DS38" i="1"/>
  <c r="EA38" i="1"/>
  <c r="EI38" i="1"/>
  <c r="CK39" i="1"/>
  <c r="CS39" i="1"/>
  <c r="BM39" i="1" s="1"/>
  <c r="DA39" i="1"/>
  <c r="DI39" i="1"/>
  <c r="BT39" i="1" s="1"/>
  <c r="DR39" i="1"/>
  <c r="DZ39" i="1"/>
  <c r="EH39" i="1"/>
  <c r="CK40" i="1"/>
  <c r="CS40" i="1"/>
  <c r="BM40" i="1" s="1"/>
  <c r="DA40" i="1"/>
  <c r="DI40" i="1"/>
  <c r="BT40" i="1" s="1"/>
  <c r="DR40" i="1"/>
  <c r="DZ40" i="1"/>
  <c r="EH40" i="1"/>
  <c r="CK41" i="1"/>
  <c r="CS41" i="1"/>
  <c r="BM41" i="1" s="1"/>
  <c r="DF41" i="1"/>
  <c r="CO27" i="1"/>
  <c r="CW27" i="1"/>
  <c r="BO27" i="1" s="1"/>
  <c r="DE27" i="1"/>
  <c r="DM27" i="1"/>
  <c r="BW27" i="1" s="1"/>
  <c r="DV27" i="1"/>
  <c r="ED27" i="1"/>
  <c r="CN28" i="1"/>
  <c r="CV28" i="1"/>
  <c r="DD28" i="1"/>
  <c r="BS28" i="1" s="1"/>
  <c r="DL28" i="1"/>
  <c r="BV28" i="1" s="1"/>
  <c r="DU28" i="1"/>
  <c r="EC28" i="1"/>
  <c r="CB28" i="1" s="1"/>
  <c r="CM29" i="1"/>
  <c r="CU29" i="1"/>
  <c r="DC29" i="1"/>
  <c r="BR29" i="1" s="1"/>
  <c r="DK29" i="1"/>
  <c r="DT29" i="1"/>
  <c r="EB29" i="1"/>
  <c r="CA29" i="1" s="1"/>
  <c r="EJ29" i="1"/>
  <c r="CM30" i="1"/>
  <c r="CU30" i="1"/>
  <c r="DC30" i="1"/>
  <c r="BR30" i="1" s="1"/>
  <c r="DK30" i="1"/>
  <c r="DT30" i="1"/>
  <c r="EB30" i="1"/>
  <c r="CA30" i="1" s="1"/>
  <c r="EJ30" i="1"/>
  <c r="CM32" i="1"/>
  <c r="CU32" i="1"/>
  <c r="DC32" i="1"/>
  <c r="BR32" i="1" s="1"/>
  <c r="DK32" i="1"/>
  <c r="DT32" i="1"/>
  <c r="EB32" i="1"/>
  <c r="CA32" i="1" s="1"/>
  <c r="EJ32" i="1"/>
  <c r="CM34" i="1"/>
  <c r="CU34" i="1"/>
  <c r="DC34" i="1"/>
  <c r="BR34" i="1" s="1"/>
  <c r="DK34" i="1"/>
  <c r="DT34" i="1"/>
  <c r="EB34" i="1"/>
  <c r="CA34" i="1" s="1"/>
  <c r="EJ34" i="1"/>
  <c r="CM35" i="1"/>
  <c r="CU35" i="1"/>
  <c r="DC35" i="1"/>
  <c r="BR35" i="1" s="1"/>
  <c r="DK35" i="1"/>
  <c r="DT35" i="1"/>
  <c r="EB35" i="1"/>
  <c r="CA35" i="1" s="1"/>
  <c r="EJ35" i="1"/>
  <c r="CM36" i="1"/>
  <c r="CU36" i="1"/>
  <c r="DC36" i="1"/>
  <c r="BR36" i="1" s="1"/>
  <c r="DK36" i="1"/>
  <c r="DT36" i="1"/>
  <c r="EB36" i="1"/>
  <c r="CA36" i="1" s="1"/>
  <c r="EJ36" i="1"/>
  <c r="CM37" i="1"/>
  <c r="CU37" i="1"/>
  <c r="DC37" i="1"/>
  <c r="BR37" i="1" s="1"/>
  <c r="DK37" i="1"/>
  <c r="DT37" i="1"/>
  <c r="EB37" i="1"/>
  <c r="CA37" i="1" s="1"/>
  <c r="EJ37" i="1"/>
  <c r="CM38" i="1"/>
  <c r="CU38" i="1"/>
  <c r="DC38" i="1"/>
  <c r="BR38" i="1" s="1"/>
  <c r="DK38" i="1"/>
  <c r="DT38" i="1"/>
  <c r="EB38" i="1"/>
  <c r="CA38" i="1" s="1"/>
  <c r="EJ38" i="1"/>
  <c r="CL39" i="1"/>
  <c r="BI39" i="1" s="1"/>
  <c r="CT39" i="1"/>
  <c r="BN39" i="1" s="1"/>
  <c r="DB39" i="1"/>
  <c r="DJ39" i="1"/>
  <c r="BU39" i="1" s="1"/>
  <c r="DS39" i="1"/>
  <c r="EA39" i="1"/>
  <c r="EI39" i="1"/>
  <c r="CL40" i="1"/>
  <c r="BI40" i="1" s="1"/>
  <c r="CT40" i="1"/>
  <c r="BN40" i="1" s="1"/>
  <c r="DB40" i="1"/>
  <c r="DJ40" i="1"/>
  <c r="BU40" i="1" s="1"/>
  <c r="DS40" i="1"/>
  <c r="EA40" i="1"/>
  <c r="EI40" i="1"/>
  <c r="CL41" i="1"/>
  <c r="BI41" i="1" s="1"/>
  <c r="CT41" i="1"/>
  <c r="BN41" i="1" s="1"/>
  <c r="DL41" i="1"/>
  <c r="BV41" i="1" s="1"/>
  <c r="CH27" i="1"/>
  <c r="BH27" i="1" s="1"/>
  <c r="CP27" i="1"/>
  <c r="CX27" i="1"/>
  <c r="BP27" i="1" s="1"/>
  <c r="DF27" i="1"/>
  <c r="DO27" i="1"/>
  <c r="DW27" i="1"/>
  <c r="EE27" i="1"/>
  <c r="CE27" i="1" s="1"/>
  <c r="CO28" i="1"/>
  <c r="CW28" i="1"/>
  <c r="BO28" i="1" s="1"/>
  <c r="DE28" i="1"/>
  <c r="DM28" i="1"/>
  <c r="BW28" i="1" s="1"/>
  <c r="DV28" i="1"/>
  <c r="ED28" i="1"/>
  <c r="CN29" i="1"/>
  <c r="CV29" i="1"/>
  <c r="DD29" i="1"/>
  <c r="BS29" i="1" s="1"/>
  <c r="DL29" i="1"/>
  <c r="BV29" i="1" s="1"/>
  <c r="DU29" i="1"/>
  <c r="EC29" i="1"/>
  <c r="CB29" i="1" s="1"/>
  <c r="CN30" i="1"/>
  <c r="CV30" i="1"/>
  <c r="DD30" i="1"/>
  <c r="BS30" i="1" s="1"/>
  <c r="DL30" i="1"/>
  <c r="BV30" i="1" s="1"/>
  <c r="DU30" i="1"/>
  <c r="EC30" i="1"/>
  <c r="CB30" i="1" s="1"/>
  <c r="CN32" i="1"/>
  <c r="CV32" i="1"/>
  <c r="DD32" i="1"/>
  <c r="BS32" i="1" s="1"/>
  <c r="DL32" i="1"/>
  <c r="BV32" i="1" s="1"/>
  <c r="DU32" i="1"/>
  <c r="EC32" i="1"/>
  <c r="CB32" i="1" s="1"/>
  <c r="CN34" i="1"/>
  <c r="CV34" i="1"/>
  <c r="DD34" i="1"/>
  <c r="BS34" i="1" s="1"/>
  <c r="DL34" i="1"/>
  <c r="BV34" i="1" s="1"/>
  <c r="DU34" i="1"/>
  <c r="EC34" i="1"/>
  <c r="CB34" i="1" s="1"/>
  <c r="CN35" i="1"/>
  <c r="CV35" i="1"/>
  <c r="DD35" i="1"/>
  <c r="BS35" i="1" s="1"/>
  <c r="DL35" i="1"/>
  <c r="BV35" i="1" s="1"/>
  <c r="DU35" i="1"/>
  <c r="EC35" i="1"/>
  <c r="CB35" i="1" s="1"/>
  <c r="CN36" i="1"/>
  <c r="CV36" i="1"/>
  <c r="DD36" i="1"/>
  <c r="BS36" i="1" s="1"/>
  <c r="DL36" i="1"/>
  <c r="BV36" i="1" s="1"/>
  <c r="DU36" i="1"/>
  <c r="EC36" i="1"/>
  <c r="CB36" i="1" s="1"/>
  <c r="CN37" i="1"/>
  <c r="CV37" i="1"/>
  <c r="DD37" i="1"/>
  <c r="BS37" i="1" s="1"/>
  <c r="DL37" i="1"/>
  <c r="BV37" i="1" s="1"/>
  <c r="DU37" i="1"/>
  <c r="EC37" i="1"/>
  <c r="CB37" i="1" s="1"/>
  <c r="CN38" i="1"/>
  <c r="CV38" i="1"/>
  <c r="DD38" i="1"/>
  <c r="BS38" i="1" s="1"/>
  <c r="DL38" i="1"/>
  <c r="BV38" i="1" s="1"/>
  <c r="DU38" i="1"/>
  <c r="EC38" i="1"/>
  <c r="CB38" i="1" s="1"/>
  <c r="CM39" i="1"/>
  <c r="CU39" i="1"/>
  <c r="DC39" i="1"/>
  <c r="BR39" i="1" s="1"/>
  <c r="DK39" i="1"/>
  <c r="DT39" i="1"/>
  <c r="EB39" i="1"/>
  <c r="CA39" i="1" s="1"/>
  <c r="EJ39" i="1"/>
  <c r="CM40" i="1"/>
  <c r="CU40" i="1"/>
  <c r="DC40" i="1"/>
  <c r="BR40" i="1" s="1"/>
  <c r="DK40" i="1"/>
  <c r="DT40" i="1"/>
  <c r="EB40" i="1"/>
  <c r="CA40" i="1" s="1"/>
  <c r="EJ40" i="1"/>
  <c r="CM41" i="1"/>
  <c r="CU41" i="1"/>
  <c r="DO41" i="1"/>
  <c r="CI27" i="1"/>
  <c r="CQ27" i="1"/>
  <c r="BK27" i="1" s="1"/>
  <c r="CY27" i="1"/>
  <c r="DG27" i="1"/>
  <c r="DP27" i="1"/>
  <c r="DX27" i="1"/>
  <c r="BZ27" i="1" s="1"/>
  <c r="CH28" i="1"/>
  <c r="BH28" i="1" s="1"/>
  <c r="CP28" i="1"/>
  <c r="CX28" i="1"/>
  <c r="BP28" i="1" s="1"/>
  <c r="DF28" i="1"/>
  <c r="DO28" i="1"/>
  <c r="DW28" i="1"/>
  <c r="CO29" i="1"/>
  <c r="CW29" i="1"/>
  <c r="BO29" i="1" s="1"/>
  <c r="DE29" i="1"/>
  <c r="DM29" i="1"/>
  <c r="BW29" i="1" s="1"/>
  <c r="DV29" i="1"/>
  <c r="CO30" i="1"/>
  <c r="CW30" i="1"/>
  <c r="BO30" i="1" s="1"/>
  <c r="DE30" i="1"/>
  <c r="DM30" i="1"/>
  <c r="BW30" i="1" s="1"/>
  <c r="DV30" i="1"/>
  <c r="CO32" i="1"/>
  <c r="CW32" i="1"/>
  <c r="BO32" i="1" s="1"/>
  <c r="DE32" i="1"/>
  <c r="DM32" i="1"/>
  <c r="BW32" i="1" s="1"/>
  <c r="DV32" i="1"/>
  <c r="CO34" i="1"/>
  <c r="CW34" i="1"/>
  <c r="BO34" i="1" s="1"/>
  <c r="DE34" i="1"/>
  <c r="DM34" i="1"/>
  <c r="BW34" i="1" s="1"/>
  <c r="DV34" i="1"/>
  <c r="CO35" i="1"/>
  <c r="CW35" i="1"/>
  <c r="BO35" i="1" s="1"/>
  <c r="DE35" i="1"/>
  <c r="DM35" i="1"/>
  <c r="BW35" i="1" s="1"/>
  <c r="DV35" i="1"/>
  <c r="CO36" i="1"/>
  <c r="CW36" i="1"/>
  <c r="BO36" i="1" s="1"/>
  <c r="DE36" i="1"/>
  <c r="DM36" i="1"/>
  <c r="BW36" i="1" s="1"/>
  <c r="DV36" i="1"/>
  <c r="CO37" i="1"/>
  <c r="CW37" i="1"/>
  <c r="BO37" i="1" s="1"/>
  <c r="DE37" i="1"/>
  <c r="DM37" i="1"/>
  <c r="BW37" i="1" s="1"/>
  <c r="DV37" i="1"/>
  <c r="CO38" i="1"/>
  <c r="CW38" i="1"/>
  <c r="BO38" i="1" s="1"/>
  <c r="DE38" i="1"/>
  <c r="DM38" i="1"/>
  <c r="BW38" i="1" s="1"/>
  <c r="DV38" i="1"/>
  <c r="CN39" i="1"/>
  <c r="BJ39" i="1" s="1"/>
  <c r="CV39" i="1"/>
  <c r="DD39" i="1"/>
  <c r="BS39" i="1" s="1"/>
  <c r="DL39" i="1"/>
  <c r="BV39" i="1" s="1"/>
  <c r="DU39" i="1"/>
  <c r="CN40" i="1"/>
  <c r="CV40" i="1"/>
  <c r="DD40" i="1"/>
  <c r="BS40" i="1" s="1"/>
  <c r="DL40" i="1"/>
  <c r="BV40" i="1" s="1"/>
  <c r="DU40" i="1"/>
  <c r="CN41" i="1"/>
  <c r="BJ41" i="1" s="1"/>
  <c r="CV41" i="1"/>
  <c r="DU41" i="1"/>
  <c r="CM42" i="1"/>
  <c r="CU42" i="1"/>
  <c r="DC42" i="1"/>
  <c r="BR42" i="1" s="1"/>
  <c r="DK42" i="1"/>
  <c r="DT42" i="1"/>
  <c r="EB42" i="1"/>
  <c r="CA42" i="1" s="1"/>
  <c r="EJ42" i="1"/>
  <c r="CL43" i="1"/>
  <c r="BI43" i="1" s="1"/>
  <c r="CT43" i="1"/>
  <c r="BN43" i="1" s="1"/>
  <c r="DB43" i="1"/>
  <c r="DJ43" i="1"/>
  <c r="BU43" i="1" s="1"/>
  <c r="DS43" i="1"/>
  <c r="EA43" i="1"/>
  <c r="EI43" i="1"/>
  <c r="CK44" i="1"/>
  <c r="CS44" i="1"/>
  <c r="BM44" i="1" s="1"/>
  <c r="DA44" i="1"/>
  <c r="DI44" i="1"/>
  <c r="BT44" i="1" s="1"/>
  <c r="DR44" i="1"/>
  <c r="DZ44" i="1"/>
  <c r="EH44" i="1"/>
  <c r="CL45" i="1"/>
  <c r="BI45" i="1" s="1"/>
  <c r="CT45" i="1"/>
  <c r="BN45" i="1" s="1"/>
  <c r="DB45" i="1"/>
  <c r="DJ45" i="1"/>
  <c r="BU45" i="1" s="1"/>
  <c r="DS45" i="1"/>
  <c r="EA45" i="1"/>
  <c r="EI45" i="1"/>
  <c r="CL46" i="1"/>
  <c r="BI46" i="1" s="1"/>
  <c r="CT46" i="1"/>
  <c r="BN46" i="1" s="1"/>
  <c r="DB46" i="1"/>
  <c r="DJ46" i="1"/>
  <c r="BU46" i="1" s="1"/>
  <c r="DS46" i="1"/>
  <c r="EA46" i="1"/>
  <c r="EI46" i="1"/>
  <c r="CL47" i="1"/>
  <c r="BI47" i="1" s="1"/>
  <c r="CT47" i="1"/>
  <c r="BN47" i="1" s="1"/>
  <c r="DB47" i="1"/>
  <c r="DJ47" i="1"/>
  <c r="BU47" i="1" s="1"/>
  <c r="DS47" i="1"/>
  <c r="EA47" i="1"/>
  <c r="EI47" i="1"/>
  <c r="CL48" i="1"/>
  <c r="BI48" i="1" s="1"/>
  <c r="CT48" i="1"/>
  <c r="BN48" i="1" s="1"/>
  <c r="DB48" i="1"/>
  <c r="DJ48" i="1"/>
  <c r="BU48" i="1" s="1"/>
  <c r="DS48" i="1"/>
  <c r="EA48" i="1"/>
  <c r="EI48" i="1"/>
  <c r="CL49" i="1"/>
  <c r="BI49" i="1" s="1"/>
  <c r="CT49" i="1"/>
  <c r="BN49" i="1" s="1"/>
  <c r="DB49" i="1"/>
  <c r="DJ49" i="1"/>
  <c r="BU49" i="1" s="1"/>
  <c r="DS49" i="1"/>
  <c r="EA49" i="1"/>
  <c r="EI49" i="1"/>
  <c r="CL50" i="1"/>
  <c r="BI50" i="1" s="1"/>
  <c r="CT50" i="1"/>
  <c r="BN50" i="1" s="1"/>
  <c r="DB50" i="1"/>
  <c r="DJ50" i="1"/>
  <c r="BU50" i="1" s="1"/>
  <c r="DS50" i="1"/>
  <c r="EA50" i="1"/>
  <c r="EI50" i="1"/>
  <c r="CL51" i="1"/>
  <c r="BI51" i="1" s="1"/>
  <c r="CT51" i="1"/>
  <c r="BN51" i="1" s="1"/>
  <c r="DB51" i="1"/>
  <c r="DJ51" i="1"/>
  <c r="BU51" i="1" s="1"/>
  <c r="DS51" i="1"/>
  <c r="EA51" i="1"/>
  <c r="EI51" i="1"/>
  <c r="CL52" i="1"/>
  <c r="BI52" i="1" s="1"/>
  <c r="CT52" i="1"/>
  <c r="BN52" i="1" s="1"/>
  <c r="DB52" i="1"/>
  <c r="DJ52" i="1"/>
  <c r="BU52" i="1" s="1"/>
  <c r="DS52" i="1"/>
  <c r="EA52" i="1"/>
  <c r="EI52" i="1"/>
  <c r="CL53" i="1"/>
  <c r="BI53" i="1" s="1"/>
  <c r="CT53" i="1"/>
  <c r="BN53" i="1" s="1"/>
  <c r="DB53" i="1"/>
  <c r="DJ53" i="1"/>
  <c r="BU53" i="1" s="1"/>
  <c r="DS53" i="1"/>
  <c r="EA53" i="1"/>
  <c r="EI53" i="1"/>
  <c r="CL54" i="1"/>
  <c r="BI54" i="1" s="1"/>
  <c r="CT54" i="1"/>
  <c r="BN54" i="1" s="1"/>
  <c r="DB54" i="1"/>
  <c r="DJ54" i="1"/>
  <c r="BU54" i="1" s="1"/>
  <c r="DS54" i="1"/>
  <c r="EA54" i="1"/>
  <c r="EI54" i="1"/>
  <c r="CL55" i="1"/>
  <c r="BI55" i="1" s="1"/>
  <c r="CT55" i="1"/>
  <c r="BN55" i="1" s="1"/>
  <c r="DB55" i="1"/>
  <c r="DJ55" i="1"/>
  <c r="BU55" i="1" s="1"/>
  <c r="DS55" i="1"/>
  <c r="EA55" i="1"/>
  <c r="EI55" i="1"/>
  <c r="CJ56" i="1"/>
  <c r="CR56" i="1"/>
  <c r="BL56" i="1" s="1"/>
  <c r="CZ56" i="1"/>
  <c r="BQ56" i="1" s="1"/>
  <c r="DH56" i="1"/>
  <c r="DQ56" i="1"/>
  <c r="DY56" i="1"/>
  <c r="EG56" i="1"/>
  <c r="CI57" i="1"/>
  <c r="CQ57" i="1"/>
  <c r="BK57" i="1" s="1"/>
  <c r="CY57" i="1"/>
  <c r="DG57" i="1"/>
  <c r="DP57" i="1"/>
  <c r="DX57" i="1"/>
  <c r="BZ57" i="1" s="1"/>
  <c r="EF57" i="1"/>
  <c r="CH58" i="1"/>
  <c r="BH58" i="1" s="1"/>
  <c r="CP58" i="1"/>
  <c r="CX58" i="1"/>
  <c r="BP58" i="1" s="1"/>
  <c r="DF58" i="1"/>
  <c r="DO58" i="1"/>
  <c r="DW58" i="1"/>
  <c r="EE58" i="1"/>
  <c r="CH59" i="1"/>
  <c r="BH59" i="1" s="1"/>
  <c r="CP59" i="1"/>
  <c r="CX59" i="1"/>
  <c r="BP59" i="1" s="1"/>
  <c r="DF59" i="1"/>
  <c r="DO59" i="1"/>
  <c r="DW59" i="1"/>
  <c r="EE59" i="1"/>
  <c r="CH60" i="1"/>
  <c r="BH60" i="1" s="1"/>
  <c r="CP60" i="1"/>
  <c r="CX60" i="1"/>
  <c r="BP60" i="1" s="1"/>
  <c r="DF60" i="1"/>
  <c r="DO60" i="1"/>
  <c r="DW60" i="1"/>
  <c r="EE60" i="1"/>
  <c r="CH61" i="1"/>
  <c r="BH61" i="1" s="1"/>
  <c r="CP61" i="1"/>
  <c r="CX61" i="1"/>
  <c r="BP61" i="1" s="1"/>
  <c r="DF61" i="1"/>
  <c r="DO61" i="1"/>
  <c r="DW61" i="1"/>
  <c r="EE61" i="1"/>
  <c r="CH62" i="1"/>
  <c r="BH62" i="1" s="1"/>
  <c r="CP62" i="1"/>
  <c r="CX62" i="1"/>
  <c r="BP62" i="1" s="1"/>
  <c r="DF62" i="1"/>
  <c r="DO62" i="1"/>
  <c r="DW62" i="1"/>
  <c r="EE62" i="1"/>
  <c r="CH63" i="1"/>
  <c r="BH63" i="1" s="1"/>
  <c r="CP63" i="1"/>
  <c r="CX63" i="1"/>
  <c r="BP63" i="1" s="1"/>
  <c r="DF63" i="1"/>
  <c r="DO63" i="1"/>
  <c r="DW63" i="1"/>
  <c r="EE63" i="1"/>
  <c r="CU64" i="1"/>
  <c r="DS64" i="1"/>
  <c r="AD65" i="1"/>
  <c r="AD66" i="1" s="1"/>
  <c r="CN42" i="1"/>
  <c r="CV42" i="1"/>
  <c r="DD42" i="1"/>
  <c r="BS42" i="1" s="1"/>
  <c r="DL42" i="1"/>
  <c r="BV42" i="1" s="1"/>
  <c r="DU42" i="1"/>
  <c r="EC42" i="1"/>
  <c r="CB42" i="1" s="1"/>
  <c r="CM43" i="1"/>
  <c r="CU43" i="1"/>
  <c r="DC43" i="1"/>
  <c r="BR43" i="1" s="1"/>
  <c r="DK43" i="1"/>
  <c r="DT43" i="1"/>
  <c r="EB43" i="1"/>
  <c r="CA43" i="1" s="1"/>
  <c r="EJ43" i="1"/>
  <c r="CL44" i="1"/>
  <c r="BI44" i="1" s="1"/>
  <c r="CT44" i="1"/>
  <c r="BN44" i="1" s="1"/>
  <c r="DB44" i="1"/>
  <c r="DJ44" i="1"/>
  <c r="BU44" i="1" s="1"/>
  <c r="DS44" i="1"/>
  <c r="EA44" i="1"/>
  <c r="EI44" i="1"/>
  <c r="CM45" i="1"/>
  <c r="CU45" i="1"/>
  <c r="DC45" i="1"/>
  <c r="BR45" i="1" s="1"/>
  <c r="DK45" i="1"/>
  <c r="DT45" i="1"/>
  <c r="EB45" i="1"/>
  <c r="CA45" i="1" s="1"/>
  <c r="EJ45" i="1"/>
  <c r="CM46" i="1"/>
  <c r="CU46" i="1"/>
  <c r="DC46" i="1"/>
  <c r="BR46" i="1" s="1"/>
  <c r="DK46" i="1"/>
  <c r="DT46" i="1"/>
  <c r="EB46" i="1"/>
  <c r="CA46" i="1" s="1"/>
  <c r="EJ46" i="1"/>
  <c r="CM47" i="1"/>
  <c r="CU47" i="1"/>
  <c r="DC47" i="1"/>
  <c r="BR47" i="1" s="1"/>
  <c r="DK47" i="1"/>
  <c r="DT47" i="1"/>
  <c r="EB47" i="1"/>
  <c r="CA47" i="1" s="1"/>
  <c r="EJ47" i="1"/>
  <c r="CM48" i="1"/>
  <c r="CU48" i="1"/>
  <c r="DC48" i="1"/>
  <c r="BR48" i="1" s="1"/>
  <c r="DK48" i="1"/>
  <c r="DT48" i="1"/>
  <c r="EB48" i="1"/>
  <c r="CA48" i="1" s="1"/>
  <c r="EJ48" i="1"/>
  <c r="CM49" i="1"/>
  <c r="CU49" i="1"/>
  <c r="DC49" i="1"/>
  <c r="BR49" i="1" s="1"/>
  <c r="DK49" i="1"/>
  <c r="DT49" i="1"/>
  <c r="EB49" i="1"/>
  <c r="CA49" i="1" s="1"/>
  <c r="EJ49" i="1"/>
  <c r="CM50" i="1"/>
  <c r="CU50" i="1"/>
  <c r="DC50" i="1"/>
  <c r="BR50" i="1" s="1"/>
  <c r="DK50" i="1"/>
  <c r="DT50" i="1"/>
  <c r="EB50" i="1"/>
  <c r="CA50" i="1" s="1"/>
  <c r="EJ50" i="1"/>
  <c r="CM51" i="1"/>
  <c r="CU51" i="1"/>
  <c r="DC51" i="1"/>
  <c r="BR51" i="1" s="1"/>
  <c r="DK51" i="1"/>
  <c r="DT51" i="1"/>
  <c r="EB51" i="1"/>
  <c r="CA51" i="1" s="1"/>
  <c r="EJ51" i="1"/>
  <c r="CM52" i="1"/>
  <c r="CU52" i="1"/>
  <c r="DC52" i="1"/>
  <c r="BR52" i="1" s="1"/>
  <c r="DK52" i="1"/>
  <c r="DT52" i="1"/>
  <c r="EB52" i="1"/>
  <c r="CA52" i="1" s="1"/>
  <c r="EJ52" i="1"/>
  <c r="CM53" i="1"/>
  <c r="CU53" i="1"/>
  <c r="DC53" i="1"/>
  <c r="BR53" i="1" s="1"/>
  <c r="DK53" i="1"/>
  <c r="DT53" i="1"/>
  <c r="EB53" i="1"/>
  <c r="CA53" i="1" s="1"/>
  <c r="EJ53" i="1"/>
  <c r="CM54" i="1"/>
  <c r="CU54" i="1"/>
  <c r="DC54" i="1"/>
  <c r="BR54" i="1" s="1"/>
  <c r="DK54" i="1"/>
  <c r="DT54" i="1"/>
  <c r="EB54" i="1"/>
  <c r="CA54" i="1" s="1"/>
  <c r="EJ54" i="1"/>
  <c r="CM55" i="1"/>
  <c r="CU55" i="1"/>
  <c r="DC55" i="1"/>
  <c r="BR55" i="1" s="1"/>
  <c r="DK55" i="1"/>
  <c r="DT55" i="1"/>
  <c r="EB55" i="1"/>
  <c r="CA55" i="1" s="1"/>
  <c r="EJ55" i="1"/>
  <c r="CK56" i="1"/>
  <c r="CS56" i="1"/>
  <c r="BM56" i="1" s="1"/>
  <c r="DA56" i="1"/>
  <c r="DI56" i="1"/>
  <c r="BT56" i="1" s="1"/>
  <c r="DR56" i="1"/>
  <c r="DZ56" i="1"/>
  <c r="EH56" i="1"/>
  <c r="CJ57" i="1"/>
  <c r="CR57" i="1"/>
  <c r="BL57" i="1" s="1"/>
  <c r="CZ57" i="1"/>
  <c r="BQ57" i="1" s="1"/>
  <c r="DH57" i="1"/>
  <c r="DQ57" i="1"/>
  <c r="DY57" i="1"/>
  <c r="EG57" i="1"/>
  <c r="CI58" i="1"/>
  <c r="CQ58" i="1"/>
  <c r="BK58" i="1" s="1"/>
  <c r="CY58" i="1"/>
  <c r="DG58" i="1"/>
  <c r="DP58" i="1"/>
  <c r="DX58" i="1"/>
  <c r="BZ58" i="1" s="1"/>
  <c r="EF58" i="1"/>
  <c r="CI59" i="1"/>
  <c r="CQ59" i="1"/>
  <c r="BK59" i="1" s="1"/>
  <c r="CY59" i="1"/>
  <c r="DG59" i="1"/>
  <c r="DP59" i="1"/>
  <c r="DX59" i="1"/>
  <c r="BZ59" i="1" s="1"/>
  <c r="EF59" i="1"/>
  <c r="CI60" i="1"/>
  <c r="CQ60" i="1"/>
  <c r="BK60" i="1" s="1"/>
  <c r="CY60" i="1"/>
  <c r="DG60" i="1"/>
  <c r="DP60" i="1"/>
  <c r="DX60" i="1"/>
  <c r="BZ60" i="1" s="1"/>
  <c r="EF60" i="1"/>
  <c r="CI61" i="1"/>
  <c r="CQ61" i="1"/>
  <c r="BK61" i="1" s="1"/>
  <c r="CY61" i="1"/>
  <c r="DG61" i="1"/>
  <c r="DP61" i="1"/>
  <c r="DX61" i="1"/>
  <c r="BZ61" i="1" s="1"/>
  <c r="EF61" i="1"/>
  <c r="CI62" i="1"/>
  <c r="CQ62" i="1"/>
  <c r="BK62" i="1" s="1"/>
  <c r="CY62" i="1"/>
  <c r="DG62" i="1"/>
  <c r="DP62" i="1"/>
  <c r="DX62" i="1"/>
  <c r="BZ62" i="1" s="1"/>
  <c r="EF62" i="1"/>
  <c r="CI63" i="1"/>
  <c r="CQ63" i="1"/>
  <c r="BK63" i="1" s="1"/>
  <c r="CY63" i="1"/>
  <c r="DG63" i="1"/>
  <c r="DP63" i="1"/>
  <c r="DX63" i="1"/>
  <c r="BZ63" i="1" s="1"/>
  <c r="EF63" i="1"/>
  <c r="CO42" i="1"/>
  <c r="CW42" i="1"/>
  <c r="BO42" i="1" s="1"/>
  <c r="DE42" i="1"/>
  <c r="DM42" i="1"/>
  <c r="BW42" i="1" s="1"/>
  <c r="DV42" i="1"/>
  <c r="ED42" i="1"/>
  <c r="CN43" i="1"/>
  <c r="CV43" i="1"/>
  <c r="DD43" i="1"/>
  <c r="BS43" i="1" s="1"/>
  <c r="DL43" i="1"/>
  <c r="BV43" i="1" s="1"/>
  <c r="DU43" i="1"/>
  <c r="EC43" i="1"/>
  <c r="CB43" i="1" s="1"/>
  <c r="CM44" i="1"/>
  <c r="CU44" i="1"/>
  <c r="DC44" i="1"/>
  <c r="BR44" i="1" s="1"/>
  <c r="DK44" i="1"/>
  <c r="DT44" i="1"/>
  <c r="EB44" i="1"/>
  <c r="CA44" i="1" s="1"/>
  <c r="EJ44" i="1"/>
  <c r="CN45" i="1"/>
  <c r="CV45" i="1"/>
  <c r="DD45" i="1"/>
  <c r="BS45" i="1" s="1"/>
  <c r="DL45" i="1"/>
  <c r="BV45" i="1" s="1"/>
  <c r="DU45" i="1"/>
  <c r="EC45" i="1"/>
  <c r="CB45" i="1" s="1"/>
  <c r="CN46" i="1"/>
  <c r="CV46" i="1"/>
  <c r="DD46" i="1"/>
  <c r="BS46" i="1" s="1"/>
  <c r="DL46" i="1"/>
  <c r="BV46" i="1" s="1"/>
  <c r="DU46" i="1"/>
  <c r="EC46" i="1"/>
  <c r="CB46" i="1" s="1"/>
  <c r="CN47" i="1"/>
  <c r="CV47" i="1"/>
  <c r="DD47" i="1"/>
  <c r="BS47" i="1" s="1"/>
  <c r="DL47" i="1"/>
  <c r="BV47" i="1" s="1"/>
  <c r="DU47" i="1"/>
  <c r="EC47" i="1"/>
  <c r="CB47" i="1" s="1"/>
  <c r="CN48" i="1"/>
  <c r="CV48" i="1"/>
  <c r="DD48" i="1"/>
  <c r="BS48" i="1" s="1"/>
  <c r="DL48" i="1"/>
  <c r="BV48" i="1" s="1"/>
  <c r="DU48" i="1"/>
  <c r="EC48" i="1"/>
  <c r="CB48" i="1" s="1"/>
  <c r="CN49" i="1"/>
  <c r="CV49" i="1"/>
  <c r="DD49" i="1"/>
  <c r="BS49" i="1" s="1"/>
  <c r="DL49" i="1"/>
  <c r="BV49" i="1" s="1"/>
  <c r="DU49" i="1"/>
  <c r="EC49" i="1"/>
  <c r="CB49" i="1" s="1"/>
  <c r="CN50" i="1"/>
  <c r="CV50" i="1"/>
  <c r="DD50" i="1"/>
  <c r="BS50" i="1" s="1"/>
  <c r="DL50" i="1"/>
  <c r="BV50" i="1" s="1"/>
  <c r="DU50" i="1"/>
  <c r="EC50" i="1"/>
  <c r="CB50" i="1" s="1"/>
  <c r="CN51" i="1"/>
  <c r="CV51" i="1"/>
  <c r="DD51" i="1"/>
  <c r="BS51" i="1" s="1"/>
  <c r="DL51" i="1"/>
  <c r="BV51" i="1" s="1"/>
  <c r="DU51" i="1"/>
  <c r="EC51" i="1"/>
  <c r="CB51" i="1" s="1"/>
  <c r="CN52" i="1"/>
  <c r="CV52" i="1"/>
  <c r="DD52" i="1"/>
  <c r="BS52" i="1" s="1"/>
  <c r="DL52" i="1"/>
  <c r="BV52" i="1" s="1"/>
  <c r="DU52" i="1"/>
  <c r="EC52" i="1"/>
  <c r="CB52" i="1" s="1"/>
  <c r="CN53" i="1"/>
  <c r="CV53" i="1"/>
  <c r="DD53" i="1"/>
  <c r="BS53" i="1" s="1"/>
  <c r="DL53" i="1"/>
  <c r="BV53" i="1" s="1"/>
  <c r="DU53" i="1"/>
  <c r="EC53" i="1"/>
  <c r="CB53" i="1" s="1"/>
  <c r="CN54" i="1"/>
  <c r="CV54" i="1"/>
  <c r="DD54" i="1"/>
  <c r="BS54" i="1" s="1"/>
  <c r="DL54" i="1"/>
  <c r="BV54" i="1" s="1"/>
  <c r="DU54" i="1"/>
  <c r="EC54" i="1"/>
  <c r="CB54" i="1" s="1"/>
  <c r="CN55" i="1"/>
  <c r="CV55" i="1"/>
  <c r="DD55" i="1"/>
  <c r="BS55" i="1" s="1"/>
  <c r="DL55" i="1"/>
  <c r="BV55" i="1" s="1"/>
  <c r="DU55" i="1"/>
  <c r="EC55" i="1"/>
  <c r="CB55" i="1" s="1"/>
  <c r="CL56" i="1"/>
  <c r="BI56" i="1" s="1"/>
  <c r="CT56" i="1"/>
  <c r="BN56" i="1" s="1"/>
  <c r="DB56" i="1"/>
  <c r="DJ56" i="1"/>
  <c r="BU56" i="1" s="1"/>
  <c r="DS56" i="1"/>
  <c r="EA56" i="1"/>
  <c r="EI56" i="1"/>
  <c r="CK57" i="1"/>
  <c r="CS57" i="1"/>
  <c r="BM57" i="1" s="1"/>
  <c r="DA57" i="1"/>
  <c r="DI57" i="1"/>
  <c r="BT57" i="1" s="1"/>
  <c r="DR57" i="1"/>
  <c r="DZ57" i="1"/>
  <c r="EH57" i="1"/>
  <c r="CJ58" i="1"/>
  <c r="CR58" i="1"/>
  <c r="BL58" i="1" s="1"/>
  <c r="CZ58" i="1"/>
  <c r="BQ58" i="1" s="1"/>
  <c r="DH58" i="1"/>
  <c r="DQ58" i="1"/>
  <c r="DY58" i="1"/>
  <c r="EG58" i="1"/>
  <c r="CJ59" i="1"/>
  <c r="CR59" i="1"/>
  <c r="BL59" i="1" s="1"/>
  <c r="CZ59" i="1"/>
  <c r="BQ59" i="1" s="1"/>
  <c r="DH59" i="1"/>
  <c r="DQ59" i="1"/>
  <c r="DY59" i="1"/>
  <c r="EG59" i="1"/>
  <c r="CJ60" i="1"/>
  <c r="CR60" i="1"/>
  <c r="BL60" i="1" s="1"/>
  <c r="CZ60" i="1"/>
  <c r="BQ60" i="1" s="1"/>
  <c r="DH60" i="1"/>
  <c r="DQ60" i="1"/>
  <c r="DY60" i="1"/>
  <c r="EG60" i="1"/>
  <c r="CJ61" i="1"/>
  <c r="CR61" i="1"/>
  <c r="BL61" i="1" s="1"/>
  <c r="CZ61" i="1"/>
  <c r="BQ61" i="1" s="1"/>
  <c r="DH61" i="1"/>
  <c r="DQ61" i="1"/>
  <c r="DY61" i="1"/>
  <c r="EG61" i="1"/>
  <c r="CJ62" i="1"/>
  <c r="CR62" i="1"/>
  <c r="BL62" i="1" s="1"/>
  <c r="CZ62" i="1"/>
  <c r="BQ62" i="1" s="1"/>
  <c r="DH62" i="1"/>
  <c r="DQ62" i="1"/>
  <c r="DY62" i="1"/>
  <c r="EG62" i="1"/>
  <c r="CJ63" i="1"/>
  <c r="CR63" i="1"/>
  <c r="BL63" i="1" s="1"/>
  <c r="CZ63" i="1"/>
  <c r="BQ63" i="1" s="1"/>
  <c r="DH63" i="1"/>
  <c r="DQ63" i="1"/>
  <c r="DY63" i="1"/>
  <c r="EG63" i="1"/>
  <c r="DB64" i="1"/>
  <c r="DU64" i="1"/>
  <c r="CH42" i="1"/>
  <c r="BH42" i="1" s="1"/>
  <c r="CP42" i="1"/>
  <c r="CX42" i="1"/>
  <c r="BP42" i="1" s="1"/>
  <c r="DF42" i="1"/>
  <c r="DO42" i="1"/>
  <c r="DW42" i="1"/>
  <c r="EE42" i="1"/>
  <c r="CO43" i="1"/>
  <c r="CW43" i="1"/>
  <c r="BO43" i="1" s="1"/>
  <c r="DE43" i="1"/>
  <c r="DM43" i="1"/>
  <c r="BW43" i="1" s="1"/>
  <c r="DV43" i="1"/>
  <c r="ED43" i="1"/>
  <c r="CN44" i="1"/>
  <c r="CV44" i="1"/>
  <c r="DD44" i="1"/>
  <c r="BS44" i="1" s="1"/>
  <c r="DL44" i="1"/>
  <c r="BV44" i="1" s="1"/>
  <c r="DU44" i="1"/>
  <c r="EC44" i="1"/>
  <c r="CB44" i="1" s="1"/>
  <c r="CO45" i="1"/>
  <c r="CW45" i="1"/>
  <c r="BO45" i="1" s="1"/>
  <c r="DE45" i="1"/>
  <c r="DM45" i="1"/>
  <c r="BW45" i="1" s="1"/>
  <c r="DV45" i="1"/>
  <c r="ED45" i="1"/>
  <c r="CO46" i="1"/>
  <c r="CW46" i="1"/>
  <c r="BO46" i="1" s="1"/>
  <c r="DE46" i="1"/>
  <c r="DM46" i="1"/>
  <c r="BW46" i="1" s="1"/>
  <c r="DV46" i="1"/>
  <c r="ED46" i="1"/>
  <c r="CO47" i="1"/>
  <c r="CW47" i="1"/>
  <c r="BO47" i="1" s="1"/>
  <c r="DE47" i="1"/>
  <c r="DM47" i="1"/>
  <c r="BW47" i="1" s="1"/>
  <c r="DV47" i="1"/>
  <c r="ED47" i="1"/>
  <c r="CO48" i="1"/>
  <c r="CW48" i="1"/>
  <c r="BO48" i="1" s="1"/>
  <c r="DE48" i="1"/>
  <c r="DM48" i="1"/>
  <c r="BW48" i="1" s="1"/>
  <c r="DV48" i="1"/>
  <c r="ED48" i="1"/>
  <c r="CO49" i="1"/>
  <c r="CW49" i="1"/>
  <c r="BO49" i="1" s="1"/>
  <c r="DE49" i="1"/>
  <c r="DM49" i="1"/>
  <c r="BW49" i="1" s="1"/>
  <c r="DV49" i="1"/>
  <c r="ED49" i="1"/>
  <c r="CO50" i="1"/>
  <c r="CW50" i="1"/>
  <c r="BO50" i="1" s="1"/>
  <c r="DE50" i="1"/>
  <c r="DM50" i="1"/>
  <c r="BW50" i="1" s="1"/>
  <c r="DV50" i="1"/>
  <c r="ED50" i="1"/>
  <c r="CO51" i="1"/>
  <c r="CW51" i="1"/>
  <c r="BO51" i="1" s="1"/>
  <c r="DE51" i="1"/>
  <c r="DM51" i="1"/>
  <c r="BW51" i="1" s="1"/>
  <c r="DV51" i="1"/>
  <c r="ED51" i="1"/>
  <c r="CO52" i="1"/>
  <c r="CW52" i="1"/>
  <c r="BO52" i="1" s="1"/>
  <c r="DE52" i="1"/>
  <c r="DM52" i="1"/>
  <c r="BW52" i="1" s="1"/>
  <c r="DV52" i="1"/>
  <c r="ED52" i="1"/>
  <c r="CO53" i="1"/>
  <c r="CW53" i="1"/>
  <c r="BO53" i="1" s="1"/>
  <c r="DE53" i="1"/>
  <c r="DM53" i="1"/>
  <c r="BW53" i="1" s="1"/>
  <c r="DV53" i="1"/>
  <c r="ED53" i="1"/>
  <c r="CO54" i="1"/>
  <c r="CW54" i="1"/>
  <c r="BO54" i="1" s="1"/>
  <c r="DE54" i="1"/>
  <c r="DM54" i="1"/>
  <c r="BW54" i="1" s="1"/>
  <c r="DV54" i="1"/>
  <c r="ED54" i="1"/>
  <c r="CO55" i="1"/>
  <c r="CW55" i="1"/>
  <c r="BO55" i="1" s="1"/>
  <c r="DE55" i="1"/>
  <c r="DM55" i="1"/>
  <c r="BW55" i="1" s="1"/>
  <c r="DV55" i="1"/>
  <c r="ED55" i="1"/>
  <c r="CM56" i="1"/>
  <c r="CU56" i="1"/>
  <c r="DC56" i="1"/>
  <c r="BR56" i="1" s="1"/>
  <c r="DK56" i="1"/>
  <c r="DT56" i="1"/>
  <c r="EB56" i="1"/>
  <c r="CA56" i="1" s="1"/>
  <c r="EJ56" i="1"/>
  <c r="CL57" i="1"/>
  <c r="BI57" i="1" s="1"/>
  <c r="CT57" i="1"/>
  <c r="BN57" i="1" s="1"/>
  <c r="DB57" i="1"/>
  <c r="DJ57" i="1"/>
  <c r="BU57" i="1" s="1"/>
  <c r="DS57" i="1"/>
  <c r="EA57" i="1"/>
  <c r="EI57" i="1"/>
  <c r="CK58" i="1"/>
  <c r="CS58" i="1"/>
  <c r="BM58" i="1" s="1"/>
  <c r="DA58" i="1"/>
  <c r="DI58" i="1"/>
  <c r="BT58" i="1" s="1"/>
  <c r="DR58" i="1"/>
  <c r="DZ58" i="1"/>
  <c r="EH58" i="1"/>
  <c r="CK59" i="1"/>
  <c r="CS59" i="1"/>
  <c r="BM59" i="1" s="1"/>
  <c r="DA59" i="1"/>
  <c r="DI59" i="1"/>
  <c r="BT59" i="1" s="1"/>
  <c r="DR59" i="1"/>
  <c r="DZ59" i="1"/>
  <c r="EH59" i="1"/>
  <c r="CK60" i="1"/>
  <c r="CS60" i="1"/>
  <c r="BM60" i="1" s="1"/>
  <c r="DA60" i="1"/>
  <c r="DI60" i="1"/>
  <c r="BT60" i="1" s="1"/>
  <c r="DR60" i="1"/>
  <c r="DZ60" i="1"/>
  <c r="EH60" i="1"/>
  <c r="CK61" i="1"/>
  <c r="CS61" i="1"/>
  <c r="BM61" i="1" s="1"/>
  <c r="DA61" i="1"/>
  <c r="DI61" i="1"/>
  <c r="BT61" i="1" s="1"/>
  <c r="DR61" i="1"/>
  <c r="DZ61" i="1"/>
  <c r="EH61" i="1"/>
  <c r="CK62" i="1"/>
  <c r="CS62" i="1"/>
  <c r="BM62" i="1" s="1"/>
  <c r="DA62" i="1"/>
  <c r="DI62" i="1"/>
  <c r="BT62" i="1" s="1"/>
  <c r="DR62" i="1"/>
  <c r="DZ62" i="1"/>
  <c r="EH62" i="1"/>
  <c r="CK63" i="1"/>
  <c r="CS63" i="1"/>
  <c r="BM63" i="1" s="1"/>
  <c r="DA63" i="1"/>
  <c r="DI63" i="1"/>
  <c r="BT63" i="1" s="1"/>
  <c r="DR63" i="1"/>
  <c r="DZ63" i="1"/>
  <c r="EH63" i="1"/>
  <c r="CI42" i="1"/>
  <c r="CQ42" i="1"/>
  <c r="BK42" i="1" s="1"/>
  <c r="CY42" i="1"/>
  <c r="DG42" i="1"/>
  <c r="DP42" i="1"/>
  <c r="DX42" i="1"/>
  <c r="BZ42" i="1" s="1"/>
  <c r="EF42" i="1"/>
  <c r="CH43" i="1"/>
  <c r="BH43" i="1" s="1"/>
  <c r="CP43" i="1"/>
  <c r="CX43" i="1"/>
  <c r="BP43" i="1" s="1"/>
  <c r="DF43" i="1"/>
  <c r="DO43" i="1"/>
  <c r="DW43" i="1"/>
  <c r="EE43" i="1"/>
  <c r="CO44" i="1"/>
  <c r="CW44" i="1"/>
  <c r="BO44" i="1" s="1"/>
  <c r="DE44" i="1"/>
  <c r="DM44" i="1"/>
  <c r="BW44" i="1" s="1"/>
  <c r="DV44" i="1"/>
  <c r="ED44" i="1"/>
  <c r="CH45" i="1"/>
  <c r="BH45" i="1" s="1"/>
  <c r="CP45" i="1"/>
  <c r="CX45" i="1"/>
  <c r="BP45" i="1" s="1"/>
  <c r="DF45" i="1"/>
  <c r="DO45" i="1"/>
  <c r="DW45" i="1"/>
  <c r="EE45" i="1"/>
  <c r="CH46" i="1"/>
  <c r="BH46" i="1" s="1"/>
  <c r="CP46" i="1"/>
  <c r="CX46" i="1"/>
  <c r="BP46" i="1" s="1"/>
  <c r="DF46" i="1"/>
  <c r="DO46" i="1"/>
  <c r="DW46" i="1"/>
  <c r="EE46" i="1"/>
  <c r="CH47" i="1"/>
  <c r="BH47" i="1" s="1"/>
  <c r="CP47" i="1"/>
  <c r="CX47" i="1"/>
  <c r="BP47" i="1" s="1"/>
  <c r="DF47" i="1"/>
  <c r="DO47" i="1"/>
  <c r="DW47" i="1"/>
  <c r="EE47" i="1"/>
  <c r="CH48" i="1"/>
  <c r="BH48" i="1" s="1"/>
  <c r="CP48" i="1"/>
  <c r="CX48" i="1"/>
  <c r="BP48" i="1" s="1"/>
  <c r="DF48" i="1"/>
  <c r="DO48" i="1"/>
  <c r="DW48" i="1"/>
  <c r="EE48" i="1"/>
  <c r="CH49" i="1"/>
  <c r="BH49" i="1" s="1"/>
  <c r="CP49" i="1"/>
  <c r="CX49" i="1"/>
  <c r="BP49" i="1" s="1"/>
  <c r="DF49" i="1"/>
  <c r="DO49" i="1"/>
  <c r="DW49" i="1"/>
  <c r="EE49" i="1"/>
  <c r="CH50" i="1"/>
  <c r="BH50" i="1" s="1"/>
  <c r="CP50" i="1"/>
  <c r="CX50" i="1"/>
  <c r="BP50" i="1" s="1"/>
  <c r="DF50" i="1"/>
  <c r="DO50" i="1"/>
  <c r="DW50" i="1"/>
  <c r="EE50" i="1"/>
  <c r="CH51" i="1"/>
  <c r="BH51" i="1" s="1"/>
  <c r="CP51" i="1"/>
  <c r="CX51" i="1"/>
  <c r="BP51" i="1" s="1"/>
  <c r="DF51" i="1"/>
  <c r="DO51" i="1"/>
  <c r="DW51" i="1"/>
  <c r="EE51" i="1"/>
  <c r="CH52" i="1"/>
  <c r="BH52" i="1" s="1"/>
  <c r="CP52" i="1"/>
  <c r="CX52" i="1"/>
  <c r="BP52" i="1" s="1"/>
  <c r="DF52" i="1"/>
  <c r="DO52" i="1"/>
  <c r="DW52" i="1"/>
  <c r="EE52" i="1"/>
  <c r="CH53" i="1"/>
  <c r="BH53" i="1" s="1"/>
  <c r="CP53" i="1"/>
  <c r="CX53" i="1"/>
  <c r="BP53" i="1" s="1"/>
  <c r="DF53" i="1"/>
  <c r="DO53" i="1"/>
  <c r="DW53" i="1"/>
  <c r="EE53" i="1"/>
  <c r="CH54" i="1"/>
  <c r="BH54" i="1" s="1"/>
  <c r="CP54" i="1"/>
  <c r="CX54" i="1"/>
  <c r="BP54" i="1" s="1"/>
  <c r="DF54" i="1"/>
  <c r="DO54" i="1"/>
  <c r="DW54" i="1"/>
  <c r="EE54" i="1"/>
  <c r="CH55" i="1"/>
  <c r="BH55" i="1" s="1"/>
  <c r="CP55" i="1"/>
  <c r="CX55" i="1"/>
  <c r="BP55" i="1" s="1"/>
  <c r="DF55" i="1"/>
  <c r="DO55" i="1"/>
  <c r="DW55" i="1"/>
  <c r="EE55" i="1"/>
  <c r="CN56" i="1"/>
  <c r="CV56" i="1"/>
  <c r="DD56" i="1"/>
  <c r="BS56" i="1" s="1"/>
  <c r="DL56" i="1"/>
  <c r="BV56" i="1" s="1"/>
  <c r="DU56" i="1"/>
  <c r="EC56" i="1"/>
  <c r="CB56" i="1" s="1"/>
  <c r="CM57" i="1"/>
  <c r="CU57" i="1"/>
  <c r="DC57" i="1"/>
  <c r="BR57" i="1" s="1"/>
  <c r="DK57" i="1"/>
  <c r="DT57" i="1"/>
  <c r="EB57" i="1"/>
  <c r="CA57" i="1" s="1"/>
  <c r="EJ57" i="1"/>
  <c r="CL58" i="1"/>
  <c r="BI58" i="1" s="1"/>
  <c r="CT58" i="1"/>
  <c r="BN58" i="1" s="1"/>
  <c r="DB58" i="1"/>
  <c r="DJ58" i="1"/>
  <c r="BU58" i="1" s="1"/>
  <c r="DS58" i="1"/>
  <c r="EA58" i="1"/>
  <c r="EI58" i="1"/>
  <c r="CL59" i="1"/>
  <c r="BI59" i="1" s="1"/>
  <c r="CT59" i="1"/>
  <c r="BN59" i="1" s="1"/>
  <c r="DB59" i="1"/>
  <c r="DJ59" i="1"/>
  <c r="BU59" i="1" s="1"/>
  <c r="DS59" i="1"/>
  <c r="EA59" i="1"/>
  <c r="EI59" i="1"/>
  <c r="CL60" i="1"/>
  <c r="BI60" i="1" s="1"/>
  <c r="CT60" i="1"/>
  <c r="BN60" i="1" s="1"/>
  <c r="DB60" i="1"/>
  <c r="DJ60" i="1"/>
  <c r="BU60" i="1" s="1"/>
  <c r="DS60" i="1"/>
  <c r="EA60" i="1"/>
  <c r="EI60" i="1"/>
  <c r="CL61" i="1"/>
  <c r="BI61" i="1" s="1"/>
  <c r="CT61" i="1"/>
  <c r="BN61" i="1" s="1"/>
  <c r="DB61" i="1"/>
  <c r="DJ61" i="1"/>
  <c r="BU61" i="1" s="1"/>
  <c r="DS61" i="1"/>
  <c r="EA61" i="1"/>
  <c r="EI61" i="1"/>
  <c r="CL62" i="1"/>
  <c r="BI62" i="1" s="1"/>
  <c r="CT62" i="1"/>
  <c r="BN62" i="1" s="1"/>
  <c r="DB62" i="1"/>
  <c r="DJ62" i="1"/>
  <c r="BU62" i="1" s="1"/>
  <c r="DS62" i="1"/>
  <c r="EA62" i="1"/>
  <c r="EI62" i="1"/>
  <c r="CL63" i="1"/>
  <c r="BI63" i="1" s="1"/>
  <c r="CT63" i="1"/>
  <c r="BN63" i="1" s="1"/>
  <c r="DB63" i="1"/>
  <c r="DJ63" i="1"/>
  <c r="BU63" i="1" s="1"/>
  <c r="DS63" i="1"/>
  <c r="EA63" i="1"/>
  <c r="EI63" i="1"/>
  <c r="CJ42" i="1"/>
  <c r="CR42" i="1"/>
  <c r="BL42" i="1" s="1"/>
  <c r="CZ42" i="1"/>
  <c r="BQ42" i="1" s="1"/>
  <c r="DH42" i="1"/>
  <c r="DQ42" i="1"/>
  <c r="DY42" i="1"/>
  <c r="EG42" i="1"/>
  <c r="CI43" i="1"/>
  <c r="CQ43" i="1"/>
  <c r="BK43" i="1" s="1"/>
  <c r="CY43" i="1"/>
  <c r="DG43" i="1"/>
  <c r="DP43" i="1"/>
  <c r="DX43" i="1"/>
  <c r="BZ43" i="1" s="1"/>
  <c r="EF43" i="1"/>
  <c r="CH44" i="1"/>
  <c r="BH44" i="1" s="1"/>
  <c r="CP44" i="1"/>
  <c r="CX44" i="1"/>
  <c r="BP44" i="1" s="1"/>
  <c r="DF44" i="1"/>
  <c r="DO44" i="1"/>
  <c r="DW44" i="1"/>
  <c r="EE44" i="1"/>
  <c r="CI45" i="1"/>
  <c r="CQ45" i="1"/>
  <c r="BK45" i="1" s="1"/>
  <c r="CY45" i="1"/>
  <c r="DG45" i="1"/>
  <c r="DP45" i="1"/>
  <c r="DX45" i="1"/>
  <c r="BZ45" i="1" s="1"/>
  <c r="EF45" i="1"/>
  <c r="CI46" i="1"/>
  <c r="CQ46" i="1"/>
  <c r="BK46" i="1" s="1"/>
  <c r="CY46" i="1"/>
  <c r="DG46" i="1"/>
  <c r="DP46" i="1"/>
  <c r="DX46" i="1"/>
  <c r="BZ46" i="1" s="1"/>
  <c r="EF46" i="1"/>
  <c r="CI47" i="1"/>
  <c r="CQ47" i="1"/>
  <c r="BK47" i="1" s="1"/>
  <c r="CY47" i="1"/>
  <c r="DG47" i="1"/>
  <c r="DP47" i="1"/>
  <c r="DX47" i="1"/>
  <c r="BZ47" i="1" s="1"/>
  <c r="EF47" i="1"/>
  <c r="CI48" i="1"/>
  <c r="CQ48" i="1"/>
  <c r="BK48" i="1" s="1"/>
  <c r="CY48" i="1"/>
  <c r="DG48" i="1"/>
  <c r="DP48" i="1"/>
  <c r="DX48" i="1"/>
  <c r="BZ48" i="1" s="1"/>
  <c r="EF48" i="1"/>
  <c r="CI49" i="1"/>
  <c r="CQ49" i="1"/>
  <c r="BK49" i="1" s="1"/>
  <c r="CY49" i="1"/>
  <c r="DG49" i="1"/>
  <c r="DP49" i="1"/>
  <c r="DX49" i="1"/>
  <c r="BZ49" i="1" s="1"/>
  <c r="EF49" i="1"/>
  <c r="CI50" i="1"/>
  <c r="CQ50" i="1"/>
  <c r="BK50" i="1" s="1"/>
  <c r="CY50" i="1"/>
  <c r="DG50" i="1"/>
  <c r="DP50" i="1"/>
  <c r="DX50" i="1"/>
  <c r="BZ50" i="1" s="1"/>
  <c r="EF50" i="1"/>
  <c r="CI51" i="1"/>
  <c r="CQ51" i="1"/>
  <c r="BK51" i="1" s="1"/>
  <c r="CY51" i="1"/>
  <c r="DG51" i="1"/>
  <c r="DP51" i="1"/>
  <c r="DX51" i="1"/>
  <c r="BZ51" i="1" s="1"/>
  <c r="EF51" i="1"/>
  <c r="CI52" i="1"/>
  <c r="CQ52" i="1"/>
  <c r="BK52" i="1" s="1"/>
  <c r="CY52" i="1"/>
  <c r="DG52" i="1"/>
  <c r="DP52" i="1"/>
  <c r="DX52" i="1"/>
  <c r="BZ52" i="1" s="1"/>
  <c r="EF52" i="1"/>
  <c r="CI53" i="1"/>
  <c r="CQ53" i="1"/>
  <c r="BK53" i="1" s="1"/>
  <c r="CY53" i="1"/>
  <c r="DG53" i="1"/>
  <c r="DP53" i="1"/>
  <c r="DX53" i="1"/>
  <c r="BZ53" i="1" s="1"/>
  <c r="EF53" i="1"/>
  <c r="CI54" i="1"/>
  <c r="CQ54" i="1"/>
  <c r="BK54" i="1" s="1"/>
  <c r="CY54" i="1"/>
  <c r="DG54" i="1"/>
  <c r="DP54" i="1"/>
  <c r="DX54" i="1"/>
  <c r="BZ54" i="1" s="1"/>
  <c r="EF54" i="1"/>
  <c r="CI55" i="1"/>
  <c r="CQ55" i="1"/>
  <c r="BK55" i="1" s="1"/>
  <c r="CY55" i="1"/>
  <c r="DG55" i="1"/>
  <c r="DP55" i="1"/>
  <c r="DX55" i="1"/>
  <c r="BZ55" i="1" s="1"/>
  <c r="EF55" i="1"/>
  <c r="CO56" i="1"/>
  <c r="CW56" i="1"/>
  <c r="BO56" i="1" s="1"/>
  <c r="DE56" i="1"/>
  <c r="DM56" i="1"/>
  <c r="BW56" i="1" s="1"/>
  <c r="DV56" i="1"/>
  <c r="ED56" i="1"/>
  <c r="CN57" i="1"/>
  <c r="CV57" i="1"/>
  <c r="DD57" i="1"/>
  <c r="BS57" i="1" s="1"/>
  <c r="DL57" i="1"/>
  <c r="BV57" i="1" s="1"/>
  <c r="DU57" i="1"/>
  <c r="EC57" i="1"/>
  <c r="CB57" i="1" s="1"/>
  <c r="CM58" i="1"/>
  <c r="CU58" i="1"/>
  <c r="DC58" i="1"/>
  <c r="BR58" i="1" s="1"/>
  <c r="DK58" i="1"/>
  <c r="DT58" i="1"/>
  <c r="EB58" i="1"/>
  <c r="CA58" i="1" s="1"/>
  <c r="EJ58" i="1"/>
  <c r="CM59" i="1"/>
  <c r="CU59" i="1"/>
  <c r="DC59" i="1"/>
  <c r="BR59" i="1" s="1"/>
  <c r="DK59" i="1"/>
  <c r="DT59" i="1"/>
  <c r="EB59" i="1"/>
  <c r="CA59" i="1" s="1"/>
  <c r="EJ59" i="1"/>
  <c r="CM60" i="1"/>
  <c r="CU60" i="1"/>
  <c r="DC60" i="1"/>
  <c r="BR60" i="1" s="1"/>
  <c r="DK60" i="1"/>
  <c r="DT60" i="1"/>
  <c r="EB60" i="1"/>
  <c r="CA60" i="1" s="1"/>
  <c r="EJ60" i="1"/>
  <c r="CM61" i="1"/>
  <c r="CU61" i="1"/>
  <c r="DC61" i="1"/>
  <c r="BR61" i="1" s="1"/>
  <c r="DK61" i="1"/>
  <c r="DT61" i="1"/>
  <c r="EB61" i="1"/>
  <c r="CA61" i="1" s="1"/>
  <c r="EJ61" i="1"/>
  <c r="CM62" i="1"/>
  <c r="CU62" i="1"/>
  <c r="DC62" i="1"/>
  <c r="BR62" i="1" s="1"/>
  <c r="DK62" i="1"/>
  <c r="DT62" i="1"/>
  <c r="EB62" i="1"/>
  <c r="CA62" i="1" s="1"/>
  <c r="EJ62" i="1"/>
  <c r="CM63" i="1"/>
  <c r="CU63" i="1"/>
  <c r="DC63" i="1"/>
  <c r="BR63" i="1" s="1"/>
  <c r="DK63" i="1"/>
  <c r="DT63" i="1"/>
  <c r="EB63" i="1"/>
  <c r="CA63" i="1" s="1"/>
  <c r="EJ63" i="1"/>
  <c r="CM64" i="1"/>
  <c r="DJ64" i="1"/>
  <c r="BU64" i="1" s="1"/>
  <c r="EC64" i="1"/>
  <c r="CB64" i="1" s="1"/>
  <c r="CK42" i="1"/>
  <c r="CS42" i="1"/>
  <c r="BM42" i="1" s="1"/>
  <c r="DA42" i="1"/>
  <c r="DI42" i="1"/>
  <c r="BT42" i="1" s="1"/>
  <c r="DR42" i="1"/>
  <c r="DZ42" i="1"/>
  <c r="EH42" i="1"/>
  <c r="CJ43" i="1"/>
  <c r="CR43" i="1"/>
  <c r="BL43" i="1" s="1"/>
  <c r="CZ43" i="1"/>
  <c r="BQ43" i="1" s="1"/>
  <c r="DH43" i="1"/>
  <c r="DQ43" i="1"/>
  <c r="DY43" i="1"/>
  <c r="EG43" i="1"/>
  <c r="CI44" i="1"/>
  <c r="CQ44" i="1"/>
  <c r="BK44" i="1" s="1"/>
  <c r="CY44" i="1"/>
  <c r="DG44" i="1"/>
  <c r="DP44" i="1"/>
  <c r="DX44" i="1"/>
  <c r="BZ44" i="1" s="1"/>
  <c r="EF44" i="1"/>
  <c r="CJ45" i="1"/>
  <c r="CR45" i="1"/>
  <c r="BL45" i="1" s="1"/>
  <c r="CZ45" i="1"/>
  <c r="DH45" i="1"/>
  <c r="DQ45" i="1"/>
  <c r="DY45" i="1"/>
  <c r="EG45" i="1"/>
  <c r="CJ46" i="1"/>
  <c r="CR46" i="1"/>
  <c r="BL46" i="1" s="1"/>
  <c r="CZ46" i="1"/>
  <c r="BQ46" i="1" s="1"/>
  <c r="DH46" i="1"/>
  <c r="DQ46" i="1"/>
  <c r="DY46" i="1"/>
  <c r="EG46" i="1"/>
  <c r="CJ47" i="1"/>
  <c r="CR47" i="1"/>
  <c r="BL47" i="1" s="1"/>
  <c r="CZ47" i="1"/>
  <c r="BQ47" i="1" s="1"/>
  <c r="DH47" i="1"/>
  <c r="DQ47" i="1"/>
  <c r="DY47" i="1"/>
  <c r="EG47" i="1"/>
  <c r="CJ48" i="1"/>
  <c r="CR48" i="1"/>
  <c r="BL48" i="1" s="1"/>
  <c r="CZ48" i="1"/>
  <c r="BQ48" i="1" s="1"/>
  <c r="DH48" i="1"/>
  <c r="DQ48" i="1"/>
  <c r="DY48" i="1"/>
  <c r="EG48" i="1"/>
  <c r="CJ49" i="1"/>
  <c r="CR49" i="1"/>
  <c r="BL49" i="1" s="1"/>
  <c r="CZ49" i="1"/>
  <c r="BQ49" i="1" s="1"/>
  <c r="DH49" i="1"/>
  <c r="DQ49" i="1"/>
  <c r="DY49" i="1"/>
  <c r="EG49" i="1"/>
  <c r="CJ50" i="1"/>
  <c r="CR50" i="1"/>
  <c r="BL50" i="1" s="1"/>
  <c r="CZ50" i="1"/>
  <c r="BQ50" i="1" s="1"/>
  <c r="DH50" i="1"/>
  <c r="DQ50" i="1"/>
  <c r="DY50" i="1"/>
  <c r="EG50" i="1"/>
  <c r="CJ51" i="1"/>
  <c r="CR51" i="1"/>
  <c r="BL51" i="1" s="1"/>
  <c r="CZ51" i="1"/>
  <c r="BQ51" i="1" s="1"/>
  <c r="DH51" i="1"/>
  <c r="DQ51" i="1"/>
  <c r="DY51" i="1"/>
  <c r="EG51" i="1"/>
  <c r="CJ52" i="1"/>
  <c r="CR52" i="1"/>
  <c r="BL52" i="1" s="1"/>
  <c r="CZ52" i="1"/>
  <c r="BQ52" i="1" s="1"/>
  <c r="DH52" i="1"/>
  <c r="DQ52" i="1"/>
  <c r="DY52" i="1"/>
  <c r="EG52" i="1"/>
  <c r="CJ53" i="1"/>
  <c r="CR53" i="1"/>
  <c r="BL53" i="1" s="1"/>
  <c r="CZ53" i="1"/>
  <c r="BQ53" i="1" s="1"/>
  <c r="DH53" i="1"/>
  <c r="DQ53" i="1"/>
  <c r="DY53" i="1"/>
  <c r="EG53" i="1"/>
  <c r="CJ54" i="1"/>
  <c r="CR54" i="1"/>
  <c r="BL54" i="1" s="1"/>
  <c r="CZ54" i="1"/>
  <c r="BQ54" i="1" s="1"/>
  <c r="DH54" i="1"/>
  <c r="DQ54" i="1"/>
  <c r="DY54" i="1"/>
  <c r="EG54" i="1"/>
  <c r="CJ55" i="1"/>
  <c r="CR55" i="1"/>
  <c r="BL55" i="1" s="1"/>
  <c r="CZ55" i="1"/>
  <c r="BQ55" i="1" s="1"/>
  <c r="DH55" i="1"/>
  <c r="DQ55" i="1"/>
  <c r="DY55" i="1"/>
  <c r="EG55" i="1"/>
  <c r="CH56" i="1"/>
  <c r="BH56" i="1" s="1"/>
  <c r="CP56" i="1"/>
  <c r="CX56" i="1"/>
  <c r="BP56" i="1" s="1"/>
  <c r="DF56" i="1"/>
  <c r="DO56" i="1"/>
  <c r="DW56" i="1"/>
  <c r="EE56" i="1"/>
  <c r="CO57" i="1"/>
  <c r="CW57" i="1"/>
  <c r="BO57" i="1" s="1"/>
  <c r="DE57" i="1"/>
  <c r="DM57" i="1"/>
  <c r="BW57" i="1" s="1"/>
  <c r="DV57" i="1"/>
  <c r="ED57" i="1"/>
  <c r="CN58" i="1"/>
  <c r="CV58" i="1"/>
  <c r="DD58" i="1"/>
  <c r="BS58" i="1" s="1"/>
  <c r="DL58" i="1"/>
  <c r="BV58" i="1" s="1"/>
  <c r="DU58" i="1"/>
  <c r="EC58" i="1"/>
  <c r="CB58" i="1" s="1"/>
  <c r="CN59" i="1"/>
  <c r="CV59" i="1"/>
  <c r="DD59" i="1"/>
  <c r="BS59" i="1" s="1"/>
  <c r="DL59" i="1"/>
  <c r="BV59" i="1" s="1"/>
  <c r="DU59" i="1"/>
  <c r="EC59" i="1"/>
  <c r="CB59" i="1" s="1"/>
  <c r="CN60" i="1"/>
  <c r="CV60" i="1"/>
  <c r="DD60" i="1"/>
  <c r="BS60" i="1" s="1"/>
  <c r="DL60" i="1"/>
  <c r="BV60" i="1" s="1"/>
  <c r="DU60" i="1"/>
  <c r="EC60" i="1"/>
  <c r="CB60" i="1" s="1"/>
  <c r="CN61" i="1"/>
  <c r="CV61" i="1"/>
  <c r="DD61" i="1"/>
  <c r="BS61" i="1" s="1"/>
  <c r="DL61" i="1"/>
  <c r="BV61" i="1" s="1"/>
  <c r="DU61" i="1"/>
  <c r="EC61" i="1"/>
  <c r="CB61" i="1" s="1"/>
  <c r="CN62" i="1"/>
  <c r="CV62" i="1"/>
  <c r="DD62" i="1"/>
  <c r="BS62" i="1" s="1"/>
  <c r="DL62" i="1"/>
  <c r="BV62" i="1" s="1"/>
  <c r="DU62" i="1"/>
  <c r="EC62" i="1"/>
  <c r="CB62" i="1" s="1"/>
  <c r="CN63" i="1"/>
  <c r="CV63" i="1"/>
  <c r="DD63" i="1"/>
  <c r="BS63" i="1" s="1"/>
  <c r="DL63" i="1"/>
  <c r="BV63" i="1" s="1"/>
  <c r="DU63" i="1"/>
  <c r="EC63" i="1"/>
  <c r="CB63" i="1" s="1"/>
  <c r="CN64" i="1"/>
  <c r="DK64" i="1"/>
  <c r="EI64" i="1"/>
  <c r="CL42" i="1"/>
  <c r="BI42" i="1" s="1"/>
  <c r="CT42" i="1"/>
  <c r="BN42" i="1" s="1"/>
  <c r="DB42" i="1"/>
  <c r="DJ42" i="1"/>
  <c r="BU42" i="1" s="1"/>
  <c r="DS42" i="1"/>
  <c r="EA42" i="1"/>
  <c r="CK43" i="1"/>
  <c r="CS43" i="1"/>
  <c r="BM43" i="1" s="1"/>
  <c r="DA43" i="1"/>
  <c r="DI43" i="1"/>
  <c r="BT43" i="1" s="1"/>
  <c r="DR43" i="1"/>
  <c r="DZ43" i="1"/>
  <c r="CJ44" i="1"/>
  <c r="CR44" i="1"/>
  <c r="BL44" i="1" s="1"/>
  <c r="CZ44" i="1"/>
  <c r="BQ44" i="1" s="1"/>
  <c r="DH44" i="1"/>
  <c r="DQ44" i="1"/>
  <c r="DY44" i="1"/>
  <c r="CK45" i="1"/>
  <c r="CS45" i="1"/>
  <c r="BM45" i="1" s="1"/>
  <c r="DA45" i="1"/>
  <c r="DI45" i="1"/>
  <c r="BT45" i="1" s="1"/>
  <c r="DR45" i="1"/>
  <c r="DZ45" i="1"/>
  <c r="CK46" i="1"/>
  <c r="CS46" i="1"/>
  <c r="BM46" i="1" s="1"/>
  <c r="DA46" i="1"/>
  <c r="DI46" i="1"/>
  <c r="BT46" i="1" s="1"/>
  <c r="DR46" i="1"/>
  <c r="DZ46" i="1"/>
  <c r="CK47" i="1"/>
  <c r="CS47" i="1"/>
  <c r="BM47" i="1" s="1"/>
  <c r="DA47" i="1"/>
  <c r="DI47" i="1"/>
  <c r="BT47" i="1" s="1"/>
  <c r="DR47" i="1"/>
  <c r="DZ47" i="1"/>
  <c r="CK48" i="1"/>
  <c r="CS48" i="1"/>
  <c r="BM48" i="1" s="1"/>
  <c r="DA48" i="1"/>
  <c r="DI48" i="1"/>
  <c r="BT48" i="1" s="1"/>
  <c r="DR48" i="1"/>
  <c r="DZ48" i="1"/>
  <c r="CK49" i="1"/>
  <c r="CS49" i="1"/>
  <c r="BM49" i="1" s="1"/>
  <c r="DA49" i="1"/>
  <c r="DI49" i="1"/>
  <c r="BT49" i="1" s="1"/>
  <c r="DR49" i="1"/>
  <c r="DZ49" i="1"/>
  <c r="CK50" i="1"/>
  <c r="CS50" i="1"/>
  <c r="BM50" i="1" s="1"/>
  <c r="DA50" i="1"/>
  <c r="DI50" i="1"/>
  <c r="BT50" i="1" s="1"/>
  <c r="DR50" i="1"/>
  <c r="DZ50" i="1"/>
  <c r="CK51" i="1"/>
  <c r="CS51" i="1"/>
  <c r="BM51" i="1" s="1"/>
  <c r="DA51" i="1"/>
  <c r="DI51" i="1"/>
  <c r="BT51" i="1" s="1"/>
  <c r="DR51" i="1"/>
  <c r="DZ51" i="1"/>
  <c r="CK52" i="1"/>
  <c r="CS52" i="1"/>
  <c r="BM52" i="1" s="1"/>
  <c r="DA52" i="1"/>
  <c r="DI52" i="1"/>
  <c r="BT52" i="1" s="1"/>
  <c r="DR52" i="1"/>
  <c r="DZ52" i="1"/>
  <c r="CK53" i="1"/>
  <c r="CS53" i="1"/>
  <c r="BM53" i="1" s="1"/>
  <c r="DA53" i="1"/>
  <c r="DI53" i="1"/>
  <c r="BT53" i="1" s="1"/>
  <c r="DR53" i="1"/>
  <c r="DZ53" i="1"/>
  <c r="CK54" i="1"/>
  <c r="CS54" i="1"/>
  <c r="BM54" i="1" s="1"/>
  <c r="DA54" i="1"/>
  <c r="DI54" i="1"/>
  <c r="BT54" i="1" s="1"/>
  <c r="DR54" i="1"/>
  <c r="DZ54" i="1"/>
  <c r="CK55" i="1"/>
  <c r="CS55" i="1"/>
  <c r="BM55" i="1" s="1"/>
  <c r="DA55" i="1"/>
  <c r="DI55" i="1"/>
  <c r="BT55" i="1" s="1"/>
  <c r="DR55" i="1"/>
  <c r="DZ55" i="1"/>
  <c r="CI56" i="1"/>
  <c r="CQ56" i="1"/>
  <c r="BK56" i="1" s="1"/>
  <c r="CY56" i="1"/>
  <c r="DG56" i="1"/>
  <c r="DP56" i="1"/>
  <c r="DX56" i="1"/>
  <c r="BZ56" i="1" s="1"/>
  <c r="CH57" i="1"/>
  <c r="BH57" i="1" s="1"/>
  <c r="CP57" i="1"/>
  <c r="CX57" i="1"/>
  <c r="BP57" i="1" s="1"/>
  <c r="DF57" i="1"/>
  <c r="DO57" i="1"/>
  <c r="DW57" i="1"/>
  <c r="CO58" i="1"/>
  <c r="CW58" i="1"/>
  <c r="BO58" i="1" s="1"/>
  <c r="DE58" i="1"/>
  <c r="DM58" i="1"/>
  <c r="BW58" i="1" s="1"/>
  <c r="DV58" i="1"/>
  <c r="CO59" i="1"/>
  <c r="CW59" i="1"/>
  <c r="BO59" i="1" s="1"/>
  <c r="DE59" i="1"/>
  <c r="DM59" i="1"/>
  <c r="BW59" i="1" s="1"/>
  <c r="DV59" i="1"/>
  <c r="CO60" i="1"/>
  <c r="CW60" i="1"/>
  <c r="BO60" i="1" s="1"/>
  <c r="DE60" i="1"/>
  <c r="DM60" i="1"/>
  <c r="BW60" i="1" s="1"/>
  <c r="DV60" i="1"/>
  <c r="CO61" i="1"/>
  <c r="CW61" i="1"/>
  <c r="BO61" i="1" s="1"/>
  <c r="DE61" i="1"/>
  <c r="DM61" i="1"/>
  <c r="BW61" i="1" s="1"/>
  <c r="DV61" i="1"/>
  <c r="CO62" i="1"/>
  <c r="CW62" i="1"/>
  <c r="BO62" i="1" s="1"/>
  <c r="DE62" i="1"/>
  <c r="DM62" i="1"/>
  <c r="BW62" i="1" s="1"/>
  <c r="DV62" i="1"/>
  <c r="CO63" i="1"/>
  <c r="CW63" i="1"/>
  <c r="BO63" i="1" s="1"/>
  <c r="DE63" i="1"/>
  <c r="DM63" i="1"/>
  <c r="BW63" i="1" s="1"/>
  <c r="DV63" i="1"/>
  <c r="CK64" i="1"/>
  <c r="CS64" i="1"/>
  <c r="BM64" i="1" s="1"/>
  <c r="DA64" i="1"/>
  <c r="DI64" i="1"/>
  <c r="BT64" i="1" s="1"/>
  <c r="DR64" i="1"/>
  <c r="DZ64" i="1"/>
  <c r="EH64" i="1"/>
  <c r="CJ65" i="1"/>
  <c r="CR65" i="1"/>
  <c r="BL65" i="1" s="1"/>
  <c r="CZ65" i="1"/>
  <c r="BQ65" i="1" s="1"/>
  <c r="DH65" i="1"/>
  <c r="DQ65" i="1"/>
  <c r="DY65" i="1"/>
  <c r="EG65" i="1"/>
  <c r="CI66" i="1"/>
  <c r="CQ66" i="1"/>
  <c r="BK66" i="1" s="1"/>
  <c r="CY66" i="1"/>
  <c r="DG66" i="1"/>
  <c r="DP66" i="1"/>
  <c r="DX66" i="1"/>
  <c r="BZ66" i="1" s="1"/>
  <c r="EF66" i="1"/>
  <c r="CI67" i="1"/>
  <c r="CQ67" i="1"/>
  <c r="BK67" i="1" s="1"/>
  <c r="CY67" i="1"/>
  <c r="DG67" i="1"/>
  <c r="DP67" i="1"/>
  <c r="DX67" i="1"/>
  <c r="BZ67" i="1" s="1"/>
  <c r="EF67" i="1"/>
  <c r="CI68" i="1"/>
  <c r="CQ68" i="1"/>
  <c r="BK68" i="1" s="1"/>
  <c r="CY68" i="1"/>
  <c r="DG68" i="1"/>
  <c r="DP68" i="1"/>
  <c r="DX68" i="1"/>
  <c r="BZ68" i="1" s="1"/>
  <c r="EF68" i="1"/>
  <c r="CI69" i="1"/>
  <c r="CQ69" i="1"/>
  <c r="BK69" i="1" s="1"/>
  <c r="CY69" i="1"/>
  <c r="DG69" i="1"/>
  <c r="DP69" i="1"/>
  <c r="DX69" i="1"/>
  <c r="BZ69" i="1" s="1"/>
  <c r="EF69" i="1"/>
  <c r="CI70" i="1"/>
  <c r="CQ70" i="1"/>
  <c r="BK70" i="1" s="1"/>
  <c r="CY70" i="1"/>
  <c r="DG70" i="1"/>
  <c r="DP70" i="1"/>
  <c r="DX70" i="1"/>
  <c r="BZ70" i="1" s="1"/>
  <c r="EF70" i="1"/>
  <c r="CI71" i="1"/>
  <c r="CQ71" i="1"/>
  <c r="BK71" i="1" s="1"/>
  <c r="CY71" i="1"/>
  <c r="DG71" i="1"/>
  <c r="DP71" i="1"/>
  <c r="DX71" i="1"/>
  <c r="BZ71" i="1" s="1"/>
  <c r="EF71" i="1"/>
  <c r="CI72" i="1"/>
  <c r="CQ72" i="1"/>
  <c r="BK72" i="1" s="1"/>
  <c r="CY72" i="1"/>
  <c r="DG72" i="1"/>
  <c r="DP72" i="1"/>
  <c r="DX72" i="1"/>
  <c r="BZ72" i="1" s="1"/>
  <c r="EF72" i="1"/>
  <c r="CI73" i="1"/>
  <c r="CQ73" i="1"/>
  <c r="BK73" i="1" s="1"/>
  <c r="CY73" i="1"/>
  <c r="DG73" i="1"/>
  <c r="DP73" i="1"/>
  <c r="DX73" i="1"/>
  <c r="BZ73" i="1" s="1"/>
  <c r="EF73" i="1"/>
  <c r="CH74" i="1"/>
  <c r="BH74" i="1" s="1"/>
  <c r="CP74" i="1"/>
  <c r="CX74" i="1"/>
  <c r="BP74" i="1" s="1"/>
  <c r="DF74" i="1"/>
  <c r="DO74" i="1"/>
  <c r="DW74" i="1"/>
  <c r="EE74" i="1"/>
  <c r="CO75" i="1"/>
  <c r="CW75" i="1"/>
  <c r="BO75" i="1" s="1"/>
  <c r="DE75" i="1"/>
  <c r="DM75" i="1"/>
  <c r="BW75" i="1" s="1"/>
  <c r="DV75" i="1"/>
  <c r="ED75" i="1"/>
  <c r="CN76" i="1"/>
  <c r="CV76" i="1"/>
  <c r="DD76" i="1"/>
  <c r="BS76" i="1" s="1"/>
  <c r="DL76" i="1"/>
  <c r="BV76" i="1" s="1"/>
  <c r="DU76" i="1"/>
  <c r="EC76" i="1"/>
  <c r="CB76" i="1" s="1"/>
  <c r="CN77" i="1"/>
  <c r="CV77" i="1"/>
  <c r="DD77" i="1"/>
  <c r="BS77" i="1" s="1"/>
  <c r="DL77" i="1"/>
  <c r="BV77" i="1" s="1"/>
  <c r="DU77" i="1"/>
  <c r="EC77" i="1"/>
  <c r="CB77" i="1" s="1"/>
  <c r="CN78" i="1"/>
  <c r="CV78" i="1"/>
  <c r="DD78" i="1"/>
  <c r="BS78" i="1" s="1"/>
  <c r="DL78" i="1"/>
  <c r="BV78" i="1" s="1"/>
  <c r="DU78" i="1"/>
  <c r="EC78" i="1"/>
  <c r="CB78" i="1" s="1"/>
  <c r="CN79" i="1"/>
  <c r="CV79" i="1"/>
  <c r="DD79" i="1"/>
  <c r="BS79" i="1" s="1"/>
  <c r="DL79" i="1"/>
  <c r="BV79" i="1" s="1"/>
  <c r="DU79" i="1"/>
  <c r="EC79" i="1"/>
  <c r="CB79" i="1" s="1"/>
  <c r="CN80" i="1"/>
  <c r="CV80" i="1"/>
  <c r="DD80" i="1"/>
  <c r="BS80" i="1" s="1"/>
  <c r="DL80" i="1"/>
  <c r="BV80" i="1" s="1"/>
  <c r="DU80" i="1"/>
  <c r="EC80" i="1"/>
  <c r="CB80" i="1" s="1"/>
  <c r="CN81" i="1"/>
  <c r="CV81" i="1"/>
  <c r="DD81" i="1"/>
  <c r="BS81" i="1" s="1"/>
  <c r="DL81" i="1"/>
  <c r="BV81" i="1" s="1"/>
  <c r="DU81" i="1"/>
  <c r="EC81" i="1"/>
  <c r="CB81" i="1" s="1"/>
  <c r="AD82" i="1"/>
  <c r="CM82" i="1"/>
  <c r="CU82" i="1"/>
  <c r="DC82" i="1"/>
  <c r="BR82" i="1" s="1"/>
  <c r="DK82" i="1"/>
  <c r="DT82" i="1"/>
  <c r="EB82" i="1"/>
  <c r="CA82" i="1" s="1"/>
  <c r="EJ82" i="1"/>
  <c r="CL83" i="1"/>
  <c r="BI83" i="1" s="1"/>
  <c r="CT83" i="1"/>
  <c r="BN83" i="1" s="1"/>
  <c r="DB83" i="1"/>
  <c r="DJ83" i="1"/>
  <c r="BU83" i="1" s="1"/>
  <c r="DS83" i="1"/>
  <c r="EA83" i="1"/>
  <c r="EI83" i="1"/>
  <c r="CK84" i="1"/>
  <c r="CS84" i="1"/>
  <c r="BM84" i="1" s="1"/>
  <c r="DA84" i="1"/>
  <c r="DI84" i="1"/>
  <c r="BT84" i="1" s="1"/>
  <c r="DR84" i="1"/>
  <c r="DZ84" i="1"/>
  <c r="EH84" i="1"/>
  <c r="CK85" i="1"/>
  <c r="CS85" i="1"/>
  <c r="BM85" i="1" s="1"/>
  <c r="DA85" i="1"/>
  <c r="DI85" i="1"/>
  <c r="BT85" i="1" s="1"/>
  <c r="DR85" i="1"/>
  <c r="DZ85" i="1"/>
  <c r="EH85" i="1"/>
  <c r="CK86" i="1"/>
  <c r="CS86" i="1"/>
  <c r="BM86" i="1" s="1"/>
  <c r="DA86" i="1"/>
  <c r="DI86" i="1"/>
  <c r="BT86" i="1" s="1"/>
  <c r="DR86" i="1"/>
  <c r="DZ86" i="1"/>
  <c r="EH86" i="1"/>
  <c r="CK87" i="1"/>
  <c r="CS87" i="1"/>
  <c r="BM87" i="1" s="1"/>
  <c r="DA87" i="1"/>
  <c r="DI87" i="1"/>
  <c r="BT87" i="1" s="1"/>
  <c r="DR87" i="1"/>
  <c r="DZ87" i="1"/>
  <c r="EH87" i="1"/>
  <c r="CK88" i="1"/>
  <c r="CS88" i="1"/>
  <c r="BM88" i="1" s="1"/>
  <c r="DA88" i="1"/>
  <c r="DI88" i="1"/>
  <c r="BT88" i="1" s="1"/>
  <c r="DR88" i="1"/>
  <c r="DZ88" i="1"/>
  <c r="EH88" i="1"/>
  <c r="CK89" i="1"/>
  <c r="CS89" i="1"/>
  <c r="BM89" i="1" s="1"/>
  <c r="DA89" i="1"/>
  <c r="DI89" i="1"/>
  <c r="BT89" i="1" s="1"/>
  <c r="DR89" i="1"/>
  <c r="DZ89" i="1"/>
  <c r="EH89" i="1"/>
  <c r="BX75" i="1"/>
  <c r="CO76" i="1"/>
  <c r="CW76" i="1"/>
  <c r="BO76" i="1" s="1"/>
  <c r="DE76" i="1"/>
  <c r="DM76" i="1"/>
  <c r="BW76" i="1" s="1"/>
  <c r="DV76" i="1"/>
  <c r="ED76" i="1"/>
  <c r="CO77" i="1"/>
  <c r="CW77" i="1"/>
  <c r="BO77" i="1" s="1"/>
  <c r="DE77" i="1"/>
  <c r="DM77" i="1"/>
  <c r="BW77" i="1" s="1"/>
  <c r="DV77" i="1"/>
  <c r="ED77" i="1"/>
  <c r="CO78" i="1"/>
  <c r="CW78" i="1"/>
  <c r="BO78" i="1" s="1"/>
  <c r="DE78" i="1"/>
  <c r="DM78" i="1"/>
  <c r="BW78" i="1" s="1"/>
  <c r="DV78" i="1"/>
  <c r="ED78" i="1"/>
  <c r="CO79" i="1"/>
  <c r="CW79" i="1"/>
  <c r="BO79" i="1" s="1"/>
  <c r="DE79" i="1"/>
  <c r="DM79" i="1"/>
  <c r="BW79" i="1" s="1"/>
  <c r="DV79" i="1"/>
  <c r="ED79" i="1"/>
  <c r="CO80" i="1"/>
  <c r="CW80" i="1"/>
  <c r="BO80" i="1" s="1"/>
  <c r="DE80" i="1"/>
  <c r="DM80" i="1"/>
  <c r="BW80" i="1" s="1"/>
  <c r="DV80" i="1"/>
  <c r="ED80" i="1"/>
  <c r="CO81" i="1"/>
  <c r="CW81" i="1"/>
  <c r="BO81" i="1" s="1"/>
  <c r="DE81" i="1"/>
  <c r="DM81" i="1"/>
  <c r="BW81" i="1" s="1"/>
  <c r="DV81" i="1"/>
  <c r="ED81" i="1"/>
  <c r="CN82" i="1"/>
  <c r="CV82" i="1"/>
  <c r="DD82" i="1"/>
  <c r="BS82" i="1" s="1"/>
  <c r="DL82" i="1"/>
  <c r="BV82" i="1" s="1"/>
  <c r="DU82" i="1"/>
  <c r="EC82" i="1"/>
  <c r="CB82" i="1" s="1"/>
  <c r="CM83" i="1"/>
  <c r="CU83" i="1"/>
  <c r="DC83" i="1"/>
  <c r="BR83" i="1" s="1"/>
  <c r="DK83" i="1"/>
  <c r="DT83" i="1"/>
  <c r="EB83" i="1"/>
  <c r="CA83" i="1" s="1"/>
  <c r="EJ83" i="1"/>
  <c r="CL84" i="1"/>
  <c r="BI84" i="1" s="1"/>
  <c r="CT84" i="1"/>
  <c r="BN84" i="1" s="1"/>
  <c r="DB84" i="1"/>
  <c r="DJ84" i="1"/>
  <c r="BU84" i="1" s="1"/>
  <c r="DS84" i="1"/>
  <c r="EA84" i="1"/>
  <c r="EI84" i="1"/>
  <c r="CL85" i="1"/>
  <c r="BI85" i="1" s="1"/>
  <c r="CT85" i="1"/>
  <c r="BN85" i="1" s="1"/>
  <c r="DB85" i="1"/>
  <c r="DJ85" i="1"/>
  <c r="BU85" i="1" s="1"/>
  <c r="DS85" i="1"/>
  <c r="EA85" i="1"/>
  <c r="EI85" i="1"/>
  <c r="CL86" i="1"/>
  <c r="BI86" i="1" s="1"/>
  <c r="CT86" i="1"/>
  <c r="BN86" i="1" s="1"/>
  <c r="DB86" i="1"/>
  <c r="DJ86" i="1"/>
  <c r="BU86" i="1" s="1"/>
  <c r="DS86" i="1"/>
  <c r="EA86" i="1"/>
  <c r="EI86" i="1"/>
  <c r="CL87" i="1"/>
  <c r="BI87" i="1" s="1"/>
  <c r="CT87" i="1"/>
  <c r="BN87" i="1" s="1"/>
  <c r="DB87" i="1"/>
  <c r="DJ87" i="1"/>
  <c r="BU87" i="1" s="1"/>
  <c r="DS87" i="1"/>
  <c r="EA87" i="1"/>
  <c r="EI87" i="1"/>
  <c r="CL88" i="1"/>
  <c r="BI88" i="1" s="1"/>
  <c r="CT88" i="1"/>
  <c r="BN88" i="1" s="1"/>
  <c r="DB88" i="1"/>
  <c r="DJ88" i="1"/>
  <c r="BU88" i="1" s="1"/>
  <c r="DS88" i="1"/>
  <c r="EA88" i="1"/>
  <c r="EI88" i="1"/>
  <c r="CL89" i="1"/>
  <c r="BI89" i="1" s="1"/>
  <c r="CT89" i="1"/>
  <c r="BN89" i="1" s="1"/>
  <c r="DB89" i="1"/>
  <c r="DJ89" i="1"/>
  <c r="BU89" i="1" s="1"/>
  <c r="DS89" i="1"/>
  <c r="EA89" i="1"/>
  <c r="EI89" i="1"/>
  <c r="BX76" i="1"/>
  <c r="BX78" i="1"/>
  <c r="BX79" i="1"/>
  <c r="BX80" i="1"/>
  <c r="DW81" i="1"/>
  <c r="EE81" i="1"/>
  <c r="CO82" i="1"/>
  <c r="CW82" i="1"/>
  <c r="BO82" i="1" s="1"/>
  <c r="DE82" i="1"/>
  <c r="DM82" i="1"/>
  <c r="BW82" i="1" s="1"/>
  <c r="DV82" i="1"/>
  <c r="ED82" i="1"/>
  <c r="CN83" i="1"/>
  <c r="CV83" i="1"/>
  <c r="DD83" i="1"/>
  <c r="BS83" i="1" s="1"/>
  <c r="DL83" i="1"/>
  <c r="BV83" i="1" s="1"/>
  <c r="DU83" i="1"/>
  <c r="EC83" i="1"/>
  <c r="CB83" i="1" s="1"/>
  <c r="CM84" i="1"/>
  <c r="CU84" i="1"/>
  <c r="DC84" i="1"/>
  <c r="BR84" i="1" s="1"/>
  <c r="DK84" i="1"/>
  <c r="DT84" i="1"/>
  <c r="EB84" i="1"/>
  <c r="CA84" i="1" s="1"/>
  <c r="EJ84" i="1"/>
  <c r="CM85" i="1"/>
  <c r="CU85" i="1"/>
  <c r="DC85" i="1"/>
  <c r="BR85" i="1" s="1"/>
  <c r="DK85" i="1"/>
  <c r="DT85" i="1"/>
  <c r="EB85" i="1"/>
  <c r="CA85" i="1" s="1"/>
  <c r="EJ85" i="1"/>
  <c r="CM86" i="1"/>
  <c r="CU86" i="1"/>
  <c r="DC86" i="1"/>
  <c r="BR86" i="1" s="1"/>
  <c r="DK86" i="1"/>
  <c r="DT86" i="1"/>
  <c r="EB86" i="1"/>
  <c r="CA86" i="1" s="1"/>
  <c r="EJ86" i="1"/>
  <c r="CM87" i="1"/>
  <c r="CU87" i="1"/>
  <c r="DC87" i="1"/>
  <c r="BR87" i="1" s="1"/>
  <c r="DK87" i="1"/>
  <c r="DT87" i="1"/>
  <c r="EB87" i="1"/>
  <c r="CA87" i="1" s="1"/>
  <c r="EJ87" i="1"/>
  <c r="CM88" i="1"/>
  <c r="CU88" i="1"/>
  <c r="DC88" i="1"/>
  <c r="BR88" i="1" s="1"/>
  <c r="DK88" i="1"/>
  <c r="DT88" i="1"/>
  <c r="EB88" i="1"/>
  <c r="CA88" i="1" s="1"/>
  <c r="EJ88" i="1"/>
  <c r="CM89" i="1"/>
  <c r="CU89" i="1"/>
  <c r="DC89" i="1"/>
  <c r="BR89" i="1" s="1"/>
  <c r="DK89" i="1"/>
  <c r="DT89" i="1"/>
  <c r="EB89" i="1"/>
  <c r="CA89" i="1" s="1"/>
  <c r="EJ89" i="1"/>
  <c r="CO83" i="1"/>
  <c r="CW83" i="1"/>
  <c r="BO83" i="1" s="1"/>
  <c r="DE83" i="1"/>
  <c r="DM83" i="1"/>
  <c r="BW83" i="1" s="1"/>
  <c r="DV83" i="1"/>
  <c r="ED83" i="1"/>
  <c r="CN84" i="1"/>
  <c r="CV84" i="1"/>
  <c r="DD84" i="1"/>
  <c r="BS84" i="1" s="1"/>
  <c r="DL84" i="1"/>
  <c r="BV84" i="1" s="1"/>
  <c r="DU84" i="1"/>
  <c r="CN85" i="1"/>
  <c r="CV85" i="1"/>
  <c r="DD85" i="1"/>
  <c r="BS85" i="1" s="1"/>
  <c r="DL85" i="1"/>
  <c r="BV85" i="1" s="1"/>
  <c r="DU85" i="1"/>
  <c r="CN86" i="1"/>
  <c r="CV86" i="1"/>
  <c r="DD86" i="1"/>
  <c r="BS86" i="1" s="1"/>
  <c r="DL86" i="1"/>
  <c r="BV86" i="1" s="1"/>
  <c r="DU86" i="1"/>
  <c r="CN87" i="1"/>
  <c r="CV87" i="1"/>
  <c r="DD87" i="1"/>
  <c r="BS87" i="1" s="1"/>
  <c r="DL87" i="1"/>
  <c r="BV87" i="1" s="1"/>
  <c r="DU87" i="1"/>
  <c r="CN88" i="1"/>
  <c r="CV88" i="1"/>
  <c r="DD88" i="1"/>
  <c r="BS88" i="1" s="1"/>
  <c r="DL88" i="1"/>
  <c r="BV88" i="1" s="1"/>
  <c r="DU88" i="1"/>
  <c r="CN89" i="1"/>
  <c r="CV89" i="1"/>
  <c r="DD89" i="1"/>
  <c r="BS89" i="1" s="1"/>
  <c r="DL89" i="1"/>
  <c r="BV89" i="1" s="1"/>
  <c r="DU89" i="1"/>
  <c r="CO64" i="1"/>
  <c r="CW64" i="1"/>
  <c r="BO64" i="1" s="1"/>
  <c r="DE64" i="1"/>
  <c r="DM64" i="1"/>
  <c r="BW64" i="1" s="1"/>
  <c r="DV64" i="1"/>
  <c r="ED64" i="1"/>
  <c r="CN65" i="1"/>
  <c r="CV65" i="1"/>
  <c r="DD65" i="1"/>
  <c r="BS65" i="1" s="1"/>
  <c r="DL65" i="1"/>
  <c r="BV65" i="1" s="1"/>
  <c r="DU65" i="1"/>
  <c r="EC65" i="1"/>
  <c r="CB65" i="1" s="1"/>
  <c r="CM66" i="1"/>
  <c r="CU66" i="1"/>
  <c r="DC66" i="1"/>
  <c r="BR66" i="1" s="1"/>
  <c r="DK66" i="1"/>
  <c r="DT66" i="1"/>
  <c r="EB66" i="1"/>
  <c r="CA66" i="1" s="1"/>
  <c r="EJ66" i="1"/>
  <c r="CM67" i="1"/>
  <c r="CU67" i="1"/>
  <c r="DC67" i="1"/>
  <c r="BR67" i="1" s="1"/>
  <c r="DK67" i="1"/>
  <c r="DT67" i="1"/>
  <c r="EB67" i="1"/>
  <c r="CA67" i="1" s="1"/>
  <c r="EJ67" i="1"/>
  <c r="CM68" i="1"/>
  <c r="CU68" i="1"/>
  <c r="DC68" i="1"/>
  <c r="BR68" i="1" s="1"/>
  <c r="DK68" i="1"/>
  <c r="DT68" i="1"/>
  <c r="EB68" i="1"/>
  <c r="CA68" i="1" s="1"/>
  <c r="EJ68" i="1"/>
  <c r="CM69" i="1"/>
  <c r="CU69" i="1"/>
  <c r="DC69" i="1"/>
  <c r="BR69" i="1" s="1"/>
  <c r="DK69" i="1"/>
  <c r="DT69" i="1"/>
  <c r="EB69" i="1"/>
  <c r="CA69" i="1" s="1"/>
  <c r="EJ69" i="1"/>
  <c r="CM70" i="1"/>
  <c r="CU70" i="1"/>
  <c r="DC70" i="1"/>
  <c r="BR70" i="1" s="1"/>
  <c r="DK70" i="1"/>
  <c r="DT70" i="1"/>
  <c r="EB70" i="1"/>
  <c r="CA70" i="1" s="1"/>
  <c r="EJ70" i="1"/>
  <c r="CM71" i="1"/>
  <c r="CU71" i="1"/>
  <c r="DC71" i="1"/>
  <c r="BR71" i="1" s="1"/>
  <c r="DK71" i="1"/>
  <c r="DT71" i="1"/>
  <c r="EB71" i="1"/>
  <c r="CA71" i="1" s="1"/>
  <c r="EJ71" i="1"/>
  <c r="CM72" i="1"/>
  <c r="CU72" i="1"/>
  <c r="DC72" i="1"/>
  <c r="BR72" i="1" s="1"/>
  <c r="DK72" i="1"/>
  <c r="DT72" i="1"/>
  <c r="EB72" i="1"/>
  <c r="CA72" i="1" s="1"/>
  <c r="EJ72" i="1"/>
  <c r="CM73" i="1"/>
  <c r="CU73" i="1"/>
  <c r="DC73" i="1"/>
  <c r="BR73" i="1" s="1"/>
  <c r="DK73" i="1"/>
  <c r="DT73" i="1"/>
  <c r="EB73" i="1"/>
  <c r="CA73" i="1" s="1"/>
  <c r="EJ73" i="1"/>
  <c r="CL74" i="1"/>
  <c r="BI74" i="1" s="1"/>
  <c r="CT74" i="1"/>
  <c r="BN74" i="1" s="1"/>
  <c r="DB74" i="1"/>
  <c r="DJ74" i="1"/>
  <c r="BU74" i="1" s="1"/>
  <c r="DS74" i="1"/>
  <c r="EA74" i="1"/>
  <c r="EI74" i="1"/>
  <c r="CK75" i="1"/>
  <c r="CS75" i="1"/>
  <c r="BM75" i="1" s="1"/>
  <c r="DA75" i="1"/>
  <c r="DI75" i="1"/>
  <c r="BT75" i="1" s="1"/>
  <c r="DR75" i="1"/>
  <c r="DZ75" i="1"/>
  <c r="EH75" i="1"/>
  <c r="CJ76" i="1"/>
  <c r="CR76" i="1"/>
  <c r="BL76" i="1" s="1"/>
  <c r="CZ76" i="1"/>
  <c r="BQ76" i="1" s="1"/>
  <c r="DH76" i="1"/>
  <c r="DQ76" i="1"/>
  <c r="DY76" i="1"/>
  <c r="EG76" i="1"/>
  <c r="CJ77" i="1"/>
  <c r="CR77" i="1"/>
  <c r="BL77" i="1" s="1"/>
  <c r="CZ77" i="1"/>
  <c r="BQ77" i="1" s="1"/>
  <c r="DH77" i="1"/>
  <c r="DQ77" i="1"/>
  <c r="DY77" i="1"/>
  <c r="EG77" i="1"/>
  <c r="CJ78" i="1"/>
  <c r="CR78" i="1"/>
  <c r="BL78" i="1" s="1"/>
  <c r="CZ78" i="1"/>
  <c r="BQ78" i="1" s="1"/>
  <c r="DH78" i="1"/>
  <c r="DQ78" i="1"/>
  <c r="DY78" i="1"/>
  <c r="EG78" i="1"/>
  <c r="CJ79" i="1"/>
  <c r="CR79" i="1"/>
  <c r="BL79" i="1" s="1"/>
  <c r="CZ79" i="1"/>
  <c r="BQ79" i="1" s="1"/>
  <c r="DH79" i="1"/>
  <c r="DQ79" i="1"/>
  <c r="DY79" i="1"/>
  <c r="EG79" i="1"/>
  <c r="CJ80" i="1"/>
  <c r="CR80" i="1"/>
  <c r="BL80" i="1" s="1"/>
  <c r="CZ80" i="1"/>
  <c r="BQ80" i="1" s="1"/>
  <c r="DH80" i="1"/>
  <c r="DQ80" i="1"/>
  <c r="DY80" i="1"/>
  <c r="EG80" i="1"/>
  <c r="CJ81" i="1"/>
  <c r="CR81" i="1"/>
  <c r="BL81" i="1" s="1"/>
  <c r="CZ81" i="1"/>
  <c r="BQ81" i="1" s="1"/>
  <c r="DH81" i="1"/>
  <c r="DQ81" i="1"/>
  <c r="DY81" i="1"/>
  <c r="EG81" i="1"/>
  <c r="CI82" i="1"/>
  <c r="CQ82" i="1"/>
  <c r="BK82" i="1" s="1"/>
  <c r="CY82" i="1"/>
  <c r="DG82" i="1"/>
  <c r="DP82" i="1"/>
  <c r="DX82" i="1"/>
  <c r="BZ82" i="1" s="1"/>
  <c r="EF82" i="1"/>
  <c r="CH83" i="1"/>
  <c r="BH83" i="1" s="1"/>
  <c r="CP83" i="1"/>
  <c r="CX83" i="1"/>
  <c r="BP83" i="1" s="1"/>
  <c r="DF83" i="1"/>
  <c r="DO83" i="1"/>
  <c r="DW83" i="1"/>
  <c r="EE83" i="1"/>
  <c r="CO84" i="1"/>
  <c r="CW84" i="1"/>
  <c r="BO84" i="1" s="1"/>
  <c r="DE84" i="1"/>
  <c r="DM84" i="1"/>
  <c r="BW84" i="1" s="1"/>
  <c r="DV84" i="1"/>
  <c r="ED84" i="1"/>
  <c r="CO85" i="1"/>
  <c r="CW85" i="1"/>
  <c r="BO85" i="1" s="1"/>
  <c r="DE85" i="1"/>
  <c r="DM85" i="1"/>
  <c r="BW85" i="1" s="1"/>
  <c r="DV85" i="1"/>
  <c r="ED85" i="1"/>
  <c r="CO86" i="1"/>
  <c r="CW86" i="1"/>
  <c r="BO86" i="1" s="1"/>
  <c r="DE86" i="1"/>
  <c r="DM86" i="1"/>
  <c r="BW86" i="1" s="1"/>
  <c r="DV86" i="1"/>
  <c r="ED86" i="1"/>
  <c r="CO87" i="1"/>
  <c r="CW87" i="1"/>
  <c r="BO87" i="1" s="1"/>
  <c r="DE87" i="1"/>
  <c r="DM87" i="1"/>
  <c r="BW87" i="1" s="1"/>
  <c r="DV87" i="1"/>
  <c r="ED87" i="1"/>
  <c r="CO88" i="1"/>
  <c r="CW88" i="1"/>
  <c r="BO88" i="1" s="1"/>
  <c r="DE88" i="1"/>
  <c r="DM88" i="1"/>
  <c r="BW88" i="1" s="1"/>
  <c r="DV88" i="1"/>
  <c r="ED88" i="1"/>
  <c r="CO89" i="1"/>
  <c r="CW89" i="1"/>
  <c r="BO89" i="1" s="1"/>
  <c r="DE89" i="1"/>
  <c r="DM89" i="1"/>
  <c r="BW89" i="1" s="1"/>
  <c r="DV89" i="1"/>
  <c r="ED89" i="1"/>
  <c r="CH64" i="1"/>
  <c r="BH64" i="1" s="1"/>
  <c r="CP64" i="1"/>
  <c r="CX64" i="1"/>
  <c r="BP64" i="1" s="1"/>
  <c r="DF64" i="1"/>
  <c r="DO64" i="1"/>
  <c r="DW64" i="1"/>
  <c r="EE64" i="1"/>
  <c r="CO65" i="1"/>
  <c r="CW65" i="1"/>
  <c r="BO65" i="1" s="1"/>
  <c r="DE65" i="1"/>
  <c r="DM65" i="1"/>
  <c r="BW65" i="1" s="1"/>
  <c r="DV65" i="1"/>
  <c r="ED65" i="1"/>
  <c r="CN66" i="1"/>
  <c r="CV66" i="1"/>
  <c r="DD66" i="1"/>
  <c r="BS66" i="1" s="1"/>
  <c r="DL66" i="1"/>
  <c r="BV66" i="1" s="1"/>
  <c r="DU66" i="1"/>
  <c r="EC66" i="1"/>
  <c r="CB66" i="1" s="1"/>
  <c r="CN67" i="1"/>
  <c r="CV67" i="1"/>
  <c r="DD67" i="1"/>
  <c r="BS67" i="1" s="1"/>
  <c r="DL67" i="1"/>
  <c r="BV67" i="1" s="1"/>
  <c r="DU67" i="1"/>
  <c r="EC67" i="1"/>
  <c r="CB67" i="1" s="1"/>
  <c r="CN68" i="1"/>
  <c r="CV68" i="1"/>
  <c r="DD68" i="1"/>
  <c r="BS68" i="1" s="1"/>
  <c r="DL68" i="1"/>
  <c r="BV68" i="1" s="1"/>
  <c r="DU68" i="1"/>
  <c r="EC68" i="1"/>
  <c r="CB68" i="1" s="1"/>
  <c r="CN69" i="1"/>
  <c r="CV69" i="1"/>
  <c r="DD69" i="1"/>
  <c r="BS69" i="1" s="1"/>
  <c r="DL69" i="1"/>
  <c r="BV69" i="1" s="1"/>
  <c r="DU69" i="1"/>
  <c r="EC69" i="1"/>
  <c r="CB69" i="1" s="1"/>
  <c r="CN70" i="1"/>
  <c r="CV70" i="1"/>
  <c r="DD70" i="1"/>
  <c r="BS70" i="1" s="1"/>
  <c r="DL70" i="1"/>
  <c r="BV70" i="1" s="1"/>
  <c r="DU70" i="1"/>
  <c r="EC70" i="1"/>
  <c r="CB70" i="1" s="1"/>
  <c r="CN71" i="1"/>
  <c r="CV71" i="1"/>
  <c r="DD71" i="1"/>
  <c r="BS71" i="1" s="1"/>
  <c r="DL71" i="1"/>
  <c r="BV71" i="1" s="1"/>
  <c r="DU71" i="1"/>
  <c r="EC71" i="1"/>
  <c r="CB71" i="1" s="1"/>
  <c r="CN72" i="1"/>
  <c r="CV72" i="1"/>
  <c r="DD72" i="1"/>
  <c r="BS72" i="1" s="1"/>
  <c r="DL72" i="1"/>
  <c r="BV72" i="1" s="1"/>
  <c r="DU72" i="1"/>
  <c r="EC72" i="1"/>
  <c r="CB72" i="1" s="1"/>
  <c r="CN73" i="1"/>
  <c r="CV73" i="1"/>
  <c r="DD73" i="1"/>
  <c r="BS73" i="1" s="1"/>
  <c r="DL73" i="1"/>
  <c r="BV73" i="1" s="1"/>
  <c r="DU73" i="1"/>
  <c r="EC73" i="1"/>
  <c r="CB73" i="1" s="1"/>
  <c r="CM74" i="1"/>
  <c r="CU74" i="1"/>
  <c r="DC74" i="1"/>
  <c r="BR74" i="1" s="1"/>
  <c r="DK74" i="1"/>
  <c r="DT74" i="1"/>
  <c r="EB74" i="1"/>
  <c r="CA74" i="1" s="1"/>
  <c r="EJ74" i="1"/>
  <c r="CL75" i="1"/>
  <c r="BI75" i="1" s="1"/>
  <c r="CT75" i="1"/>
  <c r="BN75" i="1" s="1"/>
  <c r="DB75" i="1"/>
  <c r="DJ75" i="1"/>
  <c r="BU75" i="1" s="1"/>
  <c r="DS75" i="1"/>
  <c r="EA75" i="1"/>
  <c r="EI75" i="1"/>
  <c r="CK76" i="1"/>
  <c r="CS76" i="1"/>
  <c r="BM76" i="1" s="1"/>
  <c r="DA76" i="1"/>
  <c r="DI76" i="1"/>
  <c r="BT76" i="1" s="1"/>
  <c r="DR76" i="1"/>
  <c r="DZ76" i="1"/>
  <c r="EH76" i="1"/>
  <c r="CK77" i="1"/>
  <c r="CS77" i="1"/>
  <c r="BM77" i="1" s="1"/>
  <c r="DA77" i="1"/>
  <c r="DI77" i="1"/>
  <c r="BT77" i="1" s="1"/>
  <c r="DR77" i="1"/>
  <c r="DZ77" i="1"/>
  <c r="EH77" i="1"/>
  <c r="CK78" i="1"/>
  <c r="CS78" i="1"/>
  <c r="BM78" i="1" s="1"/>
  <c r="DA78" i="1"/>
  <c r="DI78" i="1"/>
  <c r="BT78" i="1" s="1"/>
  <c r="DR78" i="1"/>
  <c r="DZ78" i="1"/>
  <c r="EH78" i="1"/>
  <c r="CK79" i="1"/>
  <c r="CS79" i="1"/>
  <c r="BM79" i="1" s="1"/>
  <c r="DA79" i="1"/>
  <c r="DI79" i="1"/>
  <c r="BT79" i="1" s="1"/>
  <c r="DR79" i="1"/>
  <c r="DZ79" i="1"/>
  <c r="EH79" i="1"/>
  <c r="CK80" i="1"/>
  <c r="CS80" i="1"/>
  <c r="BM80" i="1" s="1"/>
  <c r="DA80" i="1"/>
  <c r="DI80" i="1"/>
  <c r="BT80" i="1" s="1"/>
  <c r="DR80" i="1"/>
  <c r="DZ80" i="1"/>
  <c r="EH80" i="1"/>
  <c r="CK81" i="1"/>
  <c r="CS81" i="1"/>
  <c r="BM81" i="1" s="1"/>
  <c r="DA81" i="1"/>
  <c r="DI81" i="1"/>
  <c r="BT81" i="1" s="1"/>
  <c r="DR81" i="1"/>
  <c r="DZ81" i="1"/>
  <c r="EH81" i="1"/>
  <c r="CJ82" i="1"/>
  <c r="CR82" i="1"/>
  <c r="BL82" i="1" s="1"/>
  <c r="CZ82" i="1"/>
  <c r="BQ82" i="1" s="1"/>
  <c r="DH82" i="1"/>
  <c r="DQ82" i="1"/>
  <c r="DY82" i="1"/>
  <c r="EG82" i="1"/>
  <c r="CI83" i="1"/>
  <c r="CQ83" i="1"/>
  <c r="BK83" i="1" s="1"/>
  <c r="CY83" i="1"/>
  <c r="DG83" i="1"/>
  <c r="DP83" i="1"/>
  <c r="DX83" i="1"/>
  <c r="BZ83" i="1" s="1"/>
  <c r="EF83" i="1"/>
  <c r="CH84" i="1"/>
  <c r="BH84" i="1" s="1"/>
  <c r="CP84" i="1"/>
  <c r="CX84" i="1"/>
  <c r="BP84" i="1" s="1"/>
  <c r="DF84" i="1"/>
  <c r="DO84" i="1"/>
  <c r="DW84" i="1"/>
  <c r="EE84" i="1"/>
  <c r="CH85" i="1"/>
  <c r="BH85" i="1" s="1"/>
  <c r="CP85" i="1"/>
  <c r="CX85" i="1"/>
  <c r="BP85" i="1" s="1"/>
  <c r="DF85" i="1"/>
  <c r="DO85" i="1"/>
  <c r="DW85" i="1"/>
  <c r="EE85" i="1"/>
  <c r="CH86" i="1"/>
  <c r="BH86" i="1" s="1"/>
  <c r="CP86" i="1"/>
  <c r="CX86" i="1"/>
  <c r="BP86" i="1" s="1"/>
  <c r="DF86" i="1"/>
  <c r="DO86" i="1"/>
  <c r="DW86" i="1"/>
  <c r="EE86" i="1"/>
  <c r="CH87" i="1"/>
  <c r="BH87" i="1" s="1"/>
  <c r="CP87" i="1"/>
  <c r="CX87" i="1"/>
  <c r="BP87" i="1" s="1"/>
  <c r="DF87" i="1"/>
  <c r="DO87" i="1"/>
  <c r="DW87" i="1"/>
  <c r="EE87" i="1"/>
  <c r="CH88" i="1"/>
  <c r="BH88" i="1" s="1"/>
  <c r="CP88" i="1"/>
  <c r="CX88" i="1"/>
  <c r="BP88" i="1" s="1"/>
  <c r="DF88" i="1"/>
  <c r="DO88" i="1"/>
  <c r="DW88" i="1"/>
  <c r="EE88" i="1"/>
  <c r="CH89" i="1"/>
  <c r="BH89" i="1" s="1"/>
  <c r="CP89" i="1"/>
  <c r="CX89" i="1"/>
  <c r="BP89" i="1" s="1"/>
  <c r="DF89" i="1"/>
  <c r="DO89" i="1"/>
  <c r="DW89" i="1"/>
  <c r="EE89" i="1"/>
  <c r="CI64" i="1"/>
  <c r="CQ64" i="1"/>
  <c r="BK64" i="1" s="1"/>
  <c r="CY64" i="1"/>
  <c r="DG64" i="1"/>
  <c r="DP64" i="1"/>
  <c r="DX64" i="1"/>
  <c r="BZ64" i="1" s="1"/>
  <c r="EF64" i="1"/>
  <c r="CH65" i="1"/>
  <c r="BH65" i="1" s="1"/>
  <c r="CP65" i="1"/>
  <c r="CX65" i="1"/>
  <c r="BP65" i="1" s="1"/>
  <c r="DF65" i="1"/>
  <c r="DO65" i="1"/>
  <c r="DW65" i="1"/>
  <c r="EE65" i="1"/>
  <c r="CO66" i="1"/>
  <c r="CW66" i="1"/>
  <c r="BO66" i="1" s="1"/>
  <c r="DE66" i="1"/>
  <c r="DM66" i="1"/>
  <c r="BW66" i="1" s="1"/>
  <c r="DV66" i="1"/>
  <c r="ED66" i="1"/>
  <c r="CO67" i="1"/>
  <c r="CW67" i="1"/>
  <c r="BO67" i="1" s="1"/>
  <c r="DE67" i="1"/>
  <c r="DM67" i="1"/>
  <c r="BW67" i="1" s="1"/>
  <c r="DV67" i="1"/>
  <c r="ED67" i="1"/>
  <c r="CO68" i="1"/>
  <c r="CW68" i="1"/>
  <c r="BO68" i="1" s="1"/>
  <c r="DE68" i="1"/>
  <c r="DM68" i="1"/>
  <c r="BW68" i="1" s="1"/>
  <c r="DV68" i="1"/>
  <c r="ED68" i="1"/>
  <c r="CO69" i="1"/>
  <c r="CW69" i="1"/>
  <c r="BO69" i="1" s="1"/>
  <c r="DE69" i="1"/>
  <c r="DM69" i="1"/>
  <c r="BW69" i="1" s="1"/>
  <c r="DV69" i="1"/>
  <c r="ED69" i="1"/>
  <c r="CO70" i="1"/>
  <c r="CW70" i="1"/>
  <c r="BO70" i="1" s="1"/>
  <c r="DE70" i="1"/>
  <c r="DM70" i="1"/>
  <c r="BW70" i="1" s="1"/>
  <c r="DV70" i="1"/>
  <c r="ED70" i="1"/>
  <c r="CO71" i="1"/>
  <c r="CW71" i="1"/>
  <c r="BO71" i="1" s="1"/>
  <c r="DE71" i="1"/>
  <c r="DM71" i="1"/>
  <c r="BW71" i="1" s="1"/>
  <c r="DV71" i="1"/>
  <c r="ED71" i="1"/>
  <c r="CO72" i="1"/>
  <c r="CW72" i="1"/>
  <c r="BO72" i="1" s="1"/>
  <c r="DE72" i="1"/>
  <c r="DM72" i="1"/>
  <c r="BW72" i="1" s="1"/>
  <c r="DV72" i="1"/>
  <c r="ED72" i="1"/>
  <c r="CO73" i="1"/>
  <c r="CW73" i="1"/>
  <c r="BO73" i="1" s="1"/>
  <c r="DE73" i="1"/>
  <c r="DM73" i="1"/>
  <c r="BW73" i="1" s="1"/>
  <c r="DV73" i="1"/>
  <c r="ED73" i="1"/>
  <c r="CN74" i="1"/>
  <c r="CV74" i="1"/>
  <c r="DD74" i="1"/>
  <c r="BS74" i="1" s="1"/>
  <c r="DL74" i="1"/>
  <c r="BV74" i="1" s="1"/>
  <c r="DU74" i="1"/>
  <c r="EC74" i="1"/>
  <c r="CB74" i="1" s="1"/>
  <c r="CM75" i="1"/>
  <c r="CU75" i="1"/>
  <c r="DC75" i="1"/>
  <c r="BR75" i="1" s="1"/>
  <c r="DK75" i="1"/>
  <c r="DT75" i="1"/>
  <c r="EB75" i="1"/>
  <c r="CA75" i="1" s="1"/>
  <c r="EJ75" i="1"/>
  <c r="CL76" i="1"/>
  <c r="BI76" i="1" s="1"/>
  <c r="CT76" i="1"/>
  <c r="BN76" i="1" s="1"/>
  <c r="DB76" i="1"/>
  <c r="DJ76" i="1"/>
  <c r="BU76" i="1" s="1"/>
  <c r="DS76" i="1"/>
  <c r="EA76" i="1"/>
  <c r="EI76" i="1"/>
  <c r="CL77" i="1"/>
  <c r="BI77" i="1" s="1"/>
  <c r="CT77" i="1"/>
  <c r="BN77" i="1" s="1"/>
  <c r="DB77" i="1"/>
  <c r="DJ77" i="1"/>
  <c r="BU77" i="1" s="1"/>
  <c r="DS77" i="1"/>
  <c r="EA77" i="1"/>
  <c r="EI77" i="1"/>
  <c r="CL78" i="1"/>
  <c r="BI78" i="1" s="1"/>
  <c r="CT78" i="1"/>
  <c r="BN78" i="1" s="1"/>
  <c r="DB78" i="1"/>
  <c r="DJ78" i="1"/>
  <c r="BU78" i="1" s="1"/>
  <c r="DS78" i="1"/>
  <c r="EA78" i="1"/>
  <c r="EI78" i="1"/>
  <c r="CL79" i="1"/>
  <c r="BI79" i="1" s="1"/>
  <c r="CT79" i="1"/>
  <c r="BN79" i="1" s="1"/>
  <c r="DB79" i="1"/>
  <c r="DJ79" i="1"/>
  <c r="BU79" i="1" s="1"/>
  <c r="DS79" i="1"/>
  <c r="EA79" i="1"/>
  <c r="EI79" i="1"/>
  <c r="CL80" i="1"/>
  <c r="BI80" i="1" s="1"/>
  <c r="CT80" i="1"/>
  <c r="BN80" i="1" s="1"/>
  <c r="DB80" i="1"/>
  <c r="DJ80" i="1"/>
  <c r="BU80" i="1" s="1"/>
  <c r="DS80" i="1"/>
  <c r="EA80" i="1"/>
  <c r="EI80" i="1"/>
  <c r="CL81" i="1"/>
  <c r="BI81" i="1" s="1"/>
  <c r="CT81" i="1"/>
  <c r="BN81" i="1" s="1"/>
  <c r="DB81" i="1"/>
  <c r="DJ81" i="1"/>
  <c r="BU81" i="1" s="1"/>
  <c r="DS81" i="1"/>
  <c r="EA81" i="1"/>
  <c r="EI81" i="1"/>
  <c r="CK82" i="1"/>
  <c r="CS82" i="1"/>
  <c r="BM82" i="1" s="1"/>
  <c r="DA82" i="1"/>
  <c r="DI82" i="1"/>
  <c r="BT82" i="1" s="1"/>
  <c r="DR82" i="1"/>
  <c r="DZ82" i="1"/>
  <c r="EH82" i="1"/>
  <c r="CJ83" i="1"/>
  <c r="CR83" i="1"/>
  <c r="BL83" i="1" s="1"/>
  <c r="CZ83" i="1"/>
  <c r="BQ83" i="1" s="1"/>
  <c r="DH83" i="1"/>
  <c r="DQ83" i="1"/>
  <c r="DY83" i="1"/>
  <c r="EG83" i="1"/>
  <c r="CI84" i="1"/>
  <c r="CQ84" i="1"/>
  <c r="BK84" i="1" s="1"/>
  <c r="CY84" i="1"/>
  <c r="DG84" i="1"/>
  <c r="DP84" i="1"/>
  <c r="DX84" i="1"/>
  <c r="BZ84" i="1" s="1"/>
  <c r="EF84" i="1"/>
  <c r="CI85" i="1"/>
  <c r="CQ85" i="1"/>
  <c r="BK85" i="1" s="1"/>
  <c r="CY85" i="1"/>
  <c r="DG85" i="1"/>
  <c r="DP85" i="1"/>
  <c r="DX85" i="1"/>
  <c r="BZ85" i="1" s="1"/>
  <c r="EF85" i="1"/>
  <c r="CI86" i="1"/>
  <c r="CQ86" i="1"/>
  <c r="BK86" i="1" s="1"/>
  <c r="CY86" i="1"/>
  <c r="DG86" i="1"/>
  <c r="DP86" i="1"/>
  <c r="DX86" i="1"/>
  <c r="BZ86" i="1" s="1"/>
  <c r="EF86" i="1"/>
  <c r="CI87" i="1"/>
  <c r="CQ87" i="1"/>
  <c r="BK87" i="1" s="1"/>
  <c r="CY87" i="1"/>
  <c r="DG87" i="1"/>
  <c r="DP87" i="1"/>
  <c r="DX87" i="1"/>
  <c r="BZ87" i="1" s="1"/>
  <c r="EF87" i="1"/>
  <c r="CI88" i="1"/>
  <c r="CQ88" i="1"/>
  <c r="BK88" i="1" s="1"/>
  <c r="CY88" i="1"/>
  <c r="DG88" i="1"/>
  <c r="DP88" i="1"/>
  <c r="DX88" i="1"/>
  <c r="BZ88" i="1" s="1"/>
  <c r="EF88" i="1"/>
  <c r="CI89" i="1"/>
  <c r="CQ89" i="1"/>
  <c r="BK89" i="1" s="1"/>
  <c r="CY89" i="1"/>
  <c r="DG89" i="1"/>
  <c r="DP89" i="1"/>
  <c r="DX89" i="1"/>
  <c r="BZ89" i="1" s="1"/>
  <c r="EF89" i="1"/>
  <c r="CJ64" i="1"/>
  <c r="CR64" i="1"/>
  <c r="BL64" i="1" s="1"/>
  <c r="CZ64" i="1"/>
  <c r="BQ64" i="1" s="1"/>
  <c r="DH64" i="1"/>
  <c r="DQ64" i="1"/>
  <c r="DY64" i="1"/>
  <c r="CI65" i="1"/>
  <c r="CQ65" i="1"/>
  <c r="BK65" i="1" s="1"/>
  <c r="CY65" i="1"/>
  <c r="DG65" i="1"/>
  <c r="DP65" i="1"/>
  <c r="DX65" i="1"/>
  <c r="BZ65" i="1" s="1"/>
  <c r="CH66" i="1"/>
  <c r="BH66" i="1" s="1"/>
  <c r="CP66" i="1"/>
  <c r="CX66" i="1"/>
  <c r="BP66" i="1" s="1"/>
  <c r="DF66" i="1"/>
  <c r="DO66" i="1"/>
  <c r="DW66" i="1"/>
  <c r="CH67" i="1"/>
  <c r="BH67" i="1" s="1"/>
  <c r="CP67" i="1"/>
  <c r="CX67" i="1"/>
  <c r="BP67" i="1" s="1"/>
  <c r="DF67" i="1"/>
  <c r="DO67" i="1"/>
  <c r="DW67" i="1"/>
  <c r="CH68" i="1"/>
  <c r="BH68" i="1" s="1"/>
  <c r="CP68" i="1"/>
  <c r="CX68" i="1"/>
  <c r="BP68" i="1" s="1"/>
  <c r="DF68" i="1"/>
  <c r="DO68" i="1"/>
  <c r="DW68" i="1"/>
  <c r="CH69" i="1"/>
  <c r="BH69" i="1" s="1"/>
  <c r="CP69" i="1"/>
  <c r="CX69" i="1"/>
  <c r="BP69" i="1" s="1"/>
  <c r="DF69" i="1"/>
  <c r="DO69" i="1"/>
  <c r="DW69" i="1"/>
  <c r="CH70" i="1"/>
  <c r="BH70" i="1" s="1"/>
  <c r="CP70" i="1"/>
  <c r="CX70" i="1"/>
  <c r="BP70" i="1" s="1"/>
  <c r="DF70" i="1"/>
  <c r="DO70" i="1"/>
  <c r="DW70" i="1"/>
  <c r="CH71" i="1"/>
  <c r="BH71" i="1" s="1"/>
  <c r="CP71" i="1"/>
  <c r="CX71" i="1"/>
  <c r="BP71" i="1" s="1"/>
  <c r="DF71" i="1"/>
  <c r="DO71" i="1"/>
  <c r="DW71" i="1"/>
  <c r="CH72" i="1"/>
  <c r="BH72" i="1" s="1"/>
  <c r="CP72" i="1"/>
  <c r="CX72" i="1"/>
  <c r="BP72" i="1" s="1"/>
  <c r="DF72" i="1"/>
  <c r="DO72" i="1"/>
  <c r="DW72" i="1"/>
  <c r="CH73" i="1"/>
  <c r="BH73" i="1" s="1"/>
  <c r="CP73" i="1"/>
  <c r="CX73" i="1"/>
  <c r="BP73" i="1" s="1"/>
  <c r="DF73" i="1"/>
  <c r="DO73" i="1"/>
  <c r="DW73" i="1"/>
  <c r="CO74" i="1"/>
  <c r="CW74" i="1"/>
  <c r="BO74" i="1" s="1"/>
  <c r="DE74" i="1"/>
  <c r="DM74" i="1"/>
  <c r="BW74" i="1" s="1"/>
  <c r="DV74" i="1"/>
  <c r="CN75" i="1"/>
  <c r="CV75" i="1"/>
  <c r="DD75" i="1"/>
  <c r="BS75" i="1" s="1"/>
  <c r="DL75" i="1"/>
  <c r="BV75" i="1" s="1"/>
  <c r="DU75" i="1"/>
  <c r="CM76" i="1"/>
  <c r="CU76" i="1"/>
  <c r="DC76" i="1"/>
  <c r="BR76" i="1" s="1"/>
  <c r="DK76" i="1"/>
  <c r="DT76" i="1"/>
  <c r="EB76" i="1"/>
  <c r="CA76" i="1" s="1"/>
  <c r="CM77" i="1"/>
  <c r="CU77" i="1"/>
  <c r="DC77" i="1"/>
  <c r="BR77" i="1" s="1"/>
  <c r="DK77" i="1"/>
  <c r="DT77" i="1"/>
  <c r="EB77" i="1"/>
  <c r="CA77" i="1" s="1"/>
  <c r="CM78" i="1"/>
  <c r="CU78" i="1"/>
  <c r="DC78" i="1"/>
  <c r="BR78" i="1" s="1"/>
  <c r="DK78" i="1"/>
  <c r="DT78" i="1"/>
  <c r="EB78" i="1"/>
  <c r="CA78" i="1" s="1"/>
  <c r="CM79" i="1"/>
  <c r="CU79" i="1"/>
  <c r="DC79" i="1"/>
  <c r="BR79" i="1" s="1"/>
  <c r="DK79" i="1"/>
  <c r="DT79" i="1"/>
  <c r="EB79" i="1"/>
  <c r="CA79" i="1" s="1"/>
  <c r="CM80" i="1"/>
  <c r="CU80" i="1"/>
  <c r="DC80" i="1"/>
  <c r="BR80" i="1" s="1"/>
  <c r="DK80" i="1"/>
  <c r="DT80" i="1"/>
  <c r="EB80" i="1"/>
  <c r="CA80" i="1" s="1"/>
  <c r="CM81" i="1"/>
  <c r="CU81" i="1"/>
  <c r="DC81" i="1"/>
  <c r="BR81" i="1" s="1"/>
  <c r="DK81" i="1"/>
  <c r="DT81" i="1"/>
  <c r="EB81" i="1"/>
  <c r="CA81" i="1" s="1"/>
  <c r="CL82" i="1"/>
  <c r="BI82" i="1" s="1"/>
  <c r="CT82" i="1"/>
  <c r="BN82" i="1" s="1"/>
  <c r="DB82" i="1"/>
  <c r="DJ82" i="1"/>
  <c r="BU82" i="1" s="1"/>
  <c r="DS82" i="1"/>
  <c r="EA82" i="1"/>
  <c r="CK83" i="1"/>
  <c r="CS83" i="1"/>
  <c r="BM83" i="1" s="1"/>
  <c r="DA83" i="1"/>
  <c r="DI83" i="1"/>
  <c r="BT83" i="1" s="1"/>
  <c r="DR83" i="1"/>
  <c r="DZ83" i="1"/>
  <c r="CJ84" i="1"/>
  <c r="CR84" i="1"/>
  <c r="BL84" i="1" s="1"/>
  <c r="CZ84" i="1"/>
  <c r="BQ84" i="1" s="1"/>
  <c r="DH84" i="1"/>
  <c r="DQ84" i="1"/>
  <c r="DY84" i="1"/>
  <c r="CJ85" i="1"/>
  <c r="CR85" i="1"/>
  <c r="BL85" i="1" s="1"/>
  <c r="CZ85" i="1"/>
  <c r="BQ85" i="1" s="1"/>
  <c r="DH85" i="1"/>
  <c r="DQ85" i="1"/>
  <c r="DY85" i="1"/>
  <c r="CJ86" i="1"/>
  <c r="CR86" i="1"/>
  <c r="BL86" i="1" s="1"/>
  <c r="CZ86" i="1"/>
  <c r="BQ86" i="1" s="1"/>
  <c r="DH86" i="1"/>
  <c r="DQ86" i="1"/>
  <c r="DY86" i="1"/>
  <c r="CJ87" i="1"/>
  <c r="CR87" i="1"/>
  <c r="BL87" i="1" s="1"/>
  <c r="CZ87" i="1"/>
  <c r="BQ87" i="1" s="1"/>
  <c r="DH87" i="1"/>
  <c r="DQ87" i="1"/>
  <c r="DY87" i="1"/>
  <c r="CJ88" i="1"/>
  <c r="CR88" i="1"/>
  <c r="BL88" i="1" s="1"/>
  <c r="CZ88" i="1"/>
  <c r="BQ88" i="1" s="1"/>
  <c r="DH88" i="1"/>
  <c r="DQ88" i="1"/>
  <c r="DY88" i="1"/>
  <c r="CJ89" i="1"/>
  <c r="CR89" i="1"/>
  <c r="BL89" i="1" s="1"/>
  <c r="CZ89" i="1"/>
  <c r="BQ89" i="1" s="1"/>
  <c r="DH89" i="1"/>
  <c r="DQ89" i="1"/>
  <c r="DY89" i="1"/>
  <c r="CI90" i="1"/>
  <c r="CQ90" i="1"/>
  <c r="BK90" i="1" s="1"/>
  <c r="CY90" i="1"/>
  <c r="DG90" i="1"/>
  <c r="DP90" i="1"/>
  <c r="DX90" i="1"/>
  <c r="BZ90" i="1" s="1"/>
  <c r="EF90" i="1"/>
  <c r="CH91" i="1"/>
  <c r="BH91" i="1" s="1"/>
  <c r="CP91" i="1"/>
  <c r="CX91" i="1"/>
  <c r="BP91" i="1" s="1"/>
  <c r="DF91" i="1"/>
  <c r="DO91" i="1"/>
  <c r="DW91" i="1"/>
  <c r="EE91" i="1"/>
  <c r="CO92" i="1"/>
  <c r="CW92" i="1"/>
  <c r="BO92" i="1" s="1"/>
  <c r="DE92" i="1"/>
  <c r="DM92" i="1"/>
  <c r="BW92" i="1" s="1"/>
  <c r="DV92" i="1"/>
  <c r="ED92" i="1"/>
  <c r="CO93" i="1"/>
  <c r="CW93" i="1"/>
  <c r="BO93" i="1" s="1"/>
  <c r="DE93" i="1"/>
  <c r="DM93" i="1"/>
  <c r="BW93" i="1" s="1"/>
  <c r="DV93" i="1"/>
  <c r="ED93" i="1"/>
  <c r="CO94" i="1"/>
  <c r="CW94" i="1"/>
  <c r="BO94" i="1" s="1"/>
  <c r="DE94" i="1"/>
  <c r="DM94" i="1"/>
  <c r="BW94" i="1" s="1"/>
  <c r="DV94" i="1"/>
  <c r="ED94" i="1"/>
  <c r="CO95" i="1"/>
  <c r="CW95" i="1"/>
  <c r="BO95" i="1" s="1"/>
  <c r="DE95" i="1"/>
  <c r="DM95" i="1"/>
  <c r="BW95" i="1" s="1"/>
  <c r="DV95" i="1"/>
  <c r="ED95" i="1"/>
  <c r="CO96" i="1"/>
  <c r="CW96" i="1"/>
  <c r="BO96" i="1" s="1"/>
  <c r="DE96" i="1"/>
  <c r="DM96" i="1"/>
  <c r="BW96" i="1" s="1"/>
  <c r="DV96" i="1"/>
  <c r="ED96" i="1"/>
  <c r="CO97" i="1"/>
  <c r="CW97" i="1"/>
  <c r="BO97" i="1" s="1"/>
  <c r="DE97" i="1"/>
  <c r="DM97" i="1"/>
  <c r="BW97" i="1" s="1"/>
  <c r="DV97" i="1"/>
  <c r="ED97" i="1"/>
  <c r="CN98" i="1"/>
  <c r="CV98" i="1"/>
  <c r="DD98" i="1"/>
  <c r="BS98" i="1" s="1"/>
  <c r="DL98" i="1"/>
  <c r="BV98" i="1" s="1"/>
  <c r="DU98" i="1"/>
  <c r="EC98" i="1"/>
  <c r="CB98" i="1" s="1"/>
  <c r="CM99" i="1"/>
  <c r="CU99" i="1"/>
  <c r="DC99" i="1"/>
  <c r="BR99" i="1" s="1"/>
  <c r="DK99" i="1"/>
  <c r="DT99" i="1"/>
  <c r="EB99" i="1"/>
  <c r="CA99" i="1" s="1"/>
  <c r="EJ99" i="1"/>
  <c r="CL100" i="1"/>
  <c r="BI100" i="1" s="1"/>
  <c r="CT100" i="1"/>
  <c r="BN100" i="1" s="1"/>
  <c r="DB100" i="1"/>
  <c r="DJ100" i="1"/>
  <c r="BU100" i="1" s="1"/>
  <c r="DS100" i="1"/>
  <c r="EA100" i="1"/>
  <c r="EI100" i="1"/>
  <c r="CL101" i="1"/>
  <c r="BI101" i="1" s="1"/>
  <c r="CT101" i="1"/>
  <c r="BN101" i="1" s="1"/>
  <c r="DB101" i="1"/>
  <c r="DJ101" i="1"/>
  <c r="BU101" i="1" s="1"/>
  <c r="DS101" i="1"/>
  <c r="EA101" i="1"/>
  <c r="EI101" i="1"/>
  <c r="CL102" i="1"/>
  <c r="BI102" i="1" s="1"/>
  <c r="CT102" i="1"/>
  <c r="BN102" i="1" s="1"/>
  <c r="DB102" i="1"/>
  <c r="DJ102" i="1"/>
  <c r="BU102" i="1" s="1"/>
  <c r="DS102" i="1"/>
  <c r="EA102" i="1"/>
  <c r="EI102" i="1"/>
  <c r="CL103" i="1"/>
  <c r="BI103" i="1" s="1"/>
  <c r="CT103" i="1"/>
  <c r="BN103" i="1" s="1"/>
  <c r="DB103" i="1"/>
  <c r="DJ103" i="1"/>
  <c r="BU103" i="1" s="1"/>
  <c r="DS103" i="1"/>
  <c r="EA103" i="1"/>
  <c r="EI103" i="1"/>
  <c r="CL104" i="1"/>
  <c r="BI104" i="1" s="1"/>
  <c r="CT104" i="1"/>
  <c r="BN104" i="1" s="1"/>
  <c r="DB104" i="1"/>
  <c r="DJ104" i="1"/>
  <c r="BU104" i="1" s="1"/>
  <c r="DS104" i="1"/>
  <c r="EA104" i="1"/>
  <c r="EI104" i="1"/>
  <c r="CL105" i="1"/>
  <c r="BI105" i="1" s="1"/>
  <c r="CT105" i="1"/>
  <c r="BN105" i="1" s="1"/>
  <c r="DB105" i="1"/>
  <c r="DJ105" i="1"/>
  <c r="BU105" i="1" s="1"/>
  <c r="DS105" i="1"/>
  <c r="EA105" i="1"/>
  <c r="EI105" i="1"/>
  <c r="CK106" i="1"/>
  <c r="CS106" i="1"/>
  <c r="BM106" i="1" s="1"/>
  <c r="DA106" i="1"/>
  <c r="DI106" i="1"/>
  <c r="BT106" i="1" s="1"/>
  <c r="DR106" i="1"/>
  <c r="DZ106" i="1"/>
  <c r="EH106" i="1"/>
  <c r="CJ107" i="1"/>
  <c r="CR107" i="1"/>
  <c r="BL107" i="1" s="1"/>
  <c r="CZ107" i="1"/>
  <c r="BQ107" i="1" s="1"/>
  <c r="DH107" i="1"/>
  <c r="DQ107" i="1"/>
  <c r="DY107" i="1"/>
  <c r="EG107" i="1"/>
  <c r="CI108" i="1"/>
  <c r="CQ108" i="1"/>
  <c r="BK108" i="1" s="1"/>
  <c r="CY108" i="1"/>
  <c r="DG108" i="1"/>
  <c r="DP108" i="1"/>
  <c r="DX108" i="1"/>
  <c r="BZ108" i="1" s="1"/>
  <c r="EF108" i="1"/>
  <c r="CI109" i="1"/>
  <c r="CQ109" i="1"/>
  <c r="BK109" i="1" s="1"/>
  <c r="CY109" i="1"/>
  <c r="DG109" i="1"/>
  <c r="DP109" i="1"/>
  <c r="DX109" i="1"/>
  <c r="BZ109" i="1" s="1"/>
  <c r="EF109" i="1"/>
  <c r="CI110" i="1"/>
  <c r="CQ110" i="1"/>
  <c r="BK110" i="1" s="1"/>
  <c r="CY110" i="1"/>
  <c r="DG110" i="1"/>
  <c r="DP110" i="1"/>
  <c r="DX110" i="1"/>
  <c r="BZ110" i="1" s="1"/>
  <c r="EF110" i="1"/>
  <c r="CI111" i="1"/>
  <c r="CQ111" i="1"/>
  <c r="BK111" i="1" s="1"/>
  <c r="CY111" i="1"/>
  <c r="DG111" i="1"/>
  <c r="DP111" i="1"/>
  <c r="DX111" i="1"/>
  <c r="BZ111" i="1" s="1"/>
  <c r="EF111" i="1"/>
  <c r="CI112" i="1"/>
  <c r="CQ112" i="1"/>
  <c r="BK112" i="1" s="1"/>
  <c r="CY112" i="1"/>
  <c r="DG112" i="1"/>
  <c r="DP112" i="1"/>
  <c r="DX112" i="1"/>
  <c r="BZ112" i="1" s="1"/>
  <c r="EF112" i="1"/>
  <c r="CI113" i="1"/>
  <c r="CQ113" i="1"/>
  <c r="BK113" i="1" s="1"/>
  <c r="CY113" i="1"/>
  <c r="DG113" i="1"/>
  <c r="DP113" i="1"/>
  <c r="DX113" i="1"/>
  <c r="BZ113" i="1" s="1"/>
  <c r="EF113" i="1"/>
  <c r="CI114" i="1"/>
  <c r="CQ114" i="1"/>
  <c r="BK114" i="1" s="1"/>
  <c r="CY114" i="1"/>
  <c r="DG114" i="1"/>
  <c r="DP114" i="1"/>
  <c r="DX114" i="1"/>
  <c r="BZ114" i="1" s="1"/>
  <c r="EF114" i="1"/>
  <c r="CI115" i="1"/>
  <c r="CQ115" i="1"/>
  <c r="BK115" i="1" s="1"/>
  <c r="CY115" i="1"/>
  <c r="DG115" i="1"/>
  <c r="DP115" i="1"/>
  <c r="DX115" i="1"/>
  <c r="BZ115" i="1" s="1"/>
  <c r="EF115" i="1"/>
  <c r="CI116" i="1"/>
  <c r="CQ116" i="1"/>
  <c r="BK116" i="1" s="1"/>
  <c r="CY116" i="1"/>
  <c r="DG116" i="1"/>
  <c r="DP116" i="1"/>
  <c r="DX116" i="1"/>
  <c r="BZ116" i="1" s="1"/>
  <c r="EF116" i="1"/>
  <c r="CH117" i="1"/>
  <c r="BH117" i="1" s="1"/>
  <c r="CP117" i="1"/>
  <c r="CX117" i="1"/>
  <c r="BP117" i="1" s="1"/>
  <c r="DF117" i="1"/>
  <c r="DO117" i="1"/>
  <c r="DW117" i="1"/>
  <c r="EE117" i="1"/>
  <c r="CO118" i="1"/>
  <c r="CW118" i="1"/>
  <c r="BO118" i="1" s="1"/>
  <c r="DE118" i="1"/>
  <c r="DM118" i="1"/>
  <c r="BW118" i="1" s="1"/>
  <c r="DV118" i="1"/>
  <c r="ED118" i="1"/>
  <c r="CN119" i="1"/>
  <c r="CV119" i="1"/>
  <c r="DD119" i="1"/>
  <c r="BS119" i="1" s="1"/>
  <c r="DL119" i="1"/>
  <c r="BV119" i="1" s="1"/>
  <c r="DU119" i="1"/>
  <c r="EC119" i="1"/>
  <c r="CB119" i="1" s="1"/>
  <c r="CN120" i="1"/>
  <c r="CV120" i="1"/>
  <c r="DD120" i="1"/>
  <c r="BS120" i="1" s="1"/>
  <c r="DL120" i="1"/>
  <c r="BV120" i="1" s="1"/>
  <c r="DU120" i="1"/>
  <c r="EC120" i="1"/>
  <c r="CB120" i="1" s="1"/>
  <c r="CN121" i="1"/>
  <c r="CV121" i="1"/>
  <c r="DD121" i="1"/>
  <c r="BS121" i="1" s="1"/>
  <c r="DL121" i="1"/>
  <c r="BV121" i="1" s="1"/>
  <c r="DU121" i="1"/>
  <c r="EC121" i="1"/>
  <c r="CB121" i="1" s="1"/>
  <c r="CN122" i="1"/>
  <c r="CV122" i="1"/>
  <c r="DD122" i="1"/>
  <c r="BS122" i="1" s="1"/>
  <c r="DL122" i="1"/>
  <c r="BV122" i="1" s="1"/>
  <c r="DU122" i="1"/>
  <c r="EC122" i="1"/>
  <c r="CB122" i="1" s="1"/>
  <c r="CN123" i="1"/>
  <c r="CV123" i="1"/>
  <c r="DD123" i="1"/>
  <c r="BS123" i="1" s="1"/>
  <c r="DL123" i="1"/>
  <c r="BV123" i="1" s="1"/>
  <c r="DU123" i="1"/>
  <c r="EC123" i="1"/>
  <c r="CB123" i="1" s="1"/>
  <c r="CN124" i="1"/>
  <c r="CV124" i="1"/>
  <c r="DD124" i="1"/>
  <c r="BS124" i="1" s="1"/>
  <c r="DL124" i="1"/>
  <c r="BV124" i="1" s="1"/>
  <c r="DU124" i="1"/>
  <c r="EC124" i="1"/>
  <c r="CB124" i="1" s="1"/>
  <c r="CJ90" i="1"/>
  <c r="CR90" i="1"/>
  <c r="BL90" i="1" s="1"/>
  <c r="CZ90" i="1"/>
  <c r="BQ90" i="1" s="1"/>
  <c r="DH90" i="1"/>
  <c r="DQ90" i="1"/>
  <c r="DY90" i="1"/>
  <c r="EG90" i="1"/>
  <c r="CI91" i="1"/>
  <c r="CQ91" i="1"/>
  <c r="BK91" i="1" s="1"/>
  <c r="CY91" i="1"/>
  <c r="DG91" i="1"/>
  <c r="DP91" i="1"/>
  <c r="DX91" i="1"/>
  <c r="BZ91" i="1" s="1"/>
  <c r="EF91" i="1"/>
  <c r="CH92" i="1"/>
  <c r="BH92" i="1" s="1"/>
  <c r="CP92" i="1"/>
  <c r="CX92" i="1"/>
  <c r="BP92" i="1" s="1"/>
  <c r="DF92" i="1"/>
  <c r="DO92" i="1"/>
  <c r="DW92" i="1"/>
  <c r="EE92" i="1"/>
  <c r="CH93" i="1"/>
  <c r="BH93" i="1" s="1"/>
  <c r="CP93" i="1"/>
  <c r="CX93" i="1"/>
  <c r="BP93" i="1" s="1"/>
  <c r="DF93" i="1"/>
  <c r="DO93" i="1"/>
  <c r="DW93" i="1"/>
  <c r="EE93" i="1"/>
  <c r="CH94" i="1"/>
  <c r="BH94" i="1" s="1"/>
  <c r="CP94" i="1"/>
  <c r="CX94" i="1"/>
  <c r="BP94" i="1" s="1"/>
  <c r="DF94" i="1"/>
  <c r="DO94" i="1"/>
  <c r="DW94" i="1"/>
  <c r="EE94" i="1"/>
  <c r="CH95" i="1"/>
  <c r="BH95" i="1" s="1"/>
  <c r="CP95" i="1"/>
  <c r="CX95" i="1"/>
  <c r="BP95" i="1" s="1"/>
  <c r="DF95" i="1"/>
  <c r="DO95" i="1"/>
  <c r="DW95" i="1"/>
  <c r="EE95" i="1"/>
  <c r="CH96" i="1"/>
  <c r="BH96" i="1" s="1"/>
  <c r="CP96" i="1"/>
  <c r="CX96" i="1"/>
  <c r="BP96" i="1" s="1"/>
  <c r="DF96" i="1"/>
  <c r="DO96" i="1"/>
  <c r="DW96" i="1"/>
  <c r="EE96" i="1"/>
  <c r="CH97" i="1"/>
  <c r="BH97" i="1" s="1"/>
  <c r="CP97" i="1"/>
  <c r="CX97" i="1"/>
  <c r="BP97" i="1" s="1"/>
  <c r="DF97" i="1"/>
  <c r="DO97" i="1"/>
  <c r="DW97" i="1"/>
  <c r="EE97" i="1"/>
  <c r="CO98" i="1"/>
  <c r="CW98" i="1"/>
  <c r="BO98" i="1" s="1"/>
  <c r="DE98" i="1"/>
  <c r="DM98" i="1"/>
  <c r="BW98" i="1" s="1"/>
  <c r="DV98" i="1"/>
  <c r="ED98" i="1"/>
  <c r="CN99" i="1"/>
  <c r="CV99" i="1"/>
  <c r="DD99" i="1"/>
  <c r="BS99" i="1" s="1"/>
  <c r="DL99" i="1"/>
  <c r="BV99" i="1" s="1"/>
  <c r="DU99" i="1"/>
  <c r="EC99" i="1"/>
  <c r="CB99" i="1" s="1"/>
  <c r="CM100" i="1"/>
  <c r="CU100" i="1"/>
  <c r="DC100" i="1"/>
  <c r="BR100" i="1" s="1"/>
  <c r="DK100" i="1"/>
  <c r="DT100" i="1"/>
  <c r="EB100" i="1"/>
  <c r="CA100" i="1" s="1"/>
  <c r="EJ100" i="1"/>
  <c r="CM101" i="1"/>
  <c r="CU101" i="1"/>
  <c r="DC101" i="1"/>
  <c r="BR101" i="1" s="1"/>
  <c r="DK101" i="1"/>
  <c r="DT101" i="1"/>
  <c r="EB101" i="1"/>
  <c r="CA101" i="1" s="1"/>
  <c r="EJ101" i="1"/>
  <c r="CM102" i="1"/>
  <c r="CU102" i="1"/>
  <c r="DC102" i="1"/>
  <c r="BR102" i="1" s="1"/>
  <c r="DK102" i="1"/>
  <c r="DT102" i="1"/>
  <c r="EB102" i="1"/>
  <c r="CA102" i="1" s="1"/>
  <c r="EJ102" i="1"/>
  <c r="CM103" i="1"/>
  <c r="CU103" i="1"/>
  <c r="DC103" i="1"/>
  <c r="BR103" i="1" s="1"/>
  <c r="DK103" i="1"/>
  <c r="DT103" i="1"/>
  <c r="EB103" i="1"/>
  <c r="CA103" i="1" s="1"/>
  <c r="EJ103" i="1"/>
  <c r="CM104" i="1"/>
  <c r="CU104" i="1"/>
  <c r="DC104" i="1"/>
  <c r="BR104" i="1" s="1"/>
  <c r="DK104" i="1"/>
  <c r="DT104" i="1"/>
  <c r="EB104" i="1"/>
  <c r="CA104" i="1" s="1"/>
  <c r="EJ104" i="1"/>
  <c r="CM105" i="1"/>
  <c r="CU105" i="1"/>
  <c r="DC105" i="1"/>
  <c r="BR105" i="1" s="1"/>
  <c r="DK105" i="1"/>
  <c r="DT105" i="1"/>
  <c r="EB105" i="1"/>
  <c r="CA105" i="1" s="1"/>
  <c r="EJ105" i="1"/>
  <c r="CL106" i="1"/>
  <c r="BI106" i="1" s="1"/>
  <c r="CT106" i="1"/>
  <c r="BN106" i="1" s="1"/>
  <c r="DB106" i="1"/>
  <c r="DJ106" i="1"/>
  <c r="BU106" i="1" s="1"/>
  <c r="DS106" i="1"/>
  <c r="EA106" i="1"/>
  <c r="EI106" i="1"/>
  <c r="CK107" i="1"/>
  <c r="CS107" i="1"/>
  <c r="BM107" i="1" s="1"/>
  <c r="DA107" i="1"/>
  <c r="DI107" i="1"/>
  <c r="BT107" i="1" s="1"/>
  <c r="DR107" i="1"/>
  <c r="DZ107" i="1"/>
  <c r="EH107" i="1"/>
  <c r="CJ108" i="1"/>
  <c r="CR108" i="1"/>
  <c r="BL108" i="1" s="1"/>
  <c r="CZ108" i="1"/>
  <c r="BQ108" i="1" s="1"/>
  <c r="DH108" i="1"/>
  <c r="DQ108" i="1"/>
  <c r="DY108" i="1"/>
  <c r="EG108" i="1"/>
  <c r="CJ109" i="1"/>
  <c r="CR109" i="1"/>
  <c r="BL109" i="1" s="1"/>
  <c r="CZ109" i="1"/>
  <c r="BQ109" i="1" s="1"/>
  <c r="DH109" i="1"/>
  <c r="DQ109" i="1"/>
  <c r="DY109" i="1"/>
  <c r="EG109" i="1"/>
  <c r="CJ110" i="1"/>
  <c r="CR110" i="1"/>
  <c r="BL110" i="1" s="1"/>
  <c r="CZ110" i="1"/>
  <c r="BQ110" i="1" s="1"/>
  <c r="DH110" i="1"/>
  <c r="DQ110" i="1"/>
  <c r="DY110" i="1"/>
  <c r="EG110" i="1"/>
  <c r="CJ111" i="1"/>
  <c r="CR111" i="1"/>
  <c r="BL111" i="1" s="1"/>
  <c r="CZ111" i="1"/>
  <c r="BQ111" i="1" s="1"/>
  <c r="DH111" i="1"/>
  <c r="DQ111" i="1"/>
  <c r="DY111" i="1"/>
  <c r="EG111" i="1"/>
  <c r="CJ112" i="1"/>
  <c r="CR112" i="1"/>
  <c r="BL112" i="1" s="1"/>
  <c r="CZ112" i="1"/>
  <c r="BQ112" i="1" s="1"/>
  <c r="DH112" i="1"/>
  <c r="DQ112" i="1"/>
  <c r="DY112" i="1"/>
  <c r="EG112" i="1"/>
  <c r="CJ113" i="1"/>
  <c r="CR113" i="1"/>
  <c r="BL113" i="1" s="1"/>
  <c r="CZ113" i="1"/>
  <c r="BQ113" i="1" s="1"/>
  <c r="DH113" i="1"/>
  <c r="DQ113" i="1"/>
  <c r="DY113" i="1"/>
  <c r="EG113" i="1"/>
  <c r="CJ114" i="1"/>
  <c r="CR114" i="1"/>
  <c r="BL114" i="1" s="1"/>
  <c r="CZ114" i="1"/>
  <c r="BQ114" i="1" s="1"/>
  <c r="DH114" i="1"/>
  <c r="DQ114" i="1"/>
  <c r="DY114" i="1"/>
  <c r="EG114" i="1"/>
  <c r="CJ115" i="1"/>
  <c r="CR115" i="1"/>
  <c r="BL115" i="1" s="1"/>
  <c r="CZ115" i="1"/>
  <c r="BQ115" i="1" s="1"/>
  <c r="DH115" i="1"/>
  <c r="DQ115" i="1"/>
  <c r="DY115" i="1"/>
  <c r="EG115" i="1"/>
  <c r="CJ116" i="1"/>
  <c r="CR116" i="1"/>
  <c r="BL116" i="1" s="1"/>
  <c r="CZ116" i="1"/>
  <c r="BQ116" i="1" s="1"/>
  <c r="DH116" i="1"/>
  <c r="DQ116" i="1"/>
  <c r="DY116" i="1"/>
  <c r="EG116" i="1"/>
  <c r="CI117" i="1"/>
  <c r="CQ117" i="1"/>
  <c r="BK117" i="1" s="1"/>
  <c r="CY117" i="1"/>
  <c r="DG117" i="1"/>
  <c r="DP117" i="1"/>
  <c r="DX117" i="1"/>
  <c r="BZ117" i="1" s="1"/>
  <c r="EF117" i="1"/>
  <c r="CH118" i="1"/>
  <c r="BH118" i="1" s="1"/>
  <c r="CP118" i="1"/>
  <c r="CX118" i="1"/>
  <c r="BP118" i="1" s="1"/>
  <c r="DF118" i="1"/>
  <c r="DO118" i="1"/>
  <c r="DW118" i="1"/>
  <c r="EE118" i="1"/>
  <c r="CO119" i="1"/>
  <c r="CW119" i="1"/>
  <c r="BO119" i="1" s="1"/>
  <c r="DE119" i="1"/>
  <c r="DM119" i="1"/>
  <c r="BW119" i="1" s="1"/>
  <c r="DV119" i="1"/>
  <c r="ED119" i="1"/>
  <c r="CO120" i="1"/>
  <c r="CW120" i="1"/>
  <c r="BO120" i="1" s="1"/>
  <c r="DE120" i="1"/>
  <c r="DM120" i="1"/>
  <c r="BW120" i="1" s="1"/>
  <c r="DV120" i="1"/>
  <c r="ED120" i="1"/>
  <c r="CO121" i="1"/>
  <c r="CW121" i="1"/>
  <c r="BO121" i="1" s="1"/>
  <c r="DE121" i="1"/>
  <c r="DM121" i="1"/>
  <c r="BW121" i="1" s="1"/>
  <c r="DV121" i="1"/>
  <c r="ED121" i="1"/>
  <c r="CO122" i="1"/>
  <c r="CW122" i="1"/>
  <c r="BO122" i="1" s="1"/>
  <c r="DE122" i="1"/>
  <c r="DM122" i="1"/>
  <c r="BW122" i="1" s="1"/>
  <c r="DV122" i="1"/>
  <c r="ED122" i="1"/>
  <c r="CO123" i="1"/>
  <c r="CW123" i="1"/>
  <c r="BO123" i="1" s="1"/>
  <c r="DE123" i="1"/>
  <c r="DM123" i="1"/>
  <c r="BW123" i="1" s="1"/>
  <c r="DV123" i="1"/>
  <c r="ED123" i="1"/>
  <c r="CO124" i="1"/>
  <c r="CW124" i="1"/>
  <c r="BO124" i="1" s="1"/>
  <c r="DE124" i="1"/>
  <c r="DM124" i="1"/>
  <c r="BW124" i="1" s="1"/>
  <c r="DV124" i="1"/>
  <c r="ED124" i="1"/>
  <c r="CK90" i="1"/>
  <c r="CS90" i="1"/>
  <c r="BM90" i="1" s="1"/>
  <c r="DA90" i="1"/>
  <c r="DI90" i="1"/>
  <c r="BT90" i="1" s="1"/>
  <c r="DR90" i="1"/>
  <c r="DZ90" i="1"/>
  <c r="EH90" i="1"/>
  <c r="CJ91" i="1"/>
  <c r="CR91" i="1"/>
  <c r="BL91" i="1" s="1"/>
  <c r="CZ91" i="1"/>
  <c r="BQ91" i="1" s="1"/>
  <c r="DH91" i="1"/>
  <c r="DQ91" i="1"/>
  <c r="DY91" i="1"/>
  <c r="EG91" i="1"/>
  <c r="CI92" i="1"/>
  <c r="CQ92" i="1"/>
  <c r="BK92" i="1" s="1"/>
  <c r="CY92" i="1"/>
  <c r="DG92" i="1"/>
  <c r="DP92" i="1"/>
  <c r="DX92" i="1"/>
  <c r="BZ92" i="1" s="1"/>
  <c r="EF92" i="1"/>
  <c r="CI93" i="1"/>
  <c r="CQ93" i="1"/>
  <c r="BK93" i="1" s="1"/>
  <c r="CY93" i="1"/>
  <c r="DG93" i="1"/>
  <c r="DP93" i="1"/>
  <c r="DX93" i="1"/>
  <c r="BZ93" i="1" s="1"/>
  <c r="EF93" i="1"/>
  <c r="CI94" i="1"/>
  <c r="CQ94" i="1"/>
  <c r="BK94" i="1" s="1"/>
  <c r="CY94" i="1"/>
  <c r="DG94" i="1"/>
  <c r="DP94" i="1"/>
  <c r="DX94" i="1"/>
  <c r="BZ94" i="1" s="1"/>
  <c r="EF94" i="1"/>
  <c r="CI95" i="1"/>
  <c r="CQ95" i="1"/>
  <c r="BK95" i="1" s="1"/>
  <c r="CY95" i="1"/>
  <c r="DG95" i="1"/>
  <c r="DP95" i="1"/>
  <c r="DX95" i="1"/>
  <c r="BZ95" i="1" s="1"/>
  <c r="EF95" i="1"/>
  <c r="CI96" i="1"/>
  <c r="CQ96" i="1"/>
  <c r="BK96" i="1" s="1"/>
  <c r="CY96" i="1"/>
  <c r="DG96" i="1"/>
  <c r="DP96" i="1"/>
  <c r="DX96" i="1"/>
  <c r="BZ96" i="1" s="1"/>
  <c r="EF96" i="1"/>
  <c r="CI97" i="1"/>
  <c r="CQ97" i="1"/>
  <c r="BK97" i="1" s="1"/>
  <c r="CY97" i="1"/>
  <c r="DG97" i="1"/>
  <c r="DP97" i="1"/>
  <c r="DX97" i="1"/>
  <c r="BZ97" i="1" s="1"/>
  <c r="EF97" i="1"/>
  <c r="CH98" i="1"/>
  <c r="BH98" i="1" s="1"/>
  <c r="CP98" i="1"/>
  <c r="CX98" i="1"/>
  <c r="BP98" i="1" s="1"/>
  <c r="DF98" i="1"/>
  <c r="DO98" i="1"/>
  <c r="DW98" i="1"/>
  <c r="EE98" i="1"/>
  <c r="CO99" i="1"/>
  <c r="CW99" i="1"/>
  <c r="BO99" i="1" s="1"/>
  <c r="DE99" i="1"/>
  <c r="DM99" i="1"/>
  <c r="BW99" i="1" s="1"/>
  <c r="DV99" i="1"/>
  <c r="ED99" i="1"/>
  <c r="CN100" i="1"/>
  <c r="CV100" i="1"/>
  <c r="DD100" i="1"/>
  <c r="BS100" i="1" s="1"/>
  <c r="DL100" i="1"/>
  <c r="BV100" i="1" s="1"/>
  <c r="DU100" i="1"/>
  <c r="EC100" i="1"/>
  <c r="CB100" i="1" s="1"/>
  <c r="CN101" i="1"/>
  <c r="CV101" i="1"/>
  <c r="DD101" i="1"/>
  <c r="BS101" i="1" s="1"/>
  <c r="DL101" i="1"/>
  <c r="BV101" i="1" s="1"/>
  <c r="DU101" i="1"/>
  <c r="EC101" i="1"/>
  <c r="CB101" i="1" s="1"/>
  <c r="CN102" i="1"/>
  <c r="CV102" i="1"/>
  <c r="DD102" i="1"/>
  <c r="BS102" i="1" s="1"/>
  <c r="DL102" i="1"/>
  <c r="BV102" i="1" s="1"/>
  <c r="DU102" i="1"/>
  <c r="EC102" i="1"/>
  <c r="CB102" i="1" s="1"/>
  <c r="CN103" i="1"/>
  <c r="CV103" i="1"/>
  <c r="DD103" i="1"/>
  <c r="BS103" i="1" s="1"/>
  <c r="DL103" i="1"/>
  <c r="BV103" i="1" s="1"/>
  <c r="DU103" i="1"/>
  <c r="EC103" i="1"/>
  <c r="CB103" i="1" s="1"/>
  <c r="CN104" i="1"/>
  <c r="CV104" i="1"/>
  <c r="DD104" i="1"/>
  <c r="BS104" i="1" s="1"/>
  <c r="DL104" i="1"/>
  <c r="BV104" i="1" s="1"/>
  <c r="DU104" i="1"/>
  <c r="EC104" i="1"/>
  <c r="CB104" i="1" s="1"/>
  <c r="CN105" i="1"/>
  <c r="CV105" i="1"/>
  <c r="DD105" i="1"/>
  <c r="BS105" i="1" s="1"/>
  <c r="DL105" i="1"/>
  <c r="BV105" i="1" s="1"/>
  <c r="DU105" i="1"/>
  <c r="EC105" i="1"/>
  <c r="CB105" i="1" s="1"/>
  <c r="AD106" i="1"/>
  <c r="CM106" i="1"/>
  <c r="CU106" i="1"/>
  <c r="DC106" i="1"/>
  <c r="BR106" i="1" s="1"/>
  <c r="DK106" i="1"/>
  <c r="DT106" i="1"/>
  <c r="EB106" i="1"/>
  <c r="CA106" i="1" s="1"/>
  <c r="EJ106" i="1"/>
  <c r="CL107" i="1"/>
  <c r="BI107" i="1" s="1"/>
  <c r="CT107" i="1"/>
  <c r="BN107" i="1" s="1"/>
  <c r="DB107" i="1"/>
  <c r="DJ107" i="1"/>
  <c r="BU107" i="1" s="1"/>
  <c r="DS107" i="1"/>
  <c r="EA107" i="1"/>
  <c r="EI107" i="1"/>
  <c r="CK108" i="1"/>
  <c r="CS108" i="1"/>
  <c r="BM108" i="1" s="1"/>
  <c r="DA108" i="1"/>
  <c r="DI108" i="1"/>
  <c r="BT108" i="1" s="1"/>
  <c r="DR108" i="1"/>
  <c r="DZ108" i="1"/>
  <c r="EH108" i="1"/>
  <c r="CK109" i="1"/>
  <c r="CS109" i="1"/>
  <c r="BM109" i="1" s="1"/>
  <c r="DA109" i="1"/>
  <c r="DI109" i="1"/>
  <c r="BT109" i="1" s="1"/>
  <c r="DR109" i="1"/>
  <c r="DZ109" i="1"/>
  <c r="EH109" i="1"/>
  <c r="CK110" i="1"/>
  <c r="CS110" i="1"/>
  <c r="BM110" i="1" s="1"/>
  <c r="DA110" i="1"/>
  <c r="DI110" i="1"/>
  <c r="BT110" i="1" s="1"/>
  <c r="DR110" i="1"/>
  <c r="DZ110" i="1"/>
  <c r="EH110" i="1"/>
  <c r="CK111" i="1"/>
  <c r="CS111" i="1"/>
  <c r="BM111" i="1" s="1"/>
  <c r="DA111" i="1"/>
  <c r="DI111" i="1"/>
  <c r="BT111" i="1" s="1"/>
  <c r="DR111" i="1"/>
  <c r="DZ111" i="1"/>
  <c r="EH111" i="1"/>
  <c r="CK112" i="1"/>
  <c r="CS112" i="1"/>
  <c r="BM112" i="1" s="1"/>
  <c r="DA112" i="1"/>
  <c r="DI112" i="1"/>
  <c r="BT112" i="1" s="1"/>
  <c r="DR112" i="1"/>
  <c r="DZ112" i="1"/>
  <c r="EH112" i="1"/>
  <c r="CK113" i="1"/>
  <c r="CS113" i="1"/>
  <c r="BM113" i="1" s="1"/>
  <c r="DA113" i="1"/>
  <c r="DI113" i="1"/>
  <c r="BT113" i="1" s="1"/>
  <c r="DR113" i="1"/>
  <c r="DZ113" i="1"/>
  <c r="EH113" i="1"/>
  <c r="CK114" i="1"/>
  <c r="CS114" i="1"/>
  <c r="BM114" i="1" s="1"/>
  <c r="DA114" i="1"/>
  <c r="DI114" i="1"/>
  <c r="BT114" i="1" s="1"/>
  <c r="DR114" i="1"/>
  <c r="DZ114" i="1"/>
  <c r="EH114" i="1"/>
  <c r="CK115" i="1"/>
  <c r="CS115" i="1"/>
  <c r="BM115" i="1" s="1"/>
  <c r="DA115" i="1"/>
  <c r="DI115" i="1"/>
  <c r="BT115" i="1" s="1"/>
  <c r="DR115" i="1"/>
  <c r="DZ115" i="1"/>
  <c r="EH115" i="1"/>
  <c r="CK116" i="1"/>
  <c r="CS116" i="1"/>
  <c r="BM116" i="1" s="1"/>
  <c r="DA116" i="1"/>
  <c r="DI116" i="1"/>
  <c r="BT116" i="1" s="1"/>
  <c r="DR116" i="1"/>
  <c r="DZ116" i="1"/>
  <c r="EH116" i="1"/>
  <c r="CJ117" i="1"/>
  <c r="CR117" i="1"/>
  <c r="BL117" i="1" s="1"/>
  <c r="CZ117" i="1"/>
  <c r="BQ117" i="1" s="1"/>
  <c r="DH117" i="1"/>
  <c r="DQ117" i="1"/>
  <c r="DY117" i="1"/>
  <c r="EG117" i="1"/>
  <c r="CI118" i="1"/>
  <c r="CQ118" i="1"/>
  <c r="BK118" i="1" s="1"/>
  <c r="CY118" i="1"/>
  <c r="DG118" i="1"/>
  <c r="DP118" i="1"/>
  <c r="DX118" i="1"/>
  <c r="BZ118" i="1" s="1"/>
  <c r="EF118" i="1"/>
  <c r="CH119" i="1"/>
  <c r="BH119" i="1" s="1"/>
  <c r="CP119" i="1"/>
  <c r="CX119" i="1"/>
  <c r="BP119" i="1" s="1"/>
  <c r="DF119" i="1"/>
  <c r="DO119" i="1"/>
  <c r="DW119" i="1"/>
  <c r="EE119" i="1"/>
  <c r="CH120" i="1"/>
  <c r="BH120" i="1" s="1"/>
  <c r="CP120" i="1"/>
  <c r="CX120" i="1"/>
  <c r="BP120" i="1" s="1"/>
  <c r="DF120" i="1"/>
  <c r="DO120" i="1"/>
  <c r="DW120" i="1"/>
  <c r="EE120" i="1"/>
  <c r="CH121" i="1"/>
  <c r="BH121" i="1" s="1"/>
  <c r="CP121" i="1"/>
  <c r="CX121" i="1"/>
  <c r="BP121" i="1" s="1"/>
  <c r="DF121" i="1"/>
  <c r="DO121" i="1"/>
  <c r="DW121" i="1"/>
  <c r="EE121" i="1"/>
  <c r="CH122" i="1"/>
  <c r="BH122" i="1" s="1"/>
  <c r="CP122" i="1"/>
  <c r="CX122" i="1"/>
  <c r="BP122" i="1" s="1"/>
  <c r="DF122" i="1"/>
  <c r="DO122" i="1"/>
  <c r="DW122" i="1"/>
  <c r="EE122" i="1"/>
  <c r="CH123" i="1"/>
  <c r="BH123" i="1" s="1"/>
  <c r="CP123" i="1"/>
  <c r="CX123" i="1"/>
  <c r="BP123" i="1" s="1"/>
  <c r="DF123" i="1"/>
  <c r="DO123" i="1"/>
  <c r="DW123" i="1"/>
  <c r="EE123" i="1"/>
  <c r="CH124" i="1"/>
  <c r="BH124" i="1" s="1"/>
  <c r="CP124" i="1"/>
  <c r="CX124" i="1"/>
  <c r="BP124" i="1" s="1"/>
  <c r="DF124" i="1"/>
  <c r="DO124" i="1"/>
  <c r="DW124" i="1"/>
  <c r="EE124" i="1"/>
  <c r="CL90" i="1"/>
  <c r="BI90" i="1" s="1"/>
  <c r="CT90" i="1"/>
  <c r="BN90" i="1" s="1"/>
  <c r="DB90" i="1"/>
  <c r="DJ90" i="1"/>
  <c r="BU90" i="1" s="1"/>
  <c r="DS90" i="1"/>
  <c r="EA90" i="1"/>
  <c r="EI90" i="1"/>
  <c r="CK91" i="1"/>
  <c r="CS91" i="1"/>
  <c r="BM91" i="1" s="1"/>
  <c r="DA91" i="1"/>
  <c r="DI91" i="1"/>
  <c r="BT91" i="1" s="1"/>
  <c r="DR91" i="1"/>
  <c r="DZ91" i="1"/>
  <c r="EH91" i="1"/>
  <c r="CJ92" i="1"/>
  <c r="CR92" i="1"/>
  <c r="BL92" i="1" s="1"/>
  <c r="CZ92" i="1"/>
  <c r="BQ92" i="1" s="1"/>
  <c r="DH92" i="1"/>
  <c r="DQ92" i="1"/>
  <c r="DY92" i="1"/>
  <c r="EG92" i="1"/>
  <c r="CJ93" i="1"/>
  <c r="CR93" i="1"/>
  <c r="BL93" i="1" s="1"/>
  <c r="CZ93" i="1"/>
  <c r="BQ93" i="1" s="1"/>
  <c r="DH93" i="1"/>
  <c r="DQ93" i="1"/>
  <c r="DY93" i="1"/>
  <c r="EG93" i="1"/>
  <c r="CJ94" i="1"/>
  <c r="CR94" i="1"/>
  <c r="BL94" i="1" s="1"/>
  <c r="CZ94" i="1"/>
  <c r="BQ94" i="1" s="1"/>
  <c r="DH94" i="1"/>
  <c r="DQ94" i="1"/>
  <c r="DY94" i="1"/>
  <c r="EG94" i="1"/>
  <c r="CJ95" i="1"/>
  <c r="CR95" i="1"/>
  <c r="BL95" i="1" s="1"/>
  <c r="CZ95" i="1"/>
  <c r="BQ95" i="1" s="1"/>
  <c r="DH95" i="1"/>
  <c r="DQ95" i="1"/>
  <c r="DY95" i="1"/>
  <c r="EG95" i="1"/>
  <c r="CJ96" i="1"/>
  <c r="CR96" i="1"/>
  <c r="BL96" i="1" s="1"/>
  <c r="CZ96" i="1"/>
  <c r="BQ96" i="1" s="1"/>
  <c r="DH96" i="1"/>
  <c r="DQ96" i="1"/>
  <c r="DY96" i="1"/>
  <c r="EG96" i="1"/>
  <c r="CJ97" i="1"/>
  <c r="CR97" i="1"/>
  <c r="BL97" i="1" s="1"/>
  <c r="CZ97" i="1"/>
  <c r="BQ97" i="1" s="1"/>
  <c r="DH97" i="1"/>
  <c r="DQ97" i="1"/>
  <c r="DY97" i="1"/>
  <c r="EG97" i="1"/>
  <c r="CI98" i="1"/>
  <c r="CQ98" i="1"/>
  <c r="BK98" i="1" s="1"/>
  <c r="CY98" i="1"/>
  <c r="DG98" i="1"/>
  <c r="DP98" i="1"/>
  <c r="DX98" i="1"/>
  <c r="BZ98" i="1" s="1"/>
  <c r="EF98" i="1"/>
  <c r="CH99" i="1"/>
  <c r="BH99" i="1" s="1"/>
  <c r="CP99" i="1"/>
  <c r="CX99" i="1"/>
  <c r="BP99" i="1" s="1"/>
  <c r="DF99" i="1"/>
  <c r="DO99" i="1"/>
  <c r="DW99" i="1"/>
  <c r="EE99" i="1"/>
  <c r="CO100" i="1"/>
  <c r="CW100" i="1"/>
  <c r="BO100" i="1" s="1"/>
  <c r="DE100" i="1"/>
  <c r="DM100" i="1"/>
  <c r="BW100" i="1" s="1"/>
  <c r="DV100" i="1"/>
  <c r="ED100" i="1"/>
  <c r="CO101" i="1"/>
  <c r="CW101" i="1"/>
  <c r="BO101" i="1" s="1"/>
  <c r="DE101" i="1"/>
  <c r="DM101" i="1"/>
  <c r="BW101" i="1" s="1"/>
  <c r="DV101" i="1"/>
  <c r="ED101" i="1"/>
  <c r="CO102" i="1"/>
  <c r="CW102" i="1"/>
  <c r="BO102" i="1" s="1"/>
  <c r="DE102" i="1"/>
  <c r="DM102" i="1"/>
  <c r="BW102" i="1" s="1"/>
  <c r="DV102" i="1"/>
  <c r="ED102" i="1"/>
  <c r="CO103" i="1"/>
  <c r="CW103" i="1"/>
  <c r="BO103" i="1" s="1"/>
  <c r="DE103" i="1"/>
  <c r="DM103" i="1"/>
  <c r="BW103" i="1" s="1"/>
  <c r="DV103" i="1"/>
  <c r="ED103" i="1"/>
  <c r="CO104" i="1"/>
  <c r="CW104" i="1"/>
  <c r="BO104" i="1" s="1"/>
  <c r="DE104" i="1"/>
  <c r="DM104" i="1"/>
  <c r="BW104" i="1" s="1"/>
  <c r="DV104" i="1"/>
  <c r="ED104" i="1"/>
  <c r="CO105" i="1"/>
  <c r="CW105" i="1"/>
  <c r="BO105" i="1" s="1"/>
  <c r="DE105" i="1"/>
  <c r="DM105" i="1"/>
  <c r="BW105" i="1" s="1"/>
  <c r="DV105" i="1"/>
  <c r="ED105" i="1"/>
  <c r="CN106" i="1"/>
  <c r="CV106" i="1"/>
  <c r="DD106" i="1"/>
  <c r="BS106" i="1" s="1"/>
  <c r="DL106" i="1"/>
  <c r="BV106" i="1" s="1"/>
  <c r="DU106" i="1"/>
  <c r="EC106" i="1"/>
  <c r="CB106" i="1" s="1"/>
  <c r="CM107" i="1"/>
  <c r="CU107" i="1"/>
  <c r="DC107" i="1"/>
  <c r="BR107" i="1" s="1"/>
  <c r="DK107" i="1"/>
  <c r="DT107" i="1"/>
  <c r="EB107" i="1"/>
  <c r="CA107" i="1" s="1"/>
  <c r="EJ107" i="1"/>
  <c r="CL108" i="1"/>
  <c r="BI108" i="1" s="1"/>
  <c r="CT108" i="1"/>
  <c r="BN108" i="1" s="1"/>
  <c r="DB108" i="1"/>
  <c r="DJ108" i="1"/>
  <c r="BU108" i="1" s="1"/>
  <c r="DS108" i="1"/>
  <c r="EA108" i="1"/>
  <c r="EI108" i="1"/>
  <c r="CL109" i="1"/>
  <c r="BI109" i="1" s="1"/>
  <c r="CT109" i="1"/>
  <c r="BN109" i="1" s="1"/>
  <c r="DB109" i="1"/>
  <c r="DJ109" i="1"/>
  <c r="BU109" i="1" s="1"/>
  <c r="DS109" i="1"/>
  <c r="EA109" i="1"/>
  <c r="EI109" i="1"/>
  <c r="CL110" i="1"/>
  <c r="BI110" i="1" s="1"/>
  <c r="CT110" i="1"/>
  <c r="BN110" i="1" s="1"/>
  <c r="DB110" i="1"/>
  <c r="DJ110" i="1"/>
  <c r="BU110" i="1" s="1"/>
  <c r="DS110" i="1"/>
  <c r="EA110" i="1"/>
  <c r="EI110" i="1"/>
  <c r="CL111" i="1"/>
  <c r="BI111" i="1" s="1"/>
  <c r="CT111" i="1"/>
  <c r="BN111" i="1" s="1"/>
  <c r="DB111" i="1"/>
  <c r="DJ111" i="1"/>
  <c r="BU111" i="1" s="1"/>
  <c r="DS111" i="1"/>
  <c r="EA111" i="1"/>
  <c r="EI111" i="1"/>
  <c r="CL112" i="1"/>
  <c r="BI112" i="1" s="1"/>
  <c r="CT112" i="1"/>
  <c r="BN112" i="1" s="1"/>
  <c r="DB112" i="1"/>
  <c r="DJ112" i="1"/>
  <c r="BU112" i="1" s="1"/>
  <c r="DS112" i="1"/>
  <c r="EA112" i="1"/>
  <c r="EI112" i="1"/>
  <c r="CL113" i="1"/>
  <c r="BI113" i="1" s="1"/>
  <c r="CT113" i="1"/>
  <c r="BN113" i="1" s="1"/>
  <c r="DB113" i="1"/>
  <c r="DJ113" i="1"/>
  <c r="BU113" i="1" s="1"/>
  <c r="DS113" i="1"/>
  <c r="EA113" i="1"/>
  <c r="EI113" i="1"/>
  <c r="CL114" i="1"/>
  <c r="BI114" i="1" s="1"/>
  <c r="CT114" i="1"/>
  <c r="BN114" i="1" s="1"/>
  <c r="DB114" i="1"/>
  <c r="DJ114" i="1"/>
  <c r="BU114" i="1" s="1"/>
  <c r="DS114" i="1"/>
  <c r="EA114" i="1"/>
  <c r="EI114" i="1"/>
  <c r="CL115" i="1"/>
  <c r="BI115" i="1" s="1"/>
  <c r="CT115" i="1"/>
  <c r="BN115" i="1" s="1"/>
  <c r="DB115" i="1"/>
  <c r="DJ115" i="1"/>
  <c r="BU115" i="1" s="1"/>
  <c r="DS115" i="1"/>
  <c r="EA115" i="1"/>
  <c r="EI115" i="1"/>
  <c r="CL116" i="1"/>
  <c r="BI116" i="1" s="1"/>
  <c r="CT116" i="1"/>
  <c r="BN116" i="1" s="1"/>
  <c r="DB116" i="1"/>
  <c r="DJ116" i="1"/>
  <c r="BU116" i="1" s="1"/>
  <c r="DS116" i="1"/>
  <c r="EA116" i="1"/>
  <c r="EI116" i="1"/>
  <c r="CK117" i="1"/>
  <c r="CS117" i="1"/>
  <c r="BM117" i="1" s="1"/>
  <c r="DA117" i="1"/>
  <c r="DI117" i="1"/>
  <c r="BT117" i="1" s="1"/>
  <c r="DR117" i="1"/>
  <c r="DZ117" i="1"/>
  <c r="EH117" i="1"/>
  <c r="CJ118" i="1"/>
  <c r="CR118" i="1"/>
  <c r="BL118" i="1" s="1"/>
  <c r="CZ118" i="1"/>
  <c r="BQ118" i="1" s="1"/>
  <c r="DH118" i="1"/>
  <c r="DQ118" i="1"/>
  <c r="DY118" i="1"/>
  <c r="EG118" i="1"/>
  <c r="CI119" i="1"/>
  <c r="CQ119" i="1"/>
  <c r="BK119" i="1" s="1"/>
  <c r="CY119" i="1"/>
  <c r="DG119" i="1"/>
  <c r="DP119" i="1"/>
  <c r="DX119" i="1"/>
  <c r="BZ119" i="1" s="1"/>
  <c r="EF119" i="1"/>
  <c r="CI120" i="1"/>
  <c r="CQ120" i="1"/>
  <c r="BK120" i="1" s="1"/>
  <c r="CY120" i="1"/>
  <c r="DG120" i="1"/>
  <c r="DP120" i="1"/>
  <c r="DX120" i="1"/>
  <c r="BZ120" i="1" s="1"/>
  <c r="EF120" i="1"/>
  <c r="CI121" i="1"/>
  <c r="CQ121" i="1"/>
  <c r="BK121" i="1" s="1"/>
  <c r="CY121" i="1"/>
  <c r="DG121" i="1"/>
  <c r="DP121" i="1"/>
  <c r="DX121" i="1"/>
  <c r="BZ121" i="1" s="1"/>
  <c r="EF121" i="1"/>
  <c r="CI122" i="1"/>
  <c r="CQ122" i="1"/>
  <c r="BK122" i="1" s="1"/>
  <c r="CY122" i="1"/>
  <c r="DG122" i="1"/>
  <c r="DP122" i="1"/>
  <c r="DX122" i="1"/>
  <c r="BZ122" i="1" s="1"/>
  <c r="EF122" i="1"/>
  <c r="CI123" i="1"/>
  <c r="CQ123" i="1"/>
  <c r="BK123" i="1" s="1"/>
  <c r="CY123" i="1"/>
  <c r="DG123" i="1"/>
  <c r="DP123" i="1"/>
  <c r="DX123" i="1"/>
  <c r="BZ123" i="1" s="1"/>
  <c r="EF123" i="1"/>
  <c r="CI124" i="1"/>
  <c r="CQ124" i="1"/>
  <c r="BK124" i="1" s="1"/>
  <c r="CY124" i="1"/>
  <c r="DG124" i="1"/>
  <c r="DP124" i="1"/>
  <c r="DX124" i="1"/>
  <c r="BZ124" i="1" s="1"/>
  <c r="EF124" i="1"/>
  <c r="CM90" i="1"/>
  <c r="CU90" i="1"/>
  <c r="DC90" i="1"/>
  <c r="BR90" i="1" s="1"/>
  <c r="DK90" i="1"/>
  <c r="DT90" i="1"/>
  <c r="EB90" i="1"/>
  <c r="CA90" i="1" s="1"/>
  <c r="EJ90" i="1"/>
  <c r="CL91" i="1"/>
  <c r="BI91" i="1" s="1"/>
  <c r="CT91" i="1"/>
  <c r="BN91" i="1" s="1"/>
  <c r="DB91" i="1"/>
  <c r="DJ91" i="1"/>
  <c r="BU91" i="1" s="1"/>
  <c r="DS91" i="1"/>
  <c r="EA91" i="1"/>
  <c r="EI91" i="1"/>
  <c r="CK92" i="1"/>
  <c r="CS92" i="1"/>
  <c r="BM92" i="1" s="1"/>
  <c r="DA92" i="1"/>
  <c r="DI92" i="1"/>
  <c r="BT92" i="1" s="1"/>
  <c r="DR92" i="1"/>
  <c r="DZ92" i="1"/>
  <c r="EH92" i="1"/>
  <c r="CK93" i="1"/>
  <c r="CS93" i="1"/>
  <c r="BM93" i="1" s="1"/>
  <c r="DA93" i="1"/>
  <c r="DI93" i="1"/>
  <c r="BT93" i="1" s="1"/>
  <c r="DR93" i="1"/>
  <c r="DZ93" i="1"/>
  <c r="EH93" i="1"/>
  <c r="CK94" i="1"/>
  <c r="CS94" i="1"/>
  <c r="BM94" i="1" s="1"/>
  <c r="DA94" i="1"/>
  <c r="DI94" i="1"/>
  <c r="BT94" i="1" s="1"/>
  <c r="DR94" i="1"/>
  <c r="DZ94" i="1"/>
  <c r="EH94" i="1"/>
  <c r="CK95" i="1"/>
  <c r="CS95" i="1"/>
  <c r="BM95" i="1" s="1"/>
  <c r="DA95" i="1"/>
  <c r="DI95" i="1"/>
  <c r="BT95" i="1" s="1"/>
  <c r="DR95" i="1"/>
  <c r="DZ95" i="1"/>
  <c r="EH95" i="1"/>
  <c r="CK96" i="1"/>
  <c r="CS96" i="1"/>
  <c r="BM96" i="1" s="1"/>
  <c r="DA96" i="1"/>
  <c r="DI96" i="1"/>
  <c r="BT96" i="1" s="1"/>
  <c r="DR96" i="1"/>
  <c r="DZ96" i="1"/>
  <c r="EH96" i="1"/>
  <c r="CK97" i="1"/>
  <c r="CS97" i="1"/>
  <c r="BM97" i="1" s="1"/>
  <c r="DA97" i="1"/>
  <c r="DI97" i="1"/>
  <c r="BT97" i="1" s="1"/>
  <c r="DR97" i="1"/>
  <c r="DZ97" i="1"/>
  <c r="EH97" i="1"/>
  <c r="CJ98" i="1"/>
  <c r="CR98" i="1"/>
  <c r="BL98" i="1" s="1"/>
  <c r="CZ98" i="1"/>
  <c r="BQ98" i="1" s="1"/>
  <c r="DH98" i="1"/>
  <c r="DQ98" i="1"/>
  <c r="DY98" i="1"/>
  <c r="EG98" i="1"/>
  <c r="CI99" i="1"/>
  <c r="CQ99" i="1"/>
  <c r="BK99" i="1" s="1"/>
  <c r="CY99" i="1"/>
  <c r="DG99" i="1"/>
  <c r="DP99" i="1"/>
  <c r="DX99" i="1"/>
  <c r="BZ99" i="1" s="1"/>
  <c r="EF99" i="1"/>
  <c r="CH100" i="1"/>
  <c r="BH100" i="1" s="1"/>
  <c r="CP100" i="1"/>
  <c r="CX100" i="1"/>
  <c r="BP100" i="1" s="1"/>
  <c r="DF100" i="1"/>
  <c r="DO100" i="1"/>
  <c r="DW100" i="1"/>
  <c r="EE100" i="1"/>
  <c r="CH101" i="1"/>
  <c r="BH101" i="1" s="1"/>
  <c r="CP101" i="1"/>
  <c r="CX101" i="1"/>
  <c r="BP101" i="1" s="1"/>
  <c r="DF101" i="1"/>
  <c r="DO101" i="1"/>
  <c r="DW101" i="1"/>
  <c r="EE101" i="1"/>
  <c r="CH102" i="1"/>
  <c r="BH102" i="1" s="1"/>
  <c r="CP102" i="1"/>
  <c r="CX102" i="1"/>
  <c r="BP102" i="1" s="1"/>
  <c r="DF102" i="1"/>
  <c r="DO102" i="1"/>
  <c r="DW102" i="1"/>
  <c r="EE102" i="1"/>
  <c r="CH103" i="1"/>
  <c r="BH103" i="1" s="1"/>
  <c r="CP103" i="1"/>
  <c r="CX103" i="1"/>
  <c r="BP103" i="1" s="1"/>
  <c r="DF103" i="1"/>
  <c r="DO103" i="1"/>
  <c r="DW103" i="1"/>
  <c r="EE103" i="1"/>
  <c r="CH104" i="1"/>
  <c r="BH104" i="1" s="1"/>
  <c r="CP104" i="1"/>
  <c r="CX104" i="1"/>
  <c r="BP104" i="1" s="1"/>
  <c r="DF104" i="1"/>
  <c r="DO104" i="1"/>
  <c r="DW104" i="1"/>
  <c r="EE104" i="1"/>
  <c r="CH105" i="1"/>
  <c r="BH105" i="1" s="1"/>
  <c r="CP105" i="1"/>
  <c r="CX105" i="1"/>
  <c r="BP105" i="1" s="1"/>
  <c r="DF105" i="1"/>
  <c r="DO105" i="1"/>
  <c r="DW105" i="1"/>
  <c r="EE105" i="1"/>
  <c r="CO106" i="1"/>
  <c r="CW106" i="1"/>
  <c r="BO106" i="1" s="1"/>
  <c r="DE106" i="1"/>
  <c r="DM106" i="1"/>
  <c r="BW106" i="1" s="1"/>
  <c r="DV106" i="1"/>
  <c r="ED106" i="1"/>
  <c r="CN107" i="1"/>
  <c r="CV107" i="1"/>
  <c r="DD107" i="1"/>
  <c r="BS107" i="1" s="1"/>
  <c r="DL107" i="1"/>
  <c r="BV107" i="1" s="1"/>
  <c r="DU107" i="1"/>
  <c r="EC107" i="1"/>
  <c r="CB107" i="1" s="1"/>
  <c r="CM108" i="1"/>
  <c r="CU108" i="1"/>
  <c r="DC108" i="1"/>
  <c r="BR108" i="1" s="1"/>
  <c r="DK108" i="1"/>
  <c r="DT108" i="1"/>
  <c r="EB108" i="1"/>
  <c r="CA108" i="1" s="1"/>
  <c r="EJ108" i="1"/>
  <c r="CM109" i="1"/>
  <c r="CU109" i="1"/>
  <c r="DC109" i="1"/>
  <c r="BR109" i="1" s="1"/>
  <c r="DK109" i="1"/>
  <c r="DT109" i="1"/>
  <c r="EB109" i="1"/>
  <c r="CA109" i="1" s="1"/>
  <c r="EJ109" i="1"/>
  <c r="CM110" i="1"/>
  <c r="CU110" i="1"/>
  <c r="DC110" i="1"/>
  <c r="BR110" i="1" s="1"/>
  <c r="DK110" i="1"/>
  <c r="DT110" i="1"/>
  <c r="EB110" i="1"/>
  <c r="CA110" i="1" s="1"/>
  <c r="EJ110" i="1"/>
  <c r="CM111" i="1"/>
  <c r="CU111" i="1"/>
  <c r="DC111" i="1"/>
  <c r="BR111" i="1" s="1"/>
  <c r="DK111" i="1"/>
  <c r="DT111" i="1"/>
  <c r="EB111" i="1"/>
  <c r="CA111" i="1" s="1"/>
  <c r="EJ111" i="1"/>
  <c r="CM112" i="1"/>
  <c r="CU112" i="1"/>
  <c r="DC112" i="1"/>
  <c r="BR112" i="1" s="1"/>
  <c r="DK112" i="1"/>
  <c r="DT112" i="1"/>
  <c r="EB112" i="1"/>
  <c r="CA112" i="1" s="1"/>
  <c r="EJ112" i="1"/>
  <c r="CM113" i="1"/>
  <c r="CU113" i="1"/>
  <c r="DC113" i="1"/>
  <c r="BR113" i="1" s="1"/>
  <c r="DK113" i="1"/>
  <c r="DT113" i="1"/>
  <c r="EB113" i="1"/>
  <c r="CA113" i="1" s="1"/>
  <c r="EJ113" i="1"/>
  <c r="CM114" i="1"/>
  <c r="CU114" i="1"/>
  <c r="DC114" i="1"/>
  <c r="BR114" i="1" s="1"/>
  <c r="DK114" i="1"/>
  <c r="DT114" i="1"/>
  <c r="EB114" i="1"/>
  <c r="CA114" i="1" s="1"/>
  <c r="EJ114" i="1"/>
  <c r="CM115" i="1"/>
  <c r="CU115" i="1"/>
  <c r="DC115" i="1"/>
  <c r="BR115" i="1" s="1"/>
  <c r="DK115" i="1"/>
  <c r="DT115" i="1"/>
  <c r="EB115" i="1"/>
  <c r="CA115" i="1" s="1"/>
  <c r="EJ115" i="1"/>
  <c r="CM116" i="1"/>
  <c r="CU116" i="1"/>
  <c r="DC116" i="1"/>
  <c r="BR116" i="1" s="1"/>
  <c r="DK116" i="1"/>
  <c r="DT116" i="1"/>
  <c r="EB116" i="1"/>
  <c r="CA116" i="1" s="1"/>
  <c r="EJ116" i="1"/>
  <c r="CL117" i="1"/>
  <c r="BI117" i="1" s="1"/>
  <c r="CT117" i="1"/>
  <c r="BN117" i="1" s="1"/>
  <c r="DB117" i="1"/>
  <c r="DJ117" i="1"/>
  <c r="BU117" i="1" s="1"/>
  <c r="DS117" i="1"/>
  <c r="EA117" i="1"/>
  <c r="EI117" i="1"/>
  <c r="CK118" i="1"/>
  <c r="CS118" i="1"/>
  <c r="BM118" i="1" s="1"/>
  <c r="DA118" i="1"/>
  <c r="DI118" i="1"/>
  <c r="BT118" i="1" s="1"/>
  <c r="DR118" i="1"/>
  <c r="DZ118" i="1"/>
  <c r="EH118" i="1"/>
  <c r="CJ119" i="1"/>
  <c r="CR119" i="1"/>
  <c r="BL119" i="1" s="1"/>
  <c r="CZ119" i="1"/>
  <c r="BQ119" i="1" s="1"/>
  <c r="DH119" i="1"/>
  <c r="DQ119" i="1"/>
  <c r="DY119" i="1"/>
  <c r="EG119" i="1"/>
  <c r="CJ120" i="1"/>
  <c r="CR120" i="1"/>
  <c r="BL120" i="1" s="1"/>
  <c r="CZ120" i="1"/>
  <c r="BQ120" i="1" s="1"/>
  <c r="DH120" i="1"/>
  <c r="DQ120" i="1"/>
  <c r="DY120" i="1"/>
  <c r="EG120" i="1"/>
  <c r="CJ121" i="1"/>
  <c r="CR121" i="1"/>
  <c r="BL121" i="1" s="1"/>
  <c r="CZ121" i="1"/>
  <c r="BQ121" i="1" s="1"/>
  <c r="DH121" i="1"/>
  <c r="DQ121" i="1"/>
  <c r="DY121" i="1"/>
  <c r="EG121" i="1"/>
  <c r="CJ122" i="1"/>
  <c r="CR122" i="1"/>
  <c r="BL122" i="1" s="1"/>
  <c r="CZ122" i="1"/>
  <c r="BQ122" i="1" s="1"/>
  <c r="DH122" i="1"/>
  <c r="DQ122" i="1"/>
  <c r="DY122" i="1"/>
  <c r="EG122" i="1"/>
  <c r="CJ123" i="1"/>
  <c r="CR123" i="1"/>
  <c r="BL123" i="1" s="1"/>
  <c r="CZ123" i="1"/>
  <c r="BQ123" i="1" s="1"/>
  <c r="DH123" i="1"/>
  <c r="DQ123" i="1"/>
  <c r="DY123" i="1"/>
  <c r="EG123" i="1"/>
  <c r="CJ124" i="1"/>
  <c r="CR124" i="1"/>
  <c r="BL124" i="1" s="1"/>
  <c r="CZ124" i="1"/>
  <c r="BQ124" i="1" s="1"/>
  <c r="DH124" i="1"/>
  <c r="DQ124" i="1"/>
  <c r="DY124" i="1"/>
  <c r="EG124" i="1"/>
  <c r="CN90" i="1"/>
  <c r="CV90" i="1"/>
  <c r="DD90" i="1"/>
  <c r="BS90" i="1" s="1"/>
  <c r="DL90" i="1"/>
  <c r="BV90" i="1" s="1"/>
  <c r="DU90" i="1"/>
  <c r="EC90" i="1"/>
  <c r="CB90" i="1" s="1"/>
  <c r="CM91" i="1"/>
  <c r="CU91" i="1"/>
  <c r="DC91" i="1"/>
  <c r="BR91" i="1" s="1"/>
  <c r="DK91" i="1"/>
  <c r="DT91" i="1"/>
  <c r="EB91" i="1"/>
  <c r="CA91" i="1" s="1"/>
  <c r="EJ91" i="1"/>
  <c r="CL92" i="1"/>
  <c r="BI92" i="1" s="1"/>
  <c r="CT92" i="1"/>
  <c r="BN92" i="1" s="1"/>
  <c r="DB92" i="1"/>
  <c r="DJ92" i="1"/>
  <c r="BU92" i="1" s="1"/>
  <c r="DS92" i="1"/>
  <c r="EA92" i="1"/>
  <c r="EI92" i="1"/>
  <c r="CL93" i="1"/>
  <c r="BI93" i="1" s="1"/>
  <c r="CT93" i="1"/>
  <c r="BN93" i="1" s="1"/>
  <c r="DB93" i="1"/>
  <c r="DJ93" i="1"/>
  <c r="BU93" i="1" s="1"/>
  <c r="DS93" i="1"/>
  <c r="EA93" i="1"/>
  <c r="EI93" i="1"/>
  <c r="CL94" i="1"/>
  <c r="BI94" i="1" s="1"/>
  <c r="CT94" i="1"/>
  <c r="BN94" i="1" s="1"/>
  <c r="DB94" i="1"/>
  <c r="DJ94" i="1"/>
  <c r="BU94" i="1" s="1"/>
  <c r="DS94" i="1"/>
  <c r="EA94" i="1"/>
  <c r="EI94" i="1"/>
  <c r="CL95" i="1"/>
  <c r="BI95" i="1" s="1"/>
  <c r="CT95" i="1"/>
  <c r="BN95" i="1" s="1"/>
  <c r="DB95" i="1"/>
  <c r="DJ95" i="1"/>
  <c r="BU95" i="1" s="1"/>
  <c r="DS95" i="1"/>
  <c r="EA95" i="1"/>
  <c r="EI95" i="1"/>
  <c r="CL96" i="1"/>
  <c r="BI96" i="1" s="1"/>
  <c r="CT96" i="1"/>
  <c r="BN96" i="1" s="1"/>
  <c r="DB96" i="1"/>
  <c r="DJ96" i="1"/>
  <c r="BU96" i="1" s="1"/>
  <c r="DS96" i="1"/>
  <c r="EA96" i="1"/>
  <c r="EI96" i="1"/>
  <c r="CL97" i="1"/>
  <c r="BI97" i="1" s="1"/>
  <c r="CT97" i="1"/>
  <c r="BN97" i="1" s="1"/>
  <c r="DB97" i="1"/>
  <c r="DJ97" i="1"/>
  <c r="BU97" i="1" s="1"/>
  <c r="DS97" i="1"/>
  <c r="EA97" i="1"/>
  <c r="EI97" i="1"/>
  <c r="CK98" i="1"/>
  <c r="CS98" i="1"/>
  <c r="BM98" i="1" s="1"/>
  <c r="DA98" i="1"/>
  <c r="DI98" i="1"/>
  <c r="BT98" i="1" s="1"/>
  <c r="DR98" i="1"/>
  <c r="DZ98" i="1"/>
  <c r="EH98" i="1"/>
  <c r="CJ99" i="1"/>
  <c r="CR99" i="1"/>
  <c r="BL99" i="1" s="1"/>
  <c r="CZ99" i="1"/>
  <c r="BQ99" i="1" s="1"/>
  <c r="DH99" i="1"/>
  <c r="DQ99" i="1"/>
  <c r="DY99" i="1"/>
  <c r="EG99" i="1"/>
  <c r="CI100" i="1"/>
  <c r="CQ100" i="1"/>
  <c r="BK100" i="1" s="1"/>
  <c r="CY100" i="1"/>
  <c r="DG100" i="1"/>
  <c r="DP100" i="1"/>
  <c r="DX100" i="1"/>
  <c r="BZ100" i="1" s="1"/>
  <c r="EF100" i="1"/>
  <c r="CI101" i="1"/>
  <c r="CQ101" i="1"/>
  <c r="BK101" i="1" s="1"/>
  <c r="CY101" i="1"/>
  <c r="DG101" i="1"/>
  <c r="DP101" i="1"/>
  <c r="DX101" i="1"/>
  <c r="BZ101" i="1" s="1"/>
  <c r="EF101" i="1"/>
  <c r="CI102" i="1"/>
  <c r="CQ102" i="1"/>
  <c r="BK102" i="1" s="1"/>
  <c r="CY102" i="1"/>
  <c r="DG102" i="1"/>
  <c r="DP102" i="1"/>
  <c r="DX102" i="1"/>
  <c r="BZ102" i="1" s="1"/>
  <c r="EF102" i="1"/>
  <c r="CI103" i="1"/>
  <c r="CQ103" i="1"/>
  <c r="BK103" i="1" s="1"/>
  <c r="CY103" i="1"/>
  <c r="DG103" i="1"/>
  <c r="DP103" i="1"/>
  <c r="DX103" i="1"/>
  <c r="BZ103" i="1" s="1"/>
  <c r="EF103" i="1"/>
  <c r="CI104" i="1"/>
  <c r="CQ104" i="1"/>
  <c r="BK104" i="1" s="1"/>
  <c r="CY104" i="1"/>
  <c r="DG104" i="1"/>
  <c r="DP104" i="1"/>
  <c r="DX104" i="1"/>
  <c r="BZ104" i="1" s="1"/>
  <c r="EF104" i="1"/>
  <c r="CI105" i="1"/>
  <c r="CQ105" i="1"/>
  <c r="BK105" i="1" s="1"/>
  <c r="CY105" i="1"/>
  <c r="DG105" i="1"/>
  <c r="DP105" i="1"/>
  <c r="DX105" i="1"/>
  <c r="BZ105" i="1" s="1"/>
  <c r="EF105" i="1"/>
  <c r="CH106" i="1"/>
  <c r="BH106" i="1" s="1"/>
  <c r="CP106" i="1"/>
  <c r="CX106" i="1"/>
  <c r="BP106" i="1" s="1"/>
  <c r="DF106" i="1"/>
  <c r="DO106" i="1"/>
  <c r="DW106" i="1"/>
  <c r="EE106" i="1"/>
  <c r="CO107" i="1"/>
  <c r="CW107" i="1"/>
  <c r="BO107" i="1" s="1"/>
  <c r="DE107" i="1"/>
  <c r="DM107" i="1"/>
  <c r="BW107" i="1" s="1"/>
  <c r="DV107" i="1"/>
  <c r="ED107" i="1"/>
  <c r="CN108" i="1"/>
  <c r="CV108" i="1"/>
  <c r="DD108" i="1"/>
  <c r="BS108" i="1" s="1"/>
  <c r="DL108" i="1"/>
  <c r="BV108" i="1" s="1"/>
  <c r="DU108" i="1"/>
  <c r="EC108" i="1"/>
  <c r="CB108" i="1" s="1"/>
  <c r="CN109" i="1"/>
  <c r="CV109" i="1"/>
  <c r="DD109" i="1"/>
  <c r="BS109" i="1" s="1"/>
  <c r="DL109" i="1"/>
  <c r="BV109" i="1" s="1"/>
  <c r="DU109" i="1"/>
  <c r="EC109" i="1"/>
  <c r="CB109" i="1" s="1"/>
  <c r="CN110" i="1"/>
  <c r="CV110" i="1"/>
  <c r="DD110" i="1"/>
  <c r="BS110" i="1" s="1"/>
  <c r="DL110" i="1"/>
  <c r="BV110" i="1" s="1"/>
  <c r="DU110" i="1"/>
  <c r="EC110" i="1"/>
  <c r="CB110" i="1" s="1"/>
  <c r="CN111" i="1"/>
  <c r="CV111" i="1"/>
  <c r="DD111" i="1"/>
  <c r="BS111" i="1" s="1"/>
  <c r="DL111" i="1"/>
  <c r="BV111" i="1" s="1"/>
  <c r="DU111" i="1"/>
  <c r="EC111" i="1"/>
  <c r="CB111" i="1" s="1"/>
  <c r="CN112" i="1"/>
  <c r="CV112" i="1"/>
  <c r="DD112" i="1"/>
  <c r="BS112" i="1" s="1"/>
  <c r="DL112" i="1"/>
  <c r="BV112" i="1" s="1"/>
  <c r="DU112" i="1"/>
  <c r="EC112" i="1"/>
  <c r="CB112" i="1" s="1"/>
  <c r="CN113" i="1"/>
  <c r="CV113" i="1"/>
  <c r="DD113" i="1"/>
  <c r="BS113" i="1" s="1"/>
  <c r="DL113" i="1"/>
  <c r="BV113" i="1" s="1"/>
  <c r="DU113" i="1"/>
  <c r="EC113" i="1"/>
  <c r="CB113" i="1" s="1"/>
  <c r="CN114" i="1"/>
  <c r="CV114" i="1"/>
  <c r="DD114" i="1"/>
  <c r="BS114" i="1" s="1"/>
  <c r="DL114" i="1"/>
  <c r="BV114" i="1" s="1"/>
  <c r="DU114" i="1"/>
  <c r="EC114" i="1"/>
  <c r="CB114" i="1" s="1"/>
  <c r="CN115" i="1"/>
  <c r="CV115" i="1"/>
  <c r="DD115" i="1"/>
  <c r="BS115" i="1" s="1"/>
  <c r="DL115" i="1"/>
  <c r="BV115" i="1" s="1"/>
  <c r="DU115" i="1"/>
  <c r="EC115" i="1"/>
  <c r="CB115" i="1" s="1"/>
  <c r="CN116" i="1"/>
  <c r="CV116" i="1"/>
  <c r="DD116" i="1"/>
  <c r="BS116" i="1" s="1"/>
  <c r="DL116" i="1"/>
  <c r="BV116" i="1" s="1"/>
  <c r="DU116" i="1"/>
  <c r="EC116" i="1"/>
  <c r="CB116" i="1" s="1"/>
  <c r="AD117" i="1"/>
  <c r="CM117" i="1"/>
  <c r="CU117" i="1"/>
  <c r="DC117" i="1"/>
  <c r="BR117" i="1" s="1"/>
  <c r="DK117" i="1"/>
  <c r="DT117" i="1"/>
  <c r="EB117" i="1"/>
  <c r="CA117" i="1" s="1"/>
  <c r="EJ117" i="1"/>
  <c r="CL118" i="1"/>
  <c r="BI118" i="1" s="1"/>
  <c r="CT118" i="1"/>
  <c r="BN118" i="1" s="1"/>
  <c r="DB118" i="1"/>
  <c r="DJ118" i="1"/>
  <c r="BU118" i="1" s="1"/>
  <c r="DS118" i="1"/>
  <c r="EA118" i="1"/>
  <c r="EI118" i="1"/>
  <c r="CK119" i="1"/>
  <c r="CS119" i="1"/>
  <c r="BM119" i="1" s="1"/>
  <c r="DA119" i="1"/>
  <c r="DI119" i="1"/>
  <c r="BT119" i="1" s="1"/>
  <c r="DR119" i="1"/>
  <c r="DZ119" i="1"/>
  <c r="EH119" i="1"/>
  <c r="CK120" i="1"/>
  <c r="CS120" i="1"/>
  <c r="BM120" i="1" s="1"/>
  <c r="DA120" i="1"/>
  <c r="DI120" i="1"/>
  <c r="BT120" i="1" s="1"/>
  <c r="DR120" i="1"/>
  <c r="DZ120" i="1"/>
  <c r="EH120" i="1"/>
  <c r="CK121" i="1"/>
  <c r="CS121" i="1"/>
  <c r="BM121" i="1" s="1"/>
  <c r="DA121" i="1"/>
  <c r="DI121" i="1"/>
  <c r="BT121" i="1" s="1"/>
  <c r="DR121" i="1"/>
  <c r="DZ121" i="1"/>
  <c r="EH121" i="1"/>
  <c r="CK122" i="1"/>
  <c r="CS122" i="1"/>
  <c r="BM122" i="1" s="1"/>
  <c r="DA122" i="1"/>
  <c r="DI122" i="1"/>
  <c r="BT122" i="1" s="1"/>
  <c r="DR122" i="1"/>
  <c r="DZ122" i="1"/>
  <c r="EH122" i="1"/>
  <c r="CK123" i="1"/>
  <c r="CS123" i="1"/>
  <c r="BM123" i="1" s="1"/>
  <c r="DA123" i="1"/>
  <c r="DI123" i="1"/>
  <c r="BT123" i="1" s="1"/>
  <c r="DR123" i="1"/>
  <c r="DZ123" i="1"/>
  <c r="EH123" i="1"/>
  <c r="CK124" i="1"/>
  <c r="CS124" i="1"/>
  <c r="BM124" i="1" s="1"/>
  <c r="DA124" i="1"/>
  <c r="DI124" i="1"/>
  <c r="BT124" i="1" s="1"/>
  <c r="DR124" i="1"/>
  <c r="DZ124" i="1"/>
  <c r="EH124" i="1"/>
  <c r="CO90" i="1"/>
  <c r="CW90" i="1"/>
  <c r="BO90" i="1" s="1"/>
  <c r="DE90" i="1"/>
  <c r="DM90" i="1"/>
  <c r="BW90" i="1" s="1"/>
  <c r="DV90" i="1"/>
  <c r="ED90" i="1"/>
  <c r="CN91" i="1"/>
  <c r="CV91" i="1"/>
  <c r="DD91" i="1"/>
  <c r="BS91" i="1" s="1"/>
  <c r="DL91" i="1"/>
  <c r="BV91" i="1" s="1"/>
  <c r="DU91" i="1"/>
  <c r="EC91" i="1"/>
  <c r="CB91" i="1" s="1"/>
  <c r="CM92" i="1"/>
  <c r="CU92" i="1"/>
  <c r="DC92" i="1"/>
  <c r="BR92" i="1" s="1"/>
  <c r="DK92" i="1"/>
  <c r="DT92" i="1"/>
  <c r="EB92" i="1"/>
  <c r="CA92" i="1" s="1"/>
  <c r="EJ92" i="1"/>
  <c r="CM93" i="1"/>
  <c r="CU93" i="1"/>
  <c r="DC93" i="1"/>
  <c r="BR93" i="1" s="1"/>
  <c r="DK93" i="1"/>
  <c r="DT93" i="1"/>
  <c r="EB93" i="1"/>
  <c r="CA93" i="1" s="1"/>
  <c r="EJ93" i="1"/>
  <c r="CM94" i="1"/>
  <c r="CU94" i="1"/>
  <c r="DC94" i="1"/>
  <c r="BR94" i="1" s="1"/>
  <c r="DK94" i="1"/>
  <c r="DT94" i="1"/>
  <c r="EB94" i="1"/>
  <c r="CA94" i="1" s="1"/>
  <c r="EJ94" i="1"/>
  <c r="CM95" i="1"/>
  <c r="CU95" i="1"/>
  <c r="DC95" i="1"/>
  <c r="BR95" i="1" s="1"/>
  <c r="DK95" i="1"/>
  <c r="DT95" i="1"/>
  <c r="EB95" i="1"/>
  <c r="CA95" i="1" s="1"/>
  <c r="EJ95" i="1"/>
  <c r="CM96" i="1"/>
  <c r="CU96" i="1"/>
  <c r="DC96" i="1"/>
  <c r="BR96" i="1" s="1"/>
  <c r="DK96" i="1"/>
  <c r="DT96" i="1"/>
  <c r="EB96" i="1"/>
  <c r="CA96" i="1" s="1"/>
  <c r="EJ96" i="1"/>
  <c r="CM97" i="1"/>
  <c r="CU97" i="1"/>
  <c r="DC97" i="1"/>
  <c r="BR97" i="1" s="1"/>
  <c r="DK97" i="1"/>
  <c r="DT97" i="1"/>
  <c r="EB97" i="1"/>
  <c r="CA97" i="1" s="1"/>
  <c r="EJ97" i="1"/>
  <c r="CL98" i="1"/>
  <c r="BI98" i="1" s="1"/>
  <c r="CT98" i="1"/>
  <c r="BN98" i="1" s="1"/>
  <c r="DB98" i="1"/>
  <c r="DJ98" i="1"/>
  <c r="BU98" i="1" s="1"/>
  <c r="DS98" i="1"/>
  <c r="EA98" i="1"/>
  <c r="EI98" i="1"/>
  <c r="CK99" i="1"/>
  <c r="CS99" i="1"/>
  <c r="BM99" i="1" s="1"/>
  <c r="DA99" i="1"/>
  <c r="DI99" i="1"/>
  <c r="BT99" i="1" s="1"/>
  <c r="DR99" i="1"/>
  <c r="DZ99" i="1"/>
  <c r="EH99" i="1"/>
  <c r="CJ100" i="1"/>
  <c r="CR100" i="1"/>
  <c r="BL100" i="1" s="1"/>
  <c r="CZ100" i="1"/>
  <c r="BQ100" i="1" s="1"/>
  <c r="DH100" i="1"/>
  <c r="DQ100" i="1"/>
  <c r="DY100" i="1"/>
  <c r="EG100" i="1"/>
  <c r="CJ101" i="1"/>
  <c r="CR101" i="1"/>
  <c r="BL101" i="1" s="1"/>
  <c r="CZ101" i="1"/>
  <c r="BQ101" i="1" s="1"/>
  <c r="DH101" i="1"/>
  <c r="DQ101" i="1"/>
  <c r="DY101" i="1"/>
  <c r="EG101" i="1"/>
  <c r="CJ102" i="1"/>
  <c r="CR102" i="1"/>
  <c r="BL102" i="1" s="1"/>
  <c r="CZ102" i="1"/>
  <c r="BQ102" i="1" s="1"/>
  <c r="DH102" i="1"/>
  <c r="DQ102" i="1"/>
  <c r="DY102" i="1"/>
  <c r="EG102" i="1"/>
  <c r="CJ103" i="1"/>
  <c r="CR103" i="1"/>
  <c r="BL103" i="1" s="1"/>
  <c r="CZ103" i="1"/>
  <c r="BQ103" i="1" s="1"/>
  <c r="DH103" i="1"/>
  <c r="DQ103" i="1"/>
  <c r="DY103" i="1"/>
  <c r="EG103" i="1"/>
  <c r="CJ104" i="1"/>
  <c r="CR104" i="1"/>
  <c r="BL104" i="1" s="1"/>
  <c r="CZ104" i="1"/>
  <c r="BQ104" i="1" s="1"/>
  <c r="DH104" i="1"/>
  <c r="DQ104" i="1"/>
  <c r="DY104" i="1"/>
  <c r="EG104" i="1"/>
  <c r="CJ105" i="1"/>
  <c r="CR105" i="1"/>
  <c r="BL105" i="1" s="1"/>
  <c r="CZ105" i="1"/>
  <c r="BQ105" i="1" s="1"/>
  <c r="DH105" i="1"/>
  <c r="DQ105" i="1"/>
  <c r="DY105" i="1"/>
  <c r="EG105" i="1"/>
  <c r="CI106" i="1"/>
  <c r="CQ106" i="1"/>
  <c r="BK106" i="1" s="1"/>
  <c r="CY106" i="1"/>
  <c r="DG106" i="1"/>
  <c r="DP106" i="1"/>
  <c r="DX106" i="1"/>
  <c r="BZ106" i="1" s="1"/>
  <c r="EF106" i="1"/>
  <c r="CH107" i="1"/>
  <c r="BH107" i="1" s="1"/>
  <c r="CP107" i="1"/>
  <c r="CX107" i="1"/>
  <c r="BP107" i="1" s="1"/>
  <c r="DF107" i="1"/>
  <c r="DO107" i="1"/>
  <c r="DW107" i="1"/>
  <c r="EE107" i="1"/>
  <c r="CO108" i="1"/>
  <c r="CW108" i="1"/>
  <c r="BO108" i="1" s="1"/>
  <c r="DE108" i="1"/>
  <c r="DM108" i="1"/>
  <c r="BW108" i="1" s="1"/>
  <c r="DV108" i="1"/>
  <c r="ED108" i="1"/>
  <c r="CO109" i="1"/>
  <c r="CW109" i="1"/>
  <c r="BO109" i="1" s="1"/>
  <c r="DE109" i="1"/>
  <c r="DM109" i="1"/>
  <c r="BW109" i="1" s="1"/>
  <c r="DV109" i="1"/>
  <c r="ED109" i="1"/>
  <c r="CO110" i="1"/>
  <c r="CW110" i="1"/>
  <c r="BO110" i="1" s="1"/>
  <c r="DE110" i="1"/>
  <c r="DM110" i="1"/>
  <c r="BW110" i="1" s="1"/>
  <c r="DV110" i="1"/>
  <c r="ED110" i="1"/>
  <c r="CO111" i="1"/>
  <c r="CW111" i="1"/>
  <c r="BO111" i="1" s="1"/>
  <c r="DE111" i="1"/>
  <c r="DM111" i="1"/>
  <c r="BW111" i="1" s="1"/>
  <c r="DV111" i="1"/>
  <c r="ED111" i="1"/>
  <c r="CO112" i="1"/>
  <c r="CW112" i="1"/>
  <c r="BO112" i="1" s="1"/>
  <c r="DE112" i="1"/>
  <c r="DM112" i="1"/>
  <c r="BW112" i="1" s="1"/>
  <c r="DV112" i="1"/>
  <c r="ED112" i="1"/>
  <c r="CO113" i="1"/>
  <c r="CW113" i="1"/>
  <c r="BO113" i="1" s="1"/>
  <c r="DE113" i="1"/>
  <c r="DM113" i="1"/>
  <c r="BW113" i="1" s="1"/>
  <c r="DV113" i="1"/>
  <c r="ED113" i="1"/>
  <c r="CO114" i="1"/>
  <c r="CW114" i="1"/>
  <c r="BO114" i="1" s="1"/>
  <c r="DE114" i="1"/>
  <c r="DM114" i="1"/>
  <c r="BW114" i="1" s="1"/>
  <c r="DV114" i="1"/>
  <c r="ED114" i="1"/>
  <c r="CO115" i="1"/>
  <c r="CW115" i="1"/>
  <c r="BO115" i="1" s="1"/>
  <c r="DE115" i="1"/>
  <c r="DM115" i="1"/>
  <c r="BW115" i="1" s="1"/>
  <c r="DV115" i="1"/>
  <c r="ED115" i="1"/>
  <c r="CO116" i="1"/>
  <c r="CW116" i="1"/>
  <c r="BO116" i="1" s="1"/>
  <c r="DE116" i="1"/>
  <c r="DM116" i="1"/>
  <c r="BW116" i="1" s="1"/>
  <c r="DV116" i="1"/>
  <c r="ED116" i="1"/>
  <c r="CN117" i="1"/>
  <c r="CV117" i="1"/>
  <c r="DD117" i="1"/>
  <c r="BS117" i="1" s="1"/>
  <c r="DL117" i="1"/>
  <c r="BV117" i="1" s="1"/>
  <c r="DU117" i="1"/>
  <c r="EC117" i="1"/>
  <c r="CB117" i="1" s="1"/>
  <c r="CM118" i="1"/>
  <c r="CU118" i="1"/>
  <c r="DC118" i="1"/>
  <c r="BR118" i="1" s="1"/>
  <c r="DK118" i="1"/>
  <c r="DT118" i="1"/>
  <c r="EB118" i="1"/>
  <c r="CA118" i="1" s="1"/>
  <c r="EJ118" i="1"/>
  <c r="CL119" i="1"/>
  <c r="BI119" i="1" s="1"/>
  <c r="CT119" i="1"/>
  <c r="BN119" i="1" s="1"/>
  <c r="DB119" i="1"/>
  <c r="DJ119" i="1"/>
  <c r="BU119" i="1" s="1"/>
  <c r="DS119" i="1"/>
  <c r="EA119" i="1"/>
  <c r="EI119" i="1"/>
  <c r="CL120" i="1"/>
  <c r="BI120" i="1" s="1"/>
  <c r="CT120" i="1"/>
  <c r="BN120" i="1" s="1"/>
  <c r="DB120" i="1"/>
  <c r="DJ120" i="1"/>
  <c r="BU120" i="1" s="1"/>
  <c r="DS120" i="1"/>
  <c r="EA120" i="1"/>
  <c r="EI120" i="1"/>
  <c r="CL121" i="1"/>
  <c r="BI121" i="1" s="1"/>
  <c r="CT121" i="1"/>
  <c r="BN121" i="1" s="1"/>
  <c r="DB121" i="1"/>
  <c r="DJ121" i="1"/>
  <c r="BU121" i="1" s="1"/>
  <c r="DS121" i="1"/>
  <c r="EA121" i="1"/>
  <c r="EI121" i="1"/>
  <c r="CL122" i="1"/>
  <c r="BI122" i="1" s="1"/>
  <c r="CT122" i="1"/>
  <c r="BN122" i="1" s="1"/>
  <c r="DB122" i="1"/>
  <c r="DJ122" i="1"/>
  <c r="BU122" i="1" s="1"/>
  <c r="DS122" i="1"/>
  <c r="EA122" i="1"/>
  <c r="EI122" i="1"/>
  <c r="CL123" i="1"/>
  <c r="BI123" i="1" s="1"/>
  <c r="CT123" i="1"/>
  <c r="BN123" i="1" s="1"/>
  <c r="DB123" i="1"/>
  <c r="DJ123" i="1"/>
  <c r="BU123" i="1" s="1"/>
  <c r="DS123" i="1"/>
  <c r="EA123" i="1"/>
  <c r="EI123" i="1"/>
  <c r="CL124" i="1"/>
  <c r="BI124" i="1" s="1"/>
  <c r="CT124" i="1"/>
  <c r="BN124" i="1" s="1"/>
  <c r="DB124" i="1"/>
  <c r="DJ124" i="1"/>
  <c r="BU124" i="1" s="1"/>
  <c r="DS124" i="1"/>
  <c r="EA124" i="1"/>
  <c r="EI124" i="1"/>
  <c r="CH90" i="1"/>
  <c r="BH90" i="1" s="1"/>
  <c r="CP90" i="1"/>
  <c r="CX90" i="1"/>
  <c r="BP90" i="1" s="1"/>
  <c r="DF90" i="1"/>
  <c r="DO90" i="1"/>
  <c r="DW90" i="1"/>
  <c r="CO91" i="1"/>
  <c r="CW91" i="1"/>
  <c r="BO91" i="1" s="1"/>
  <c r="DE91" i="1"/>
  <c r="DM91" i="1"/>
  <c r="BW91" i="1" s="1"/>
  <c r="DV91" i="1"/>
  <c r="CN92" i="1"/>
  <c r="BJ92" i="1" s="1"/>
  <c r="CV92" i="1"/>
  <c r="DD92" i="1"/>
  <c r="BS92" i="1" s="1"/>
  <c r="DL92" i="1"/>
  <c r="BV92" i="1" s="1"/>
  <c r="DU92" i="1"/>
  <c r="CN93" i="1"/>
  <c r="BJ93" i="1" s="1"/>
  <c r="CV93" i="1"/>
  <c r="DD93" i="1"/>
  <c r="BS93" i="1" s="1"/>
  <c r="DL93" i="1"/>
  <c r="BV93" i="1" s="1"/>
  <c r="DU93" i="1"/>
  <c r="CN94" i="1"/>
  <c r="CV94" i="1"/>
  <c r="DD94" i="1"/>
  <c r="BS94" i="1" s="1"/>
  <c r="DL94" i="1"/>
  <c r="BV94" i="1" s="1"/>
  <c r="DU94" i="1"/>
  <c r="CN95" i="1"/>
  <c r="BJ95" i="1" s="1"/>
  <c r="CV95" i="1"/>
  <c r="DD95" i="1"/>
  <c r="BS95" i="1" s="1"/>
  <c r="DL95" i="1"/>
  <c r="BV95" i="1" s="1"/>
  <c r="DU95" i="1"/>
  <c r="CN96" i="1"/>
  <c r="BJ96" i="1" s="1"/>
  <c r="CV96" i="1"/>
  <c r="DD96" i="1"/>
  <c r="BS96" i="1" s="1"/>
  <c r="DL96" i="1"/>
  <c r="BV96" i="1" s="1"/>
  <c r="DU96" i="1"/>
  <c r="CN97" i="1"/>
  <c r="CV97" i="1"/>
  <c r="DD97" i="1"/>
  <c r="BS97" i="1" s="1"/>
  <c r="DL97" i="1"/>
  <c r="BV97" i="1" s="1"/>
  <c r="DU97" i="1"/>
  <c r="CM98" i="1"/>
  <c r="CU98" i="1"/>
  <c r="DC98" i="1"/>
  <c r="BR98" i="1" s="1"/>
  <c r="DK98" i="1"/>
  <c r="DT98" i="1"/>
  <c r="EB98" i="1"/>
  <c r="CA98" i="1" s="1"/>
  <c r="CL99" i="1"/>
  <c r="BI99" i="1" s="1"/>
  <c r="CT99" i="1"/>
  <c r="BN99" i="1" s="1"/>
  <c r="DB99" i="1"/>
  <c r="DJ99" i="1"/>
  <c r="BU99" i="1" s="1"/>
  <c r="DS99" i="1"/>
  <c r="EA99" i="1"/>
  <c r="CK100" i="1"/>
  <c r="CS100" i="1"/>
  <c r="BM100" i="1" s="1"/>
  <c r="DA100" i="1"/>
  <c r="DI100" i="1"/>
  <c r="BT100" i="1" s="1"/>
  <c r="DR100" i="1"/>
  <c r="DZ100" i="1"/>
  <c r="CK101" i="1"/>
  <c r="CS101" i="1"/>
  <c r="BM101" i="1" s="1"/>
  <c r="DA101" i="1"/>
  <c r="DI101" i="1"/>
  <c r="BT101" i="1" s="1"/>
  <c r="DR101" i="1"/>
  <c r="DZ101" i="1"/>
  <c r="CK102" i="1"/>
  <c r="CS102" i="1"/>
  <c r="BM102" i="1" s="1"/>
  <c r="DA102" i="1"/>
  <c r="DI102" i="1"/>
  <c r="BT102" i="1" s="1"/>
  <c r="DR102" i="1"/>
  <c r="DZ102" i="1"/>
  <c r="CK103" i="1"/>
  <c r="CS103" i="1"/>
  <c r="BM103" i="1" s="1"/>
  <c r="DA103" i="1"/>
  <c r="DI103" i="1"/>
  <c r="BT103" i="1" s="1"/>
  <c r="DR103" i="1"/>
  <c r="DZ103" i="1"/>
  <c r="CK104" i="1"/>
  <c r="CS104" i="1"/>
  <c r="BM104" i="1" s="1"/>
  <c r="DA104" i="1"/>
  <c r="DI104" i="1"/>
  <c r="BT104" i="1" s="1"/>
  <c r="DR104" i="1"/>
  <c r="DZ104" i="1"/>
  <c r="CK105" i="1"/>
  <c r="CS105" i="1"/>
  <c r="BM105" i="1" s="1"/>
  <c r="DA105" i="1"/>
  <c r="DI105" i="1"/>
  <c r="BT105" i="1" s="1"/>
  <c r="DR105" i="1"/>
  <c r="DZ105" i="1"/>
  <c r="CJ106" i="1"/>
  <c r="CR106" i="1"/>
  <c r="BL106" i="1" s="1"/>
  <c r="CZ106" i="1"/>
  <c r="BQ106" i="1" s="1"/>
  <c r="DH106" i="1"/>
  <c r="DQ106" i="1"/>
  <c r="DY106" i="1"/>
  <c r="CI107" i="1"/>
  <c r="CQ107" i="1"/>
  <c r="BK107" i="1" s="1"/>
  <c r="CY107" i="1"/>
  <c r="DG107" i="1"/>
  <c r="DP107" i="1"/>
  <c r="DX107" i="1"/>
  <c r="BZ107" i="1" s="1"/>
  <c r="CH108" i="1"/>
  <c r="BH108" i="1" s="1"/>
  <c r="CP108" i="1"/>
  <c r="CX108" i="1"/>
  <c r="BP108" i="1" s="1"/>
  <c r="DF108" i="1"/>
  <c r="DO108" i="1"/>
  <c r="DW108" i="1"/>
  <c r="CH109" i="1"/>
  <c r="BH109" i="1" s="1"/>
  <c r="CP109" i="1"/>
  <c r="CX109" i="1"/>
  <c r="BP109" i="1" s="1"/>
  <c r="DF109" i="1"/>
  <c r="DO109" i="1"/>
  <c r="DW109" i="1"/>
  <c r="CH110" i="1"/>
  <c r="BH110" i="1" s="1"/>
  <c r="CP110" i="1"/>
  <c r="CX110" i="1"/>
  <c r="BP110" i="1" s="1"/>
  <c r="DF110" i="1"/>
  <c r="DO110" i="1"/>
  <c r="DW110" i="1"/>
  <c r="CH111" i="1"/>
  <c r="BH111" i="1" s="1"/>
  <c r="CP111" i="1"/>
  <c r="CX111" i="1"/>
  <c r="BP111" i="1" s="1"/>
  <c r="DF111" i="1"/>
  <c r="DO111" i="1"/>
  <c r="DW111" i="1"/>
  <c r="CH112" i="1"/>
  <c r="BH112" i="1" s="1"/>
  <c r="CP112" i="1"/>
  <c r="CX112" i="1"/>
  <c r="BP112" i="1" s="1"/>
  <c r="DF112" i="1"/>
  <c r="DO112" i="1"/>
  <c r="DW112" i="1"/>
  <c r="CH113" i="1"/>
  <c r="BH113" i="1" s="1"/>
  <c r="CP113" i="1"/>
  <c r="CX113" i="1"/>
  <c r="BP113" i="1" s="1"/>
  <c r="DF113" i="1"/>
  <c r="DO113" i="1"/>
  <c r="DW113" i="1"/>
  <c r="CH114" i="1"/>
  <c r="BH114" i="1" s="1"/>
  <c r="CP114" i="1"/>
  <c r="CX114" i="1"/>
  <c r="BP114" i="1" s="1"/>
  <c r="DF114" i="1"/>
  <c r="DO114" i="1"/>
  <c r="DW114" i="1"/>
  <c r="CH115" i="1"/>
  <c r="BH115" i="1" s="1"/>
  <c r="CP115" i="1"/>
  <c r="CX115" i="1"/>
  <c r="BP115" i="1" s="1"/>
  <c r="DF115" i="1"/>
  <c r="DO115" i="1"/>
  <c r="DW115" i="1"/>
  <c r="CH116" i="1"/>
  <c r="BH116" i="1" s="1"/>
  <c r="CP116" i="1"/>
  <c r="CX116" i="1"/>
  <c r="BP116" i="1" s="1"/>
  <c r="DF116" i="1"/>
  <c r="DO116" i="1"/>
  <c r="DW116" i="1"/>
  <c r="CO117" i="1"/>
  <c r="CW117" i="1"/>
  <c r="BO117" i="1" s="1"/>
  <c r="DE117" i="1"/>
  <c r="DM117" i="1"/>
  <c r="BW117" i="1" s="1"/>
  <c r="DV117" i="1"/>
  <c r="CN118" i="1"/>
  <c r="CV118" i="1"/>
  <c r="DD118" i="1"/>
  <c r="BS118" i="1" s="1"/>
  <c r="DL118" i="1"/>
  <c r="BV118" i="1" s="1"/>
  <c r="DU118" i="1"/>
  <c r="CM119" i="1"/>
  <c r="CU119" i="1"/>
  <c r="DC119" i="1"/>
  <c r="BR119" i="1" s="1"/>
  <c r="DK119" i="1"/>
  <c r="DT119" i="1"/>
  <c r="EB119" i="1"/>
  <c r="CA119" i="1" s="1"/>
  <c r="CM120" i="1"/>
  <c r="CU120" i="1"/>
  <c r="DC120" i="1"/>
  <c r="BR120" i="1" s="1"/>
  <c r="DK120" i="1"/>
  <c r="DT120" i="1"/>
  <c r="EB120" i="1"/>
  <c r="CA120" i="1" s="1"/>
  <c r="CM121" i="1"/>
  <c r="CU121" i="1"/>
  <c r="DC121" i="1"/>
  <c r="BR121" i="1" s="1"/>
  <c r="DK121" i="1"/>
  <c r="DT121" i="1"/>
  <c r="EB121" i="1"/>
  <c r="CA121" i="1" s="1"/>
  <c r="CM122" i="1"/>
  <c r="CU122" i="1"/>
  <c r="DC122" i="1"/>
  <c r="BR122" i="1" s="1"/>
  <c r="DK122" i="1"/>
  <c r="DT122" i="1"/>
  <c r="EB122" i="1"/>
  <c r="CA122" i="1" s="1"/>
  <c r="CM123" i="1"/>
  <c r="CU123" i="1"/>
  <c r="DC123" i="1"/>
  <c r="BR123" i="1" s="1"/>
  <c r="DK123" i="1"/>
  <c r="DT123" i="1"/>
  <c r="EB123" i="1"/>
  <c r="CA123" i="1" s="1"/>
  <c r="CM124" i="1"/>
  <c r="CU124" i="1"/>
  <c r="DC124" i="1"/>
  <c r="BR124" i="1" s="1"/>
  <c r="DK124" i="1"/>
  <c r="DT124" i="1"/>
  <c r="EB124" i="1"/>
  <c r="CA124" i="1" s="1"/>
  <c r="CN127" i="1"/>
  <c r="CV127" i="1"/>
  <c r="DD127" i="1"/>
  <c r="BS127" i="1" s="1"/>
  <c r="DL127" i="1"/>
  <c r="BV127" i="1" s="1"/>
  <c r="DU127" i="1"/>
  <c r="EC127" i="1"/>
  <c r="CB127" i="1" s="1"/>
  <c r="AD128" i="1"/>
  <c r="AD129" i="1" s="1"/>
  <c r="CM128" i="1"/>
  <c r="CU128" i="1"/>
  <c r="DC128" i="1"/>
  <c r="BR128" i="1" s="1"/>
  <c r="DK128" i="1"/>
  <c r="DT128" i="1"/>
  <c r="EB128" i="1"/>
  <c r="CA128" i="1" s="1"/>
  <c r="EJ128" i="1"/>
  <c r="CL129" i="1"/>
  <c r="BI129" i="1" s="1"/>
  <c r="CT129" i="1"/>
  <c r="BN129" i="1" s="1"/>
  <c r="DB129" i="1"/>
  <c r="DJ129" i="1"/>
  <c r="BU129" i="1" s="1"/>
  <c r="DS129" i="1"/>
  <c r="EA129" i="1"/>
  <c r="EI129" i="1"/>
  <c r="CL130" i="1"/>
  <c r="BI130" i="1" s="1"/>
  <c r="CT130" i="1"/>
  <c r="BN130" i="1" s="1"/>
  <c r="DB130" i="1"/>
  <c r="DJ130" i="1"/>
  <c r="BU130" i="1" s="1"/>
  <c r="DS130" i="1"/>
  <c r="EA130" i="1"/>
  <c r="EI130" i="1"/>
  <c r="CL131" i="1"/>
  <c r="BI131" i="1" s="1"/>
  <c r="CT131" i="1"/>
  <c r="BN131" i="1" s="1"/>
  <c r="DB131" i="1"/>
  <c r="DJ131" i="1"/>
  <c r="BU131" i="1" s="1"/>
  <c r="DS131" i="1"/>
  <c r="EA131" i="1"/>
  <c r="EI131" i="1"/>
  <c r="CL132" i="1"/>
  <c r="BI132" i="1" s="1"/>
  <c r="CT132" i="1"/>
  <c r="BN132" i="1" s="1"/>
  <c r="DB132" i="1"/>
  <c r="DJ132" i="1"/>
  <c r="BU132" i="1" s="1"/>
  <c r="DS132" i="1"/>
  <c r="EA132" i="1"/>
  <c r="EI132" i="1"/>
  <c r="CO127" i="1"/>
  <c r="CW127" i="1"/>
  <c r="BO127" i="1" s="1"/>
  <c r="DE127" i="1"/>
  <c r="DM127" i="1"/>
  <c r="BW127" i="1" s="1"/>
  <c r="DV127" i="1"/>
  <c r="ED127" i="1"/>
  <c r="CN128" i="1"/>
  <c r="CV128" i="1"/>
  <c r="DD128" i="1"/>
  <c r="BS128" i="1" s="1"/>
  <c r="DL128" i="1"/>
  <c r="BV128" i="1" s="1"/>
  <c r="DU128" i="1"/>
  <c r="EC128" i="1"/>
  <c r="CB128" i="1" s="1"/>
  <c r="CM129" i="1"/>
  <c r="CU129" i="1"/>
  <c r="DC129" i="1"/>
  <c r="BR129" i="1" s="1"/>
  <c r="DK129" i="1"/>
  <c r="DT129" i="1"/>
  <c r="EB129" i="1"/>
  <c r="CA129" i="1" s="1"/>
  <c r="EJ129" i="1"/>
  <c r="CM130" i="1"/>
  <c r="CU130" i="1"/>
  <c r="DC130" i="1"/>
  <c r="BR130" i="1" s="1"/>
  <c r="DK130" i="1"/>
  <c r="DT130" i="1"/>
  <c r="EB130" i="1"/>
  <c r="CA130" i="1" s="1"/>
  <c r="EJ130" i="1"/>
  <c r="CM131" i="1"/>
  <c r="CU131" i="1"/>
  <c r="DC131" i="1"/>
  <c r="BR131" i="1" s="1"/>
  <c r="DK131" i="1"/>
  <c r="DT131" i="1"/>
  <c r="EB131" i="1"/>
  <c r="CA131" i="1" s="1"/>
  <c r="EJ131" i="1"/>
  <c r="CM132" i="1"/>
  <c r="CU132" i="1"/>
  <c r="DC132" i="1"/>
  <c r="BR132" i="1" s="1"/>
  <c r="DK132" i="1"/>
  <c r="DT132" i="1"/>
  <c r="EB132" i="1"/>
  <c r="CA132" i="1" s="1"/>
  <c r="EJ132" i="1"/>
  <c r="CH127" i="1"/>
  <c r="BH127" i="1" s="1"/>
  <c r="CP127" i="1"/>
  <c r="CX127" i="1"/>
  <c r="BP127" i="1" s="1"/>
  <c r="DF127" i="1"/>
  <c r="DO127" i="1"/>
  <c r="DW127" i="1"/>
  <c r="EE127" i="1"/>
  <c r="CO128" i="1"/>
  <c r="CW128" i="1"/>
  <c r="BO128" i="1" s="1"/>
  <c r="DE128" i="1"/>
  <c r="DM128" i="1"/>
  <c r="BW128" i="1" s="1"/>
  <c r="DV128" i="1"/>
  <c r="ED128" i="1"/>
  <c r="CN129" i="1"/>
  <c r="CV129" i="1"/>
  <c r="DD129" i="1"/>
  <c r="BS129" i="1" s="1"/>
  <c r="DL129" i="1"/>
  <c r="BV129" i="1" s="1"/>
  <c r="DU129" i="1"/>
  <c r="EC129" i="1"/>
  <c r="CB129" i="1" s="1"/>
  <c r="CN130" i="1"/>
  <c r="CV130" i="1"/>
  <c r="DD130" i="1"/>
  <c r="BS130" i="1" s="1"/>
  <c r="DL130" i="1"/>
  <c r="BV130" i="1" s="1"/>
  <c r="DU130" i="1"/>
  <c r="EC130" i="1"/>
  <c r="CB130" i="1" s="1"/>
  <c r="CN131" i="1"/>
  <c r="CV131" i="1"/>
  <c r="DD131" i="1"/>
  <c r="BS131" i="1" s="1"/>
  <c r="DL131" i="1"/>
  <c r="BV131" i="1" s="1"/>
  <c r="DU131" i="1"/>
  <c r="EC131" i="1"/>
  <c r="CB131" i="1" s="1"/>
  <c r="CN132" i="1"/>
  <c r="CV132" i="1"/>
  <c r="DD132" i="1"/>
  <c r="BS132" i="1" s="1"/>
  <c r="DL132" i="1"/>
  <c r="BV132" i="1" s="1"/>
  <c r="DU132" i="1"/>
  <c r="EC132" i="1"/>
  <c r="CB132" i="1" s="1"/>
  <c r="CI127" i="1"/>
  <c r="CQ127" i="1"/>
  <c r="BK127" i="1" s="1"/>
  <c r="CY127" i="1"/>
  <c r="DG127" i="1"/>
  <c r="DP127" i="1"/>
  <c r="DX127" i="1"/>
  <c r="BZ127" i="1" s="1"/>
  <c r="EF127" i="1"/>
  <c r="CH128" i="1"/>
  <c r="BH128" i="1" s="1"/>
  <c r="CX128" i="1"/>
  <c r="BP128" i="1" s="1"/>
  <c r="DF128" i="1"/>
  <c r="DO128" i="1"/>
  <c r="DW128" i="1"/>
  <c r="EE128" i="1"/>
  <c r="CO129" i="1"/>
  <c r="CW129" i="1"/>
  <c r="BO129" i="1" s="1"/>
  <c r="DE129" i="1"/>
  <c r="DM129" i="1"/>
  <c r="BW129" i="1" s="1"/>
  <c r="DV129" i="1"/>
  <c r="ED129" i="1"/>
  <c r="CO130" i="1"/>
  <c r="CW130" i="1"/>
  <c r="BO130" i="1" s="1"/>
  <c r="DE130" i="1"/>
  <c r="DM130" i="1"/>
  <c r="BW130" i="1" s="1"/>
  <c r="DV130" i="1"/>
  <c r="ED130" i="1"/>
  <c r="CO131" i="1"/>
  <c r="CW131" i="1"/>
  <c r="BO131" i="1" s="1"/>
  <c r="DE131" i="1"/>
  <c r="DM131" i="1"/>
  <c r="BW131" i="1" s="1"/>
  <c r="DV131" i="1"/>
  <c r="ED131" i="1"/>
  <c r="CO132" i="1"/>
  <c r="CW132" i="1"/>
  <c r="BO132" i="1" s="1"/>
  <c r="DE132" i="1"/>
  <c r="DM132" i="1"/>
  <c r="BW132" i="1" s="1"/>
  <c r="DV132" i="1"/>
  <c r="ED132" i="1"/>
  <c r="CJ127" i="1"/>
  <c r="CR127" i="1"/>
  <c r="BL127" i="1" s="1"/>
  <c r="CZ127" i="1"/>
  <c r="BQ127" i="1" s="1"/>
  <c r="DH127" i="1"/>
  <c r="DQ127" i="1"/>
  <c r="DY127" i="1"/>
  <c r="EG127" i="1"/>
  <c r="CI128" i="1"/>
  <c r="CQ128" i="1"/>
  <c r="BK128" i="1" s="1"/>
  <c r="CY128" i="1"/>
  <c r="DG128" i="1"/>
  <c r="DP128" i="1"/>
  <c r="DX128" i="1"/>
  <c r="BZ128" i="1" s="1"/>
  <c r="EF128" i="1"/>
  <c r="CH129" i="1"/>
  <c r="BH129" i="1" s="1"/>
  <c r="CP129" i="1"/>
  <c r="CX129" i="1"/>
  <c r="BP129" i="1" s="1"/>
  <c r="DF129" i="1"/>
  <c r="DO129" i="1"/>
  <c r="DW129" i="1"/>
  <c r="EE129" i="1"/>
  <c r="CH130" i="1"/>
  <c r="BH130" i="1" s="1"/>
  <c r="CP130" i="1"/>
  <c r="CX130" i="1"/>
  <c r="BP130" i="1" s="1"/>
  <c r="DF130" i="1"/>
  <c r="DO130" i="1"/>
  <c r="DW130" i="1"/>
  <c r="EE130" i="1"/>
  <c r="CH131" i="1"/>
  <c r="BH131" i="1" s="1"/>
  <c r="CP131" i="1"/>
  <c r="CX131" i="1"/>
  <c r="BP131" i="1" s="1"/>
  <c r="DF131" i="1"/>
  <c r="DO131" i="1"/>
  <c r="DW131" i="1"/>
  <c r="EE131" i="1"/>
  <c r="CH132" i="1"/>
  <c r="BH132" i="1" s="1"/>
  <c r="CP132" i="1"/>
  <c r="CX132" i="1"/>
  <c r="BP132" i="1" s="1"/>
  <c r="DF132" i="1"/>
  <c r="DO132" i="1"/>
  <c r="DW132" i="1"/>
  <c r="EE132" i="1"/>
  <c r="CK127" i="1"/>
  <c r="CS127" i="1"/>
  <c r="BM127" i="1" s="1"/>
  <c r="DA127" i="1"/>
  <c r="DI127" i="1"/>
  <c r="BT127" i="1" s="1"/>
  <c r="DR127" i="1"/>
  <c r="DZ127" i="1"/>
  <c r="EH127" i="1"/>
  <c r="CJ128" i="1"/>
  <c r="CR128" i="1"/>
  <c r="BL128" i="1" s="1"/>
  <c r="CZ128" i="1"/>
  <c r="BQ128" i="1" s="1"/>
  <c r="DH128" i="1"/>
  <c r="DQ128" i="1"/>
  <c r="DY128" i="1"/>
  <c r="EG128" i="1"/>
  <c r="CI129" i="1"/>
  <c r="CQ129" i="1"/>
  <c r="BK129" i="1" s="1"/>
  <c r="CY129" i="1"/>
  <c r="DG129" i="1"/>
  <c r="DP129" i="1"/>
  <c r="DX129" i="1"/>
  <c r="BZ129" i="1" s="1"/>
  <c r="EF129" i="1"/>
  <c r="CI130" i="1"/>
  <c r="CQ130" i="1"/>
  <c r="BK130" i="1" s="1"/>
  <c r="CY130" i="1"/>
  <c r="DG130" i="1"/>
  <c r="DP130" i="1"/>
  <c r="DX130" i="1"/>
  <c r="BZ130" i="1" s="1"/>
  <c r="EF130" i="1"/>
  <c r="CI131" i="1"/>
  <c r="CQ131" i="1"/>
  <c r="BK131" i="1" s="1"/>
  <c r="CY131" i="1"/>
  <c r="DG131" i="1"/>
  <c r="DP131" i="1"/>
  <c r="DX131" i="1"/>
  <c r="BZ131" i="1" s="1"/>
  <c r="EF131" i="1"/>
  <c r="CI132" i="1"/>
  <c r="CQ132" i="1"/>
  <c r="BK132" i="1" s="1"/>
  <c r="CY132" i="1"/>
  <c r="DG132" i="1"/>
  <c r="DP132" i="1"/>
  <c r="DX132" i="1"/>
  <c r="BZ132" i="1" s="1"/>
  <c r="EF132" i="1"/>
  <c r="CL127" i="1"/>
  <c r="BI127" i="1" s="1"/>
  <c r="CT127" i="1"/>
  <c r="BN127" i="1" s="1"/>
  <c r="DB127" i="1"/>
  <c r="DJ127" i="1"/>
  <c r="BU127" i="1" s="1"/>
  <c r="DS127" i="1"/>
  <c r="EA127" i="1"/>
  <c r="EI127" i="1"/>
  <c r="CK128" i="1"/>
  <c r="CS128" i="1"/>
  <c r="BM128" i="1" s="1"/>
  <c r="DA128" i="1"/>
  <c r="DI128" i="1"/>
  <c r="BT128" i="1" s="1"/>
  <c r="DR128" i="1"/>
  <c r="DZ128" i="1"/>
  <c r="EH128" i="1"/>
  <c r="CJ129" i="1"/>
  <c r="CR129" i="1"/>
  <c r="BL129" i="1" s="1"/>
  <c r="CZ129" i="1"/>
  <c r="BQ129" i="1" s="1"/>
  <c r="DH129" i="1"/>
  <c r="DQ129" i="1"/>
  <c r="DY129" i="1"/>
  <c r="EG129" i="1"/>
  <c r="CJ130" i="1"/>
  <c r="CR130" i="1"/>
  <c r="BL130" i="1" s="1"/>
  <c r="CZ130" i="1"/>
  <c r="BQ130" i="1" s="1"/>
  <c r="DH130" i="1"/>
  <c r="DQ130" i="1"/>
  <c r="DY130" i="1"/>
  <c r="EG130" i="1"/>
  <c r="CJ131" i="1"/>
  <c r="CR131" i="1"/>
  <c r="BL131" i="1" s="1"/>
  <c r="CZ131" i="1"/>
  <c r="BQ131" i="1" s="1"/>
  <c r="DH131" i="1"/>
  <c r="DQ131" i="1"/>
  <c r="DY131" i="1"/>
  <c r="EG131" i="1"/>
  <c r="CJ132" i="1"/>
  <c r="CR132" i="1"/>
  <c r="BL132" i="1" s="1"/>
  <c r="CZ132" i="1"/>
  <c r="BQ132" i="1" s="1"/>
  <c r="DH132" i="1"/>
  <c r="DQ132" i="1"/>
  <c r="DY132" i="1"/>
  <c r="EG132" i="1"/>
  <c r="CM127" i="1"/>
  <c r="CU127" i="1"/>
  <c r="DC127" i="1"/>
  <c r="BR127" i="1" s="1"/>
  <c r="DK127" i="1"/>
  <c r="DT127" i="1"/>
  <c r="EB127" i="1"/>
  <c r="CA127" i="1" s="1"/>
  <c r="CL128" i="1"/>
  <c r="BI128" i="1" s="1"/>
  <c r="CT128" i="1"/>
  <c r="BN128" i="1" s="1"/>
  <c r="DB128" i="1"/>
  <c r="DJ128" i="1"/>
  <c r="BU128" i="1" s="1"/>
  <c r="DS128" i="1"/>
  <c r="EA128" i="1"/>
  <c r="CK129" i="1"/>
  <c r="CS129" i="1"/>
  <c r="BM129" i="1" s="1"/>
  <c r="DA129" i="1"/>
  <c r="DI129" i="1"/>
  <c r="BT129" i="1" s="1"/>
  <c r="DR129" i="1"/>
  <c r="DZ129" i="1"/>
  <c r="CK130" i="1"/>
  <c r="CS130" i="1"/>
  <c r="BM130" i="1" s="1"/>
  <c r="DA130" i="1"/>
  <c r="DI130" i="1"/>
  <c r="BT130" i="1" s="1"/>
  <c r="DR130" i="1"/>
  <c r="DZ130" i="1"/>
  <c r="CK131" i="1"/>
  <c r="CS131" i="1"/>
  <c r="BM131" i="1" s="1"/>
  <c r="DA131" i="1"/>
  <c r="DI131" i="1"/>
  <c r="BT131" i="1" s="1"/>
  <c r="DR131" i="1"/>
  <c r="DZ131" i="1"/>
  <c r="CK132" i="1"/>
  <c r="CS132" i="1"/>
  <c r="BM132" i="1" s="1"/>
  <c r="DA132" i="1"/>
  <c r="DI132" i="1"/>
  <c r="BT132" i="1" s="1"/>
  <c r="DR132" i="1"/>
  <c r="DZ132" i="1"/>
  <c r="CH134" i="1"/>
  <c r="BH134" i="1" s="1"/>
  <c r="CP134" i="1"/>
  <c r="CX134" i="1"/>
  <c r="BP134" i="1" s="1"/>
  <c r="DF134" i="1"/>
  <c r="DO134" i="1"/>
  <c r="DW134" i="1"/>
  <c r="EE134" i="1"/>
  <c r="CO135" i="1"/>
  <c r="CW135" i="1"/>
  <c r="BO135" i="1" s="1"/>
  <c r="DE135" i="1"/>
  <c r="DM135" i="1"/>
  <c r="BW135" i="1" s="1"/>
  <c r="DV135" i="1"/>
  <c r="ED135" i="1"/>
  <c r="CO136" i="1"/>
  <c r="CW136" i="1"/>
  <c r="BO136" i="1" s="1"/>
  <c r="DE136" i="1"/>
  <c r="DM136" i="1"/>
  <c r="BW136" i="1" s="1"/>
  <c r="DV136" i="1"/>
  <c r="ED136" i="1"/>
  <c r="CO137" i="1"/>
  <c r="CW137" i="1"/>
  <c r="BO137" i="1" s="1"/>
  <c r="DE137" i="1"/>
  <c r="DM137" i="1"/>
  <c r="BW137" i="1" s="1"/>
  <c r="DV137" i="1"/>
  <c r="ED137" i="1"/>
  <c r="CO138" i="1"/>
  <c r="CW138" i="1"/>
  <c r="BO138" i="1" s="1"/>
  <c r="DE138" i="1"/>
  <c r="DM138" i="1"/>
  <c r="BW138" i="1" s="1"/>
  <c r="DV138" i="1"/>
  <c r="ED138" i="1"/>
  <c r="CO139" i="1"/>
  <c r="CW139" i="1"/>
  <c r="BO139" i="1" s="1"/>
  <c r="DE139" i="1"/>
  <c r="DM139" i="1"/>
  <c r="BW139" i="1" s="1"/>
  <c r="DV139" i="1"/>
  <c r="ED139" i="1"/>
  <c r="CO140" i="1"/>
  <c r="CW140" i="1"/>
  <c r="BO140" i="1" s="1"/>
  <c r="DE140" i="1"/>
  <c r="DM140" i="1"/>
  <c r="BW140" i="1" s="1"/>
  <c r="DV140" i="1"/>
  <c r="ED140" i="1"/>
  <c r="CJ133" i="1"/>
  <c r="CR133" i="1"/>
  <c r="BL133" i="1" s="1"/>
  <c r="CZ133" i="1"/>
  <c r="BQ133" i="1" s="1"/>
  <c r="DH133" i="1"/>
  <c r="DQ133" i="1"/>
  <c r="DY133" i="1"/>
  <c r="EG133" i="1"/>
  <c r="CI134" i="1"/>
  <c r="CQ134" i="1"/>
  <c r="BK134" i="1" s="1"/>
  <c r="CY134" i="1"/>
  <c r="DG134" i="1"/>
  <c r="DP134" i="1"/>
  <c r="DX134" i="1"/>
  <c r="BZ134" i="1" s="1"/>
  <c r="EF134" i="1"/>
  <c r="CH135" i="1"/>
  <c r="BH135" i="1" s="1"/>
  <c r="CP135" i="1"/>
  <c r="CX135" i="1"/>
  <c r="BP135" i="1" s="1"/>
  <c r="DF135" i="1"/>
  <c r="DO135" i="1"/>
  <c r="DW135" i="1"/>
  <c r="EE135" i="1"/>
  <c r="CH136" i="1"/>
  <c r="BH136" i="1" s="1"/>
  <c r="CP136" i="1"/>
  <c r="CX136" i="1"/>
  <c r="BP136" i="1" s="1"/>
  <c r="DF136" i="1"/>
  <c r="DO136" i="1"/>
  <c r="DW136" i="1"/>
  <c r="EE136" i="1"/>
  <c r="CH137" i="1"/>
  <c r="BH137" i="1" s="1"/>
  <c r="CP137" i="1"/>
  <c r="CX137" i="1"/>
  <c r="BP137" i="1" s="1"/>
  <c r="DF137" i="1"/>
  <c r="DO137" i="1"/>
  <c r="DW137" i="1"/>
  <c r="EE137" i="1"/>
  <c r="CH138" i="1"/>
  <c r="BH138" i="1" s="1"/>
  <c r="CP138" i="1"/>
  <c r="CX138" i="1"/>
  <c r="BP138" i="1" s="1"/>
  <c r="DF138" i="1"/>
  <c r="DO138" i="1"/>
  <c r="DW138" i="1"/>
  <c r="EE138" i="1"/>
  <c r="CH139" i="1"/>
  <c r="BH139" i="1" s="1"/>
  <c r="CP139" i="1"/>
  <c r="CX139" i="1"/>
  <c r="BP139" i="1" s="1"/>
  <c r="DF139" i="1"/>
  <c r="DO139" i="1"/>
  <c r="DW139" i="1"/>
  <c r="EE139" i="1"/>
  <c r="CH140" i="1"/>
  <c r="BH140" i="1" s="1"/>
  <c r="CP140" i="1"/>
  <c r="CX140" i="1"/>
  <c r="BP140" i="1" s="1"/>
  <c r="DF140" i="1"/>
  <c r="DO140" i="1"/>
  <c r="DW140" i="1"/>
  <c r="EE140" i="1"/>
  <c r="CN141" i="1"/>
  <c r="DU141" i="1"/>
  <c r="BX147" i="1"/>
  <c r="CK133" i="1"/>
  <c r="CS133" i="1"/>
  <c r="BM133" i="1" s="1"/>
  <c r="DA133" i="1"/>
  <c r="DI133" i="1"/>
  <c r="BT133" i="1" s="1"/>
  <c r="DR133" i="1"/>
  <c r="DZ133" i="1"/>
  <c r="EH133" i="1"/>
  <c r="CJ134" i="1"/>
  <c r="CR134" i="1"/>
  <c r="BL134" i="1" s="1"/>
  <c r="CZ134" i="1"/>
  <c r="BQ134" i="1" s="1"/>
  <c r="DH134" i="1"/>
  <c r="DQ134" i="1"/>
  <c r="DY134" i="1"/>
  <c r="EG134" i="1"/>
  <c r="CI135" i="1"/>
  <c r="CQ135" i="1"/>
  <c r="BK135" i="1" s="1"/>
  <c r="CY135" i="1"/>
  <c r="DG135" i="1"/>
  <c r="DP135" i="1"/>
  <c r="DX135" i="1"/>
  <c r="BZ135" i="1" s="1"/>
  <c r="EF135" i="1"/>
  <c r="CI136" i="1"/>
  <c r="CQ136" i="1"/>
  <c r="BK136" i="1" s="1"/>
  <c r="CY136" i="1"/>
  <c r="DG136" i="1"/>
  <c r="DP136" i="1"/>
  <c r="DX136" i="1"/>
  <c r="BZ136" i="1" s="1"/>
  <c r="EF136" i="1"/>
  <c r="CI137" i="1"/>
  <c r="CQ137" i="1"/>
  <c r="BK137" i="1" s="1"/>
  <c r="CY137" i="1"/>
  <c r="DG137" i="1"/>
  <c r="DP137" i="1"/>
  <c r="DX137" i="1"/>
  <c r="BZ137" i="1" s="1"/>
  <c r="EF137" i="1"/>
  <c r="CI138" i="1"/>
  <c r="CQ138" i="1"/>
  <c r="BK138" i="1" s="1"/>
  <c r="CY138" i="1"/>
  <c r="DG138" i="1"/>
  <c r="DP138" i="1"/>
  <c r="DX138" i="1"/>
  <c r="BZ138" i="1" s="1"/>
  <c r="EF138" i="1"/>
  <c r="CI139" i="1"/>
  <c r="CQ139" i="1"/>
  <c r="BK139" i="1" s="1"/>
  <c r="CY139" i="1"/>
  <c r="DG139" i="1"/>
  <c r="DP139" i="1"/>
  <c r="DX139" i="1"/>
  <c r="BZ139" i="1" s="1"/>
  <c r="EF139" i="1"/>
  <c r="CI140" i="1"/>
  <c r="CQ140" i="1"/>
  <c r="BK140" i="1" s="1"/>
  <c r="CY140" i="1"/>
  <c r="DG140" i="1"/>
  <c r="DP140" i="1"/>
  <c r="DX140" i="1"/>
  <c r="BZ140" i="1" s="1"/>
  <c r="EF140" i="1"/>
  <c r="CS141" i="1"/>
  <c r="BM141" i="1" s="1"/>
  <c r="DZ141" i="1"/>
  <c r="CL133" i="1"/>
  <c r="BI133" i="1" s="1"/>
  <c r="CT133" i="1"/>
  <c r="BN133" i="1" s="1"/>
  <c r="DB133" i="1"/>
  <c r="DJ133" i="1"/>
  <c r="BU133" i="1" s="1"/>
  <c r="DS133" i="1"/>
  <c r="EA133" i="1"/>
  <c r="EI133" i="1"/>
  <c r="CK134" i="1"/>
  <c r="CS134" i="1"/>
  <c r="BM134" i="1" s="1"/>
  <c r="DA134" i="1"/>
  <c r="DI134" i="1"/>
  <c r="BT134" i="1" s="1"/>
  <c r="DR134" i="1"/>
  <c r="DZ134" i="1"/>
  <c r="EH134" i="1"/>
  <c r="CJ135" i="1"/>
  <c r="CR135" i="1"/>
  <c r="BL135" i="1" s="1"/>
  <c r="CZ135" i="1"/>
  <c r="BQ135" i="1" s="1"/>
  <c r="DH135" i="1"/>
  <c r="DQ135" i="1"/>
  <c r="DY135" i="1"/>
  <c r="EG135" i="1"/>
  <c r="CJ136" i="1"/>
  <c r="CR136" i="1"/>
  <c r="BL136" i="1" s="1"/>
  <c r="CZ136" i="1"/>
  <c r="BQ136" i="1" s="1"/>
  <c r="DH136" i="1"/>
  <c r="DQ136" i="1"/>
  <c r="DY136" i="1"/>
  <c r="EG136" i="1"/>
  <c r="CJ137" i="1"/>
  <c r="CR137" i="1"/>
  <c r="BL137" i="1" s="1"/>
  <c r="CZ137" i="1"/>
  <c r="BQ137" i="1" s="1"/>
  <c r="DH137" i="1"/>
  <c r="DQ137" i="1"/>
  <c r="DY137" i="1"/>
  <c r="EG137" i="1"/>
  <c r="CJ138" i="1"/>
  <c r="CR138" i="1"/>
  <c r="BL138" i="1" s="1"/>
  <c r="CZ138" i="1"/>
  <c r="BQ138" i="1" s="1"/>
  <c r="DH138" i="1"/>
  <c r="DQ138" i="1"/>
  <c r="DY138" i="1"/>
  <c r="EG138" i="1"/>
  <c r="CJ139" i="1"/>
  <c r="CR139" i="1"/>
  <c r="BL139" i="1" s="1"/>
  <c r="CZ139" i="1"/>
  <c r="BQ139" i="1" s="1"/>
  <c r="DH139" i="1"/>
  <c r="DQ139" i="1"/>
  <c r="DY139" i="1"/>
  <c r="EG139" i="1"/>
  <c r="CJ140" i="1"/>
  <c r="CR140" i="1"/>
  <c r="BL140" i="1" s="1"/>
  <c r="CZ140" i="1"/>
  <c r="BQ140" i="1" s="1"/>
  <c r="DH140" i="1"/>
  <c r="DQ140" i="1"/>
  <c r="DY140" i="1"/>
  <c r="EG140" i="1"/>
  <c r="BX143" i="1"/>
  <c r="BX145" i="1"/>
  <c r="CL134" i="1"/>
  <c r="BI134" i="1" s="1"/>
  <c r="CT134" i="1"/>
  <c r="BN134" i="1" s="1"/>
  <c r="DB134" i="1"/>
  <c r="DJ134" i="1"/>
  <c r="BU134" i="1" s="1"/>
  <c r="DS134" i="1"/>
  <c r="EA134" i="1"/>
  <c r="EI134" i="1"/>
  <c r="CK135" i="1"/>
  <c r="CS135" i="1"/>
  <c r="BM135" i="1" s="1"/>
  <c r="DA135" i="1"/>
  <c r="DI135" i="1"/>
  <c r="BT135" i="1" s="1"/>
  <c r="DR135" i="1"/>
  <c r="DZ135" i="1"/>
  <c r="EH135" i="1"/>
  <c r="CK136" i="1"/>
  <c r="CS136" i="1"/>
  <c r="BM136" i="1" s="1"/>
  <c r="DA136" i="1"/>
  <c r="DI136" i="1"/>
  <c r="BT136" i="1" s="1"/>
  <c r="DR136" i="1"/>
  <c r="DZ136" i="1"/>
  <c r="EH136" i="1"/>
  <c r="CK137" i="1"/>
  <c r="CS137" i="1"/>
  <c r="BM137" i="1" s="1"/>
  <c r="DA137" i="1"/>
  <c r="DI137" i="1"/>
  <c r="BT137" i="1" s="1"/>
  <c r="DR137" i="1"/>
  <c r="DZ137" i="1"/>
  <c r="EH137" i="1"/>
  <c r="CK138" i="1"/>
  <c r="CS138" i="1"/>
  <c r="BM138" i="1" s="1"/>
  <c r="DA138" i="1"/>
  <c r="DI138" i="1"/>
  <c r="BT138" i="1" s="1"/>
  <c r="DR138" i="1"/>
  <c r="DZ138" i="1"/>
  <c r="EH138" i="1"/>
  <c r="CK139" i="1"/>
  <c r="CS139" i="1"/>
  <c r="BM139" i="1" s="1"/>
  <c r="DA139" i="1"/>
  <c r="DI139" i="1"/>
  <c r="BT139" i="1" s="1"/>
  <c r="DR139" i="1"/>
  <c r="DZ139" i="1"/>
  <c r="EH139" i="1"/>
  <c r="CK140" i="1"/>
  <c r="CS140" i="1"/>
  <c r="BM140" i="1" s="1"/>
  <c r="DA140" i="1"/>
  <c r="DI140" i="1"/>
  <c r="BT140" i="1" s="1"/>
  <c r="DR140" i="1"/>
  <c r="DZ140" i="1"/>
  <c r="EH140" i="1"/>
  <c r="CN133" i="1"/>
  <c r="CV133" i="1"/>
  <c r="DD133" i="1"/>
  <c r="BS133" i="1" s="1"/>
  <c r="DL133" i="1"/>
  <c r="BV133" i="1" s="1"/>
  <c r="DU133" i="1"/>
  <c r="EC133" i="1"/>
  <c r="CB133" i="1" s="1"/>
  <c r="CM134" i="1"/>
  <c r="CU134" i="1"/>
  <c r="DC134" i="1"/>
  <c r="BR134" i="1" s="1"/>
  <c r="DK134" i="1"/>
  <c r="DT134" i="1"/>
  <c r="EB134" i="1"/>
  <c r="CA134" i="1" s="1"/>
  <c r="EJ134" i="1"/>
  <c r="CL135" i="1"/>
  <c r="BI135" i="1" s="1"/>
  <c r="CT135" i="1"/>
  <c r="BN135" i="1" s="1"/>
  <c r="DB135" i="1"/>
  <c r="DJ135" i="1"/>
  <c r="BU135" i="1" s="1"/>
  <c r="DS135" i="1"/>
  <c r="EA135" i="1"/>
  <c r="EI135" i="1"/>
  <c r="CL136" i="1"/>
  <c r="BI136" i="1" s="1"/>
  <c r="CT136" i="1"/>
  <c r="BN136" i="1" s="1"/>
  <c r="DB136" i="1"/>
  <c r="DJ136" i="1"/>
  <c r="BU136" i="1" s="1"/>
  <c r="DS136" i="1"/>
  <c r="EA136" i="1"/>
  <c r="EI136" i="1"/>
  <c r="CL137" i="1"/>
  <c r="BI137" i="1" s="1"/>
  <c r="CT137" i="1"/>
  <c r="BN137" i="1" s="1"/>
  <c r="DB137" i="1"/>
  <c r="DJ137" i="1"/>
  <c r="BU137" i="1" s="1"/>
  <c r="DS137" i="1"/>
  <c r="EA137" i="1"/>
  <c r="EI137" i="1"/>
  <c r="CL138" i="1"/>
  <c r="BI138" i="1" s="1"/>
  <c r="CT138" i="1"/>
  <c r="BN138" i="1" s="1"/>
  <c r="DB138" i="1"/>
  <c r="DJ138" i="1"/>
  <c r="BU138" i="1" s="1"/>
  <c r="DS138" i="1"/>
  <c r="EA138" i="1"/>
  <c r="EI138" i="1"/>
  <c r="CL139" i="1"/>
  <c r="BI139" i="1" s="1"/>
  <c r="CT139" i="1"/>
  <c r="BN139" i="1" s="1"/>
  <c r="DB139" i="1"/>
  <c r="DJ139" i="1"/>
  <c r="BU139" i="1" s="1"/>
  <c r="DS139" i="1"/>
  <c r="EA139" i="1"/>
  <c r="EI139" i="1"/>
  <c r="CL140" i="1"/>
  <c r="BI140" i="1" s="1"/>
  <c r="CT140" i="1"/>
  <c r="BN140" i="1" s="1"/>
  <c r="DB140" i="1"/>
  <c r="DJ140" i="1"/>
  <c r="BU140" i="1" s="1"/>
  <c r="DS140" i="1"/>
  <c r="EA140" i="1"/>
  <c r="EI140" i="1"/>
  <c r="DD141" i="1"/>
  <c r="BS141" i="1" s="1"/>
  <c r="AD142" i="1"/>
  <c r="AD143" i="1" s="1"/>
  <c r="CO133" i="1"/>
  <c r="CW133" i="1"/>
  <c r="BO133" i="1" s="1"/>
  <c r="DE133" i="1"/>
  <c r="DM133" i="1"/>
  <c r="BW133" i="1" s="1"/>
  <c r="DV133" i="1"/>
  <c r="CN134" i="1"/>
  <c r="CV134" i="1"/>
  <c r="DD134" i="1"/>
  <c r="BS134" i="1" s="1"/>
  <c r="DL134" i="1"/>
  <c r="BV134" i="1" s="1"/>
  <c r="DU134" i="1"/>
  <c r="EC134" i="1"/>
  <c r="CB134" i="1" s="1"/>
  <c r="CM135" i="1"/>
  <c r="CU135" i="1"/>
  <c r="DC135" i="1"/>
  <c r="BR135" i="1" s="1"/>
  <c r="DK135" i="1"/>
  <c r="DT135" i="1"/>
  <c r="EB135" i="1"/>
  <c r="CA135" i="1" s="1"/>
  <c r="EJ135" i="1"/>
  <c r="CM136" i="1"/>
  <c r="CU136" i="1"/>
  <c r="DC136" i="1"/>
  <c r="BR136" i="1" s="1"/>
  <c r="DK136" i="1"/>
  <c r="DT136" i="1"/>
  <c r="EB136" i="1"/>
  <c r="CA136" i="1" s="1"/>
  <c r="EJ136" i="1"/>
  <c r="CM137" i="1"/>
  <c r="CU137" i="1"/>
  <c r="DC137" i="1"/>
  <c r="BR137" i="1" s="1"/>
  <c r="DK137" i="1"/>
  <c r="DT137" i="1"/>
  <c r="EB137" i="1"/>
  <c r="CA137" i="1" s="1"/>
  <c r="EJ137" i="1"/>
  <c r="CM138" i="1"/>
  <c r="CU138" i="1"/>
  <c r="DC138" i="1"/>
  <c r="BR138" i="1" s="1"/>
  <c r="DK138" i="1"/>
  <c r="DT138" i="1"/>
  <c r="EB138" i="1"/>
  <c r="CA138" i="1" s="1"/>
  <c r="EJ138" i="1"/>
  <c r="CM139" i="1"/>
  <c r="CU139" i="1"/>
  <c r="DC139" i="1"/>
  <c r="BR139" i="1" s="1"/>
  <c r="DK139" i="1"/>
  <c r="DT139" i="1"/>
  <c r="EB139" i="1"/>
  <c r="CA139" i="1" s="1"/>
  <c r="EJ139" i="1"/>
  <c r="CM140" i="1"/>
  <c r="CU140" i="1"/>
  <c r="DC140" i="1"/>
  <c r="BR140" i="1" s="1"/>
  <c r="DK140" i="1"/>
  <c r="DT140" i="1"/>
  <c r="EB140" i="1"/>
  <c r="CA140" i="1" s="1"/>
  <c r="EJ140" i="1"/>
  <c r="DI141" i="1"/>
  <c r="BT141" i="1" s="1"/>
  <c r="CO134" i="1"/>
  <c r="CW134" i="1"/>
  <c r="BO134" i="1" s="1"/>
  <c r="DE134" i="1"/>
  <c r="DM134" i="1"/>
  <c r="BW134" i="1" s="1"/>
  <c r="DV134" i="1"/>
  <c r="CN135" i="1"/>
  <c r="CV135" i="1"/>
  <c r="DD135" i="1"/>
  <c r="BS135" i="1" s="1"/>
  <c r="DL135" i="1"/>
  <c r="BV135" i="1" s="1"/>
  <c r="DU135" i="1"/>
  <c r="CN136" i="1"/>
  <c r="CV136" i="1"/>
  <c r="DD136" i="1"/>
  <c r="BS136" i="1" s="1"/>
  <c r="DL136" i="1"/>
  <c r="BV136" i="1" s="1"/>
  <c r="DU136" i="1"/>
  <c r="CN137" i="1"/>
  <c r="BJ137" i="1" s="1"/>
  <c r="CV137" i="1"/>
  <c r="DD137" i="1"/>
  <c r="BS137" i="1" s="1"/>
  <c r="DL137" i="1"/>
  <c r="BV137" i="1" s="1"/>
  <c r="DU137" i="1"/>
  <c r="CN138" i="1"/>
  <c r="CV138" i="1"/>
  <c r="DD138" i="1"/>
  <c r="BS138" i="1" s="1"/>
  <c r="DL138" i="1"/>
  <c r="BV138" i="1" s="1"/>
  <c r="DU138" i="1"/>
  <c r="CN139" i="1"/>
  <c r="CV139" i="1"/>
  <c r="DD139" i="1"/>
  <c r="BS139" i="1" s="1"/>
  <c r="DL139" i="1"/>
  <c r="BV139" i="1" s="1"/>
  <c r="DU139" i="1"/>
  <c r="CN140" i="1"/>
  <c r="BJ140" i="1" s="1"/>
  <c r="CV140" i="1"/>
  <c r="DD140" i="1"/>
  <c r="BS140" i="1" s="1"/>
  <c r="DL140" i="1"/>
  <c r="BV140" i="1" s="1"/>
  <c r="DU140" i="1"/>
  <c r="CL141" i="1"/>
  <c r="BI141" i="1" s="1"/>
  <c r="CT141" i="1"/>
  <c r="BN141" i="1" s="1"/>
  <c r="DB141" i="1"/>
  <c r="DJ141" i="1"/>
  <c r="BU141" i="1" s="1"/>
  <c r="DS141" i="1"/>
  <c r="EA141" i="1"/>
  <c r="EI141" i="1"/>
  <c r="CK142" i="1"/>
  <c r="CS142" i="1"/>
  <c r="BM142" i="1" s="1"/>
  <c r="DA142" i="1"/>
  <c r="DI142" i="1"/>
  <c r="BT142" i="1" s="1"/>
  <c r="DR142" i="1"/>
  <c r="DZ142" i="1"/>
  <c r="EH142" i="1"/>
  <c r="CJ143" i="1"/>
  <c r="CR143" i="1"/>
  <c r="BL143" i="1" s="1"/>
  <c r="CZ143" i="1"/>
  <c r="BQ143" i="1" s="1"/>
  <c r="DH143" i="1"/>
  <c r="DQ143" i="1"/>
  <c r="DY143" i="1"/>
  <c r="EG143" i="1"/>
  <c r="CJ144" i="1"/>
  <c r="CR144" i="1"/>
  <c r="BL144" i="1" s="1"/>
  <c r="CZ144" i="1"/>
  <c r="BQ144" i="1" s="1"/>
  <c r="DH144" i="1"/>
  <c r="DQ144" i="1"/>
  <c r="DY144" i="1"/>
  <c r="EG144" i="1"/>
  <c r="CJ145" i="1"/>
  <c r="CR145" i="1"/>
  <c r="BL145" i="1" s="1"/>
  <c r="CZ145" i="1"/>
  <c r="BQ145" i="1" s="1"/>
  <c r="DH145" i="1"/>
  <c r="DQ145" i="1"/>
  <c r="DY145" i="1"/>
  <c r="EG145" i="1"/>
  <c r="CJ146" i="1"/>
  <c r="CR146" i="1"/>
  <c r="BL146" i="1" s="1"/>
  <c r="CZ146" i="1"/>
  <c r="BQ146" i="1" s="1"/>
  <c r="DH146" i="1"/>
  <c r="DQ146" i="1"/>
  <c r="DY146" i="1"/>
  <c r="EG146" i="1"/>
  <c r="CJ147" i="1"/>
  <c r="CR147" i="1"/>
  <c r="BL147" i="1" s="1"/>
  <c r="CZ147" i="1"/>
  <c r="BQ147" i="1" s="1"/>
  <c r="DH147" i="1"/>
  <c r="DQ147" i="1"/>
  <c r="DY147" i="1"/>
  <c r="EG147" i="1"/>
  <c r="CJ148" i="1"/>
  <c r="CR148" i="1"/>
  <c r="BL148" i="1" s="1"/>
  <c r="CZ148" i="1"/>
  <c r="BQ148" i="1" s="1"/>
  <c r="DH148" i="1"/>
  <c r="DQ148" i="1"/>
  <c r="DY148" i="1"/>
  <c r="EG148" i="1"/>
  <c r="CM141" i="1"/>
  <c r="CU141" i="1"/>
  <c r="DC141" i="1"/>
  <c r="BR141" i="1" s="1"/>
  <c r="DK141" i="1"/>
  <c r="DT141" i="1"/>
  <c r="EB141" i="1"/>
  <c r="CA141" i="1" s="1"/>
  <c r="EJ141" i="1"/>
  <c r="CL142" i="1"/>
  <c r="BI142" i="1" s="1"/>
  <c r="CT142" i="1"/>
  <c r="BN142" i="1" s="1"/>
  <c r="DB142" i="1"/>
  <c r="DJ142" i="1"/>
  <c r="BU142" i="1" s="1"/>
  <c r="DS142" i="1"/>
  <c r="EA142" i="1"/>
  <c r="EI142" i="1"/>
  <c r="CK143" i="1"/>
  <c r="CS143" i="1"/>
  <c r="BM143" i="1" s="1"/>
  <c r="DA143" i="1"/>
  <c r="DI143" i="1"/>
  <c r="BT143" i="1" s="1"/>
  <c r="DR143" i="1"/>
  <c r="DZ143" i="1"/>
  <c r="EH143" i="1"/>
  <c r="CK144" i="1"/>
  <c r="CS144" i="1"/>
  <c r="BM144" i="1" s="1"/>
  <c r="DA144" i="1"/>
  <c r="DI144" i="1"/>
  <c r="BT144" i="1" s="1"/>
  <c r="DR144" i="1"/>
  <c r="DZ144" i="1"/>
  <c r="EH144" i="1"/>
  <c r="CK145" i="1"/>
  <c r="CS145" i="1"/>
  <c r="BM145" i="1" s="1"/>
  <c r="DA145" i="1"/>
  <c r="DI145" i="1"/>
  <c r="BT145" i="1" s="1"/>
  <c r="DR145" i="1"/>
  <c r="DZ145" i="1"/>
  <c r="EH145" i="1"/>
  <c r="CK146" i="1"/>
  <c r="CS146" i="1"/>
  <c r="BM146" i="1" s="1"/>
  <c r="DA146" i="1"/>
  <c r="DI146" i="1"/>
  <c r="BT146" i="1" s="1"/>
  <c r="DR146" i="1"/>
  <c r="DZ146" i="1"/>
  <c r="EH146" i="1"/>
  <c r="CK147" i="1"/>
  <c r="CS147" i="1"/>
  <c r="BM147" i="1" s="1"/>
  <c r="DA147" i="1"/>
  <c r="DI147" i="1"/>
  <c r="BT147" i="1" s="1"/>
  <c r="DR147" i="1"/>
  <c r="DZ147" i="1"/>
  <c r="EH147" i="1"/>
  <c r="CK148" i="1"/>
  <c r="CS148" i="1"/>
  <c r="BM148" i="1" s="1"/>
  <c r="DA148" i="1"/>
  <c r="DI148" i="1"/>
  <c r="BT148" i="1" s="1"/>
  <c r="DR148" i="1"/>
  <c r="DZ148" i="1"/>
  <c r="EH148" i="1"/>
  <c r="CO141" i="1"/>
  <c r="CW141" i="1"/>
  <c r="BO141" i="1" s="1"/>
  <c r="DE141" i="1"/>
  <c r="DM141" i="1"/>
  <c r="BW141" i="1" s="1"/>
  <c r="DV141" i="1"/>
  <c r="ED141" i="1"/>
  <c r="CN142" i="1"/>
  <c r="CV142" i="1"/>
  <c r="DD142" i="1"/>
  <c r="BS142" i="1" s="1"/>
  <c r="DL142" i="1"/>
  <c r="BV142" i="1" s="1"/>
  <c r="DU142" i="1"/>
  <c r="EC142" i="1"/>
  <c r="CB142" i="1" s="1"/>
  <c r="CH141" i="1"/>
  <c r="BH141" i="1" s="1"/>
  <c r="CP141" i="1"/>
  <c r="CX141" i="1"/>
  <c r="BP141" i="1" s="1"/>
  <c r="DF141" i="1"/>
  <c r="DO141" i="1"/>
  <c r="DW141" i="1"/>
  <c r="EE141" i="1"/>
  <c r="CO142" i="1"/>
  <c r="CW142" i="1"/>
  <c r="BO142" i="1" s="1"/>
  <c r="DE142" i="1"/>
  <c r="DM142" i="1"/>
  <c r="BW142" i="1" s="1"/>
  <c r="DV142" i="1"/>
  <c r="ED142" i="1"/>
  <c r="CN143" i="1"/>
  <c r="CV143" i="1"/>
  <c r="DD143" i="1"/>
  <c r="BS143" i="1" s="1"/>
  <c r="DL143" i="1"/>
  <c r="BV143" i="1" s="1"/>
  <c r="DU143" i="1"/>
  <c r="EC143" i="1"/>
  <c r="CB143" i="1" s="1"/>
  <c r="CN144" i="1"/>
  <c r="CV144" i="1"/>
  <c r="DD144" i="1"/>
  <c r="BS144" i="1" s="1"/>
  <c r="DL144" i="1"/>
  <c r="BV144" i="1" s="1"/>
  <c r="DU144" i="1"/>
  <c r="EC144" i="1"/>
  <c r="CB144" i="1" s="1"/>
  <c r="CN145" i="1"/>
  <c r="CV145" i="1"/>
  <c r="DD145" i="1"/>
  <c r="BS145" i="1" s="1"/>
  <c r="DL145" i="1"/>
  <c r="BV145" i="1" s="1"/>
  <c r="DU145" i="1"/>
  <c r="EC145" i="1"/>
  <c r="CB145" i="1" s="1"/>
  <c r="CN146" i="1"/>
  <c r="CV146" i="1"/>
  <c r="DD146" i="1"/>
  <c r="BS146" i="1" s="1"/>
  <c r="DL146" i="1"/>
  <c r="BV146" i="1" s="1"/>
  <c r="DU146" i="1"/>
  <c r="EC146" i="1"/>
  <c r="CB146" i="1" s="1"/>
  <c r="CN147" i="1"/>
  <c r="CV147" i="1"/>
  <c r="DD147" i="1"/>
  <c r="BS147" i="1" s="1"/>
  <c r="DL147" i="1"/>
  <c r="BV147" i="1" s="1"/>
  <c r="DU147" i="1"/>
  <c r="EC147" i="1"/>
  <c r="CB147" i="1" s="1"/>
  <c r="CN148" i="1"/>
  <c r="CV148" i="1"/>
  <c r="DD148" i="1"/>
  <c r="BS148" i="1" s="1"/>
  <c r="DL148" i="1"/>
  <c r="BV148" i="1" s="1"/>
  <c r="DU148" i="1"/>
  <c r="EC148" i="1"/>
  <c r="CB148" i="1" s="1"/>
  <c r="CI141" i="1"/>
  <c r="CQ141" i="1"/>
  <c r="BK141" i="1" s="1"/>
  <c r="CY141" i="1"/>
  <c r="DG141" i="1"/>
  <c r="DP141" i="1"/>
  <c r="DX141" i="1"/>
  <c r="BZ141" i="1" s="1"/>
  <c r="EF141" i="1"/>
  <c r="CH142" i="1"/>
  <c r="BH142" i="1" s="1"/>
  <c r="CP142" i="1"/>
  <c r="CX142" i="1"/>
  <c r="BP142" i="1" s="1"/>
  <c r="DF142" i="1"/>
  <c r="DO142" i="1"/>
  <c r="DW142" i="1"/>
  <c r="CO143" i="1"/>
  <c r="CW143" i="1"/>
  <c r="BO143" i="1" s="1"/>
  <c r="DE143" i="1"/>
  <c r="DM143" i="1"/>
  <c r="BW143" i="1" s="1"/>
  <c r="DV143" i="1"/>
  <c r="CO144" i="1"/>
  <c r="CW144" i="1"/>
  <c r="BO144" i="1" s="1"/>
  <c r="DE144" i="1"/>
  <c r="DM144" i="1"/>
  <c r="BW144" i="1" s="1"/>
  <c r="DV144" i="1"/>
  <c r="CO145" i="1"/>
  <c r="CW145" i="1"/>
  <c r="BO145" i="1" s="1"/>
  <c r="DE145" i="1"/>
  <c r="DM145" i="1"/>
  <c r="BW145" i="1" s="1"/>
  <c r="DV145" i="1"/>
  <c r="CO146" i="1"/>
  <c r="CW146" i="1"/>
  <c r="BO146" i="1" s="1"/>
  <c r="DE146" i="1"/>
  <c r="DM146" i="1"/>
  <c r="BW146" i="1" s="1"/>
  <c r="DV146" i="1"/>
  <c r="ED146" i="1"/>
  <c r="CO147" i="1"/>
  <c r="CW147" i="1"/>
  <c r="BO147" i="1" s="1"/>
  <c r="DE147" i="1"/>
  <c r="DM147" i="1"/>
  <c r="BW147" i="1" s="1"/>
  <c r="DV147" i="1"/>
  <c r="ED147" i="1"/>
  <c r="CO148" i="1"/>
  <c r="CW148" i="1"/>
  <c r="BO148" i="1" s="1"/>
  <c r="DE148" i="1"/>
  <c r="DM148" i="1"/>
  <c r="BW148" i="1" s="1"/>
  <c r="DV148" i="1"/>
  <c r="ED148" i="1"/>
  <c r="CJ141" i="1"/>
  <c r="CR141" i="1"/>
  <c r="BL141" i="1" s="1"/>
  <c r="CZ141" i="1"/>
  <c r="BQ141" i="1" s="1"/>
  <c r="DH141" i="1"/>
  <c r="DQ141" i="1"/>
  <c r="DY141" i="1"/>
  <c r="CI142" i="1"/>
  <c r="CQ142" i="1"/>
  <c r="BK142" i="1" s="1"/>
  <c r="CY142" i="1"/>
  <c r="DG142" i="1"/>
  <c r="DP142" i="1"/>
  <c r="DX142" i="1"/>
  <c r="BZ142" i="1" s="1"/>
  <c r="DO147" i="1"/>
  <c r="DW147" i="1"/>
  <c r="DF148" i="1"/>
  <c r="DO148" i="1"/>
  <c r="DW148" i="1"/>
  <c r="CO149" i="1"/>
  <c r="CW149" i="1"/>
  <c r="BO149" i="1" s="1"/>
  <c r="DE149" i="1"/>
  <c r="DM149" i="1"/>
  <c r="BW149" i="1" s="1"/>
  <c r="DV149" i="1"/>
  <c r="ED149" i="1"/>
  <c r="CN150" i="1"/>
  <c r="CV150" i="1"/>
  <c r="DD150" i="1"/>
  <c r="BS150" i="1" s="1"/>
  <c r="DL150" i="1"/>
  <c r="BV150" i="1" s="1"/>
  <c r="DU150" i="1"/>
  <c r="EC150" i="1"/>
  <c r="CB150" i="1" s="1"/>
  <c r="CH149" i="1"/>
  <c r="BH149" i="1" s="1"/>
  <c r="CP149" i="1"/>
  <c r="CX149" i="1"/>
  <c r="BP149" i="1" s="1"/>
  <c r="DF149" i="1"/>
  <c r="DO149" i="1"/>
  <c r="DW149" i="1"/>
  <c r="EE149" i="1"/>
  <c r="CO150" i="1"/>
  <c r="CW150" i="1"/>
  <c r="BO150" i="1" s="1"/>
  <c r="DE150" i="1"/>
  <c r="DM150" i="1"/>
  <c r="BW150" i="1" s="1"/>
  <c r="DV150" i="1"/>
  <c r="ED150" i="1"/>
  <c r="CN151" i="1"/>
  <c r="CV151" i="1"/>
  <c r="DD151" i="1"/>
  <c r="BS151" i="1" s="1"/>
  <c r="DL151" i="1"/>
  <c r="BV151" i="1" s="1"/>
  <c r="DU151" i="1"/>
  <c r="EC151" i="1"/>
  <c r="CB151" i="1" s="1"/>
  <c r="CN152" i="1"/>
  <c r="CV152" i="1"/>
  <c r="DD152" i="1"/>
  <c r="BS152" i="1" s="1"/>
  <c r="DL152" i="1"/>
  <c r="BV152" i="1" s="1"/>
  <c r="DU152" i="1"/>
  <c r="EC152" i="1"/>
  <c r="CB152" i="1" s="1"/>
  <c r="CN153" i="1"/>
  <c r="CV153" i="1"/>
  <c r="DD153" i="1"/>
  <c r="BS153" i="1" s="1"/>
  <c r="DL153" i="1"/>
  <c r="BV153" i="1" s="1"/>
  <c r="DU153" i="1"/>
  <c r="EC153" i="1"/>
  <c r="CB153" i="1" s="1"/>
  <c r="CN154" i="1"/>
  <c r="CV154" i="1"/>
  <c r="DD154" i="1"/>
  <c r="BS154" i="1" s="1"/>
  <c r="DL154" i="1"/>
  <c r="BV154" i="1" s="1"/>
  <c r="DU154" i="1"/>
  <c r="EC154" i="1"/>
  <c r="CB154" i="1" s="1"/>
  <c r="CN155" i="1"/>
  <c r="CV155" i="1"/>
  <c r="DD155" i="1"/>
  <c r="BS155" i="1" s="1"/>
  <c r="DL155" i="1"/>
  <c r="BV155" i="1" s="1"/>
  <c r="DU155" i="1"/>
  <c r="EC155" i="1"/>
  <c r="CB155" i="1" s="1"/>
  <c r="CY156" i="1"/>
  <c r="EF156" i="1"/>
  <c r="BX157" i="1"/>
  <c r="BX159" i="1"/>
  <c r="CI149" i="1"/>
  <c r="CQ149" i="1"/>
  <c r="BK149" i="1" s="1"/>
  <c r="CY149" i="1"/>
  <c r="DG149" i="1"/>
  <c r="DP149" i="1"/>
  <c r="DX149" i="1"/>
  <c r="BZ149" i="1" s="1"/>
  <c r="EF149" i="1"/>
  <c r="CH150" i="1"/>
  <c r="BH150" i="1" s="1"/>
  <c r="CP150" i="1"/>
  <c r="CX150" i="1"/>
  <c r="BP150" i="1" s="1"/>
  <c r="DF150" i="1"/>
  <c r="DO150" i="1"/>
  <c r="DW150" i="1"/>
  <c r="EE150" i="1"/>
  <c r="CO151" i="1"/>
  <c r="CW151" i="1"/>
  <c r="BO151" i="1" s="1"/>
  <c r="DE151" i="1"/>
  <c r="DM151" i="1"/>
  <c r="BW151" i="1" s="1"/>
  <c r="DV151" i="1"/>
  <c r="ED151" i="1"/>
  <c r="CO152" i="1"/>
  <c r="CW152" i="1"/>
  <c r="BO152" i="1" s="1"/>
  <c r="DE152" i="1"/>
  <c r="DM152" i="1"/>
  <c r="BW152" i="1" s="1"/>
  <c r="DV152" i="1"/>
  <c r="ED152" i="1"/>
  <c r="CO153" i="1"/>
  <c r="CW153" i="1"/>
  <c r="BO153" i="1" s="1"/>
  <c r="DE153" i="1"/>
  <c r="DM153" i="1"/>
  <c r="BW153" i="1" s="1"/>
  <c r="DV153" i="1"/>
  <c r="ED153" i="1"/>
  <c r="CO154" i="1"/>
  <c r="CW154" i="1"/>
  <c r="BO154" i="1" s="1"/>
  <c r="DE154" i="1"/>
  <c r="DM154" i="1"/>
  <c r="BW154" i="1" s="1"/>
  <c r="DV154" i="1"/>
  <c r="ED154" i="1"/>
  <c r="CO155" i="1"/>
  <c r="CW155" i="1"/>
  <c r="BO155" i="1" s="1"/>
  <c r="DE155" i="1"/>
  <c r="DM155" i="1"/>
  <c r="BW155" i="1" s="1"/>
  <c r="DV155" i="1"/>
  <c r="ED155" i="1"/>
  <c r="ED156" i="1"/>
  <c r="DV156" i="1"/>
  <c r="DM156" i="1"/>
  <c r="BW156" i="1" s="1"/>
  <c r="DE156" i="1"/>
  <c r="CW156" i="1"/>
  <c r="BO156" i="1" s="1"/>
  <c r="CO156" i="1"/>
  <c r="EC156" i="1"/>
  <c r="CB156" i="1" s="1"/>
  <c r="DU156" i="1"/>
  <c r="DL156" i="1"/>
  <c r="BV156" i="1" s="1"/>
  <c r="DD156" i="1"/>
  <c r="BS156" i="1" s="1"/>
  <c r="CV156" i="1"/>
  <c r="CN156" i="1"/>
  <c r="EJ156" i="1"/>
  <c r="EB156" i="1"/>
  <c r="CA156" i="1" s="1"/>
  <c r="DT156" i="1"/>
  <c r="DK156" i="1"/>
  <c r="DC156" i="1"/>
  <c r="BR156" i="1" s="1"/>
  <c r="CU156" i="1"/>
  <c r="CM156" i="1"/>
  <c r="EI156" i="1"/>
  <c r="EA156" i="1"/>
  <c r="DS156" i="1"/>
  <c r="DJ156" i="1"/>
  <c r="BU156" i="1" s="1"/>
  <c r="DB156" i="1"/>
  <c r="CT156" i="1"/>
  <c r="BN156" i="1" s="1"/>
  <c r="CL156" i="1"/>
  <c r="BI156" i="1" s="1"/>
  <c r="EH156" i="1"/>
  <c r="DZ156" i="1"/>
  <c r="DR156" i="1"/>
  <c r="DI156" i="1"/>
  <c r="BT156" i="1" s="1"/>
  <c r="DA156" i="1"/>
  <c r="CS156" i="1"/>
  <c r="BM156" i="1" s="1"/>
  <c r="CK156" i="1"/>
  <c r="EE156" i="1"/>
  <c r="DW156" i="1"/>
  <c r="DO156" i="1"/>
  <c r="DF156" i="1"/>
  <c r="CX156" i="1"/>
  <c r="BP156" i="1" s="1"/>
  <c r="CP156" i="1"/>
  <c r="CH156" i="1"/>
  <c r="BH156" i="1" s="1"/>
  <c r="CZ156" i="1"/>
  <c r="BQ156" i="1" s="1"/>
  <c r="EG156" i="1"/>
  <c r="CJ149" i="1"/>
  <c r="CR149" i="1"/>
  <c r="BL149" i="1" s="1"/>
  <c r="CZ149" i="1"/>
  <c r="BQ149" i="1" s="1"/>
  <c r="DH149" i="1"/>
  <c r="DQ149" i="1"/>
  <c r="DY149" i="1"/>
  <c r="EG149" i="1"/>
  <c r="CI150" i="1"/>
  <c r="CQ150" i="1"/>
  <c r="BK150" i="1" s="1"/>
  <c r="CY150" i="1"/>
  <c r="DG150" i="1"/>
  <c r="DP150" i="1"/>
  <c r="DX150" i="1"/>
  <c r="BZ150" i="1" s="1"/>
  <c r="EF150" i="1"/>
  <c r="CH151" i="1"/>
  <c r="BH151" i="1" s="1"/>
  <c r="CP151" i="1"/>
  <c r="CX151" i="1"/>
  <c r="BP151" i="1" s="1"/>
  <c r="DF151" i="1"/>
  <c r="DO151" i="1"/>
  <c r="DW151" i="1"/>
  <c r="EE151" i="1"/>
  <c r="CH152" i="1"/>
  <c r="BH152" i="1" s="1"/>
  <c r="CP152" i="1"/>
  <c r="CX152" i="1"/>
  <c r="BP152" i="1" s="1"/>
  <c r="DF152" i="1"/>
  <c r="DO152" i="1"/>
  <c r="DW152" i="1"/>
  <c r="EE152" i="1"/>
  <c r="CH153" i="1"/>
  <c r="BH153" i="1" s="1"/>
  <c r="CP153" i="1"/>
  <c r="CX153" i="1"/>
  <c r="BP153" i="1" s="1"/>
  <c r="DF153" i="1"/>
  <c r="DO153" i="1"/>
  <c r="DW153" i="1"/>
  <c r="EE153" i="1"/>
  <c r="CH154" i="1"/>
  <c r="BH154" i="1" s="1"/>
  <c r="CP154" i="1"/>
  <c r="CX154" i="1"/>
  <c r="BP154" i="1" s="1"/>
  <c r="DF154" i="1"/>
  <c r="DO154" i="1"/>
  <c r="DW154" i="1"/>
  <c r="EE154" i="1"/>
  <c r="CH155" i="1"/>
  <c r="BH155" i="1" s="1"/>
  <c r="CP155" i="1"/>
  <c r="CX155" i="1"/>
  <c r="BP155" i="1" s="1"/>
  <c r="DF155" i="1"/>
  <c r="DO155" i="1"/>
  <c r="DW155" i="1"/>
  <c r="EE155" i="1"/>
  <c r="DG156" i="1"/>
  <c r="CK149" i="1"/>
  <c r="CS149" i="1"/>
  <c r="BM149" i="1" s="1"/>
  <c r="DA149" i="1"/>
  <c r="DI149" i="1"/>
  <c r="BT149" i="1" s="1"/>
  <c r="DR149" i="1"/>
  <c r="DZ149" i="1"/>
  <c r="EH149" i="1"/>
  <c r="CJ150" i="1"/>
  <c r="CR150" i="1"/>
  <c r="BL150" i="1" s="1"/>
  <c r="CZ150" i="1"/>
  <c r="BQ150" i="1" s="1"/>
  <c r="DH150" i="1"/>
  <c r="DQ150" i="1"/>
  <c r="DY150" i="1"/>
  <c r="EG150" i="1"/>
  <c r="CL149" i="1"/>
  <c r="BI149" i="1" s="1"/>
  <c r="CT149" i="1"/>
  <c r="BN149" i="1" s="1"/>
  <c r="DB149" i="1"/>
  <c r="DJ149" i="1"/>
  <c r="BU149" i="1" s="1"/>
  <c r="DS149" i="1"/>
  <c r="EA149" i="1"/>
  <c r="EI149" i="1"/>
  <c r="CK150" i="1"/>
  <c r="CS150" i="1"/>
  <c r="BM150" i="1" s="1"/>
  <c r="DA150" i="1"/>
  <c r="DI150" i="1"/>
  <c r="BT150" i="1" s="1"/>
  <c r="DR150" i="1"/>
  <c r="DZ150" i="1"/>
  <c r="EH150" i="1"/>
  <c r="CJ151" i="1"/>
  <c r="CR151" i="1"/>
  <c r="BL151" i="1" s="1"/>
  <c r="CZ151" i="1"/>
  <c r="BQ151" i="1" s="1"/>
  <c r="DH151" i="1"/>
  <c r="DQ151" i="1"/>
  <c r="DY151" i="1"/>
  <c r="EG151" i="1"/>
  <c r="CJ152" i="1"/>
  <c r="CR152" i="1"/>
  <c r="BL152" i="1" s="1"/>
  <c r="CZ152" i="1"/>
  <c r="BQ152" i="1" s="1"/>
  <c r="DH152" i="1"/>
  <c r="DQ152" i="1"/>
  <c r="DY152" i="1"/>
  <c r="EG152" i="1"/>
  <c r="CJ153" i="1"/>
  <c r="CR153" i="1"/>
  <c r="BL153" i="1" s="1"/>
  <c r="CZ153" i="1"/>
  <c r="BQ153" i="1" s="1"/>
  <c r="DH153" i="1"/>
  <c r="DQ153" i="1"/>
  <c r="DY153" i="1"/>
  <c r="EG153" i="1"/>
  <c r="CJ154" i="1"/>
  <c r="CR154" i="1"/>
  <c r="BL154" i="1" s="1"/>
  <c r="CZ154" i="1"/>
  <c r="BQ154" i="1" s="1"/>
  <c r="DH154" i="1"/>
  <c r="DQ154" i="1"/>
  <c r="DY154" i="1"/>
  <c r="EG154" i="1"/>
  <c r="CJ155" i="1"/>
  <c r="CR155" i="1"/>
  <c r="BL155" i="1" s="1"/>
  <c r="CZ155" i="1"/>
  <c r="BQ155" i="1" s="1"/>
  <c r="DH155" i="1"/>
  <c r="DQ155" i="1"/>
  <c r="DY155" i="1"/>
  <c r="EG155" i="1"/>
  <c r="CI156" i="1"/>
  <c r="DP156" i="1"/>
  <c r="BX158" i="1"/>
  <c r="CM149" i="1"/>
  <c r="CU149" i="1"/>
  <c r="DC149" i="1"/>
  <c r="BR149" i="1" s="1"/>
  <c r="DK149" i="1"/>
  <c r="DT149" i="1"/>
  <c r="EB149" i="1"/>
  <c r="CA149" i="1" s="1"/>
  <c r="EJ149" i="1"/>
  <c r="CL150" i="1"/>
  <c r="BI150" i="1" s="1"/>
  <c r="CT150" i="1"/>
  <c r="BN150" i="1" s="1"/>
  <c r="DB150" i="1"/>
  <c r="DJ150" i="1"/>
  <c r="BU150" i="1" s="1"/>
  <c r="DS150" i="1"/>
  <c r="EA150" i="1"/>
  <c r="EI150" i="1"/>
  <c r="CK151" i="1"/>
  <c r="CS151" i="1"/>
  <c r="BM151" i="1" s="1"/>
  <c r="DA151" i="1"/>
  <c r="DI151" i="1"/>
  <c r="BT151" i="1" s="1"/>
  <c r="DZ151" i="1"/>
  <c r="EH151" i="1"/>
  <c r="CK152" i="1"/>
  <c r="CS152" i="1"/>
  <c r="BM152" i="1" s="1"/>
  <c r="DA152" i="1"/>
  <c r="DI152" i="1"/>
  <c r="BT152" i="1" s="1"/>
  <c r="DR152" i="1"/>
  <c r="DZ152" i="1"/>
  <c r="CK153" i="1"/>
  <c r="CS153" i="1"/>
  <c r="BM153" i="1" s="1"/>
  <c r="DA153" i="1"/>
  <c r="DI153" i="1"/>
  <c r="BT153" i="1" s="1"/>
  <c r="DR153" i="1"/>
  <c r="DZ153" i="1"/>
  <c r="CK154" i="1"/>
  <c r="CS154" i="1"/>
  <c r="BM154" i="1" s="1"/>
  <c r="DA154" i="1"/>
  <c r="DI154" i="1"/>
  <c r="BT154" i="1" s="1"/>
  <c r="DR154" i="1"/>
  <c r="DZ154" i="1"/>
  <c r="CK155" i="1"/>
  <c r="CS155" i="1"/>
  <c r="BM155" i="1" s="1"/>
  <c r="DA155" i="1"/>
  <c r="DI155" i="1"/>
  <c r="BT155" i="1" s="1"/>
  <c r="DR155" i="1"/>
  <c r="DZ155" i="1"/>
  <c r="CJ156" i="1"/>
  <c r="CN149" i="1"/>
  <c r="CV149" i="1"/>
  <c r="DD149" i="1"/>
  <c r="BS149" i="1" s="1"/>
  <c r="DL149" i="1"/>
  <c r="BV149" i="1" s="1"/>
  <c r="DU149" i="1"/>
  <c r="CM150" i="1"/>
  <c r="CU150" i="1"/>
  <c r="DC150" i="1"/>
  <c r="BR150" i="1" s="1"/>
  <c r="DK150" i="1"/>
  <c r="DT150" i="1"/>
  <c r="EB150" i="1"/>
  <c r="CA150" i="1" s="1"/>
  <c r="CL151" i="1"/>
  <c r="BI151" i="1" s="1"/>
  <c r="CT151" i="1"/>
  <c r="BN151" i="1" s="1"/>
  <c r="DB151" i="1"/>
  <c r="DJ151" i="1"/>
  <c r="BU151" i="1" s="1"/>
  <c r="DS151" i="1"/>
  <c r="EA151" i="1"/>
  <c r="CL152" i="1"/>
  <c r="BI152" i="1" s="1"/>
  <c r="CT152" i="1"/>
  <c r="BN152" i="1" s="1"/>
  <c r="DB152" i="1"/>
  <c r="DJ152" i="1"/>
  <c r="BU152" i="1" s="1"/>
  <c r="DS152" i="1"/>
  <c r="EA152" i="1"/>
  <c r="CL153" i="1"/>
  <c r="BI153" i="1" s="1"/>
  <c r="CT153" i="1"/>
  <c r="BN153" i="1" s="1"/>
  <c r="DB153" i="1"/>
  <c r="DJ153" i="1"/>
  <c r="BU153" i="1" s="1"/>
  <c r="DS153" i="1"/>
  <c r="EA153" i="1"/>
  <c r="CL154" i="1"/>
  <c r="BI154" i="1" s="1"/>
  <c r="CT154" i="1"/>
  <c r="BN154" i="1" s="1"/>
  <c r="DB154" i="1"/>
  <c r="DJ154" i="1"/>
  <c r="BU154" i="1" s="1"/>
  <c r="DS154" i="1"/>
  <c r="EA154" i="1"/>
  <c r="CL155" i="1"/>
  <c r="BI155" i="1" s="1"/>
  <c r="CT155" i="1"/>
  <c r="BN155" i="1" s="1"/>
  <c r="DB155" i="1"/>
  <c r="DJ155" i="1"/>
  <c r="BU155" i="1" s="1"/>
  <c r="DS155" i="1"/>
  <c r="EA155" i="1"/>
  <c r="CQ156" i="1"/>
  <c r="BK156" i="1" s="1"/>
  <c r="DX156" i="1"/>
  <c r="BZ156" i="1" s="1"/>
  <c r="CH157" i="1"/>
  <c r="BH157" i="1" s="1"/>
  <c r="CP157" i="1"/>
  <c r="CX157" i="1"/>
  <c r="BP157" i="1" s="1"/>
  <c r="DF157" i="1"/>
  <c r="DO157" i="1"/>
  <c r="DW157" i="1"/>
  <c r="EE157" i="1"/>
  <c r="CH158" i="1"/>
  <c r="BH158" i="1" s="1"/>
  <c r="CP158" i="1"/>
  <c r="CX158" i="1"/>
  <c r="BP158" i="1" s="1"/>
  <c r="DF158" i="1"/>
  <c r="DO158" i="1"/>
  <c r="DW158" i="1"/>
  <c r="EE158" i="1"/>
  <c r="CH159" i="1"/>
  <c r="BH159" i="1" s="1"/>
  <c r="CP159" i="1"/>
  <c r="CX159" i="1"/>
  <c r="BP159" i="1" s="1"/>
  <c r="DF159" i="1"/>
  <c r="DO159" i="1"/>
  <c r="DW159" i="1"/>
  <c r="EE159" i="1"/>
  <c r="BX160" i="1"/>
  <c r="CH160" i="1"/>
  <c r="BH160" i="1" s="1"/>
  <c r="CP160" i="1"/>
  <c r="CX160" i="1"/>
  <c r="BP160" i="1" s="1"/>
  <c r="DF160" i="1"/>
  <c r="DO160" i="1"/>
  <c r="DW160" i="1"/>
  <c r="EE160" i="1"/>
  <c r="BX161" i="1"/>
  <c r="CH161" i="1"/>
  <c r="BH161" i="1" s="1"/>
  <c r="CP161" i="1"/>
  <c r="CX161" i="1"/>
  <c r="BP161" i="1" s="1"/>
  <c r="DF161" i="1"/>
  <c r="DO161" i="1"/>
  <c r="DW161" i="1"/>
  <c r="EE161" i="1"/>
  <c r="BX162" i="1"/>
  <c r="CH162" i="1"/>
  <c r="BH162" i="1" s="1"/>
  <c r="CP162" i="1"/>
  <c r="CX162" i="1"/>
  <c r="BP162" i="1" s="1"/>
  <c r="DF162" i="1"/>
  <c r="DO162" i="1"/>
  <c r="DW162" i="1"/>
  <c r="EE162" i="1"/>
  <c r="BX163" i="1"/>
  <c r="CH163" i="1"/>
  <c r="BH163" i="1" s="1"/>
  <c r="CP163" i="1"/>
  <c r="CX163" i="1"/>
  <c r="BP163" i="1" s="1"/>
  <c r="DF163" i="1"/>
  <c r="DO163" i="1"/>
  <c r="DW163" i="1"/>
  <c r="EE163" i="1"/>
  <c r="BX164" i="1"/>
  <c r="CH164" i="1"/>
  <c r="BH164" i="1" s="1"/>
  <c r="CP164" i="1"/>
  <c r="CX164" i="1"/>
  <c r="BP164" i="1" s="1"/>
  <c r="DF164" i="1"/>
  <c r="DO164" i="1"/>
  <c r="DW164" i="1"/>
  <c r="EE164" i="1"/>
  <c r="BX165" i="1"/>
  <c r="CH165" i="1"/>
  <c r="BH165" i="1" s="1"/>
  <c r="CP165" i="1"/>
  <c r="CX165" i="1"/>
  <c r="BP165" i="1" s="1"/>
  <c r="DF165" i="1"/>
  <c r="DO165" i="1"/>
  <c r="DW165" i="1"/>
  <c r="EE165" i="1"/>
  <c r="BX166" i="1"/>
  <c r="CH166" i="1"/>
  <c r="BH166" i="1" s="1"/>
  <c r="CP166" i="1"/>
  <c r="CX166" i="1"/>
  <c r="BP166" i="1" s="1"/>
  <c r="DF166" i="1"/>
  <c r="DO166" i="1"/>
  <c r="DW166" i="1"/>
  <c r="EE166" i="1"/>
  <c r="CO167" i="1"/>
  <c r="CW167" i="1"/>
  <c r="BO167" i="1" s="1"/>
  <c r="DE167" i="1"/>
  <c r="DM167" i="1"/>
  <c r="BW167" i="1" s="1"/>
  <c r="DV167" i="1"/>
  <c r="ED167" i="1"/>
  <c r="CN168" i="1"/>
  <c r="CV168" i="1"/>
  <c r="DD168" i="1"/>
  <c r="BS168" i="1" s="1"/>
  <c r="DL168" i="1"/>
  <c r="BV168" i="1" s="1"/>
  <c r="DU168" i="1"/>
  <c r="EC168" i="1"/>
  <c r="CB168" i="1" s="1"/>
  <c r="CM169" i="1"/>
  <c r="CU169" i="1"/>
  <c r="DC169" i="1"/>
  <c r="BR169" i="1" s="1"/>
  <c r="DK169" i="1"/>
  <c r="DT169" i="1"/>
  <c r="EB169" i="1"/>
  <c r="CA169" i="1" s="1"/>
  <c r="EJ169" i="1"/>
  <c r="CM170" i="1"/>
  <c r="CU170" i="1"/>
  <c r="DC170" i="1"/>
  <c r="BR170" i="1" s="1"/>
  <c r="DK170" i="1"/>
  <c r="DT170" i="1"/>
  <c r="EB170" i="1"/>
  <c r="CA170" i="1" s="1"/>
  <c r="EJ170" i="1"/>
  <c r="CM171" i="1"/>
  <c r="CU171" i="1"/>
  <c r="DC171" i="1"/>
  <c r="BR171" i="1" s="1"/>
  <c r="DK171" i="1"/>
  <c r="DT171" i="1"/>
  <c r="EB171" i="1"/>
  <c r="CA171" i="1" s="1"/>
  <c r="EJ171" i="1"/>
  <c r="CM172" i="1"/>
  <c r="CU172" i="1"/>
  <c r="DC172" i="1"/>
  <c r="BR172" i="1" s="1"/>
  <c r="DK172" i="1"/>
  <c r="DT172" i="1"/>
  <c r="EB172" i="1"/>
  <c r="CA172" i="1" s="1"/>
  <c r="EJ172" i="1"/>
  <c r="CM173" i="1"/>
  <c r="CU173" i="1"/>
  <c r="DC173" i="1"/>
  <c r="BR173" i="1" s="1"/>
  <c r="DK173" i="1"/>
  <c r="DT173" i="1"/>
  <c r="EB173" i="1"/>
  <c r="CA173" i="1" s="1"/>
  <c r="EJ173" i="1"/>
  <c r="CM174" i="1"/>
  <c r="CU174" i="1"/>
  <c r="DC174" i="1"/>
  <c r="BR174" i="1" s="1"/>
  <c r="DK174" i="1"/>
  <c r="DT174" i="1"/>
  <c r="EB174" i="1"/>
  <c r="CA174" i="1" s="1"/>
  <c r="EJ174" i="1"/>
  <c r="CL175" i="1"/>
  <c r="BI175" i="1" s="1"/>
  <c r="CT175" i="1"/>
  <c r="BN175" i="1" s="1"/>
  <c r="DB175" i="1"/>
  <c r="DJ175" i="1"/>
  <c r="BU175" i="1" s="1"/>
  <c r="DS175" i="1"/>
  <c r="EA175" i="1"/>
  <c r="EI175" i="1"/>
  <c r="CK176" i="1"/>
  <c r="CS176" i="1"/>
  <c r="BM176" i="1" s="1"/>
  <c r="DA176" i="1"/>
  <c r="DI176" i="1"/>
  <c r="BT176" i="1" s="1"/>
  <c r="DR176" i="1"/>
  <c r="DZ176" i="1"/>
  <c r="EH176" i="1"/>
  <c r="CJ177" i="1"/>
  <c r="CR177" i="1"/>
  <c r="BL177" i="1" s="1"/>
  <c r="CZ177" i="1"/>
  <c r="BQ177" i="1" s="1"/>
  <c r="DH177" i="1"/>
  <c r="DQ177" i="1"/>
  <c r="DY177" i="1"/>
  <c r="EG177" i="1"/>
  <c r="CJ178" i="1"/>
  <c r="CR178" i="1"/>
  <c r="BL178" i="1" s="1"/>
  <c r="CZ178" i="1"/>
  <c r="BQ178" i="1" s="1"/>
  <c r="DH178" i="1"/>
  <c r="DQ178" i="1"/>
  <c r="DY178" i="1"/>
  <c r="EG178" i="1"/>
  <c r="CJ179" i="1"/>
  <c r="CR179" i="1"/>
  <c r="BL179" i="1" s="1"/>
  <c r="CZ179" i="1"/>
  <c r="BQ179" i="1" s="1"/>
  <c r="DH179" i="1"/>
  <c r="DQ179" i="1"/>
  <c r="DY179" i="1"/>
  <c r="EG179" i="1"/>
  <c r="CJ180" i="1"/>
  <c r="CR180" i="1"/>
  <c r="BL180" i="1" s="1"/>
  <c r="CZ180" i="1"/>
  <c r="BQ180" i="1" s="1"/>
  <c r="DH180" i="1"/>
  <c r="DQ180" i="1"/>
  <c r="DY180" i="1"/>
  <c r="EG180" i="1"/>
  <c r="CJ181" i="1"/>
  <c r="CR181" i="1"/>
  <c r="BL181" i="1" s="1"/>
  <c r="CZ181" i="1"/>
  <c r="BQ181" i="1" s="1"/>
  <c r="DH181" i="1"/>
  <c r="DQ181" i="1"/>
  <c r="DY181" i="1"/>
  <c r="EH181" i="1"/>
  <c r="CO168" i="1"/>
  <c r="CW168" i="1"/>
  <c r="BO168" i="1" s="1"/>
  <c r="DE168" i="1"/>
  <c r="DM168" i="1"/>
  <c r="BW168" i="1" s="1"/>
  <c r="DV168" i="1"/>
  <c r="ED168" i="1"/>
  <c r="CN169" i="1"/>
  <c r="CV169" i="1"/>
  <c r="DD169" i="1"/>
  <c r="BS169" i="1" s="1"/>
  <c r="DL169" i="1"/>
  <c r="BV169" i="1" s="1"/>
  <c r="DU169" i="1"/>
  <c r="EC169" i="1"/>
  <c r="CB169" i="1" s="1"/>
  <c r="CN170" i="1"/>
  <c r="CV170" i="1"/>
  <c r="DD170" i="1"/>
  <c r="BS170" i="1" s="1"/>
  <c r="DL170" i="1"/>
  <c r="BV170" i="1" s="1"/>
  <c r="DU170" i="1"/>
  <c r="EC170" i="1"/>
  <c r="CB170" i="1" s="1"/>
  <c r="CN171" i="1"/>
  <c r="CV171" i="1"/>
  <c r="DD171" i="1"/>
  <c r="BS171" i="1" s="1"/>
  <c r="DL171" i="1"/>
  <c r="BV171" i="1" s="1"/>
  <c r="DU171" i="1"/>
  <c r="EC171" i="1"/>
  <c r="CB171" i="1" s="1"/>
  <c r="CN172" i="1"/>
  <c r="CV172" i="1"/>
  <c r="DD172" i="1"/>
  <c r="BS172" i="1" s="1"/>
  <c r="DL172" i="1"/>
  <c r="BV172" i="1" s="1"/>
  <c r="DU172" i="1"/>
  <c r="EC172" i="1"/>
  <c r="CB172" i="1" s="1"/>
  <c r="CN173" i="1"/>
  <c r="CV173" i="1"/>
  <c r="DD173" i="1"/>
  <c r="BS173" i="1" s="1"/>
  <c r="DL173" i="1"/>
  <c r="BV173" i="1" s="1"/>
  <c r="DU173" i="1"/>
  <c r="EC173" i="1"/>
  <c r="CB173" i="1" s="1"/>
  <c r="CN174" i="1"/>
  <c r="CV174" i="1"/>
  <c r="DD174" i="1"/>
  <c r="BS174" i="1" s="1"/>
  <c r="DL174" i="1"/>
  <c r="BV174" i="1" s="1"/>
  <c r="DU174" i="1"/>
  <c r="EC174" i="1"/>
  <c r="CB174" i="1" s="1"/>
  <c r="AD175" i="1"/>
  <c r="CM175" i="1"/>
  <c r="CU175" i="1"/>
  <c r="DC175" i="1"/>
  <c r="BR175" i="1" s="1"/>
  <c r="DK175" i="1"/>
  <c r="DT175" i="1"/>
  <c r="EB175" i="1"/>
  <c r="CA175" i="1" s="1"/>
  <c r="EJ175" i="1"/>
  <c r="CP168" i="1"/>
  <c r="CX168" i="1"/>
  <c r="BP168" i="1" s="1"/>
  <c r="DF168" i="1"/>
  <c r="DO168" i="1"/>
  <c r="DW168" i="1"/>
  <c r="EE168" i="1"/>
  <c r="CO169" i="1"/>
  <c r="CW169" i="1"/>
  <c r="BO169" i="1" s="1"/>
  <c r="DE169" i="1"/>
  <c r="DM169" i="1"/>
  <c r="BW169" i="1" s="1"/>
  <c r="DV169" i="1"/>
  <c r="ED169" i="1"/>
  <c r="CO170" i="1"/>
  <c r="CW170" i="1"/>
  <c r="BO170" i="1" s="1"/>
  <c r="DE170" i="1"/>
  <c r="DM170" i="1"/>
  <c r="BW170" i="1" s="1"/>
  <c r="DV170" i="1"/>
  <c r="ED170" i="1"/>
  <c r="CO171" i="1"/>
  <c r="CW171" i="1"/>
  <c r="BO171" i="1" s="1"/>
  <c r="DE171" i="1"/>
  <c r="DM171" i="1"/>
  <c r="BW171" i="1" s="1"/>
  <c r="DV171" i="1"/>
  <c r="ED171" i="1"/>
  <c r="CO172" i="1"/>
  <c r="CW172" i="1"/>
  <c r="BO172" i="1" s="1"/>
  <c r="DE172" i="1"/>
  <c r="DM172" i="1"/>
  <c r="BW172" i="1" s="1"/>
  <c r="DV172" i="1"/>
  <c r="ED172" i="1"/>
  <c r="CO173" i="1"/>
  <c r="CW173" i="1"/>
  <c r="BO173" i="1" s="1"/>
  <c r="DE173" i="1"/>
  <c r="DM173" i="1"/>
  <c r="BW173" i="1" s="1"/>
  <c r="DV173" i="1"/>
  <c r="ED173" i="1"/>
  <c r="CO174" i="1"/>
  <c r="CW174" i="1"/>
  <c r="BO174" i="1" s="1"/>
  <c r="DE174" i="1"/>
  <c r="DM174" i="1"/>
  <c r="BW174" i="1" s="1"/>
  <c r="DV174" i="1"/>
  <c r="ED174" i="1"/>
  <c r="CN175" i="1"/>
  <c r="CV175" i="1"/>
  <c r="DD175" i="1"/>
  <c r="BS175" i="1" s="1"/>
  <c r="DL175" i="1"/>
  <c r="BV175" i="1" s="1"/>
  <c r="DU175" i="1"/>
  <c r="EC175" i="1"/>
  <c r="CB175" i="1" s="1"/>
  <c r="CK157" i="1"/>
  <c r="CS157" i="1"/>
  <c r="BM157" i="1" s="1"/>
  <c r="DA157" i="1"/>
  <c r="DI157" i="1"/>
  <c r="BT157" i="1" s="1"/>
  <c r="DR157" i="1"/>
  <c r="DZ157" i="1"/>
  <c r="EH157" i="1"/>
  <c r="CK158" i="1"/>
  <c r="CS158" i="1"/>
  <c r="BM158" i="1" s="1"/>
  <c r="DA158" i="1"/>
  <c r="DI158" i="1"/>
  <c r="BT158" i="1" s="1"/>
  <c r="DR158" i="1"/>
  <c r="DZ158" i="1"/>
  <c r="EH158" i="1"/>
  <c r="CK159" i="1"/>
  <c r="CS159" i="1"/>
  <c r="BM159" i="1" s="1"/>
  <c r="DA159" i="1"/>
  <c r="DI159" i="1"/>
  <c r="BT159" i="1" s="1"/>
  <c r="DR159" i="1"/>
  <c r="DZ159" i="1"/>
  <c r="EH159" i="1"/>
  <c r="CK160" i="1"/>
  <c r="CS160" i="1"/>
  <c r="BM160" i="1" s="1"/>
  <c r="DA160" i="1"/>
  <c r="DI160" i="1"/>
  <c r="BT160" i="1" s="1"/>
  <c r="DR160" i="1"/>
  <c r="DZ160" i="1"/>
  <c r="EH160" i="1"/>
  <c r="CK161" i="1"/>
  <c r="CS161" i="1"/>
  <c r="BM161" i="1" s="1"/>
  <c r="DA161" i="1"/>
  <c r="DI161" i="1"/>
  <c r="BT161" i="1" s="1"/>
  <c r="DR161" i="1"/>
  <c r="DZ161" i="1"/>
  <c r="EH161" i="1"/>
  <c r="CK162" i="1"/>
  <c r="CS162" i="1"/>
  <c r="BM162" i="1" s="1"/>
  <c r="DA162" i="1"/>
  <c r="DI162" i="1"/>
  <c r="BT162" i="1" s="1"/>
  <c r="DR162" i="1"/>
  <c r="DZ162" i="1"/>
  <c r="EH162" i="1"/>
  <c r="CK163" i="1"/>
  <c r="CS163" i="1"/>
  <c r="BM163" i="1" s="1"/>
  <c r="DA163" i="1"/>
  <c r="DI163" i="1"/>
  <c r="BT163" i="1" s="1"/>
  <c r="DR163" i="1"/>
  <c r="DZ163" i="1"/>
  <c r="EH163" i="1"/>
  <c r="CK164" i="1"/>
  <c r="CS164" i="1"/>
  <c r="BM164" i="1" s="1"/>
  <c r="DA164" i="1"/>
  <c r="DI164" i="1"/>
  <c r="BT164" i="1" s="1"/>
  <c r="DR164" i="1"/>
  <c r="DZ164" i="1"/>
  <c r="EH164" i="1"/>
  <c r="CK165" i="1"/>
  <c r="CS165" i="1"/>
  <c r="BM165" i="1" s="1"/>
  <c r="DA165" i="1"/>
  <c r="DI165" i="1"/>
  <c r="BT165" i="1" s="1"/>
  <c r="DR165" i="1"/>
  <c r="DZ165" i="1"/>
  <c r="EH165" i="1"/>
  <c r="CK166" i="1"/>
  <c r="CS166" i="1"/>
  <c r="BM166" i="1" s="1"/>
  <c r="DA166" i="1"/>
  <c r="DI166" i="1"/>
  <c r="BT166" i="1" s="1"/>
  <c r="DR166" i="1"/>
  <c r="DZ166" i="1"/>
  <c r="EH166" i="1"/>
  <c r="CJ167" i="1"/>
  <c r="CR167" i="1"/>
  <c r="BL167" i="1" s="1"/>
  <c r="CZ167" i="1"/>
  <c r="BQ167" i="1" s="1"/>
  <c r="DH167" i="1"/>
  <c r="DQ167" i="1"/>
  <c r="DY167" i="1"/>
  <c r="EG167" i="1"/>
  <c r="CI168" i="1"/>
  <c r="CQ168" i="1"/>
  <c r="BK168" i="1" s="1"/>
  <c r="CY168" i="1"/>
  <c r="DG168" i="1"/>
  <c r="DP168" i="1"/>
  <c r="DX168" i="1"/>
  <c r="BZ168" i="1" s="1"/>
  <c r="EF168" i="1"/>
  <c r="CH169" i="1"/>
  <c r="BH169" i="1" s="1"/>
  <c r="CP169" i="1"/>
  <c r="CX169" i="1"/>
  <c r="BP169" i="1" s="1"/>
  <c r="DF169" i="1"/>
  <c r="DO169" i="1"/>
  <c r="DW169" i="1"/>
  <c r="EE169" i="1"/>
  <c r="CH170" i="1"/>
  <c r="BH170" i="1" s="1"/>
  <c r="CP170" i="1"/>
  <c r="CX170" i="1"/>
  <c r="BP170" i="1" s="1"/>
  <c r="DF170" i="1"/>
  <c r="DO170" i="1"/>
  <c r="DW170" i="1"/>
  <c r="EE170" i="1"/>
  <c r="CH171" i="1"/>
  <c r="BH171" i="1" s="1"/>
  <c r="CP171" i="1"/>
  <c r="CX171" i="1"/>
  <c r="BP171" i="1" s="1"/>
  <c r="DF171" i="1"/>
  <c r="DO171" i="1"/>
  <c r="DW171" i="1"/>
  <c r="EE171" i="1"/>
  <c r="CH172" i="1"/>
  <c r="BH172" i="1" s="1"/>
  <c r="CP172" i="1"/>
  <c r="CX172" i="1"/>
  <c r="BP172" i="1" s="1"/>
  <c r="DF172" i="1"/>
  <c r="DO172" i="1"/>
  <c r="DW172" i="1"/>
  <c r="EE172" i="1"/>
  <c r="CH173" i="1"/>
  <c r="BH173" i="1" s="1"/>
  <c r="CP173" i="1"/>
  <c r="CX173" i="1"/>
  <c r="BP173" i="1" s="1"/>
  <c r="DF173" i="1"/>
  <c r="DO173" i="1"/>
  <c r="DW173" i="1"/>
  <c r="EE173" i="1"/>
  <c r="CH174" i="1"/>
  <c r="BH174" i="1" s="1"/>
  <c r="CP174" i="1"/>
  <c r="CX174" i="1"/>
  <c r="BP174" i="1" s="1"/>
  <c r="DF174" i="1"/>
  <c r="DO174" i="1"/>
  <c r="DW174" i="1"/>
  <c r="EE174" i="1"/>
  <c r="CO175" i="1"/>
  <c r="CW175" i="1"/>
  <c r="BO175" i="1" s="1"/>
  <c r="DE175" i="1"/>
  <c r="DM175" i="1"/>
  <c r="BW175" i="1" s="1"/>
  <c r="DV175" i="1"/>
  <c r="ED175" i="1"/>
  <c r="CN176" i="1"/>
  <c r="CV176" i="1"/>
  <c r="DD176" i="1"/>
  <c r="BS176" i="1" s="1"/>
  <c r="DL176" i="1"/>
  <c r="BV176" i="1" s="1"/>
  <c r="DU176" i="1"/>
  <c r="EC176" i="1"/>
  <c r="CB176" i="1" s="1"/>
  <c r="CM177" i="1"/>
  <c r="CU177" i="1"/>
  <c r="DC177" i="1"/>
  <c r="BR177" i="1" s="1"/>
  <c r="DK177" i="1"/>
  <c r="DT177" i="1"/>
  <c r="EB177" i="1"/>
  <c r="CA177" i="1" s="1"/>
  <c r="EJ177" i="1"/>
  <c r="CM178" i="1"/>
  <c r="CU178" i="1"/>
  <c r="DC178" i="1"/>
  <c r="BR178" i="1" s="1"/>
  <c r="DK178" i="1"/>
  <c r="DT178" i="1"/>
  <c r="EB178" i="1"/>
  <c r="CA178" i="1" s="1"/>
  <c r="EJ178" i="1"/>
  <c r="CM179" i="1"/>
  <c r="CU179" i="1"/>
  <c r="DC179" i="1"/>
  <c r="BR179" i="1" s="1"/>
  <c r="DK179" i="1"/>
  <c r="DT179" i="1"/>
  <c r="EB179" i="1"/>
  <c r="CA179" i="1" s="1"/>
  <c r="EJ179" i="1"/>
  <c r="CM180" i="1"/>
  <c r="CU180" i="1"/>
  <c r="DC180" i="1"/>
  <c r="BR180" i="1" s="1"/>
  <c r="DK180" i="1"/>
  <c r="DT180" i="1"/>
  <c r="EB180" i="1"/>
  <c r="CA180" i="1" s="1"/>
  <c r="EJ180" i="1"/>
  <c r="CM181" i="1"/>
  <c r="CU181" i="1"/>
  <c r="DC181" i="1"/>
  <c r="BR181" i="1" s="1"/>
  <c r="DK181" i="1"/>
  <c r="DT181" i="1"/>
  <c r="EB181" i="1"/>
  <c r="CA181" i="1" s="1"/>
  <c r="CL157" i="1"/>
  <c r="BI157" i="1" s="1"/>
  <c r="CT157" i="1"/>
  <c r="BN157" i="1" s="1"/>
  <c r="DB157" i="1"/>
  <c r="DJ157" i="1"/>
  <c r="BU157" i="1" s="1"/>
  <c r="DS157" i="1"/>
  <c r="EA157" i="1"/>
  <c r="EI157" i="1"/>
  <c r="CL158" i="1"/>
  <c r="BI158" i="1" s="1"/>
  <c r="CT158" i="1"/>
  <c r="BN158" i="1" s="1"/>
  <c r="DB158" i="1"/>
  <c r="DJ158" i="1"/>
  <c r="BU158" i="1" s="1"/>
  <c r="DS158" i="1"/>
  <c r="EA158" i="1"/>
  <c r="EI158" i="1"/>
  <c r="CL159" i="1"/>
  <c r="BI159" i="1" s="1"/>
  <c r="CT159" i="1"/>
  <c r="BN159" i="1" s="1"/>
  <c r="DB159" i="1"/>
  <c r="DJ159" i="1"/>
  <c r="BU159" i="1" s="1"/>
  <c r="DS159" i="1"/>
  <c r="EA159" i="1"/>
  <c r="EI159" i="1"/>
  <c r="CL160" i="1"/>
  <c r="BI160" i="1" s="1"/>
  <c r="CT160" i="1"/>
  <c r="BN160" i="1" s="1"/>
  <c r="DB160" i="1"/>
  <c r="DJ160" i="1"/>
  <c r="BU160" i="1" s="1"/>
  <c r="DS160" i="1"/>
  <c r="EA160" i="1"/>
  <c r="EI160" i="1"/>
  <c r="CL161" i="1"/>
  <c r="BI161" i="1" s="1"/>
  <c r="CT161" i="1"/>
  <c r="BN161" i="1" s="1"/>
  <c r="DB161" i="1"/>
  <c r="DJ161" i="1"/>
  <c r="BU161" i="1" s="1"/>
  <c r="DS161" i="1"/>
  <c r="EA161" i="1"/>
  <c r="EI161" i="1"/>
  <c r="CL162" i="1"/>
  <c r="BI162" i="1" s="1"/>
  <c r="CT162" i="1"/>
  <c r="BN162" i="1" s="1"/>
  <c r="DB162" i="1"/>
  <c r="DJ162" i="1"/>
  <c r="BU162" i="1" s="1"/>
  <c r="DS162" i="1"/>
  <c r="EA162" i="1"/>
  <c r="EI162" i="1"/>
  <c r="CL163" i="1"/>
  <c r="BI163" i="1" s="1"/>
  <c r="CT163" i="1"/>
  <c r="BN163" i="1" s="1"/>
  <c r="DB163" i="1"/>
  <c r="DJ163" i="1"/>
  <c r="BU163" i="1" s="1"/>
  <c r="DS163" i="1"/>
  <c r="EA163" i="1"/>
  <c r="EI163" i="1"/>
  <c r="CL164" i="1"/>
  <c r="BI164" i="1" s="1"/>
  <c r="CT164" i="1"/>
  <c r="BN164" i="1" s="1"/>
  <c r="DB164" i="1"/>
  <c r="DJ164" i="1"/>
  <c r="BU164" i="1" s="1"/>
  <c r="DS164" i="1"/>
  <c r="EA164" i="1"/>
  <c r="EI164" i="1"/>
  <c r="CL165" i="1"/>
  <c r="BI165" i="1" s="1"/>
  <c r="CT165" i="1"/>
  <c r="BN165" i="1" s="1"/>
  <c r="DB165" i="1"/>
  <c r="DJ165" i="1"/>
  <c r="BU165" i="1" s="1"/>
  <c r="DS165" i="1"/>
  <c r="EA165" i="1"/>
  <c r="EI165" i="1"/>
  <c r="CL166" i="1"/>
  <c r="BI166" i="1" s="1"/>
  <c r="CT166" i="1"/>
  <c r="BN166" i="1" s="1"/>
  <c r="DB166" i="1"/>
  <c r="DJ166" i="1"/>
  <c r="BU166" i="1" s="1"/>
  <c r="DS166" i="1"/>
  <c r="EA166" i="1"/>
  <c r="EI166" i="1"/>
  <c r="CK167" i="1"/>
  <c r="CS167" i="1"/>
  <c r="BM167" i="1" s="1"/>
  <c r="DA167" i="1"/>
  <c r="DI167" i="1"/>
  <c r="BT167" i="1" s="1"/>
  <c r="DR167" i="1"/>
  <c r="DZ167" i="1"/>
  <c r="EH167" i="1"/>
  <c r="CJ168" i="1"/>
  <c r="CR168" i="1"/>
  <c r="BL168" i="1" s="1"/>
  <c r="CZ168" i="1"/>
  <c r="BQ168" i="1" s="1"/>
  <c r="DH168" i="1"/>
  <c r="DQ168" i="1"/>
  <c r="DY168" i="1"/>
  <c r="EG168" i="1"/>
  <c r="CI169" i="1"/>
  <c r="CQ169" i="1"/>
  <c r="BK169" i="1" s="1"/>
  <c r="CY169" i="1"/>
  <c r="DG169" i="1"/>
  <c r="DP169" i="1"/>
  <c r="DX169" i="1"/>
  <c r="BZ169" i="1" s="1"/>
  <c r="EF169" i="1"/>
  <c r="CI170" i="1"/>
  <c r="CQ170" i="1"/>
  <c r="BK170" i="1" s="1"/>
  <c r="CY170" i="1"/>
  <c r="DG170" i="1"/>
  <c r="DP170" i="1"/>
  <c r="DX170" i="1"/>
  <c r="BZ170" i="1" s="1"/>
  <c r="EF170" i="1"/>
  <c r="CI171" i="1"/>
  <c r="CQ171" i="1"/>
  <c r="BK171" i="1" s="1"/>
  <c r="CY171" i="1"/>
  <c r="DG171" i="1"/>
  <c r="DP171" i="1"/>
  <c r="DX171" i="1"/>
  <c r="BZ171" i="1" s="1"/>
  <c r="EF171" i="1"/>
  <c r="CI172" i="1"/>
  <c r="CQ172" i="1"/>
  <c r="BK172" i="1" s="1"/>
  <c r="CY172" i="1"/>
  <c r="DG172" i="1"/>
  <c r="DP172" i="1"/>
  <c r="DX172" i="1"/>
  <c r="BZ172" i="1" s="1"/>
  <c r="EF172" i="1"/>
  <c r="CI173" i="1"/>
  <c r="CQ173" i="1"/>
  <c r="BK173" i="1" s="1"/>
  <c r="CY173" i="1"/>
  <c r="DG173" i="1"/>
  <c r="DP173" i="1"/>
  <c r="DX173" i="1"/>
  <c r="BZ173" i="1" s="1"/>
  <c r="EF173" i="1"/>
  <c r="CI174" i="1"/>
  <c r="CQ174" i="1"/>
  <c r="BK174" i="1" s="1"/>
  <c r="CY174" i="1"/>
  <c r="DG174" i="1"/>
  <c r="DP174" i="1"/>
  <c r="DX174" i="1"/>
  <c r="BZ174" i="1" s="1"/>
  <c r="EF174" i="1"/>
  <c r="CH175" i="1"/>
  <c r="BH175" i="1" s="1"/>
  <c r="CP175" i="1"/>
  <c r="CX175" i="1"/>
  <c r="BP175" i="1" s="1"/>
  <c r="DF175" i="1"/>
  <c r="DO175" i="1"/>
  <c r="DW175" i="1"/>
  <c r="EE175" i="1"/>
  <c r="CO176" i="1"/>
  <c r="CW176" i="1"/>
  <c r="BO176" i="1" s="1"/>
  <c r="DE176" i="1"/>
  <c r="DM176" i="1"/>
  <c r="BW176" i="1" s="1"/>
  <c r="DV176" i="1"/>
  <c r="ED176" i="1"/>
  <c r="CN177" i="1"/>
  <c r="CV177" i="1"/>
  <c r="DD177" i="1"/>
  <c r="BS177" i="1" s="1"/>
  <c r="DL177" i="1"/>
  <c r="BV177" i="1" s="1"/>
  <c r="DU177" i="1"/>
  <c r="EC177" i="1"/>
  <c r="CB177" i="1" s="1"/>
  <c r="CN178" i="1"/>
  <c r="CV178" i="1"/>
  <c r="DD178" i="1"/>
  <c r="BS178" i="1" s="1"/>
  <c r="DL178" i="1"/>
  <c r="BV178" i="1" s="1"/>
  <c r="DU178" i="1"/>
  <c r="EC178" i="1"/>
  <c r="CB178" i="1" s="1"/>
  <c r="CN179" i="1"/>
  <c r="CV179" i="1"/>
  <c r="DD179" i="1"/>
  <c r="BS179" i="1" s="1"/>
  <c r="DL179" i="1"/>
  <c r="BV179" i="1" s="1"/>
  <c r="DU179" i="1"/>
  <c r="EC179" i="1"/>
  <c r="CB179" i="1" s="1"/>
  <c r="CN180" i="1"/>
  <c r="CV180" i="1"/>
  <c r="DD180" i="1"/>
  <c r="BS180" i="1" s="1"/>
  <c r="DL180" i="1"/>
  <c r="BV180" i="1" s="1"/>
  <c r="DU180" i="1"/>
  <c r="EC180" i="1"/>
  <c r="CB180" i="1" s="1"/>
  <c r="CN181" i="1"/>
  <c r="CV181" i="1"/>
  <c r="DD181" i="1"/>
  <c r="BS181" i="1" s="1"/>
  <c r="DL181" i="1"/>
  <c r="BV181" i="1" s="1"/>
  <c r="DU181" i="1"/>
  <c r="EC181" i="1"/>
  <c r="CB181" i="1" s="1"/>
  <c r="EJ182" i="1"/>
  <c r="CM157" i="1"/>
  <c r="CU157" i="1"/>
  <c r="DC157" i="1"/>
  <c r="BR157" i="1" s="1"/>
  <c r="DK157" i="1"/>
  <c r="DT157" i="1"/>
  <c r="EB157" i="1"/>
  <c r="CA157" i="1" s="1"/>
  <c r="EJ157" i="1"/>
  <c r="CM158" i="1"/>
  <c r="CU158" i="1"/>
  <c r="DC158" i="1"/>
  <c r="BR158" i="1" s="1"/>
  <c r="DK158" i="1"/>
  <c r="DT158" i="1"/>
  <c r="EB158" i="1"/>
  <c r="CA158" i="1" s="1"/>
  <c r="EJ158" i="1"/>
  <c r="CM159" i="1"/>
  <c r="CU159" i="1"/>
  <c r="DC159" i="1"/>
  <c r="BR159" i="1" s="1"/>
  <c r="DK159" i="1"/>
  <c r="DT159" i="1"/>
  <c r="EB159" i="1"/>
  <c r="CA159" i="1" s="1"/>
  <c r="EJ159" i="1"/>
  <c r="CM160" i="1"/>
  <c r="CU160" i="1"/>
  <c r="DC160" i="1"/>
  <c r="BR160" i="1" s="1"/>
  <c r="DK160" i="1"/>
  <c r="DT160" i="1"/>
  <c r="EB160" i="1"/>
  <c r="CA160" i="1" s="1"/>
  <c r="EJ160" i="1"/>
  <c r="CM161" i="1"/>
  <c r="CU161" i="1"/>
  <c r="DC161" i="1"/>
  <c r="BR161" i="1" s="1"/>
  <c r="DK161" i="1"/>
  <c r="DT161" i="1"/>
  <c r="EB161" i="1"/>
  <c r="CA161" i="1" s="1"/>
  <c r="EJ161" i="1"/>
  <c r="CM162" i="1"/>
  <c r="CU162" i="1"/>
  <c r="DC162" i="1"/>
  <c r="BR162" i="1" s="1"/>
  <c r="DK162" i="1"/>
  <c r="DT162" i="1"/>
  <c r="EB162" i="1"/>
  <c r="CA162" i="1" s="1"/>
  <c r="EJ162" i="1"/>
  <c r="CM163" i="1"/>
  <c r="CU163" i="1"/>
  <c r="DC163" i="1"/>
  <c r="BR163" i="1" s="1"/>
  <c r="DK163" i="1"/>
  <c r="DT163" i="1"/>
  <c r="EB163" i="1"/>
  <c r="CA163" i="1" s="1"/>
  <c r="EJ163" i="1"/>
  <c r="CM164" i="1"/>
  <c r="CU164" i="1"/>
  <c r="DC164" i="1"/>
  <c r="BR164" i="1" s="1"/>
  <c r="DK164" i="1"/>
  <c r="DT164" i="1"/>
  <c r="EB164" i="1"/>
  <c r="CA164" i="1" s="1"/>
  <c r="EJ164" i="1"/>
  <c r="CM165" i="1"/>
  <c r="CU165" i="1"/>
  <c r="DC165" i="1"/>
  <c r="BR165" i="1" s="1"/>
  <c r="DK165" i="1"/>
  <c r="DT165" i="1"/>
  <c r="EB165" i="1"/>
  <c r="CA165" i="1" s="1"/>
  <c r="EJ165" i="1"/>
  <c r="CM166" i="1"/>
  <c r="CU166" i="1"/>
  <c r="DC166" i="1"/>
  <c r="BR166" i="1" s="1"/>
  <c r="DK166" i="1"/>
  <c r="DT166" i="1"/>
  <c r="EB166" i="1"/>
  <c r="CA166" i="1" s="1"/>
  <c r="EJ166" i="1"/>
  <c r="CL167" i="1"/>
  <c r="BI167" i="1" s="1"/>
  <c r="CT167" i="1"/>
  <c r="BN167" i="1" s="1"/>
  <c r="DB167" i="1"/>
  <c r="DJ167" i="1"/>
  <c r="BU167" i="1" s="1"/>
  <c r="DS167" i="1"/>
  <c r="EA167" i="1"/>
  <c r="EI167" i="1"/>
  <c r="CK168" i="1"/>
  <c r="CS168" i="1"/>
  <c r="BM168" i="1" s="1"/>
  <c r="DA168" i="1"/>
  <c r="DI168" i="1"/>
  <c r="BT168" i="1" s="1"/>
  <c r="DR168" i="1"/>
  <c r="DZ168" i="1"/>
  <c r="EH168" i="1"/>
  <c r="CJ169" i="1"/>
  <c r="CR169" i="1"/>
  <c r="BL169" i="1" s="1"/>
  <c r="CZ169" i="1"/>
  <c r="BQ169" i="1" s="1"/>
  <c r="DH169" i="1"/>
  <c r="DQ169" i="1"/>
  <c r="DY169" i="1"/>
  <c r="EG169" i="1"/>
  <c r="CJ170" i="1"/>
  <c r="CR170" i="1"/>
  <c r="BL170" i="1" s="1"/>
  <c r="CZ170" i="1"/>
  <c r="BQ170" i="1" s="1"/>
  <c r="DH170" i="1"/>
  <c r="DQ170" i="1"/>
  <c r="DY170" i="1"/>
  <c r="EG170" i="1"/>
  <c r="CJ171" i="1"/>
  <c r="CR171" i="1"/>
  <c r="BL171" i="1" s="1"/>
  <c r="CZ171" i="1"/>
  <c r="BQ171" i="1" s="1"/>
  <c r="DH171" i="1"/>
  <c r="DQ171" i="1"/>
  <c r="DY171" i="1"/>
  <c r="EG171" i="1"/>
  <c r="CJ172" i="1"/>
  <c r="CR172" i="1"/>
  <c r="BL172" i="1" s="1"/>
  <c r="CZ172" i="1"/>
  <c r="BQ172" i="1" s="1"/>
  <c r="DH172" i="1"/>
  <c r="DQ172" i="1"/>
  <c r="DY172" i="1"/>
  <c r="EG172" i="1"/>
  <c r="CJ173" i="1"/>
  <c r="CR173" i="1"/>
  <c r="BL173" i="1" s="1"/>
  <c r="CZ173" i="1"/>
  <c r="BQ173" i="1" s="1"/>
  <c r="DH173" i="1"/>
  <c r="DQ173" i="1"/>
  <c r="DY173" i="1"/>
  <c r="EG173" i="1"/>
  <c r="CJ174" i="1"/>
  <c r="CR174" i="1"/>
  <c r="BL174" i="1" s="1"/>
  <c r="CZ174" i="1"/>
  <c r="BQ174" i="1" s="1"/>
  <c r="DH174" i="1"/>
  <c r="DQ174" i="1"/>
  <c r="DY174" i="1"/>
  <c r="EG174" i="1"/>
  <c r="CI175" i="1"/>
  <c r="CQ175" i="1"/>
  <c r="BK175" i="1" s="1"/>
  <c r="CY175" i="1"/>
  <c r="DG175" i="1"/>
  <c r="DP175" i="1"/>
  <c r="DX175" i="1"/>
  <c r="BZ175" i="1" s="1"/>
  <c r="EF175" i="1"/>
  <c r="CH176" i="1"/>
  <c r="BH176" i="1" s="1"/>
  <c r="CP176" i="1"/>
  <c r="CX176" i="1"/>
  <c r="BP176" i="1" s="1"/>
  <c r="DF176" i="1"/>
  <c r="DO176" i="1"/>
  <c r="DW176" i="1"/>
  <c r="EE176" i="1"/>
  <c r="CO177" i="1"/>
  <c r="CW177" i="1"/>
  <c r="BO177" i="1" s="1"/>
  <c r="DE177" i="1"/>
  <c r="DM177" i="1"/>
  <c r="BW177" i="1" s="1"/>
  <c r="DV177" i="1"/>
  <c r="ED177" i="1"/>
  <c r="CO178" i="1"/>
  <c r="CW178" i="1"/>
  <c r="BO178" i="1" s="1"/>
  <c r="DE178" i="1"/>
  <c r="DM178" i="1"/>
  <c r="BW178" i="1" s="1"/>
  <c r="DV178" i="1"/>
  <c r="ED178" i="1"/>
  <c r="CO179" i="1"/>
  <c r="CW179" i="1"/>
  <c r="BO179" i="1" s="1"/>
  <c r="DE179" i="1"/>
  <c r="DM179" i="1"/>
  <c r="BW179" i="1" s="1"/>
  <c r="DV179" i="1"/>
  <c r="ED179" i="1"/>
  <c r="CO180" i="1"/>
  <c r="CW180" i="1"/>
  <c r="BO180" i="1" s="1"/>
  <c r="DE180" i="1"/>
  <c r="DM180" i="1"/>
  <c r="BW180" i="1" s="1"/>
  <c r="DV180" i="1"/>
  <c r="ED180" i="1"/>
  <c r="CO181" i="1"/>
  <c r="CW181" i="1"/>
  <c r="BO181" i="1" s="1"/>
  <c r="DE181" i="1"/>
  <c r="DM181" i="1"/>
  <c r="BW181" i="1" s="1"/>
  <c r="DV181" i="1"/>
  <c r="ED181" i="1"/>
  <c r="CN157" i="1"/>
  <c r="CV157" i="1"/>
  <c r="DD157" i="1"/>
  <c r="BS157" i="1" s="1"/>
  <c r="DL157" i="1"/>
  <c r="BV157" i="1" s="1"/>
  <c r="DU157" i="1"/>
  <c r="EC157" i="1"/>
  <c r="CB157" i="1" s="1"/>
  <c r="CN158" i="1"/>
  <c r="CV158" i="1"/>
  <c r="DD158" i="1"/>
  <c r="BS158" i="1" s="1"/>
  <c r="DL158" i="1"/>
  <c r="BV158" i="1" s="1"/>
  <c r="DU158" i="1"/>
  <c r="EC158" i="1"/>
  <c r="CB158" i="1" s="1"/>
  <c r="CN159" i="1"/>
  <c r="CV159" i="1"/>
  <c r="DD159" i="1"/>
  <c r="BS159" i="1" s="1"/>
  <c r="DL159" i="1"/>
  <c r="BV159" i="1" s="1"/>
  <c r="DU159" i="1"/>
  <c r="EC159" i="1"/>
  <c r="CB159" i="1" s="1"/>
  <c r="CN160" i="1"/>
  <c r="CV160" i="1"/>
  <c r="DD160" i="1"/>
  <c r="BS160" i="1" s="1"/>
  <c r="DL160" i="1"/>
  <c r="BV160" i="1" s="1"/>
  <c r="DU160" i="1"/>
  <c r="EC160" i="1"/>
  <c r="CB160" i="1" s="1"/>
  <c r="CN161" i="1"/>
  <c r="CV161" i="1"/>
  <c r="DD161" i="1"/>
  <c r="BS161" i="1" s="1"/>
  <c r="DL161" i="1"/>
  <c r="BV161" i="1" s="1"/>
  <c r="DU161" i="1"/>
  <c r="EC161" i="1"/>
  <c r="CB161" i="1" s="1"/>
  <c r="CN162" i="1"/>
  <c r="CV162" i="1"/>
  <c r="DD162" i="1"/>
  <c r="BS162" i="1" s="1"/>
  <c r="DL162" i="1"/>
  <c r="BV162" i="1" s="1"/>
  <c r="DU162" i="1"/>
  <c r="EC162" i="1"/>
  <c r="CB162" i="1" s="1"/>
  <c r="CN163" i="1"/>
  <c r="CV163" i="1"/>
  <c r="DD163" i="1"/>
  <c r="BS163" i="1" s="1"/>
  <c r="DL163" i="1"/>
  <c r="BV163" i="1" s="1"/>
  <c r="DU163" i="1"/>
  <c r="EC163" i="1"/>
  <c r="CB163" i="1" s="1"/>
  <c r="CN164" i="1"/>
  <c r="CV164" i="1"/>
  <c r="DD164" i="1"/>
  <c r="BS164" i="1" s="1"/>
  <c r="DL164" i="1"/>
  <c r="BV164" i="1" s="1"/>
  <c r="DU164" i="1"/>
  <c r="EC164" i="1"/>
  <c r="CB164" i="1" s="1"/>
  <c r="CN165" i="1"/>
  <c r="CV165" i="1"/>
  <c r="DD165" i="1"/>
  <c r="BS165" i="1" s="1"/>
  <c r="DL165" i="1"/>
  <c r="BV165" i="1" s="1"/>
  <c r="DU165" i="1"/>
  <c r="EC165" i="1"/>
  <c r="CB165" i="1" s="1"/>
  <c r="CN166" i="1"/>
  <c r="CV166" i="1"/>
  <c r="DD166" i="1"/>
  <c r="BS166" i="1" s="1"/>
  <c r="DL166" i="1"/>
  <c r="BV166" i="1" s="1"/>
  <c r="DU166" i="1"/>
  <c r="EC166" i="1"/>
  <c r="CB166" i="1" s="1"/>
  <c r="CM167" i="1"/>
  <c r="CU167" i="1"/>
  <c r="DC167" i="1"/>
  <c r="BR167" i="1" s="1"/>
  <c r="DK167" i="1"/>
  <c r="DT167" i="1"/>
  <c r="EB167" i="1"/>
  <c r="CA167" i="1" s="1"/>
  <c r="EJ167" i="1"/>
  <c r="CL168" i="1"/>
  <c r="BI168" i="1" s="1"/>
  <c r="CT168" i="1"/>
  <c r="BN168" i="1" s="1"/>
  <c r="DB168" i="1"/>
  <c r="DJ168" i="1"/>
  <c r="BU168" i="1" s="1"/>
  <c r="DS168" i="1"/>
  <c r="EA168" i="1"/>
  <c r="EI168" i="1"/>
  <c r="CK169" i="1"/>
  <c r="CS169" i="1"/>
  <c r="BM169" i="1" s="1"/>
  <c r="DA169" i="1"/>
  <c r="DI169" i="1"/>
  <c r="BT169" i="1" s="1"/>
  <c r="DR169" i="1"/>
  <c r="DZ169" i="1"/>
  <c r="EH169" i="1"/>
  <c r="CK170" i="1"/>
  <c r="CS170" i="1"/>
  <c r="BM170" i="1" s="1"/>
  <c r="DA170" i="1"/>
  <c r="DI170" i="1"/>
  <c r="BT170" i="1" s="1"/>
  <c r="DR170" i="1"/>
  <c r="DZ170" i="1"/>
  <c r="EH170" i="1"/>
  <c r="CK171" i="1"/>
  <c r="CS171" i="1"/>
  <c r="BM171" i="1" s="1"/>
  <c r="DA171" i="1"/>
  <c r="DI171" i="1"/>
  <c r="BT171" i="1" s="1"/>
  <c r="DR171" i="1"/>
  <c r="DZ171" i="1"/>
  <c r="EH171" i="1"/>
  <c r="CK172" i="1"/>
  <c r="CS172" i="1"/>
  <c r="BM172" i="1" s="1"/>
  <c r="DA172" i="1"/>
  <c r="DI172" i="1"/>
  <c r="BT172" i="1" s="1"/>
  <c r="DR172" i="1"/>
  <c r="DZ172" i="1"/>
  <c r="EH172" i="1"/>
  <c r="CK173" i="1"/>
  <c r="CS173" i="1"/>
  <c r="BM173" i="1" s="1"/>
  <c r="DA173" i="1"/>
  <c r="DI173" i="1"/>
  <c r="BT173" i="1" s="1"/>
  <c r="DR173" i="1"/>
  <c r="DZ173" i="1"/>
  <c r="EH173" i="1"/>
  <c r="CK174" i="1"/>
  <c r="CS174" i="1"/>
  <c r="BM174" i="1" s="1"/>
  <c r="DA174" i="1"/>
  <c r="DI174" i="1"/>
  <c r="BT174" i="1" s="1"/>
  <c r="DR174" i="1"/>
  <c r="DZ174" i="1"/>
  <c r="EH174" i="1"/>
  <c r="CJ175" i="1"/>
  <c r="CR175" i="1"/>
  <c r="BL175" i="1" s="1"/>
  <c r="CZ175" i="1"/>
  <c r="BQ175" i="1" s="1"/>
  <c r="DH175" i="1"/>
  <c r="DQ175" i="1"/>
  <c r="DY175" i="1"/>
  <c r="EG175" i="1"/>
  <c r="CI176" i="1"/>
  <c r="CQ176" i="1"/>
  <c r="BK176" i="1" s="1"/>
  <c r="CY176" i="1"/>
  <c r="DG176" i="1"/>
  <c r="DP176" i="1"/>
  <c r="DX176" i="1"/>
  <c r="BZ176" i="1" s="1"/>
  <c r="EF176" i="1"/>
  <c r="CH177" i="1"/>
  <c r="BH177" i="1" s="1"/>
  <c r="CP177" i="1"/>
  <c r="CX177" i="1"/>
  <c r="BP177" i="1" s="1"/>
  <c r="DF177" i="1"/>
  <c r="DO177" i="1"/>
  <c r="DW177" i="1"/>
  <c r="EE177" i="1"/>
  <c r="CH178" i="1"/>
  <c r="BH178" i="1" s="1"/>
  <c r="CP178" i="1"/>
  <c r="CX178" i="1"/>
  <c r="BP178" i="1" s="1"/>
  <c r="DF178" i="1"/>
  <c r="DO178" i="1"/>
  <c r="DW178" i="1"/>
  <c r="EE178" i="1"/>
  <c r="CH179" i="1"/>
  <c r="BH179" i="1" s="1"/>
  <c r="CP179" i="1"/>
  <c r="CX179" i="1"/>
  <c r="BP179" i="1" s="1"/>
  <c r="DF179" i="1"/>
  <c r="DO179" i="1"/>
  <c r="DW179" i="1"/>
  <c r="EE179" i="1"/>
  <c r="CH180" i="1"/>
  <c r="BH180" i="1" s="1"/>
  <c r="CP180" i="1"/>
  <c r="CX180" i="1"/>
  <c r="BP180" i="1" s="1"/>
  <c r="DF180" i="1"/>
  <c r="DO180" i="1"/>
  <c r="DW180" i="1"/>
  <c r="EE180" i="1"/>
  <c r="CH181" i="1"/>
  <c r="BH181" i="1" s="1"/>
  <c r="CP181" i="1"/>
  <c r="CX181" i="1"/>
  <c r="BP181" i="1" s="1"/>
  <c r="DF181" i="1"/>
  <c r="DO181" i="1"/>
  <c r="DW181" i="1"/>
  <c r="EE181" i="1"/>
  <c r="CO157" i="1"/>
  <c r="CW157" i="1"/>
  <c r="BO157" i="1" s="1"/>
  <c r="DE157" i="1"/>
  <c r="DM157" i="1"/>
  <c r="BW157" i="1" s="1"/>
  <c r="DV157" i="1"/>
  <c r="CO158" i="1"/>
  <c r="CW158" i="1"/>
  <c r="BO158" i="1" s="1"/>
  <c r="DE158" i="1"/>
  <c r="DM158" i="1"/>
  <c r="BW158" i="1" s="1"/>
  <c r="DV158" i="1"/>
  <c r="CO159" i="1"/>
  <c r="CW159" i="1"/>
  <c r="BO159" i="1" s="1"/>
  <c r="DE159" i="1"/>
  <c r="DM159" i="1"/>
  <c r="BW159" i="1" s="1"/>
  <c r="DV159" i="1"/>
  <c r="CO160" i="1"/>
  <c r="CW160" i="1"/>
  <c r="BO160" i="1" s="1"/>
  <c r="DE160" i="1"/>
  <c r="DM160" i="1"/>
  <c r="BW160" i="1" s="1"/>
  <c r="DV160" i="1"/>
  <c r="CO161" i="1"/>
  <c r="CW161" i="1"/>
  <c r="BO161" i="1" s="1"/>
  <c r="DE161" i="1"/>
  <c r="DM161" i="1"/>
  <c r="BW161" i="1" s="1"/>
  <c r="DV161" i="1"/>
  <c r="CO162" i="1"/>
  <c r="CW162" i="1"/>
  <c r="BO162" i="1" s="1"/>
  <c r="DE162" i="1"/>
  <c r="DM162" i="1"/>
  <c r="BW162" i="1" s="1"/>
  <c r="DV162" i="1"/>
  <c r="CO163" i="1"/>
  <c r="CW163" i="1"/>
  <c r="BO163" i="1" s="1"/>
  <c r="DE163" i="1"/>
  <c r="DM163" i="1"/>
  <c r="BW163" i="1" s="1"/>
  <c r="DV163" i="1"/>
  <c r="CO164" i="1"/>
  <c r="CW164" i="1"/>
  <c r="BO164" i="1" s="1"/>
  <c r="DE164" i="1"/>
  <c r="DM164" i="1"/>
  <c r="BW164" i="1" s="1"/>
  <c r="DV164" i="1"/>
  <c r="CO165" i="1"/>
  <c r="CW165" i="1"/>
  <c r="BO165" i="1" s="1"/>
  <c r="DE165" i="1"/>
  <c r="DM165" i="1"/>
  <c r="BW165" i="1" s="1"/>
  <c r="DV165" i="1"/>
  <c r="CO166" i="1"/>
  <c r="CW166" i="1"/>
  <c r="BO166" i="1" s="1"/>
  <c r="DE166" i="1"/>
  <c r="DM166" i="1"/>
  <c r="BW166" i="1" s="1"/>
  <c r="DV166" i="1"/>
  <c r="CN167" i="1"/>
  <c r="BJ167" i="1" s="1"/>
  <c r="CV167" i="1"/>
  <c r="DD167" i="1"/>
  <c r="BS167" i="1" s="1"/>
  <c r="DL167" i="1"/>
  <c r="BV167" i="1" s="1"/>
  <c r="DU167" i="1"/>
  <c r="CM168" i="1"/>
  <c r="CU168" i="1"/>
  <c r="DC168" i="1"/>
  <c r="BR168" i="1" s="1"/>
  <c r="DK168" i="1"/>
  <c r="DT168" i="1"/>
  <c r="EB168" i="1"/>
  <c r="CA168" i="1" s="1"/>
  <c r="CL169" i="1"/>
  <c r="BI169" i="1" s="1"/>
  <c r="CT169" i="1"/>
  <c r="BN169" i="1" s="1"/>
  <c r="DB169" i="1"/>
  <c r="DJ169" i="1"/>
  <c r="BU169" i="1" s="1"/>
  <c r="DS169" i="1"/>
  <c r="EA169" i="1"/>
  <c r="CL170" i="1"/>
  <c r="BI170" i="1" s="1"/>
  <c r="CT170" i="1"/>
  <c r="BN170" i="1" s="1"/>
  <c r="DB170" i="1"/>
  <c r="DJ170" i="1"/>
  <c r="BU170" i="1" s="1"/>
  <c r="DS170" i="1"/>
  <c r="EA170" i="1"/>
  <c r="CL171" i="1"/>
  <c r="BI171" i="1" s="1"/>
  <c r="CT171" i="1"/>
  <c r="BN171" i="1" s="1"/>
  <c r="DB171" i="1"/>
  <c r="DJ171" i="1"/>
  <c r="BU171" i="1" s="1"/>
  <c r="DS171" i="1"/>
  <c r="EA171" i="1"/>
  <c r="CL172" i="1"/>
  <c r="BI172" i="1" s="1"/>
  <c r="CT172" i="1"/>
  <c r="BN172" i="1" s="1"/>
  <c r="DB172" i="1"/>
  <c r="DJ172" i="1"/>
  <c r="BU172" i="1" s="1"/>
  <c r="DS172" i="1"/>
  <c r="EA172" i="1"/>
  <c r="CL173" i="1"/>
  <c r="BI173" i="1" s="1"/>
  <c r="CT173" i="1"/>
  <c r="BN173" i="1" s="1"/>
  <c r="DB173" i="1"/>
  <c r="DJ173" i="1"/>
  <c r="BU173" i="1" s="1"/>
  <c r="DS173" i="1"/>
  <c r="EA173" i="1"/>
  <c r="CL174" i="1"/>
  <c r="BI174" i="1" s="1"/>
  <c r="CT174" i="1"/>
  <c r="BN174" i="1" s="1"/>
  <c r="DB174" i="1"/>
  <c r="DJ174" i="1"/>
  <c r="BU174" i="1" s="1"/>
  <c r="DS174" i="1"/>
  <c r="EA174" i="1"/>
  <c r="CK175" i="1"/>
  <c r="CS175" i="1"/>
  <c r="BM175" i="1" s="1"/>
  <c r="DA175" i="1"/>
  <c r="DI175" i="1"/>
  <c r="BT175" i="1" s="1"/>
  <c r="DR175" i="1"/>
  <c r="DZ175" i="1"/>
  <c r="CJ176" i="1"/>
  <c r="CR176" i="1"/>
  <c r="BL176" i="1" s="1"/>
  <c r="CZ176" i="1"/>
  <c r="BQ176" i="1" s="1"/>
  <c r="DH176" i="1"/>
  <c r="DQ176" i="1"/>
  <c r="DY176" i="1"/>
  <c r="CI177" i="1"/>
  <c r="CQ177" i="1"/>
  <c r="BK177" i="1" s="1"/>
  <c r="CY177" i="1"/>
  <c r="DG177" i="1"/>
  <c r="DP177" i="1"/>
  <c r="DX177" i="1"/>
  <c r="BZ177" i="1" s="1"/>
  <c r="CI178" i="1"/>
  <c r="CQ178" i="1"/>
  <c r="BK178" i="1" s="1"/>
  <c r="CY178" i="1"/>
  <c r="DG178" i="1"/>
  <c r="DP178" i="1"/>
  <c r="DX178" i="1"/>
  <c r="BZ178" i="1" s="1"/>
  <c r="CI179" i="1"/>
  <c r="CQ179" i="1"/>
  <c r="BK179" i="1" s="1"/>
  <c r="CY179" i="1"/>
  <c r="DG179" i="1"/>
  <c r="DP179" i="1"/>
  <c r="DX179" i="1"/>
  <c r="BZ179" i="1" s="1"/>
  <c r="CI180" i="1"/>
  <c r="CQ180" i="1"/>
  <c r="BK180" i="1" s="1"/>
  <c r="CY180" i="1"/>
  <c r="DG180" i="1"/>
  <c r="DP180" i="1"/>
  <c r="DX180" i="1"/>
  <c r="BZ180" i="1" s="1"/>
  <c r="CI181" i="1"/>
  <c r="CQ181" i="1"/>
  <c r="BK181" i="1" s="1"/>
  <c r="CY181" i="1"/>
  <c r="DG181" i="1"/>
  <c r="DP181" i="1"/>
  <c r="DX181" i="1"/>
  <c r="BZ181" i="1" s="1"/>
  <c r="EF181" i="1"/>
  <c r="CN182" i="1"/>
  <c r="CV182" i="1"/>
  <c r="DD182" i="1"/>
  <c r="BS182" i="1" s="1"/>
  <c r="DL182" i="1"/>
  <c r="BV182" i="1" s="1"/>
  <c r="DU182" i="1"/>
  <c r="EC182" i="1"/>
  <c r="CB182" i="1" s="1"/>
  <c r="CM183" i="1"/>
  <c r="CU183" i="1"/>
  <c r="DC183" i="1"/>
  <c r="BR183" i="1" s="1"/>
  <c r="DK183" i="1"/>
  <c r="DT183" i="1"/>
  <c r="EB183" i="1"/>
  <c r="CA183" i="1" s="1"/>
  <c r="EJ183" i="1"/>
  <c r="CL184" i="1"/>
  <c r="BI184" i="1" s="1"/>
  <c r="CT184" i="1"/>
  <c r="BN184" i="1" s="1"/>
  <c r="DB184" i="1"/>
  <c r="DJ184" i="1"/>
  <c r="BU184" i="1" s="1"/>
  <c r="DS184" i="1"/>
  <c r="EA184" i="1"/>
  <c r="EI184" i="1"/>
  <c r="CO182" i="1"/>
  <c r="CW182" i="1"/>
  <c r="BO182" i="1" s="1"/>
  <c r="DE182" i="1"/>
  <c r="DM182" i="1"/>
  <c r="BW182" i="1" s="1"/>
  <c r="DV182" i="1"/>
  <c r="ED182" i="1"/>
  <c r="CN183" i="1"/>
  <c r="CV183" i="1"/>
  <c r="DD183" i="1"/>
  <c r="BS183" i="1" s="1"/>
  <c r="DL183" i="1"/>
  <c r="BV183" i="1" s="1"/>
  <c r="DU183" i="1"/>
  <c r="EC183" i="1"/>
  <c r="CB183" i="1" s="1"/>
  <c r="CM184" i="1"/>
  <c r="CU184" i="1"/>
  <c r="DC184" i="1"/>
  <c r="BR184" i="1" s="1"/>
  <c r="DK184" i="1"/>
  <c r="DT184" i="1"/>
  <c r="EB184" i="1"/>
  <c r="CA184" i="1" s="1"/>
  <c r="EJ184" i="1"/>
  <c r="CL185" i="1"/>
  <c r="BI185" i="1" s="1"/>
  <c r="CT185" i="1"/>
  <c r="BN185" i="1" s="1"/>
  <c r="DB185" i="1"/>
  <c r="DJ185" i="1"/>
  <c r="BU185" i="1" s="1"/>
  <c r="DS185" i="1"/>
  <c r="EA185" i="1"/>
  <c r="EI185" i="1"/>
  <c r="CL186" i="1"/>
  <c r="BI186" i="1" s="1"/>
  <c r="CT186" i="1"/>
  <c r="BN186" i="1" s="1"/>
  <c r="DB186" i="1"/>
  <c r="DJ186" i="1"/>
  <c r="BU186" i="1" s="1"/>
  <c r="DS186" i="1"/>
  <c r="EA186" i="1"/>
  <c r="EI186" i="1"/>
  <c r="CT187" i="1"/>
  <c r="BN187" i="1" s="1"/>
  <c r="DP187" i="1"/>
  <c r="EI187" i="1"/>
  <c r="CH182" i="1"/>
  <c r="BH182" i="1" s="1"/>
  <c r="CP182" i="1"/>
  <c r="CX182" i="1"/>
  <c r="BP182" i="1" s="1"/>
  <c r="DF182" i="1"/>
  <c r="DO182" i="1"/>
  <c r="DW182" i="1"/>
  <c r="EE182" i="1"/>
  <c r="CO183" i="1"/>
  <c r="CW183" i="1"/>
  <c r="BO183" i="1" s="1"/>
  <c r="DE183" i="1"/>
  <c r="DM183" i="1"/>
  <c r="BW183" i="1" s="1"/>
  <c r="DV183" i="1"/>
  <c r="ED183" i="1"/>
  <c r="CN184" i="1"/>
  <c r="CV184" i="1"/>
  <c r="DD184" i="1"/>
  <c r="BS184" i="1" s="1"/>
  <c r="DL184" i="1"/>
  <c r="BV184" i="1" s="1"/>
  <c r="DU184" i="1"/>
  <c r="EC184" i="1"/>
  <c r="CB184" i="1" s="1"/>
  <c r="CI182" i="1"/>
  <c r="CQ182" i="1"/>
  <c r="BK182" i="1" s="1"/>
  <c r="CY182" i="1"/>
  <c r="DG182" i="1"/>
  <c r="DP182" i="1"/>
  <c r="DX182" i="1"/>
  <c r="BZ182" i="1" s="1"/>
  <c r="EF182" i="1"/>
  <c r="CH183" i="1"/>
  <c r="BH183" i="1" s="1"/>
  <c r="CP183" i="1"/>
  <c r="CX183" i="1"/>
  <c r="BP183" i="1" s="1"/>
  <c r="DF183" i="1"/>
  <c r="DO183" i="1"/>
  <c r="DW183" i="1"/>
  <c r="EE183" i="1"/>
  <c r="CO184" i="1"/>
  <c r="CW184" i="1"/>
  <c r="BO184" i="1" s="1"/>
  <c r="DE184" i="1"/>
  <c r="DM184" i="1"/>
  <c r="BW184" i="1" s="1"/>
  <c r="DV184" i="1"/>
  <c r="ED184" i="1"/>
  <c r="CN185" i="1"/>
  <c r="CV185" i="1"/>
  <c r="DD185" i="1"/>
  <c r="BS185" i="1" s="1"/>
  <c r="DL185" i="1"/>
  <c r="BV185" i="1" s="1"/>
  <c r="DU185" i="1"/>
  <c r="EC185" i="1"/>
  <c r="CB185" i="1" s="1"/>
  <c r="CN186" i="1"/>
  <c r="CV186" i="1"/>
  <c r="DD186" i="1"/>
  <c r="BS186" i="1" s="1"/>
  <c r="DL186" i="1"/>
  <c r="BV186" i="1" s="1"/>
  <c r="DU186" i="1"/>
  <c r="EC186" i="1"/>
  <c r="CB186" i="1" s="1"/>
  <c r="CI187" i="1"/>
  <c r="CY187" i="1"/>
  <c r="CJ182" i="1"/>
  <c r="CR182" i="1"/>
  <c r="BL182" i="1" s="1"/>
  <c r="CZ182" i="1"/>
  <c r="BQ182" i="1" s="1"/>
  <c r="DH182" i="1"/>
  <c r="DQ182" i="1"/>
  <c r="DY182" i="1"/>
  <c r="EG182" i="1"/>
  <c r="CI183" i="1"/>
  <c r="CQ183" i="1"/>
  <c r="BK183" i="1" s="1"/>
  <c r="CY183" i="1"/>
  <c r="DG183" i="1"/>
  <c r="DP183" i="1"/>
  <c r="DX183" i="1"/>
  <c r="BZ183" i="1" s="1"/>
  <c r="EF183" i="1"/>
  <c r="CH184" i="1"/>
  <c r="BH184" i="1" s="1"/>
  <c r="CP184" i="1"/>
  <c r="CX184" i="1"/>
  <c r="BP184" i="1" s="1"/>
  <c r="DF184" i="1"/>
  <c r="DO184" i="1"/>
  <c r="DW184" i="1"/>
  <c r="EE184" i="1"/>
  <c r="CO185" i="1"/>
  <c r="CW185" i="1"/>
  <c r="BO185" i="1" s="1"/>
  <c r="DE185" i="1"/>
  <c r="DM185" i="1"/>
  <c r="BW185" i="1" s="1"/>
  <c r="DV185" i="1"/>
  <c r="ED185" i="1"/>
  <c r="CO186" i="1"/>
  <c r="CW186" i="1"/>
  <c r="BO186" i="1" s="1"/>
  <c r="DE186" i="1"/>
  <c r="DM186" i="1"/>
  <c r="BW186" i="1" s="1"/>
  <c r="DV186" i="1"/>
  <c r="ED186" i="1"/>
  <c r="EE187" i="1"/>
  <c r="DW187" i="1"/>
  <c r="DO187" i="1"/>
  <c r="DF187" i="1"/>
  <c r="CX187" i="1"/>
  <c r="BP187" i="1" s="1"/>
  <c r="CP187" i="1"/>
  <c r="ED187" i="1"/>
  <c r="DV187" i="1"/>
  <c r="DM187" i="1"/>
  <c r="BW187" i="1" s="1"/>
  <c r="DE187" i="1"/>
  <c r="EC187" i="1"/>
  <c r="CB187" i="1" s="1"/>
  <c r="DU187" i="1"/>
  <c r="DL187" i="1"/>
  <c r="BV187" i="1" s="1"/>
  <c r="DD187" i="1"/>
  <c r="BS187" i="1" s="1"/>
  <c r="CV187" i="1"/>
  <c r="CN187" i="1"/>
  <c r="EJ187" i="1"/>
  <c r="EB187" i="1"/>
  <c r="CA187" i="1" s="1"/>
  <c r="DT187" i="1"/>
  <c r="DK187" i="1"/>
  <c r="DC187" i="1"/>
  <c r="BR187" i="1" s="1"/>
  <c r="CU187" i="1"/>
  <c r="CM187" i="1"/>
  <c r="EH187" i="1"/>
  <c r="DZ187" i="1"/>
  <c r="DR187" i="1"/>
  <c r="DI187" i="1"/>
  <c r="BT187" i="1" s="1"/>
  <c r="DA187" i="1"/>
  <c r="CS187" i="1"/>
  <c r="BM187" i="1" s="1"/>
  <c r="CK187" i="1"/>
  <c r="CJ187" i="1"/>
  <c r="CZ187" i="1"/>
  <c r="BQ187" i="1" s="1"/>
  <c r="DX187" i="1"/>
  <c r="BZ187" i="1" s="1"/>
  <c r="CK182" i="1"/>
  <c r="CS182" i="1"/>
  <c r="BM182" i="1" s="1"/>
  <c r="DA182" i="1"/>
  <c r="DI182" i="1"/>
  <c r="BT182" i="1" s="1"/>
  <c r="DR182" i="1"/>
  <c r="DZ182" i="1"/>
  <c r="EH182" i="1"/>
  <c r="CJ183" i="1"/>
  <c r="CR183" i="1"/>
  <c r="BL183" i="1" s="1"/>
  <c r="CZ183" i="1"/>
  <c r="BQ183" i="1" s="1"/>
  <c r="DH183" i="1"/>
  <c r="DQ183" i="1"/>
  <c r="DY183" i="1"/>
  <c r="EG183" i="1"/>
  <c r="CI184" i="1"/>
  <c r="CQ184" i="1"/>
  <c r="BK184" i="1" s="1"/>
  <c r="CY184" i="1"/>
  <c r="DG184" i="1"/>
  <c r="DP184" i="1"/>
  <c r="DX184" i="1"/>
  <c r="BZ184" i="1" s="1"/>
  <c r="CL182" i="1"/>
  <c r="BI182" i="1" s="1"/>
  <c r="CT182" i="1"/>
  <c r="BN182" i="1" s="1"/>
  <c r="DB182" i="1"/>
  <c r="DJ182" i="1"/>
  <c r="BU182" i="1" s="1"/>
  <c r="DS182" i="1"/>
  <c r="EA182" i="1"/>
  <c r="EI182" i="1"/>
  <c r="CK183" i="1"/>
  <c r="CS183" i="1"/>
  <c r="BM183" i="1" s="1"/>
  <c r="DA183" i="1"/>
  <c r="DI183" i="1"/>
  <c r="BT183" i="1" s="1"/>
  <c r="DR183" i="1"/>
  <c r="DZ183" i="1"/>
  <c r="EH183" i="1"/>
  <c r="CJ184" i="1"/>
  <c r="CR184" i="1"/>
  <c r="BL184" i="1" s="1"/>
  <c r="CZ184" i="1"/>
  <c r="BQ184" i="1" s="1"/>
  <c r="DH184" i="1"/>
  <c r="DQ184" i="1"/>
  <c r="DY184" i="1"/>
  <c r="EG184" i="1"/>
  <c r="CI185" i="1"/>
  <c r="CQ185" i="1"/>
  <c r="BK185" i="1" s="1"/>
  <c r="CY185" i="1"/>
  <c r="DG185" i="1"/>
  <c r="DP185" i="1"/>
  <c r="DX185" i="1"/>
  <c r="BZ185" i="1" s="1"/>
  <c r="EF185" i="1"/>
  <c r="CI186" i="1"/>
  <c r="CQ186" i="1"/>
  <c r="BK186" i="1" s="1"/>
  <c r="CY186" i="1"/>
  <c r="DG186" i="1"/>
  <c r="DP186" i="1"/>
  <c r="DX186" i="1"/>
  <c r="BZ186" i="1" s="1"/>
  <c r="EF186" i="1"/>
  <c r="CO187" i="1"/>
  <c r="DG187" i="1"/>
  <c r="EA187" i="1"/>
  <c r="CM182" i="1"/>
  <c r="CU182" i="1"/>
  <c r="DC182" i="1"/>
  <c r="BR182" i="1" s="1"/>
  <c r="DK182" i="1"/>
  <c r="DT182" i="1"/>
  <c r="EB182" i="1"/>
  <c r="CA182" i="1" s="1"/>
  <c r="CL183" i="1"/>
  <c r="BI183" i="1" s="1"/>
  <c r="CT183" i="1"/>
  <c r="BN183" i="1" s="1"/>
  <c r="DB183" i="1"/>
  <c r="DJ183" i="1"/>
  <c r="BU183" i="1" s="1"/>
  <c r="DS183" i="1"/>
  <c r="EA183" i="1"/>
  <c r="CK184" i="1"/>
  <c r="CS184" i="1"/>
  <c r="BM184" i="1" s="1"/>
  <c r="DA184" i="1"/>
  <c r="DI184" i="1"/>
  <c r="BT184" i="1" s="1"/>
  <c r="DR184" i="1"/>
  <c r="DZ184" i="1"/>
  <c r="CJ185" i="1"/>
  <c r="CR185" i="1"/>
  <c r="BL185" i="1" s="1"/>
  <c r="CZ185" i="1"/>
  <c r="BQ185" i="1" s="1"/>
  <c r="DH185" i="1"/>
  <c r="DQ185" i="1"/>
  <c r="DY185" i="1"/>
  <c r="CJ186" i="1"/>
  <c r="CR186" i="1"/>
  <c r="BL186" i="1" s="1"/>
  <c r="CZ186" i="1"/>
  <c r="BQ186" i="1" s="1"/>
  <c r="DH186" i="1"/>
  <c r="DQ186" i="1"/>
  <c r="DY186" i="1"/>
  <c r="CQ187" i="1"/>
  <c r="BK187" i="1" s="1"/>
  <c r="DH187" i="1"/>
  <c r="EF187" i="1"/>
  <c r="EJ192" i="1"/>
  <c r="EB192" i="1"/>
  <c r="CA192" i="1" s="1"/>
  <c r="DT192" i="1"/>
  <c r="DK192" i="1"/>
  <c r="DC192" i="1"/>
  <c r="BR192" i="1" s="1"/>
  <c r="CU192" i="1"/>
  <c r="EH192" i="1"/>
  <c r="DZ192" i="1"/>
  <c r="DR192" i="1"/>
  <c r="DI192" i="1"/>
  <c r="BT192" i="1" s="1"/>
  <c r="DA192" i="1"/>
  <c r="CS192" i="1"/>
  <c r="BM192" i="1" s="1"/>
  <c r="EG192" i="1"/>
  <c r="DY192" i="1"/>
  <c r="DQ192" i="1"/>
  <c r="DH192" i="1"/>
  <c r="CZ192" i="1"/>
  <c r="BQ192" i="1" s="1"/>
  <c r="CR192" i="1"/>
  <c r="BL192" i="1" s="1"/>
  <c r="EF192" i="1"/>
  <c r="DX192" i="1"/>
  <c r="BZ192" i="1" s="1"/>
  <c r="DP192" i="1"/>
  <c r="DG192" i="1"/>
  <c r="CY192" i="1"/>
  <c r="CQ192" i="1"/>
  <c r="BK192" i="1" s="1"/>
  <c r="EE192" i="1"/>
  <c r="DW192" i="1"/>
  <c r="DO192" i="1"/>
  <c r="DF192" i="1"/>
  <c r="CX192" i="1"/>
  <c r="BP192" i="1" s="1"/>
  <c r="CP192" i="1"/>
  <c r="ED192" i="1"/>
  <c r="DV192" i="1"/>
  <c r="DM192" i="1"/>
  <c r="BW192" i="1" s="1"/>
  <c r="DE192" i="1"/>
  <c r="CW192" i="1"/>
  <c r="BO192" i="1" s="1"/>
  <c r="CO192" i="1"/>
  <c r="CT192" i="1"/>
  <c r="BN192" i="1" s="1"/>
  <c r="EA192" i="1"/>
  <c r="CH192" i="1"/>
  <c r="BH192" i="1" s="1"/>
  <c r="CV192" i="1"/>
  <c r="EC192" i="1"/>
  <c r="CB192" i="1" s="1"/>
  <c r="CK188" i="1"/>
  <c r="CS188" i="1"/>
  <c r="BM188" i="1" s="1"/>
  <c r="DA188" i="1"/>
  <c r="DI188" i="1"/>
  <c r="BT188" i="1" s="1"/>
  <c r="DR188" i="1"/>
  <c r="DZ188" i="1"/>
  <c r="EH188" i="1"/>
  <c r="CK189" i="1"/>
  <c r="CS189" i="1"/>
  <c r="BM189" i="1" s="1"/>
  <c r="DA189" i="1"/>
  <c r="DI189" i="1"/>
  <c r="BT189" i="1" s="1"/>
  <c r="DR189" i="1"/>
  <c r="DZ189" i="1"/>
  <c r="EH189" i="1"/>
  <c r="CK190" i="1"/>
  <c r="CS190" i="1"/>
  <c r="BM190" i="1" s="1"/>
  <c r="DA190" i="1"/>
  <c r="DI190" i="1"/>
  <c r="BT190" i="1" s="1"/>
  <c r="DR190" i="1"/>
  <c r="DZ190" i="1"/>
  <c r="EH190" i="1"/>
  <c r="CJ191" i="1"/>
  <c r="CR191" i="1"/>
  <c r="BL191" i="1" s="1"/>
  <c r="CZ191" i="1"/>
  <c r="BQ191" i="1" s="1"/>
  <c r="DH191" i="1"/>
  <c r="DQ191" i="1"/>
  <c r="DY191" i="1"/>
  <c r="EG191" i="1"/>
  <c r="CI192" i="1"/>
  <c r="DB192" i="1"/>
  <c r="EI192" i="1"/>
  <c r="CJ192" i="1"/>
  <c r="DD192" i="1"/>
  <c r="BS192" i="1" s="1"/>
  <c r="CM188" i="1"/>
  <c r="CU188" i="1"/>
  <c r="DC188" i="1"/>
  <c r="BR188" i="1" s="1"/>
  <c r="DK188" i="1"/>
  <c r="DT188" i="1"/>
  <c r="EB188" i="1"/>
  <c r="CA188" i="1" s="1"/>
  <c r="EJ188" i="1"/>
  <c r="CM189" i="1"/>
  <c r="CU189" i="1"/>
  <c r="DC189" i="1"/>
  <c r="BR189" i="1" s="1"/>
  <c r="DK189" i="1"/>
  <c r="DT189" i="1"/>
  <c r="EB189" i="1"/>
  <c r="CA189" i="1" s="1"/>
  <c r="EJ189" i="1"/>
  <c r="CM190" i="1"/>
  <c r="CU190" i="1"/>
  <c r="DC190" i="1"/>
  <c r="BR190" i="1" s="1"/>
  <c r="DK190" i="1"/>
  <c r="DT190" i="1"/>
  <c r="EB190" i="1"/>
  <c r="CA190" i="1" s="1"/>
  <c r="EJ190" i="1"/>
  <c r="CK192" i="1"/>
  <c r="DJ192" i="1"/>
  <c r="BU192" i="1" s="1"/>
  <c r="CN188" i="1"/>
  <c r="CV188" i="1"/>
  <c r="DD188" i="1"/>
  <c r="BS188" i="1" s="1"/>
  <c r="DL188" i="1"/>
  <c r="BV188" i="1" s="1"/>
  <c r="DU188" i="1"/>
  <c r="EC188" i="1"/>
  <c r="CB188" i="1" s="1"/>
  <c r="CN189" i="1"/>
  <c r="CV189" i="1"/>
  <c r="DD189" i="1"/>
  <c r="BS189" i="1" s="1"/>
  <c r="DL189" i="1"/>
  <c r="BV189" i="1" s="1"/>
  <c r="DU189" i="1"/>
  <c r="EC189" i="1"/>
  <c r="CB189" i="1" s="1"/>
  <c r="CN190" i="1"/>
  <c r="CV190" i="1"/>
  <c r="DD190" i="1"/>
  <c r="BS190" i="1" s="1"/>
  <c r="DL190" i="1"/>
  <c r="BV190" i="1" s="1"/>
  <c r="DU190" i="1"/>
  <c r="EC190" i="1"/>
  <c r="CB190" i="1" s="1"/>
  <c r="CL192" i="1"/>
  <c r="BI192" i="1" s="1"/>
  <c r="DL192" i="1"/>
  <c r="BV192" i="1" s="1"/>
  <c r="CO188" i="1"/>
  <c r="CW188" i="1"/>
  <c r="BO188" i="1" s="1"/>
  <c r="DE188" i="1"/>
  <c r="DM188" i="1"/>
  <c r="BW188" i="1" s="1"/>
  <c r="DV188" i="1"/>
  <c r="ED188" i="1"/>
  <c r="CO189" i="1"/>
  <c r="CW189" i="1"/>
  <c r="BO189" i="1" s="1"/>
  <c r="DE189" i="1"/>
  <c r="DM189" i="1"/>
  <c r="BW189" i="1" s="1"/>
  <c r="DV189" i="1"/>
  <c r="ED189" i="1"/>
  <c r="CO190" i="1"/>
  <c r="CW190" i="1"/>
  <c r="BO190" i="1" s="1"/>
  <c r="DE190" i="1"/>
  <c r="DM190" i="1"/>
  <c r="BW190" i="1" s="1"/>
  <c r="DV190" i="1"/>
  <c r="ED190" i="1"/>
  <c r="CN191" i="1"/>
  <c r="CV191" i="1"/>
  <c r="DD191" i="1"/>
  <c r="BS191" i="1" s="1"/>
  <c r="DL191" i="1"/>
  <c r="BV191" i="1" s="1"/>
  <c r="DU191" i="1"/>
  <c r="EC191" i="1"/>
  <c r="CB191" i="1" s="1"/>
  <c r="CM192" i="1"/>
  <c r="DS192" i="1"/>
  <c r="CH188" i="1"/>
  <c r="BH188" i="1" s="1"/>
  <c r="CP188" i="1"/>
  <c r="CX188" i="1"/>
  <c r="BP188" i="1" s="1"/>
  <c r="DF188" i="1"/>
  <c r="DO188" i="1"/>
  <c r="DW188" i="1"/>
  <c r="CH189" i="1"/>
  <c r="BH189" i="1" s="1"/>
  <c r="CP189" i="1"/>
  <c r="CX189" i="1"/>
  <c r="BP189" i="1" s="1"/>
  <c r="DF189" i="1"/>
  <c r="DO189" i="1"/>
  <c r="DW189" i="1"/>
  <c r="CH190" i="1"/>
  <c r="BH190" i="1" s="1"/>
  <c r="CP190" i="1"/>
  <c r="CX190" i="1"/>
  <c r="BP190" i="1" s="1"/>
  <c r="DF190" i="1"/>
  <c r="DO190" i="1"/>
  <c r="DW190" i="1"/>
  <c r="CO191" i="1"/>
  <c r="CW191" i="1"/>
  <c r="BO191" i="1" s="1"/>
  <c r="DE191" i="1"/>
  <c r="DM191" i="1"/>
  <c r="BW191" i="1" s="1"/>
  <c r="DV191" i="1"/>
  <c r="CN192" i="1"/>
  <c r="DU192" i="1"/>
  <c r="CN193" i="1"/>
  <c r="CV193" i="1"/>
  <c r="DD193" i="1"/>
  <c r="BS193" i="1" s="1"/>
  <c r="DL193" i="1"/>
  <c r="BV193" i="1" s="1"/>
  <c r="DU193" i="1"/>
  <c r="EC193" i="1"/>
  <c r="CB193" i="1" s="1"/>
  <c r="CN194" i="1"/>
  <c r="CV194" i="1"/>
  <c r="DD194" i="1"/>
  <c r="BS194" i="1" s="1"/>
  <c r="DL194" i="1"/>
  <c r="BV194" i="1" s="1"/>
  <c r="DU194" i="1"/>
  <c r="EC194" i="1"/>
  <c r="CB194" i="1" s="1"/>
  <c r="CN195" i="1"/>
  <c r="CV195" i="1"/>
  <c r="DD195" i="1"/>
  <c r="BS195" i="1" s="1"/>
  <c r="DL195" i="1"/>
  <c r="BV195" i="1" s="1"/>
  <c r="DU195" i="1"/>
  <c r="EC195" i="1"/>
  <c r="CB195" i="1" s="1"/>
  <c r="CN196" i="1"/>
  <c r="CV196" i="1"/>
  <c r="DD196" i="1"/>
  <c r="BS196" i="1" s="1"/>
  <c r="DL196" i="1"/>
  <c r="BV196" i="1" s="1"/>
  <c r="DU196" i="1"/>
  <c r="EC196" i="1"/>
  <c r="CB196" i="1" s="1"/>
  <c r="CN197" i="1"/>
  <c r="CV197" i="1"/>
  <c r="DD197" i="1"/>
  <c r="BS197" i="1" s="1"/>
  <c r="DL197" i="1"/>
  <c r="BV197" i="1" s="1"/>
  <c r="DU197" i="1"/>
  <c r="EC197" i="1"/>
  <c r="CB197" i="1" s="1"/>
  <c r="CN198" i="1"/>
  <c r="CV198" i="1"/>
  <c r="DD198" i="1"/>
  <c r="BS198" i="1" s="1"/>
  <c r="DL198" i="1"/>
  <c r="BV198" i="1" s="1"/>
  <c r="DU198" i="1"/>
  <c r="EC198" i="1"/>
  <c r="CB198" i="1" s="1"/>
  <c r="CL199" i="1"/>
  <c r="BI199" i="1" s="1"/>
  <c r="CT199" i="1"/>
  <c r="BN199" i="1" s="1"/>
  <c r="DB199" i="1"/>
  <c r="DJ199" i="1"/>
  <c r="BU199" i="1" s="1"/>
  <c r="DS199" i="1"/>
  <c r="EA199" i="1"/>
  <c r="EI199" i="1"/>
  <c r="CK200" i="1"/>
  <c r="CS200" i="1"/>
  <c r="BM200" i="1" s="1"/>
  <c r="DA200" i="1"/>
  <c r="ED200" i="1"/>
  <c r="CO193" i="1"/>
  <c r="CW193" i="1"/>
  <c r="BO193" i="1" s="1"/>
  <c r="DE193" i="1"/>
  <c r="DM193" i="1"/>
  <c r="BW193" i="1" s="1"/>
  <c r="DV193" i="1"/>
  <c r="ED193" i="1"/>
  <c r="CO194" i="1"/>
  <c r="CW194" i="1"/>
  <c r="BO194" i="1" s="1"/>
  <c r="DE194" i="1"/>
  <c r="DM194" i="1"/>
  <c r="BW194" i="1" s="1"/>
  <c r="DV194" i="1"/>
  <c r="ED194" i="1"/>
  <c r="CO195" i="1"/>
  <c r="CW195" i="1"/>
  <c r="BO195" i="1" s="1"/>
  <c r="DE195" i="1"/>
  <c r="DM195" i="1"/>
  <c r="BW195" i="1" s="1"/>
  <c r="DV195" i="1"/>
  <c r="ED195" i="1"/>
  <c r="CO196" i="1"/>
  <c r="CW196" i="1"/>
  <c r="BO196" i="1" s="1"/>
  <c r="DE196" i="1"/>
  <c r="DM196" i="1"/>
  <c r="BW196" i="1" s="1"/>
  <c r="DV196" i="1"/>
  <c r="ED196" i="1"/>
  <c r="CO197" i="1"/>
  <c r="CW197" i="1"/>
  <c r="BO197" i="1" s="1"/>
  <c r="DE197" i="1"/>
  <c r="DM197" i="1"/>
  <c r="BW197" i="1" s="1"/>
  <c r="DV197" i="1"/>
  <c r="ED197" i="1"/>
  <c r="CO198" i="1"/>
  <c r="CW198" i="1"/>
  <c r="BO198" i="1" s="1"/>
  <c r="DE198" i="1"/>
  <c r="DM198" i="1"/>
  <c r="BW198" i="1" s="1"/>
  <c r="DV198" i="1"/>
  <c r="ED198" i="1"/>
  <c r="AD199" i="1"/>
  <c r="CM199" i="1"/>
  <c r="CU199" i="1"/>
  <c r="DC199" i="1"/>
  <c r="BR199" i="1" s="1"/>
  <c r="DK199" i="1"/>
  <c r="DT199" i="1"/>
  <c r="EB199" i="1"/>
  <c r="CA199" i="1" s="1"/>
  <c r="EJ199" i="1"/>
  <c r="CL200" i="1"/>
  <c r="BI200" i="1" s="1"/>
  <c r="CT200" i="1"/>
  <c r="BN200" i="1" s="1"/>
  <c r="DC200" i="1"/>
  <c r="BR200" i="1" s="1"/>
  <c r="EH200" i="1"/>
  <c r="CH193" i="1"/>
  <c r="BH193" i="1" s="1"/>
  <c r="CP193" i="1"/>
  <c r="CX193" i="1"/>
  <c r="BP193" i="1" s="1"/>
  <c r="DF193" i="1"/>
  <c r="DO193" i="1"/>
  <c r="DW193" i="1"/>
  <c r="EE193" i="1"/>
  <c r="CH194" i="1"/>
  <c r="BH194" i="1" s="1"/>
  <c r="CP194" i="1"/>
  <c r="CX194" i="1"/>
  <c r="BP194" i="1" s="1"/>
  <c r="DF194" i="1"/>
  <c r="DO194" i="1"/>
  <c r="DW194" i="1"/>
  <c r="EE194" i="1"/>
  <c r="CH195" i="1"/>
  <c r="BH195" i="1" s="1"/>
  <c r="CP195" i="1"/>
  <c r="CX195" i="1"/>
  <c r="BP195" i="1" s="1"/>
  <c r="DF195" i="1"/>
  <c r="DO195" i="1"/>
  <c r="DW195" i="1"/>
  <c r="EE195" i="1"/>
  <c r="CH196" i="1"/>
  <c r="BH196" i="1" s="1"/>
  <c r="CP196" i="1"/>
  <c r="CX196" i="1"/>
  <c r="BP196" i="1" s="1"/>
  <c r="DF196" i="1"/>
  <c r="DO196" i="1"/>
  <c r="DW196" i="1"/>
  <c r="EE196" i="1"/>
  <c r="CH197" i="1"/>
  <c r="BH197" i="1" s="1"/>
  <c r="CP197" i="1"/>
  <c r="CX197" i="1"/>
  <c r="BP197" i="1" s="1"/>
  <c r="DF197" i="1"/>
  <c r="DO197" i="1"/>
  <c r="DW197" i="1"/>
  <c r="EE197" i="1"/>
  <c r="CH198" i="1"/>
  <c r="BH198" i="1" s="1"/>
  <c r="CP198" i="1"/>
  <c r="CX198" i="1"/>
  <c r="BP198" i="1" s="1"/>
  <c r="DF198" i="1"/>
  <c r="DO198" i="1"/>
  <c r="DW198" i="1"/>
  <c r="EE198" i="1"/>
  <c r="CN199" i="1"/>
  <c r="CV199" i="1"/>
  <c r="DD199" i="1"/>
  <c r="BS199" i="1" s="1"/>
  <c r="DL199" i="1"/>
  <c r="BV199" i="1" s="1"/>
  <c r="DU199" i="1"/>
  <c r="EC199" i="1"/>
  <c r="CB199" i="1" s="1"/>
  <c r="AD200" i="1"/>
  <c r="CM200" i="1"/>
  <c r="CU200" i="1"/>
  <c r="DE200" i="1"/>
  <c r="CR201" i="1"/>
  <c r="BL201" i="1" s="1"/>
  <c r="CJ201" i="1"/>
  <c r="CN201" i="1"/>
  <c r="CI193" i="1"/>
  <c r="CQ193" i="1"/>
  <c r="BK193" i="1" s="1"/>
  <c r="CY193" i="1"/>
  <c r="DG193" i="1"/>
  <c r="DP193" i="1"/>
  <c r="DX193" i="1"/>
  <c r="BZ193" i="1" s="1"/>
  <c r="EF193" i="1"/>
  <c r="CI194" i="1"/>
  <c r="CQ194" i="1"/>
  <c r="BK194" i="1" s="1"/>
  <c r="CY194" i="1"/>
  <c r="DG194" i="1"/>
  <c r="DP194" i="1"/>
  <c r="DX194" i="1"/>
  <c r="BZ194" i="1" s="1"/>
  <c r="EF194" i="1"/>
  <c r="CI195" i="1"/>
  <c r="CQ195" i="1"/>
  <c r="BK195" i="1" s="1"/>
  <c r="CY195" i="1"/>
  <c r="DG195" i="1"/>
  <c r="DP195" i="1"/>
  <c r="DX195" i="1"/>
  <c r="BZ195" i="1" s="1"/>
  <c r="EF195" i="1"/>
  <c r="CI196" i="1"/>
  <c r="CQ196" i="1"/>
  <c r="BK196" i="1" s="1"/>
  <c r="CY196" i="1"/>
  <c r="DG196" i="1"/>
  <c r="DP196" i="1"/>
  <c r="DX196" i="1"/>
  <c r="BZ196" i="1" s="1"/>
  <c r="EF196" i="1"/>
  <c r="CI197" i="1"/>
  <c r="CQ197" i="1"/>
  <c r="BK197" i="1" s="1"/>
  <c r="CY197" i="1"/>
  <c r="DG197" i="1"/>
  <c r="DP197" i="1"/>
  <c r="DX197" i="1"/>
  <c r="BZ197" i="1" s="1"/>
  <c r="EF197" i="1"/>
  <c r="CI198" i="1"/>
  <c r="CQ198" i="1"/>
  <c r="BK198" i="1" s="1"/>
  <c r="CY198" i="1"/>
  <c r="DG198" i="1"/>
  <c r="DP198" i="1"/>
  <c r="DX198" i="1"/>
  <c r="BZ198" i="1" s="1"/>
  <c r="EF198" i="1"/>
  <c r="CO199" i="1"/>
  <c r="CW199" i="1"/>
  <c r="BO199" i="1" s="1"/>
  <c r="DE199" i="1"/>
  <c r="DM199" i="1"/>
  <c r="BW199" i="1" s="1"/>
  <c r="DV199" i="1"/>
  <c r="ED199" i="1"/>
  <c r="CN200" i="1"/>
  <c r="CV200" i="1"/>
  <c r="EJ201" i="1"/>
  <c r="CJ193" i="1"/>
  <c r="CR193" i="1"/>
  <c r="BL193" i="1" s="1"/>
  <c r="CZ193" i="1"/>
  <c r="BQ193" i="1" s="1"/>
  <c r="DH193" i="1"/>
  <c r="DQ193" i="1"/>
  <c r="DY193" i="1"/>
  <c r="EG193" i="1"/>
  <c r="CJ194" i="1"/>
  <c r="CR194" i="1"/>
  <c r="BL194" i="1" s="1"/>
  <c r="CZ194" i="1"/>
  <c r="BQ194" i="1" s="1"/>
  <c r="DH194" i="1"/>
  <c r="DQ194" i="1"/>
  <c r="DY194" i="1"/>
  <c r="EG194" i="1"/>
  <c r="CJ195" i="1"/>
  <c r="CR195" i="1"/>
  <c r="BL195" i="1" s="1"/>
  <c r="CZ195" i="1"/>
  <c r="BQ195" i="1" s="1"/>
  <c r="DH195" i="1"/>
  <c r="DQ195" i="1"/>
  <c r="DY195" i="1"/>
  <c r="EG195" i="1"/>
  <c r="CJ196" i="1"/>
  <c r="CR196" i="1"/>
  <c r="BL196" i="1" s="1"/>
  <c r="CZ196" i="1"/>
  <c r="BQ196" i="1" s="1"/>
  <c r="DH196" i="1"/>
  <c r="DQ196" i="1"/>
  <c r="DY196" i="1"/>
  <c r="EG196" i="1"/>
  <c r="CJ197" i="1"/>
  <c r="CR197" i="1"/>
  <c r="BL197" i="1" s="1"/>
  <c r="CZ197" i="1"/>
  <c r="BQ197" i="1" s="1"/>
  <c r="DH197" i="1"/>
  <c r="DQ197" i="1"/>
  <c r="DY197" i="1"/>
  <c r="EG197" i="1"/>
  <c r="CJ198" i="1"/>
  <c r="CR198" i="1"/>
  <c r="BL198" i="1" s="1"/>
  <c r="CZ198" i="1"/>
  <c r="BQ198" i="1" s="1"/>
  <c r="DH198" i="1"/>
  <c r="DQ198" i="1"/>
  <c r="DY198" i="1"/>
  <c r="EG198" i="1"/>
  <c r="CP199" i="1"/>
  <c r="CX199" i="1"/>
  <c r="BP199" i="1" s="1"/>
  <c r="DF199" i="1"/>
  <c r="DO199" i="1"/>
  <c r="DW199" i="1"/>
  <c r="EE199" i="1"/>
  <c r="EC200" i="1"/>
  <c r="CB200" i="1" s="1"/>
  <c r="DU200" i="1"/>
  <c r="DL200" i="1"/>
  <c r="BV200" i="1" s="1"/>
  <c r="DD200" i="1"/>
  <c r="BS200" i="1" s="1"/>
  <c r="EJ200" i="1"/>
  <c r="EB200" i="1"/>
  <c r="CA200" i="1" s="1"/>
  <c r="DT200" i="1"/>
  <c r="DK200" i="1"/>
  <c r="EI200" i="1"/>
  <c r="EA200" i="1"/>
  <c r="DS200" i="1"/>
  <c r="DJ200" i="1"/>
  <c r="BU200" i="1" s="1"/>
  <c r="DB200" i="1"/>
  <c r="EG200" i="1"/>
  <c r="DY200" i="1"/>
  <c r="DQ200" i="1"/>
  <c r="DH200" i="1"/>
  <c r="EF200" i="1"/>
  <c r="DX200" i="1"/>
  <c r="BZ200" i="1" s="1"/>
  <c r="DP200" i="1"/>
  <c r="DG200" i="1"/>
  <c r="EE200" i="1"/>
  <c r="DW200" i="1"/>
  <c r="DO200" i="1"/>
  <c r="DF200" i="1"/>
  <c r="CO200" i="1"/>
  <c r="CW200" i="1"/>
  <c r="BO200" i="1" s="1"/>
  <c r="DM200" i="1"/>
  <c r="BW200" i="1" s="1"/>
  <c r="CL193" i="1"/>
  <c r="BI193" i="1" s="1"/>
  <c r="CT193" i="1"/>
  <c r="BN193" i="1" s="1"/>
  <c r="DB193" i="1"/>
  <c r="DJ193" i="1"/>
  <c r="BU193" i="1" s="1"/>
  <c r="DS193" i="1"/>
  <c r="EA193" i="1"/>
  <c r="CL194" i="1"/>
  <c r="BI194" i="1" s="1"/>
  <c r="CT194" i="1"/>
  <c r="BN194" i="1" s="1"/>
  <c r="DB194" i="1"/>
  <c r="DJ194" i="1"/>
  <c r="BU194" i="1" s="1"/>
  <c r="DS194" i="1"/>
  <c r="EA194" i="1"/>
  <c r="CL195" i="1"/>
  <c r="BI195" i="1" s="1"/>
  <c r="CT195" i="1"/>
  <c r="BN195" i="1" s="1"/>
  <c r="DB195" i="1"/>
  <c r="DJ195" i="1"/>
  <c r="BU195" i="1" s="1"/>
  <c r="DS195" i="1"/>
  <c r="EA195" i="1"/>
  <c r="CL196" i="1"/>
  <c r="BI196" i="1" s="1"/>
  <c r="CT196" i="1"/>
  <c r="BN196" i="1" s="1"/>
  <c r="DB196" i="1"/>
  <c r="DJ196" i="1"/>
  <c r="BU196" i="1" s="1"/>
  <c r="DS196" i="1"/>
  <c r="EA196" i="1"/>
  <c r="CL197" i="1"/>
  <c r="BI197" i="1" s="1"/>
  <c r="CT197" i="1"/>
  <c r="BN197" i="1" s="1"/>
  <c r="DB197" i="1"/>
  <c r="DJ197" i="1"/>
  <c r="BU197" i="1" s="1"/>
  <c r="DS197" i="1"/>
  <c r="EA197" i="1"/>
  <c r="CL198" i="1"/>
  <c r="BI198" i="1" s="1"/>
  <c r="CT198" i="1"/>
  <c r="BN198" i="1" s="1"/>
  <c r="DB198" i="1"/>
  <c r="DJ198" i="1"/>
  <c r="BU198" i="1" s="1"/>
  <c r="DS198" i="1"/>
  <c r="EA198" i="1"/>
  <c r="CJ199" i="1"/>
  <c r="CR199" i="1"/>
  <c r="BL199" i="1" s="1"/>
  <c r="CZ199" i="1"/>
  <c r="BQ199" i="1" s="1"/>
  <c r="DH199" i="1"/>
  <c r="DQ199" i="1"/>
  <c r="DY199" i="1"/>
  <c r="CI200" i="1"/>
  <c r="CQ200" i="1"/>
  <c r="BK200" i="1" s="1"/>
  <c r="CY200" i="1"/>
  <c r="DV200" i="1"/>
  <c r="CV201" i="1"/>
  <c r="DD201" i="1"/>
  <c r="BS201" i="1" s="1"/>
  <c r="DL201" i="1"/>
  <c r="BV201" i="1" s="1"/>
  <c r="DU201" i="1"/>
  <c r="EC201" i="1"/>
  <c r="CB201" i="1" s="1"/>
  <c r="CN202" i="1"/>
  <c r="CV202" i="1"/>
  <c r="DD202" i="1"/>
  <c r="BS202" i="1" s="1"/>
  <c r="DL202" i="1"/>
  <c r="BV202" i="1" s="1"/>
  <c r="DU202" i="1"/>
  <c r="EC202" i="1"/>
  <c r="CB202" i="1" s="1"/>
  <c r="CN203" i="1"/>
  <c r="CV203" i="1"/>
  <c r="DD203" i="1"/>
  <c r="BS203" i="1" s="1"/>
  <c r="DL203" i="1"/>
  <c r="BV203" i="1" s="1"/>
  <c r="DU203" i="1"/>
  <c r="EC203" i="1"/>
  <c r="CB203" i="1" s="1"/>
  <c r="CN204" i="1"/>
  <c r="CV204" i="1"/>
  <c r="DD204" i="1"/>
  <c r="BS204" i="1" s="1"/>
  <c r="DL204" i="1"/>
  <c r="BV204" i="1" s="1"/>
  <c r="DU204" i="1"/>
  <c r="EC204" i="1"/>
  <c r="CB204" i="1" s="1"/>
  <c r="CN205" i="1"/>
  <c r="CV205" i="1"/>
  <c r="DD205" i="1"/>
  <c r="BS205" i="1" s="1"/>
  <c r="DL205" i="1"/>
  <c r="BV205" i="1" s="1"/>
  <c r="DU205" i="1"/>
  <c r="EC205" i="1"/>
  <c r="CB205" i="1" s="1"/>
  <c r="CN206" i="1"/>
  <c r="CV206" i="1"/>
  <c r="DD206" i="1"/>
  <c r="BS206" i="1" s="1"/>
  <c r="DL206" i="1"/>
  <c r="BV206" i="1" s="1"/>
  <c r="DU206" i="1"/>
  <c r="EC206" i="1"/>
  <c r="CB206" i="1" s="1"/>
  <c r="CN207" i="1"/>
  <c r="CV207" i="1"/>
  <c r="DD207" i="1"/>
  <c r="BS207" i="1" s="1"/>
  <c r="DL207" i="1"/>
  <c r="BV207" i="1" s="1"/>
  <c r="DU207" i="1"/>
  <c r="EC207" i="1"/>
  <c r="CB207" i="1" s="1"/>
  <c r="CN208" i="1"/>
  <c r="CV208" i="1"/>
  <c r="DD208" i="1"/>
  <c r="BS208" i="1" s="1"/>
  <c r="DL208" i="1"/>
  <c r="BV208" i="1" s="1"/>
  <c r="DU208" i="1"/>
  <c r="EC208" i="1"/>
  <c r="CB208" i="1" s="1"/>
  <c r="CN209" i="1"/>
  <c r="CV209" i="1"/>
  <c r="DD209" i="1"/>
  <c r="BS209" i="1" s="1"/>
  <c r="DL209" i="1"/>
  <c r="BV209" i="1" s="1"/>
  <c r="DU209" i="1"/>
  <c r="EC209" i="1"/>
  <c r="CB209" i="1" s="1"/>
  <c r="CN210" i="1"/>
  <c r="CV210" i="1"/>
  <c r="DD210" i="1"/>
  <c r="BS210" i="1" s="1"/>
  <c r="DL210" i="1"/>
  <c r="BV210" i="1" s="1"/>
  <c r="DU210" i="1"/>
  <c r="EC210" i="1"/>
  <c r="CB210" i="1" s="1"/>
  <c r="CN211" i="1"/>
  <c r="CV211" i="1"/>
  <c r="DD211" i="1"/>
  <c r="BS211" i="1" s="1"/>
  <c r="DL211" i="1"/>
  <c r="BV211" i="1" s="1"/>
  <c r="DU211" i="1"/>
  <c r="EC211" i="1"/>
  <c r="CB211" i="1" s="1"/>
  <c r="CN212" i="1"/>
  <c r="CV212" i="1"/>
  <c r="DD212" i="1"/>
  <c r="BS212" i="1" s="1"/>
  <c r="DL212" i="1"/>
  <c r="BV212" i="1" s="1"/>
  <c r="DU212" i="1"/>
  <c r="EC212" i="1"/>
  <c r="CB212" i="1" s="1"/>
  <c r="BX222" i="1"/>
  <c r="CO201" i="1"/>
  <c r="CW201" i="1"/>
  <c r="BO201" i="1" s="1"/>
  <c r="DE201" i="1"/>
  <c r="DM201" i="1"/>
  <c r="BW201" i="1" s="1"/>
  <c r="DV201" i="1"/>
  <c r="ED201" i="1"/>
  <c r="CO202" i="1"/>
  <c r="CW202" i="1"/>
  <c r="BO202" i="1" s="1"/>
  <c r="DE202" i="1"/>
  <c r="DM202" i="1"/>
  <c r="BW202" i="1" s="1"/>
  <c r="DV202" i="1"/>
  <c r="ED202" i="1"/>
  <c r="CO203" i="1"/>
  <c r="CW203" i="1"/>
  <c r="BO203" i="1" s="1"/>
  <c r="DE203" i="1"/>
  <c r="DM203" i="1"/>
  <c r="BW203" i="1" s="1"/>
  <c r="DV203" i="1"/>
  <c r="ED203" i="1"/>
  <c r="CO204" i="1"/>
  <c r="CW204" i="1"/>
  <c r="BO204" i="1" s="1"/>
  <c r="DE204" i="1"/>
  <c r="DM204" i="1"/>
  <c r="BW204" i="1" s="1"/>
  <c r="DV204" i="1"/>
  <c r="ED204" i="1"/>
  <c r="CO205" i="1"/>
  <c r="CW205" i="1"/>
  <c r="BO205" i="1" s="1"/>
  <c r="DE205" i="1"/>
  <c r="DM205" i="1"/>
  <c r="BW205" i="1" s="1"/>
  <c r="DV205" i="1"/>
  <c r="ED205" i="1"/>
  <c r="CO206" i="1"/>
  <c r="CW206" i="1"/>
  <c r="BO206" i="1" s="1"/>
  <c r="DE206" i="1"/>
  <c r="DM206" i="1"/>
  <c r="BW206" i="1" s="1"/>
  <c r="DV206" i="1"/>
  <c r="ED206" i="1"/>
  <c r="CO207" i="1"/>
  <c r="CW207" i="1"/>
  <c r="BO207" i="1" s="1"/>
  <c r="DE207" i="1"/>
  <c r="DM207" i="1"/>
  <c r="BW207" i="1" s="1"/>
  <c r="DV207" i="1"/>
  <c r="ED207" i="1"/>
  <c r="CO208" i="1"/>
  <c r="CW208" i="1"/>
  <c r="BO208" i="1" s="1"/>
  <c r="DE208" i="1"/>
  <c r="DM208" i="1"/>
  <c r="BW208" i="1" s="1"/>
  <c r="DV208" i="1"/>
  <c r="ED208" i="1"/>
  <c r="CO209" i="1"/>
  <c r="CW209" i="1"/>
  <c r="BO209" i="1" s="1"/>
  <c r="DE209" i="1"/>
  <c r="DM209" i="1"/>
  <c r="BW209" i="1" s="1"/>
  <c r="DV209" i="1"/>
  <c r="ED209" i="1"/>
  <c r="CO210" i="1"/>
  <c r="CW210" i="1"/>
  <c r="BO210" i="1" s="1"/>
  <c r="DE210" i="1"/>
  <c r="DM210" i="1"/>
  <c r="BW210" i="1" s="1"/>
  <c r="DV210" i="1"/>
  <c r="ED210" i="1"/>
  <c r="CO211" i="1"/>
  <c r="CW211" i="1"/>
  <c r="BO211" i="1" s="1"/>
  <c r="DE211" i="1"/>
  <c r="DM211" i="1"/>
  <c r="BW211" i="1" s="1"/>
  <c r="DV211" i="1"/>
  <c r="ED211" i="1"/>
  <c r="EH212" i="1"/>
  <c r="EE212" i="1"/>
  <c r="EJ212" i="1"/>
  <c r="CO212" i="1"/>
  <c r="CW212" i="1"/>
  <c r="BO212" i="1" s="1"/>
  <c r="DE212" i="1"/>
  <c r="DM212" i="1"/>
  <c r="BW212" i="1" s="1"/>
  <c r="DV212" i="1"/>
  <c r="ED212" i="1"/>
  <c r="BX221" i="1"/>
  <c r="CH201" i="1"/>
  <c r="BH201" i="1" s="1"/>
  <c r="CP201" i="1"/>
  <c r="CX201" i="1"/>
  <c r="BP201" i="1" s="1"/>
  <c r="DF201" i="1"/>
  <c r="DO201" i="1"/>
  <c r="DW201" i="1"/>
  <c r="EE201" i="1"/>
  <c r="CH202" i="1"/>
  <c r="BH202" i="1" s="1"/>
  <c r="CP202" i="1"/>
  <c r="CX202" i="1"/>
  <c r="BP202" i="1" s="1"/>
  <c r="DF202" i="1"/>
  <c r="DO202" i="1"/>
  <c r="DW202" i="1"/>
  <c r="EE202" i="1"/>
  <c r="CH203" i="1"/>
  <c r="BH203" i="1" s="1"/>
  <c r="CP203" i="1"/>
  <c r="CX203" i="1"/>
  <c r="BP203" i="1" s="1"/>
  <c r="DF203" i="1"/>
  <c r="DO203" i="1"/>
  <c r="DW203" i="1"/>
  <c r="EE203" i="1"/>
  <c r="CH204" i="1"/>
  <c r="BH204" i="1" s="1"/>
  <c r="CP204" i="1"/>
  <c r="CX204" i="1"/>
  <c r="BP204" i="1" s="1"/>
  <c r="DF204" i="1"/>
  <c r="DO204" i="1"/>
  <c r="DW204" i="1"/>
  <c r="EE204" i="1"/>
  <c r="CH205" i="1"/>
  <c r="BH205" i="1" s="1"/>
  <c r="CP205" i="1"/>
  <c r="CX205" i="1"/>
  <c r="BP205" i="1" s="1"/>
  <c r="DF205" i="1"/>
  <c r="DO205" i="1"/>
  <c r="DW205" i="1"/>
  <c r="EE205" i="1"/>
  <c r="CH206" i="1"/>
  <c r="BH206" i="1" s="1"/>
  <c r="CP206" i="1"/>
  <c r="CX206" i="1"/>
  <c r="BP206" i="1" s="1"/>
  <c r="DF206" i="1"/>
  <c r="DO206" i="1"/>
  <c r="DW206" i="1"/>
  <c r="EE206" i="1"/>
  <c r="CH207" i="1"/>
  <c r="BH207" i="1" s="1"/>
  <c r="CP207" i="1"/>
  <c r="CX207" i="1"/>
  <c r="BP207" i="1" s="1"/>
  <c r="DF207" i="1"/>
  <c r="DO207" i="1"/>
  <c r="DW207" i="1"/>
  <c r="EE207" i="1"/>
  <c r="CH208" i="1"/>
  <c r="BH208" i="1" s="1"/>
  <c r="CP208" i="1"/>
  <c r="CX208" i="1"/>
  <c r="BP208" i="1" s="1"/>
  <c r="DF208" i="1"/>
  <c r="DO208" i="1"/>
  <c r="DW208" i="1"/>
  <c r="EE208" i="1"/>
  <c r="CH209" i="1"/>
  <c r="BH209" i="1" s="1"/>
  <c r="CP209" i="1"/>
  <c r="CX209" i="1"/>
  <c r="BP209" i="1" s="1"/>
  <c r="DF209" i="1"/>
  <c r="DO209" i="1"/>
  <c r="DW209" i="1"/>
  <c r="EE209" i="1"/>
  <c r="CH210" i="1"/>
  <c r="BH210" i="1" s="1"/>
  <c r="CP210" i="1"/>
  <c r="CX210" i="1"/>
  <c r="BP210" i="1" s="1"/>
  <c r="DF210" i="1"/>
  <c r="DO210" i="1"/>
  <c r="DW210" i="1"/>
  <c r="EE210" i="1"/>
  <c r="CH211" i="1"/>
  <c r="BH211" i="1" s="1"/>
  <c r="CP211" i="1"/>
  <c r="CX211" i="1"/>
  <c r="BP211" i="1" s="1"/>
  <c r="DF211" i="1"/>
  <c r="DO211" i="1"/>
  <c r="DW211" i="1"/>
  <c r="EE211" i="1"/>
  <c r="CH212" i="1"/>
  <c r="BH212" i="1" s="1"/>
  <c r="CP212" i="1"/>
  <c r="CX212" i="1"/>
  <c r="BP212" i="1" s="1"/>
  <c r="DF212" i="1"/>
  <c r="DO212" i="1"/>
  <c r="DW212" i="1"/>
  <c r="EF212" i="1"/>
  <c r="BX220" i="1"/>
  <c r="CI201" i="1"/>
  <c r="CQ201" i="1"/>
  <c r="BK201" i="1" s="1"/>
  <c r="CY201" i="1"/>
  <c r="DG201" i="1"/>
  <c r="DP201" i="1"/>
  <c r="DX201" i="1"/>
  <c r="BZ201" i="1" s="1"/>
  <c r="EF201" i="1"/>
  <c r="CI202" i="1"/>
  <c r="CQ202" i="1"/>
  <c r="BK202" i="1" s="1"/>
  <c r="CY202" i="1"/>
  <c r="DG202" i="1"/>
  <c r="DP202" i="1"/>
  <c r="DX202" i="1"/>
  <c r="BZ202" i="1" s="1"/>
  <c r="EF202" i="1"/>
  <c r="CI203" i="1"/>
  <c r="CQ203" i="1"/>
  <c r="BK203" i="1" s="1"/>
  <c r="CY203" i="1"/>
  <c r="DG203" i="1"/>
  <c r="DP203" i="1"/>
  <c r="DX203" i="1"/>
  <c r="BZ203" i="1" s="1"/>
  <c r="EF203" i="1"/>
  <c r="CI204" i="1"/>
  <c r="CQ204" i="1"/>
  <c r="BK204" i="1" s="1"/>
  <c r="CY204" i="1"/>
  <c r="DG204" i="1"/>
  <c r="DP204" i="1"/>
  <c r="DX204" i="1"/>
  <c r="BZ204" i="1" s="1"/>
  <c r="EF204" i="1"/>
  <c r="CI205" i="1"/>
  <c r="CQ205" i="1"/>
  <c r="BK205" i="1" s="1"/>
  <c r="CY205" i="1"/>
  <c r="DG205" i="1"/>
  <c r="DP205" i="1"/>
  <c r="DX205" i="1"/>
  <c r="BZ205" i="1" s="1"/>
  <c r="EF205" i="1"/>
  <c r="CI206" i="1"/>
  <c r="CQ206" i="1"/>
  <c r="BK206" i="1" s="1"/>
  <c r="CY206" i="1"/>
  <c r="DG206" i="1"/>
  <c r="DP206" i="1"/>
  <c r="DX206" i="1"/>
  <c r="BZ206" i="1" s="1"/>
  <c r="EF206" i="1"/>
  <c r="CI207" i="1"/>
  <c r="CQ207" i="1"/>
  <c r="BK207" i="1" s="1"/>
  <c r="CY207" i="1"/>
  <c r="DG207" i="1"/>
  <c r="DP207" i="1"/>
  <c r="DX207" i="1"/>
  <c r="BZ207" i="1" s="1"/>
  <c r="EF207" i="1"/>
  <c r="CI208" i="1"/>
  <c r="CQ208" i="1"/>
  <c r="BK208" i="1" s="1"/>
  <c r="CY208" i="1"/>
  <c r="DG208" i="1"/>
  <c r="DP208" i="1"/>
  <c r="DX208" i="1"/>
  <c r="BZ208" i="1" s="1"/>
  <c r="EF208" i="1"/>
  <c r="CI209" i="1"/>
  <c r="CQ209" i="1"/>
  <c r="BK209" i="1" s="1"/>
  <c r="CY209" i="1"/>
  <c r="DG209" i="1"/>
  <c r="DP209" i="1"/>
  <c r="DX209" i="1"/>
  <c r="BZ209" i="1" s="1"/>
  <c r="EF209" i="1"/>
  <c r="CI210" i="1"/>
  <c r="CQ210" i="1"/>
  <c r="BK210" i="1" s="1"/>
  <c r="CY210" i="1"/>
  <c r="DG210" i="1"/>
  <c r="DP210" i="1"/>
  <c r="DX210" i="1"/>
  <c r="BZ210" i="1" s="1"/>
  <c r="EF210" i="1"/>
  <c r="CI211" i="1"/>
  <c r="CQ211" i="1"/>
  <c r="BK211" i="1" s="1"/>
  <c r="CY211" i="1"/>
  <c r="DG211" i="1"/>
  <c r="DP211" i="1"/>
  <c r="DX211" i="1"/>
  <c r="BZ211" i="1" s="1"/>
  <c r="EF211" i="1"/>
  <c r="CI212" i="1"/>
  <c r="CQ212" i="1"/>
  <c r="BK212" i="1" s="1"/>
  <c r="CY212" i="1"/>
  <c r="DG212" i="1"/>
  <c r="DP212" i="1"/>
  <c r="DX212" i="1"/>
  <c r="BZ212" i="1" s="1"/>
  <c r="EG212" i="1"/>
  <c r="BX219" i="1"/>
  <c r="BX230" i="1"/>
  <c r="CZ201" i="1"/>
  <c r="BQ201" i="1" s="1"/>
  <c r="DH201" i="1"/>
  <c r="DQ201" i="1"/>
  <c r="DY201" i="1"/>
  <c r="EG201" i="1"/>
  <c r="CJ202" i="1"/>
  <c r="CR202" i="1"/>
  <c r="BL202" i="1" s="1"/>
  <c r="CZ202" i="1"/>
  <c r="BQ202" i="1" s="1"/>
  <c r="DH202" i="1"/>
  <c r="DY202" i="1"/>
  <c r="EG202" i="1"/>
  <c r="CJ203" i="1"/>
  <c r="CR203" i="1"/>
  <c r="BL203" i="1" s="1"/>
  <c r="CZ203" i="1"/>
  <c r="BQ203" i="1" s="1"/>
  <c r="DH203" i="1"/>
  <c r="DQ203" i="1"/>
  <c r="DY203" i="1"/>
  <c r="CJ204" i="1"/>
  <c r="CR204" i="1"/>
  <c r="BL204" i="1" s="1"/>
  <c r="CZ204" i="1"/>
  <c r="BQ204" i="1" s="1"/>
  <c r="DH204" i="1"/>
  <c r="DQ204" i="1"/>
  <c r="DY204" i="1"/>
  <c r="CJ205" i="1"/>
  <c r="CR205" i="1"/>
  <c r="BL205" i="1" s="1"/>
  <c r="CZ205" i="1"/>
  <c r="BQ205" i="1" s="1"/>
  <c r="DH205" i="1"/>
  <c r="DQ205" i="1"/>
  <c r="DY205" i="1"/>
  <c r="CJ206" i="1"/>
  <c r="CR206" i="1"/>
  <c r="BL206" i="1" s="1"/>
  <c r="CZ206" i="1"/>
  <c r="BQ206" i="1" s="1"/>
  <c r="DH206" i="1"/>
  <c r="DQ206" i="1"/>
  <c r="DY206" i="1"/>
  <c r="CJ207" i="1"/>
  <c r="CR207" i="1"/>
  <c r="BL207" i="1" s="1"/>
  <c r="CZ207" i="1"/>
  <c r="BQ207" i="1" s="1"/>
  <c r="DH207" i="1"/>
  <c r="DQ207" i="1"/>
  <c r="DY207" i="1"/>
  <c r="CJ208" i="1"/>
  <c r="CR208" i="1"/>
  <c r="BL208" i="1" s="1"/>
  <c r="CZ208" i="1"/>
  <c r="BQ208" i="1" s="1"/>
  <c r="DH208" i="1"/>
  <c r="DQ208" i="1"/>
  <c r="DY208" i="1"/>
  <c r="CJ209" i="1"/>
  <c r="CR209" i="1"/>
  <c r="BL209" i="1" s="1"/>
  <c r="CZ209" i="1"/>
  <c r="BQ209" i="1" s="1"/>
  <c r="DH209" i="1"/>
  <c r="DQ209" i="1"/>
  <c r="DY209" i="1"/>
  <c r="CJ210" i="1"/>
  <c r="CR210" i="1"/>
  <c r="BL210" i="1" s="1"/>
  <c r="CZ210" i="1"/>
  <c r="BQ210" i="1" s="1"/>
  <c r="DH210" i="1"/>
  <c r="DQ210" i="1"/>
  <c r="DY210" i="1"/>
  <c r="CJ211" i="1"/>
  <c r="CR211" i="1"/>
  <c r="BL211" i="1" s="1"/>
  <c r="CZ211" i="1"/>
  <c r="BQ211" i="1" s="1"/>
  <c r="DH211" i="1"/>
  <c r="DQ211" i="1"/>
  <c r="DY211" i="1"/>
  <c r="CJ212" i="1"/>
  <c r="CR212" i="1"/>
  <c r="BL212" i="1" s="1"/>
  <c r="CZ212" i="1"/>
  <c r="BQ212" i="1" s="1"/>
  <c r="DH212" i="1"/>
  <c r="DQ212" i="1"/>
  <c r="DY212" i="1"/>
  <c r="CK201" i="1"/>
  <c r="CS201" i="1"/>
  <c r="BM201" i="1" s="1"/>
  <c r="DA201" i="1"/>
  <c r="DI201" i="1"/>
  <c r="BT201" i="1" s="1"/>
  <c r="DR201" i="1"/>
  <c r="DZ201" i="1"/>
  <c r="EH201" i="1"/>
  <c r="CK202" i="1"/>
  <c r="CS202" i="1"/>
  <c r="BM202" i="1" s="1"/>
  <c r="DA202" i="1"/>
  <c r="DI202" i="1"/>
  <c r="BT202" i="1" s="1"/>
  <c r="DR202" i="1"/>
  <c r="DZ202" i="1"/>
  <c r="EH202" i="1"/>
  <c r="CK203" i="1"/>
  <c r="CS203" i="1"/>
  <c r="BM203" i="1" s="1"/>
  <c r="DA203" i="1"/>
  <c r="DI203" i="1"/>
  <c r="BT203" i="1" s="1"/>
  <c r="DR203" i="1"/>
  <c r="DZ203" i="1"/>
  <c r="EH203" i="1"/>
  <c r="CK204" i="1"/>
  <c r="CS204" i="1"/>
  <c r="BM204" i="1" s="1"/>
  <c r="DA204" i="1"/>
  <c r="DI204" i="1"/>
  <c r="BT204" i="1" s="1"/>
  <c r="DR204" i="1"/>
  <c r="DZ204" i="1"/>
  <c r="EH204" i="1"/>
  <c r="CK205" i="1"/>
  <c r="CS205" i="1"/>
  <c r="BM205" i="1" s="1"/>
  <c r="DA205" i="1"/>
  <c r="DI205" i="1"/>
  <c r="BT205" i="1" s="1"/>
  <c r="DR205" i="1"/>
  <c r="DZ205" i="1"/>
  <c r="EH205" i="1"/>
  <c r="CK206" i="1"/>
  <c r="CS206" i="1"/>
  <c r="BM206" i="1" s="1"/>
  <c r="DA206" i="1"/>
  <c r="DI206" i="1"/>
  <c r="BT206" i="1" s="1"/>
  <c r="DR206" i="1"/>
  <c r="DZ206" i="1"/>
  <c r="EH206" i="1"/>
  <c r="CK207" i="1"/>
  <c r="CS207" i="1"/>
  <c r="BM207" i="1" s="1"/>
  <c r="DA207" i="1"/>
  <c r="DI207" i="1"/>
  <c r="BT207" i="1" s="1"/>
  <c r="DR207" i="1"/>
  <c r="DZ207" i="1"/>
  <c r="EH207" i="1"/>
  <c r="CK208" i="1"/>
  <c r="CS208" i="1"/>
  <c r="BM208" i="1" s="1"/>
  <c r="DA208" i="1"/>
  <c r="DI208" i="1"/>
  <c r="BT208" i="1" s="1"/>
  <c r="DR208" i="1"/>
  <c r="DZ208" i="1"/>
  <c r="EH208" i="1"/>
  <c r="CK209" i="1"/>
  <c r="CS209" i="1"/>
  <c r="BM209" i="1" s="1"/>
  <c r="DA209" i="1"/>
  <c r="DI209" i="1"/>
  <c r="BT209" i="1" s="1"/>
  <c r="DR209" i="1"/>
  <c r="DZ209" i="1"/>
  <c r="EH209" i="1"/>
  <c r="CK210" i="1"/>
  <c r="CS210" i="1"/>
  <c r="BM210" i="1" s="1"/>
  <c r="DA210" i="1"/>
  <c r="DI210" i="1"/>
  <c r="BT210" i="1" s="1"/>
  <c r="DR210" i="1"/>
  <c r="DZ210" i="1"/>
  <c r="EH210" i="1"/>
  <c r="CK211" i="1"/>
  <c r="CS211" i="1"/>
  <c r="BM211" i="1" s="1"/>
  <c r="DA211" i="1"/>
  <c r="DI211" i="1"/>
  <c r="BT211" i="1" s="1"/>
  <c r="DR211" i="1"/>
  <c r="DZ211" i="1"/>
  <c r="EH211" i="1"/>
  <c r="CK212" i="1"/>
  <c r="CS212" i="1"/>
  <c r="BM212" i="1" s="1"/>
  <c r="DA212" i="1"/>
  <c r="DI212" i="1"/>
  <c r="BT212" i="1" s="1"/>
  <c r="DR212" i="1"/>
  <c r="DZ212" i="1"/>
  <c r="CL201" i="1"/>
  <c r="BI201" i="1" s="1"/>
  <c r="CT201" i="1"/>
  <c r="BN201" i="1" s="1"/>
  <c r="DB201" i="1"/>
  <c r="DJ201" i="1"/>
  <c r="BU201" i="1" s="1"/>
  <c r="DS201" i="1"/>
  <c r="EA201" i="1"/>
  <c r="EI201" i="1"/>
  <c r="CL202" i="1"/>
  <c r="BI202" i="1" s="1"/>
  <c r="CT202" i="1"/>
  <c r="BN202" i="1" s="1"/>
  <c r="DB202" i="1"/>
  <c r="DJ202" i="1"/>
  <c r="BU202" i="1" s="1"/>
  <c r="DS202" i="1"/>
  <c r="EA202" i="1"/>
  <c r="EI202" i="1"/>
  <c r="CL203" i="1"/>
  <c r="BI203" i="1" s="1"/>
  <c r="CT203" i="1"/>
  <c r="BN203" i="1" s="1"/>
  <c r="DB203" i="1"/>
  <c r="DJ203" i="1"/>
  <c r="BU203" i="1" s="1"/>
  <c r="DS203" i="1"/>
  <c r="EA203" i="1"/>
  <c r="EI203" i="1"/>
  <c r="CL204" i="1"/>
  <c r="BI204" i="1" s="1"/>
  <c r="CT204" i="1"/>
  <c r="BN204" i="1" s="1"/>
  <c r="DB204" i="1"/>
  <c r="DJ204" i="1"/>
  <c r="BU204" i="1" s="1"/>
  <c r="DS204" i="1"/>
  <c r="EA204" i="1"/>
  <c r="EI204" i="1"/>
  <c r="CL205" i="1"/>
  <c r="BI205" i="1" s="1"/>
  <c r="CT205" i="1"/>
  <c r="BN205" i="1" s="1"/>
  <c r="DB205" i="1"/>
  <c r="DJ205" i="1"/>
  <c r="BU205" i="1" s="1"/>
  <c r="DS205" i="1"/>
  <c r="EA205" i="1"/>
  <c r="EI205" i="1"/>
  <c r="CL206" i="1"/>
  <c r="BI206" i="1" s="1"/>
  <c r="CT206" i="1"/>
  <c r="BN206" i="1" s="1"/>
  <c r="DB206" i="1"/>
  <c r="DJ206" i="1"/>
  <c r="BU206" i="1" s="1"/>
  <c r="DS206" i="1"/>
  <c r="EA206" i="1"/>
  <c r="EI206" i="1"/>
  <c r="CL207" i="1"/>
  <c r="BI207" i="1" s="1"/>
  <c r="CT207" i="1"/>
  <c r="BN207" i="1" s="1"/>
  <c r="DB207" i="1"/>
  <c r="DJ207" i="1"/>
  <c r="BU207" i="1" s="1"/>
  <c r="DS207" i="1"/>
  <c r="EA207" i="1"/>
  <c r="EI207" i="1"/>
  <c r="CL208" i="1"/>
  <c r="BI208" i="1" s="1"/>
  <c r="CT208" i="1"/>
  <c r="BN208" i="1" s="1"/>
  <c r="DB208" i="1"/>
  <c r="DJ208" i="1"/>
  <c r="BU208" i="1" s="1"/>
  <c r="DS208" i="1"/>
  <c r="EA208" i="1"/>
  <c r="EI208" i="1"/>
  <c r="CL209" i="1"/>
  <c r="BI209" i="1" s="1"/>
  <c r="CT209" i="1"/>
  <c r="BN209" i="1" s="1"/>
  <c r="DB209" i="1"/>
  <c r="DJ209" i="1"/>
  <c r="BU209" i="1" s="1"/>
  <c r="DS209" i="1"/>
  <c r="EA209" i="1"/>
  <c r="EI209" i="1"/>
  <c r="CL210" i="1"/>
  <c r="BI210" i="1" s="1"/>
  <c r="CT210" i="1"/>
  <c r="BN210" i="1" s="1"/>
  <c r="DB210" i="1"/>
  <c r="DJ210" i="1"/>
  <c r="BU210" i="1" s="1"/>
  <c r="DS210" i="1"/>
  <c r="EA210" i="1"/>
  <c r="EI210" i="1"/>
  <c r="CL211" i="1"/>
  <c r="BI211" i="1" s="1"/>
  <c r="CT211" i="1"/>
  <c r="BN211" i="1" s="1"/>
  <c r="DB211" i="1"/>
  <c r="DJ211" i="1"/>
  <c r="BU211" i="1" s="1"/>
  <c r="DS211" i="1"/>
  <c r="EA211" i="1"/>
  <c r="EI211" i="1"/>
  <c r="CL212" i="1"/>
  <c r="BI212" i="1" s="1"/>
  <c r="CT212" i="1"/>
  <c r="BN212" i="1" s="1"/>
  <c r="DB212" i="1"/>
  <c r="DJ212" i="1"/>
  <c r="BU212" i="1" s="1"/>
  <c r="DS212" i="1"/>
  <c r="EA212" i="1"/>
  <c r="CM201" i="1"/>
  <c r="CU201" i="1"/>
  <c r="DC201" i="1"/>
  <c r="BR201" i="1" s="1"/>
  <c r="DK201" i="1"/>
  <c r="DT201" i="1"/>
  <c r="EB201" i="1"/>
  <c r="CA201" i="1" s="1"/>
  <c r="CM202" i="1"/>
  <c r="CU202" i="1"/>
  <c r="DC202" i="1"/>
  <c r="BR202" i="1" s="1"/>
  <c r="DK202" i="1"/>
  <c r="DT202" i="1"/>
  <c r="EB202" i="1"/>
  <c r="CA202" i="1" s="1"/>
  <c r="CM203" i="1"/>
  <c r="CU203" i="1"/>
  <c r="DC203" i="1"/>
  <c r="BR203" i="1" s="1"/>
  <c r="DK203" i="1"/>
  <c r="DT203" i="1"/>
  <c r="EB203" i="1"/>
  <c r="CA203" i="1" s="1"/>
  <c r="CM204" i="1"/>
  <c r="CU204" i="1"/>
  <c r="DC204" i="1"/>
  <c r="BR204" i="1" s="1"/>
  <c r="DK204" i="1"/>
  <c r="DT204" i="1"/>
  <c r="EB204" i="1"/>
  <c r="CA204" i="1" s="1"/>
  <c r="CM205" i="1"/>
  <c r="CU205" i="1"/>
  <c r="DC205" i="1"/>
  <c r="BR205" i="1" s="1"/>
  <c r="DK205" i="1"/>
  <c r="DT205" i="1"/>
  <c r="EB205" i="1"/>
  <c r="CA205" i="1" s="1"/>
  <c r="CM206" i="1"/>
  <c r="CU206" i="1"/>
  <c r="DC206" i="1"/>
  <c r="BR206" i="1" s="1"/>
  <c r="DK206" i="1"/>
  <c r="DT206" i="1"/>
  <c r="EB206" i="1"/>
  <c r="CA206" i="1" s="1"/>
  <c r="CM207" i="1"/>
  <c r="CU207" i="1"/>
  <c r="DC207" i="1"/>
  <c r="BR207" i="1" s="1"/>
  <c r="DK207" i="1"/>
  <c r="DT207" i="1"/>
  <c r="EB207" i="1"/>
  <c r="CA207" i="1" s="1"/>
  <c r="CM208" i="1"/>
  <c r="CU208" i="1"/>
  <c r="DC208" i="1"/>
  <c r="BR208" i="1" s="1"/>
  <c r="DK208" i="1"/>
  <c r="DT208" i="1"/>
  <c r="EB208" i="1"/>
  <c r="CA208" i="1" s="1"/>
  <c r="CM209" i="1"/>
  <c r="CU209" i="1"/>
  <c r="DC209" i="1"/>
  <c r="BR209" i="1" s="1"/>
  <c r="DK209" i="1"/>
  <c r="DT209" i="1"/>
  <c r="EB209" i="1"/>
  <c r="CA209" i="1" s="1"/>
  <c r="CM210" i="1"/>
  <c r="CU210" i="1"/>
  <c r="DC210" i="1"/>
  <c r="BR210" i="1" s="1"/>
  <c r="DK210" i="1"/>
  <c r="DT210" i="1"/>
  <c r="EB210" i="1"/>
  <c r="CA210" i="1" s="1"/>
  <c r="CM211" i="1"/>
  <c r="CU211" i="1"/>
  <c r="DC211" i="1"/>
  <c r="BR211" i="1" s="1"/>
  <c r="DK211" i="1"/>
  <c r="DT211" i="1"/>
  <c r="EB211" i="1"/>
  <c r="CA211" i="1" s="1"/>
  <c r="CM212" i="1"/>
  <c r="CU212" i="1"/>
  <c r="DC212" i="1"/>
  <c r="BR212" i="1" s="1"/>
  <c r="DK212" i="1"/>
  <c r="DT212" i="1"/>
  <c r="EB212" i="1"/>
  <c r="CA212" i="1" s="1"/>
  <c r="BX223" i="1"/>
  <c r="CM213" i="1"/>
  <c r="CU213" i="1"/>
  <c r="DC213" i="1"/>
  <c r="BR213" i="1" s="1"/>
  <c r="DK213" i="1"/>
  <c r="DT213" i="1"/>
  <c r="EB213" i="1"/>
  <c r="CA213" i="1" s="1"/>
  <c r="EJ213" i="1"/>
  <c r="CM214" i="1"/>
  <c r="CU214" i="1"/>
  <c r="DC214" i="1"/>
  <c r="BR214" i="1" s="1"/>
  <c r="DK214" i="1"/>
  <c r="DT214" i="1"/>
  <c r="EB214" i="1"/>
  <c r="CA214" i="1" s="1"/>
  <c r="EJ214" i="1"/>
  <c r="CM215" i="1"/>
  <c r="CU215" i="1"/>
  <c r="DC215" i="1"/>
  <c r="BR215" i="1" s="1"/>
  <c r="DK215" i="1"/>
  <c r="DT215" i="1"/>
  <c r="EB215" i="1"/>
  <c r="CA215" i="1" s="1"/>
  <c r="EJ215" i="1"/>
  <c r="CM216" i="1"/>
  <c r="CU216" i="1"/>
  <c r="DC216" i="1"/>
  <c r="BR216" i="1" s="1"/>
  <c r="DK216" i="1"/>
  <c r="DT216" i="1"/>
  <c r="EB216" i="1"/>
  <c r="CA216" i="1" s="1"/>
  <c r="EJ216" i="1"/>
  <c r="CL217" i="1"/>
  <c r="BI217" i="1" s="1"/>
  <c r="CT217" i="1"/>
  <c r="BN217" i="1" s="1"/>
  <c r="DB217" i="1"/>
  <c r="DJ217" i="1"/>
  <c r="BU217" i="1" s="1"/>
  <c r="DS217" i="1"/>
  <c r="EA217" i="1"/>
  <c r="EI217" i="1"/>
  <c r="CK218" i="1"/>
  <c r="CS218" i="1"/>
  <c r="BM218" i="1" s="1"/>
  <c r="DA218" i="1"/>
  <c r="DI218" i="1"/>
  <c r="BT218" i="1" s="1"/>
  <c r="DR218" i="1"/>
  <c r="DZ218" i="1"/>
  <c r="EH218" i="1"/>
  <c r="CJ219" i="1"/>
  <c r="CR219" i="1"/>
  <c r="BL219" i="1" s="1"/>
  <c r="CZ219" i="1"/>
  <c r="BQ219" i="1" s="1"/>
  <c r="DH219" i="1"/>
  <c r="DQ219" i="1"/>
  <c r="DY219" i="1"/>
  <c r="EG219" i="1"/>
  <c r="CJ220" i="1"/>
  <c r="CR220" i="1"/>
  <c r="BL220" i="1" s="1"/>
  <c r="CZ220" i="1"/>
  <c r="BQ220" i="1" s="1"/>
  <c r="DH220" i="1"/>
  <c r="DQ220" i="1"/>
  <c r="DY220" i="1"/>
  <c r="EG220" i="1"/>
  <c r="CJ221" i="1"/>
  <c r="CR221" i="1"/>
  <c r="BL221" i="1" s="1"/>
  <c r="CZ221" i="1"/>
  <c r="BQ221" i="1" s="1"/>
  <c r="DH221" i="1"/>
  <c r="DQ221" i="1"/>
  <c r="DY221" i="1"/>
  <c r="EG221" i="1"/>
  <c r="CJ222" i="1"/>
  <c r="CR222" i="1"/>
  <c r="BL222" i="1" s="1"/>
  <c r="CZ222" i="1"/>
  <c r="BQ222" i="1" s="1"/>
  <c r="DH222" i="1"/>
  <c r="DQ222" i="1"/>
  <c r="DY222" i="1"/>
  <c r="EG222" i="1"/>
  <c r="CJ223" i="1"/>
  <c r="CR223" i="1"/>
  <c r="BL223" i="1" s="1"/>
  <c r="CZ223" i="1"/>
  <c r="BQ223" i="1" s="1"/>
  <c r="DH223" i="1"/>
  <c r="DQ223" i="1"/>
  <c r="DY223" i="1"/>
  <c r="EG223" i="1"/>
  <c r="CJ224" i="1"/>
  <c r="CR224" i="1"/>
  <c r="BL224" i="1" s="1"/>
  <c r="CZ224" i="1"/>
  <c r="BQ224" i="1" s="1"/>
  <c r="DH224" i="1"/>
  <c r="DQ224" i="1"/>
  <c r="DY224" i="1"/>
  <c r="EG224" i="1"/>
  <c r="BX229" i="1"/>
  <c r="CN213" i="1"/>
  <c r="CV213" i="1"/>
  <c r="DD213" i="1"/>
  <c r="BS213" i="1" s="1"/>
  <c r="DL213" i="1"/>
  <c r="BV213" i="1" s="1"/>
  <c r="DU213" i="1"/>
  <c r="EC213" i="1"/>
  <c r="CB213" i="1" s="1"/>
  <c r="CN214" i="1"/>
  <c r="CV214" i="1"/>
  <c r="DD214" i="1"/>
  <c r="BS214" i="1" s="1"/>
  <c r="DL214" i="1"/>
  <c r="BV214" i="1" s="1"/>
  <c r="DU214" i="1"/>
  <c r="EC214" i="1"/>
  <c r="CB214" i="1" s="1"/>
  <c r="CN215" i="1"/>
  <c r="CV215" i="1"/>
  <c r="DD215" i="1"/>
  <c r="BS215" i="1" s="1"/>
  <c r="DL215" i="1"/>
  <c r="BV215" i="1" s="1"/>
  <c r="DU215" i="1"/>
  <c r="EC215" i="1"/>
  <c r="CB215" i="1" s="1"/>
  <c r="CN216" i="1"/>
  <c r="CV216" i="1"/>
  <c r="DD216" i="1"/>
  <c r="BS216" i="1" s="1"/>
  <c r="DL216" i="1"/>
  <c r="BV216" i="1" s="1"/>
  <c r="DU216" i="1"/>
  <c r="EC216" i="1"/>
  <c r="CB216" i="1" s="1"/>
  <c r="AD217" i="1"/>
  <c r="AD219" i="1" s="1"/>
  <c r="CM217" i="1"/>
  <c r="CU217" i="1"/>
  <c r="DC217" i="1"/>
  <c r="BR217" i="1" s="1"/>
  <c r="DK217" i="1"/>
  <c r="DT217" i="1"/>
  <c r="EB217" i="1"/>
  <c r="CA217" i="1" s="1"/>
  <c r="EJ217" i="1"/>
  <c r="CL218" i="1"/>
  <c r="BI218" i="1" s="1"/>
  <c r="CT218" i="1"/>
  <c r="BN218" i="1" s="1"/>
  <c r="DB218" i="1"/>
  <c r="DJ218" i="1"/>
  <c r="BU218" i="1" s="1"/>
  <c r="DS218" i="1"/>
  <c r="EA218" i="1"/>
  <c r="EI218" i="1"/>
  <c r="CK219" i="1"/>
  <c r="CS219" i="1"/>
  <c r="BM219" i="1" s="1"/>
  <c r="DA219" i="1"/>
  <c r="DI219" i="1"/>
  <c r="BT219" i="1" s="1"/>
  <c r="DR219" i="1"/>
  <c r="DZ219" i="1"/>
  <c r="EH219" i="1"/>
  <c r="CK220" i="1"/>
  <c r="CS220" i="1"/>
  <c r="BM220" i="1" s="1"/>
  <c r="DA220" i="1"/>
  <c r="DI220" i="1"/>
  <c r="BT220" i="1" s="1"/>
  <c r="DR220" i="1"/>
  <c r="DZ220" i="1"/>
  <c r="EH220" i="1"/>
  <c r="CK221" i="1"/>
  <c r="CS221" i="1"/>
  <c r="BM221" i="1" s="1"/>
  <c r="DA221" i="1"/>
  <c r="DI221" i="1"/>
  <c r="BT221" i="1" s="1"/>
  <c r="DR221" i="1"/>
  <c r="DZ221" i="1"/>
  <c r="EH221" i="1"/>
  <c r="CK222" i="1"/>
  <c r="CS222" i="1"/>
  <c r="BM222" i="1" s="1"/>
  <c r="DA222" i="1"/>
  <c r="DI222" i="1"/>
  <c r="BT222" i="1" s="1"/>
  <c r="DR222" i="1"/>
  <c r="DZ222" i="1"/>
  <c r="EH222" i="1"/>
  <c r="CK223" i="1"/>
  <c r="CS223" i="1"/>
  <c r="BM223" i="1" s="1"/>
  <c r="DA223" i="1"/>
  <c r="DI223" i="1"/>
  <c r="BT223" i="1" s="1"/>
  <c r="DR223" i="1"/>
  <c r="DZ223" i="1"/>
  <c r="EH223" i="1"/>
  <c r="CK224" i="1"/>
  <c r="CS224" i="1"/>
  <c r="BM224" i="1" s="1"/>
  <c r="DA224" i="1"/>
  <c r="DI224" i="1"/>
  <c r="BT224" i="1" s="1"/>
  <c r="DR224" i="1"/>
  <c r="DZ224" i="1"/>
  <c r="EH224" i="1"/>
  <c r="CS225" i="1"/>
  <c r="BM225" i="1" s="1"/>
  <c r="BX228" i="1"/>
  <c r="CO213" i="1"/>
  <c r="CW213" i="1"/>
  <c r="BO213" i="1" s="1"/>
  <c r="DE213" i="1"/>
  <c r="DM213" i="1"/>
  <c r="BW213" i="1" s="1"/>
  <c r="DV213" i="1"/>
  <c r="ED213" i="1"/>
  <c r="CO214" i="1"/>
  <c r="CW214" i="1"/>
  <c r="BO214" i="1" s="1"/>
  <c r="DE214" i="1"/>
  <c r="DM214" i="1"/>
  <c r="BW214" i="1" s="1"/>
  <c r="DV214" i="1"/>
  <c r="ED214" i="1"/>
  <c r="CO215" i="1"/>
  <c r="CW215" i="1"/>
  <c r="BO215" i="1" s="1"/>
  <c r="DE215" i="1"/>
  <c r="DM215" i="1"/>
  <c r="BW215" i="1" s="1"/>
  <c r="DV215" i="1"/>
  <c r="ED215" i="1"/>
  <c r="CO216" i="1"/>
  <c r="CW216" i="1"/>
  <c r="BO216" i="1" s="1"/>
  <c r="DE216" i="1"/>
  <c r="DM216" i="1"/>
  <c r="BW216" i="1" s="1"/>
  <c r="DV216" i="1"/>
  <c r="ED216" i="1"/>
  <c r="CN217" i="1"/>
  <c r="CV217" i="1"/>
  <c r="DD217" i="1"/>
  <c r="BS217" i="1" s="1"/>
  <c r="DL217" i="1"/>
  <c r="BV217" i="1" s="1"/>
  <c r="DU217" i="1"/>
  <c r="EC217" i="1"/>
  <c r="CB217" i="1" s="1"/>
  <c r="CM218" i="1"/>
  <c r="CU218" i="1"/>
  <c r="DC218" i="1"/>
  <c r="BR218" i="1" s="1"/>
  <c r="DK218" i="1"/>
  <c r="DT218" i="1"/>
  <c r="EB218" i="1"/>
  <c r="CA218" i="1" s="1"/>
  <c r="EJ218" i="1"/>
  <c r="CL219" i="1"/>
  <c r="BI219" i="1" s="1"/>
  <c r="CT219" i="1"/>
  <c r="BN219" i="1" s="1"/>
  <c r="DB219" i="1"/>
  <c r="DJ219" i="1"/>
  <c r="BU219" i="1" s="1"/>
  <c r="DS219" i="1"/>
  <c r="EA219" i="1"/>
  <c r="EI219" i="1"/>
  <c r="CL220" i="1"/>
  <c r="BI220" i="1" s="1"/>
  <c r="CT220" i="1"/>
  <c r="BN220" i="1" s="1"/>
  <c r="DB220" i="1"/>
  <c r="DJ220" i="1"/>
  <c r="BU220" i="1" s="1"/>
  <c r="DS220" i="1"/>
  <c r="EA220" i="1"/>
  <c r="EI220" i="1"/>
  <c r="CL221" i="1"/>
  <c r="BI221" i="1" s="1"/>
  <c r="CT221" i="1"/>
  <c r="BN221" i="1" s="1"/>
  <c r="DB221" i="1"/>
  <c r="DJ221" i="1"/>
  <c r="BU221" i="1" s="1"/>
  <c r="DS221" i="1"/>
  <c r="EA221" i="1"/>
  <c r="EI221" i="1"/>
  <c r="CL222" i="1"/>
  <c r="BI222" i="1" s="1"/>
  <c r="CT222" i="1"/>
  <c r="BN222" i="1" s="1"/>
  <c r="DB222" i="1"/>
  <c r="DJ222" i="1"/>
  <c r="BU222" i="1" s="1"/>
  <c r="DS222" i="1"/>
  <c r="EA222" i="1"/>
  <c r="EI222" i="1"/>
  <c r="CL223" i="1"/>
  <c r="BI223" i="1" s="1"/>
  <c r="CT223" i="1"/>
  <c r="BN223" i="1" s="1"/>
  <c r="DB223" i="1"/>
  <c r="DJ223" i="1"/>
  <c r="BU223" i="1" s="1"/>
  <c r="DS223" i="1"/>
  <c r="EA223" i="1"/>
  <c r="EI223" i="1"/>
  <c r="CL224" i="1"/>
  <c r="BI224" i="1" s="1"/>
  <c r="CT224" i="1"/>
  <c r="BN224" i="1" s="1"/>
  <c r="DB224" i="1"/>
  <c r="DJ224" i="1"/>
  <c r="BU224" i="1" s="1"/>
  <c r="DS224" i="1"/>
  <c r="EA224" i="1"/>
  <c r="EI224" i="1"/>
  <c r="DA225" i="1"/>
  <c r="BX227" i="1"/>
  <c r="CH213" i="1"/>
  <c r="BH213" i="1" s="1"/>
  <c r="CP213" i="1"/>
  <c r="CX213" i="1"/>
  <c r="BP213" i="1" s="1"/>
  <c r="DF213" i="1"/>
  <c r="DO213" i="1"/>
  <c r="DW213" i="1"/>
  <c r="EE213" i="1"/>
  <c r="CH214" i="1"/>
  <c r="BH214" i="1" s="1"/>
  <c r="CP214" i="1"/>
  <c r="CX214" i="1"/>
  <c r="BP214" i="1" s="1"/>
  <c r="DF214" i="1"/>
  <c r="DO214" i="1"/>
  <c r="DW214" i="1"/>
  <c r="EE214" i="1"/>
  <c r="CH215" i="1"/>
  <c r="BH215" i="1" s="1"/>
  <c r="CP215" i="1"/>
  <c r="CX215" i="1"/>
  <c r="BP215" i="1" s="1"/>
  <c r="DF215" i="1"/>
  <c r="DO215" i="1"/>
  <c r="DW215" i="1"/>
  <c r="EE215" i="1"/>
  <c r="CH216" i="1"/>
  <c r="BH216" i="1" s="1"/>
  <c r="CP216" i="1"/>
  <c r="CX216" i="1"/>
  <c r="BP216" i="1" s="1"/>
  <c r="DF216" i="1"/>
  <c r="DO216" i="1"/>
  <c r="DW216" i="1"/>
  <c r="EE216" i="1"/>
  <c r="CO217" i="1"/>
  <c r="CW217" i="1"/>
  <c r="BO217" i="1" s="1"/>
  <c r="DE217" i="1"/>
  <c r="DM217" i="1"/>
  <c r="BW217" i="1" s="1"/>
  <c r="DV217" i="1"/>
  <c r="ED217" i="1"/>
  <c r="CN218" i="1"/>
  <c r="CV218" i="1"/>
  <c r="DD218" i="1"/>
  <c r="BS218" i="1" s="1"/>
  <c r="DL218" i="1"/>
  <c r="BV218" i="1" s="1"/>
  <c r="DU218" i="1"/>
  <c r="EC218" i="1"/>
  <c r="CB218" i="1" s="1"/>
  <c r="CM219" i="1"/>
  <c r="CU219" i="1"/>
  <c r="DC219" i="1"/>
  <c r="BR219" i="1" s="1"/>
  <c r="DK219" i="1"/>
  <c r="DT219" i="1"/>
  <c r="EB219" i="1"/>
  <c r="CA219" i="1" s="1"/>
  <c r="EJ219" i="1"/>
  <c r="CM220" i="1"/>
  <c r="CU220" i="1"/>
  <c r="DC220" i="1"/>
  <c r="BR220" i="1" s="1"/>
  <c r="DK220" i="1"/>
  <c r="DT220" i="1"/>
  <c r="EB220" i="1"/>
  <c r="CA220" i="1" s="1"/>
  <c r="EJ220" i="1"/>
  <c r="CM221" i="1"/>
  <c r="CU221" i="1"/>
  <c r="DC221" i="1"/>
  <c r="BR221" i="1" s="1"/>
  <c r="DK221" i="1"/>
  <c r="DT221" i="1"/>
  <c r="EB221" i="1"/>
  <c r="CA221" i="1" s="1"/>
  <c r="EJ221" i="1"/>
  <c r="CM222" i="1"/>
  <c r="CU222" i="1"/>
  <c r="DC222" i="1"/>
  <c r="BR222" i="1" s="1"/>
  <c r="DK222" i="1"/>
  <c r="DT222" i="1"/>
  <c r="EB222" i="1"/>
  <c r="CA222" i="1" s="1"/>
  <c r="EJ222" i="1"/>
  <c r="CM223" i="1"/>
  <c r="CU223" i="1"/>
  <c r="DC223" i="1"/>
  <c r="BR223" i="1" s="1"/>
  <c r="DK223" i="1"/>
  <c r="DT223" i="1"/>
  <c r="EB223" i="1"/>
  <c r="CA223" i="1" s="1"/>
  <c r="EJ223" i="1"/>
  <c r="CM224" i="1"/>
  <c r="CU224" i="1"/>
  <c r="DC224" i="1"/>
  <c r="BR224" i="1" s="1"/>
  <c r="DK224" i="1"/>
  <c r="DT224" i="1"/>
  <c r="EB224" i="1"/>
  <c r="CA224" i="1" s="1"/>
  <c r="EJ224" i="1"/>
  <c r="CI213" i="1"/>
  <c r="CQ213" i="1"/>
  <c r="BK213" i="1" s="1"/>
  <c r="CY213" i="1"/>
  <c r="DG213" i="1"/>
  <c r="DP213" i="1"/>
  <c r="DX213" i="1"/>
  <c r="BZ213" i="1" s="1"/>
  <c r="EF213" i="1"/>
  <c r="CI214" i="1"/>
  <c r="CQ214" i="1"/>
  <c r="BK214" i="1" s="1"/>
  <c r="CY214" i="1"/>
  <c r="DG214" i="1"/>
  <c r="DP214" i="1"/>
  <c r="DX214" i="1"/>
  <c r="BZ214" i="1" s="1"/>
  <c r="EF214" i="1"/>
  <c r="CI215" i="1"/>
  <c r="CQ215" i="1"/>
  <c r="BK215" i="1" s="1"/>
  <c r="CY215" i="1"/>
  <c r="DG215" i="1"/>
  <c r="DP215" i="1"/>
  <c r="DX215" i="1"/>
  <c r="BZ215" i="1" s="1"/>
  <c r="EF215" i="1"/>
  <c r="CI216" i="1"/>
  <c r="CQ216" i="1"/>
  <c r="BK216" i="1" s="1"/>
  <c r="CY216" i="1"/>
  <c r="DG216" i="1"/>
  <c r="DP216" i="1"/>
  <c r="DX216" i="1"/>
  <c r="BZ216" i="1" s="1"/>
  <c r="EF216" i="1"/>
  <c r="CH217" i="1"/>
  <c r="BH217" i="1" s="1"/>
  <c r="CP217" i="1"/>
  <c r="CX217" i="1"/>
  <c r="BP217" i="1" s="1"/>
  <c r="DF217" i="1"/>
  <c r="DO217" i="1"/>
  <c r="DW217" i="1"/>
  <c r="EE217" i="1"/>
  <c r="CO218" i="1"/>
  <c r="CW218" i="1"/>
  <c r="BO218" i="1" s="1"/>
  <c r="DE218" i="1"/>
  <c r="DM218" i="1"/>
  <c r="BW218" i="1" s="1"/>
  <c r="DV218" i="1"/>
  <c r="ED218" i="1"/>
  <c r="CN219" i="1"/>
  <c r="CV219" i="1"/>
  <c r="DD219" i="1"/>
  <c r="BS219" i="1" s="1"/>
  <c r="DL219" i="1"/>
  <c r="BV219" i="1" s="1"/>
  <c r="DU219" i="1"/>
  <c r="EC219" i="1"/>
  <c r="CB219" i="1" s="1"/>
  <c r="CN220" i="1"/>
  <c r="CV220" i="1"/>
  <c r="DD220" i="1"/>
  <c r="BS220" i="1" s="1"/>
  <c r="DL220" i="1"/>
  <c r="BV220" i="1" s="1"/>
  <c r="DU220" i="1"/>
  <c r="EC220" i="1"/>
  <c r="CB220" i="1" s="1"/>
  <c r="CN221" i="1"/>
  <c r="CV221" i="1"/>
  <c r="DD221" i="1"/>
  <c r="BS221" i="1" s="1"/>
  <c r="DL221" i="1"/>
  <c r="BV221" i="1" s="1"/>
  <c r="DU221" i="1"/>
  <c r="EC221" i="1"/>
  <c r="CB221" i="1" s="1"/>
  <c r="CN222" i="1"/>
  <c r="CV222" i="1"/>
  <c r="DD222" i="1"/>
  <c r="BS222" i="1" s="1"/>
  <c r="DL222" i="1"/>
  <c r="BV222" i="1" s="1"/>
  <c r="DU222" i="1"/>
  <c r="EC222" i="1"/>
  <c r="CB222" i="1" s="1"/>
  <c r="CN223" i="1"/>
  <c r="CV223" i="1"/>
  <c r="DD223" i="1"/>
  <c r="BS223" i="1" s="1"/>
  <c r="DL223" i="1"/>
  <c r="BV223" i="1" s="1"/>
  <c r="DU223" i="1"/>
  <c r="EC223" i="1"/>
  <c r="CB223" i="1" s="1"/>
  <c r="CN224" i="1"/>
  <c r="CV224" i="1"/>
  <c r="DD224" i="1"/>
  <c r="BS224" i="1" s="1"/>
  <c r="DL224" i="1"/>
  <c r="BV224" i="1" s="1"/>
  <c r="DU224" i="1"/>
  <c r="EC224" i="1"/>
  <c r="CB224" i="1" s="1"/>
  <c r="DR225" i="1"/>
  <c r="CJ213" i="1"/>
  <c r="CR213" i="1"/>
  <c r="BL213" i="1" s="1"/>
  <c r="CZ213" i="1"/>
  <c r="BQ213" i="1" s="1"/>
  <c r="DH213" i="1"/>
  <c r="DQ213" i="1"/>
  <c r="DY213" i="1"/>
  <c r="EG213" i="1"/>
  <c r="CJ214" i="1"/>
  <c r="CR214" i="1"/>
  <c r="BL214" i="1" s="1"/>
  <c r="CZ214" i="1"/>
  <c r="BQ214" i="1" s="1"/>
  <c r="DH214" i="1"/>
  <c r="DQ214" i="1"/>
  <c r="DY214" i="1"/>
  <c r="EG214" i="1"/>
  <c r="CJ215" i="1"/>
  <c r="CR215" i="1"/>
  <c r="BL215" i="1" s="1"/>
  <c r="CZ215" i="1"/>
  <c r="BQ215" i="1" s="1"/>
  <c r="DH215" i="1"/>
  <c r="DQ215" i="1"/>
  <c r="DY215" i="1"/>
  <c r="EG215" i="1"/>
  <c r="CJ216" i="1"/>
  <c r="CR216" i="1"/>
  <c r="BL216" i="1" s="1"/>
  <c r="CZ216" i="1"/>
  <c r="BQ216" i="1" s="1"/>
  <c r="DH216" i="1"/>
  <c r="DQ216" i="1"/>
  <c r="DY216" i="1"/>
  <c r="EG216" i="1"/>
  <c r="CI217" i="1"/>
  <c r="CQ217" i="1"/>
  <c r="BK217" i="1" s="1"/>
  <c r="CY217" i="1"/>
  <c r="DG217" i="1"/>
  <c r="DP217" i="1"/>
  <c r="DX217" i="1"/>
  <c r="BZ217" i="1" s="1"/>
  <c r="EF217" i="1"/>
  <c r="CH218" i="1"/>
  <c r="BH218" i="1" s="1"/>
  <c r="CP218" i="1"/>
  <c r="CX218" i="1"/>
  <c r="BP218" i="1" s="1"/>
  <c r="DF218" i="1"/>
  <c r="DO218" i="1"/>
  <c r="DW218" i="1"/>
  <c r="EE218" i="1"/>
  <c r="CO219" i="1"/>
  <c r="CW219" i="1"/>
  <c r="BO219" i="1" s="1"/>
  <c r="DE219" i="1"/>
  <c r="DM219" i="1"/>
  <c r="BW219" i="1" s="1"/>
  <c r="DV219" i="1"/>
  <c r="ED219" i="1"/>
  <c r="CO220" i="1"/>
  <c r="CW220" i="1"/>
  <c r="BO220" i="1" s="1"/>
  <c r="DE220" i="1"/>
  <c r="DM220" i="1"/>
  <c r="BW220" i="1" s="1"/>
  <c r="DV220" i="1"/>
  <c r="ED220" i="1"/>
  <c r="CO221" i="1"/>
  <c r="CW221" i="1"/>
  <c r="BO221" i="1" s="1"/>
  <c r="DE221" i="1"/>
  <c r="DM221" i="1"/>
  <c r="BW221" i="1" s="1"/>
  <c r="DV221" i="1"/>
  <c r="ED221" i="1"/>
  <c r="CO222" i="1"/>
  <c r="CW222" i="1"/>
  <c r="BO222" i="1" s="1"/>
  <c r="DE222" i="1"/>
  <c r="DM222" i="1"/>
  <c r="BW222" i="1" s="1"/>
  <c r="DV222" i="1"/>
  <c r="ED222" i="1"/>
  <c r="CO223" i="1"/>
  <c r="CW223" i="1"/>
  <c r="BO223" i="1" s="1"/>
  <c r="DE223" i="1"/>
  <c r="DM223" i="1"/>
  <c r="BW223" i="1" s="1"/>
  <c r="DV223" i="1"/>
  <c r="ED223" i="1"/>
  <c r="CO224" i="1"/>
  <c r="CW224" i="1"/>
  <c r="BO224" i="1" s="1"/>
  <c r="DE224" i="1"/>
  <c r="DM224" i="1"/>
  <c r="BW224" i="1" s="1"/>
  <c r="DV224" i="1"/>
  <c r="ED224" i="1"/>
  <c r="BX232" i="1"/>
  <c r="CK213" i="1"/>
  <c r="CS213" i="1"/>
  <c r="BM213" i="1" s="1"/>
  <c r="DA213" i="1"/>
  <c r="DI213" i="1"/>
  <c r="BT213" i="1" s="1"/>
  <c r="DR213" i="1"/>
  <c r="DZ213" i="1"/>
  <c r="CK214" i="1"/>
  <c r="CS214" i="1"/>
  <c r="BM214" i="1" s="1"/>
  <c r="DA214" i="1"/>
  <c r="DI214" i="1"/>
  <c r="BT214" i="1" s="1"/>
  <c r="DR214" i="1"/>
  <c r="DZ214" i="1"/>
  <c r="CK215" i="1"/>
  <c r="CS215" i="1"/>
  <c r="BM215" i="1" s="1"/>
  <c r="DA215" i="1"/>
  <c r="DI215" i="1"/>
  <c r="BT215" i="1" s="1"/>
  <c r="DR215" i="1"/>
  <c r="DZ215" i="1"/>
  <c r="CK216" i="1"/>
  <c r="CS216" i="1"/>
  <c r="BM216" i="1" s="1"/>
  <c r="DA216" i="1"/>
  <c r="DI216" i="1"/>
  <c r="BT216" i="1" s="1"/>
  <c r="DR216" i="1"/>
  <c r="DZ216" i="1"/>
  <c r="CJ217" i="1"/>
  <c r="CR217" i="1"/>
  <c r="BL217" i="1" s="1"/>
  <c r="CZ217" i="1"/>
  <c r="BQ217" i="1" s="1"/>
  <c r="DH217" i="1"/>
  <c r="DQ217" i="1"/>
  <c r="DY217" i="1"/>
  <c r="CI218" i="1"/>
  <c r="CQ218" i="1"/>
  <c r="BK218" i="1" s="1"/>
  <c r="CY218" i="1"/>
  <c r="DG218" i="1"/>
  <c r="DP218" i="1"/>
  <c r="DX218" i="1"/>
  <c r="BZ218" i="1" s="1"/>
  <c r="CH219" i="1"/>
  <c r="BH219" i="1" s="1"/>
  <c r="CP219" i="1"/>
  <c r="CX219" i="1"/>
  <c r="BP219" i="1" s="1"/>
  <c r="DF219" i="1"/>
  <c r="DO219" i="1"/>
  <c r="DW219" i="1"/>
  <c r="CH220" i="1"/>
  <c r="BH220" i="1" s="1"/>
  <c r="CP220" i="1"/>
  <c r="CX220" i="1"/>
  <c r="BP220" i="1" s="1"/>
  <c r="DF220" i="1"/>
  <c r="DO220" i="1"/>
  <c r="DW220" i="1"/>
  <c r="CH221" i="1"/>
  <c r="BH221" i="1" s="1"/>
  <c r="CP221" i="1"/>
  <c r="CX221" i="1"/>
  <c r="BP221" i="1" s="1"/>
  <c r="DF221" i="1"/>
  <c r="DO221" i="1"/>
  <c r="DW221" i="1"/>
  <c r="CH222" i="1"/>
  <c r="BH222" i="1" s="1"/>
  <c r="CP222" i="1"/>
  <c r="CX222" i="1"/>
  <c r="BP222" i="1" s="1"/>
  <c r="DF222" i="1"/>
  <c r="DO222" i="1"/>
  <c r="DW222" i="1"/>
  <c r="CH223" i="1"/>
  <c r="BH223" i="1" s="1"/>
  <c r="CP223" i="1"/>
  <c r="CX223" i="1"/>
  <c r="BP223" i="1" s="1"/>
  <c r="DF223" i="1"/>
  <c r="DO223" i="1"/>
  <c r="DW223" i="1"/>
  <c r="CH224" i="1"/>
  <c r="BH224" i="1" s="1"/>
  <c r="CP224" i="1"/>
  <c r="CX224" i="1"/>
  <c r="BP224" i="1" s="1"/>
  <c r="DF224" i="1"/>
  <c r="DO224" i="1"/>
  <c r="DW224" i="1"/>
  <c r="EG225" i="1"/>
  <c r="DY225" i="1"/>
  <c r="DQ225" i="1"/>
  <c r="DH225" i="1"/>
  <c r="CZ225" i="1"/>
  <c r="BQ225" i="1" s="1"/>
  <c r="CR225" i="1"/>
  <c r="BL225" i="1" s="1"/>
  <c r="CJ225" i="1"/>
  <c r="EF225" i="1"/>
  <c r="DX225" i="1"/>
  <c r="BZ225" i="1" s="1"/>
  <c r="DP225" i="1"/>
  <c r="DG225" i="1"/>
  <c r="CY225" i="1"/>
  <c r="CQ225" i="1"/>
  <c r="BK225" i="1" s="1"/>
  <c r="CI225" i="1"/>
  <c r="EE225" i="1"/>
  <c r="DW225" i="1"/>
  <c r="DO225" i="1"/>
  <c r="DF225" i="1"/>
  <c r="CX225" i="1"/>
  <c r="BP225" i="1" s="1"/>
  <c r="CP225" i="1"/>
  <c r="CH225" i="1"/>
  <c r="BH225" i="1" s="1"/>
  <c r="ED225" i="1"/>
  <c r="DV225" i="1"/>
  <c r="DM225" i="1"/>
  <c r="BW225" i="1" s="1"/>
  <c r="DE225" i="1"/>
  <c r="CW225" i="1"/>
  <c r="BO225" i="1" s="1"/>
  <c r="CO225" i="1"/>
  <c r="BJ225" i="1" s="1"/>
  <c r="EC225" i="1"/>
  <c r="CB225" i="1" s="1"/>
  <c r="DU225" i="1"/>
  <c r="DL225" i="1"/>
  <c r="BV225" i="1" s="1"/>
  <c r="DD225" i="1"/>
  <c r="BS225" i="1" s="1"/>
  <c r="CV225" i="1"/>
  <c r="EJ225" i="1"/>
  <c r="EB225" i="1"/>
  <c r="CA225" i="1" s="1"/>
  <c r="DT225" i="1"/>
  <c r="DK225" i="1"/>
  <c r="DC225" i="1"/>
  <c r="BR225" i="1" s="1"/>
  <c r="CU225" i="1"/>
  <c r="CM225" i="1"/>
  <c r="EI225" i="1"/>
  <c r="EA225" i="1"/>
  <c r="DS225" i="1"/>
  <c r="DJ225" i="1"/>
  <c r="BU225" i="1" s="1"/>
  <c r="DB225" i="1"/>
  <c r="CT225" i="1"/>
  <c r="BN225" i="1" s="1"/>
  <c r="CL225" i="1"/>
  <c r="BI225" i="1" s="1"/>
  <c r="EH225" i="1"/>
  <c r="BX231" i="1"/>
  <c r="CK226" i="1"/>
  <c r="CS226" i="1"/>
  <c r="BM226" i="1" s="1"/>
  <c r="DA226" i="1"/>
  <c r="DI226" i="1"/>
  <c r="BT226" i="1" s="1"/>
  <c r="DR226" i="1"/>
  <c r="DZ226" i="1"/>
  <c r="EH226" i="1"/>
  <c r="CJ227" i="1"/>
  <c r="CR227" i="1"/>
  <c r="BL227" i="1" s="1"/>
  <c r="CZ227" i="1"/>
  <c r="BQ227" i="1" s="1"/>
  <c r="DH227" i="1"/>
  <c r="DQ227" i="1"/>
  <c r="DY227" i="1"/>
  <c r="EG227" i="1"/>
  <c r="CJ228" i="1"/>
  <c r="CR228" i="1"/>
  <c r="BL228" i="1" s="1"/>
  <c r="CZ228" i="1"/>
  <c r="BQ228" i="1" s="1"/>
  <c r="DH228" i="1"/>
  <c r="DQ228" i="1"/>
  <c r="DY228" i="1"/>
  <c r="EG228" i="1"/>
  <c r="CJ229" i="1"/>
  <c r="CR229" i="1"/>
  <c r="BL229" i="1" s="1"/>
  <c r="CZ229" i="1"/>
  <c r="BQ229" i="1" s="1"/>
  <c r="DH229" i="1"/>
  <c r="DQ229" i="1"/>
  <c r="DY229" i="1"/>
  <c r="EG229" i="1"/>
  <c r="CJ230" i="1"/>
  <c r="CR230" i="1"/>
  <c r="BL230" i="1" s="1"/>
  <c r="CZ230" i="1"/>
  <c r="BQ230" i="1" s="1"/>
  <c r="DH230" i="1"/>
  <c r="DQ230" i="1"/>
  <c r="DY230" i="1"/>
  <c r="EG230" i="1"/>
  <c r="CJ231" i="1"/>
  <c r="CR231" i="1"/>
  <c r="BL231" i="1" s="1"/>
  <c r="CZ231" i="1"/>
  <c r="BQ231" i="1" s="1"/>
  <c r="DH231" i="1"/>
  <c r="DQ231" i="1"/>
  <c r="DY231" i="1"/>
  <c r="EG231" i="1"/>
  <c r="CJ232" i="1"/>
  <c r="CR232" i="1"/>
  <c r="BL232" i="1" s="1"/>
  <c r="CZ232" i="1"/>
  <c r="BQ232" i="1" s="1"/>
  <c r="DH232" i="1"/>
  <c r="DQ232" i="1"/>
  <c r="DY232" i="1"/>
  <c r="EG232" i="1"/>
  <c r="CL226" i="1"/>
  <c r="BI226" i="1" s="1"/>
  <c r="CT226" i="1"/>
  <c r="BN226" i="1" s="1"/>
  <c r="DB226" i="1"/>
  <c r="DJ226" i="1"/>
  <c r="BU226" i="1" s="1"/>
  <c r="DS226" i="1"/>
  <c r="EA226" i="1"/>
  <c r="EI226" i="1"/>
  <c r="CK227" i="1"/>
  <c r="CS227" i="1"/>
  <c r="BM227" i="1" s="1"/>
  <c r="DA227" i="1"/>
  <c r="DI227" i="1"/>
  <c r="BT227" i="1" s="1"/>
  <c r="DR227" i="1"/>
  <c r="DZ227" i="1"/>
  <c r="EH227" i="1"/>
  <c r="CK228" i="1"/>
  <c r="CS228" i="1"/>
  <c r="BM228" i="1" s="1"/>
  <c r="DA228" i="1"/>
  <c r="DI228" i="1"/>
  <c r="BT228" i="1" s="1"/>
  <c r="DR228" i="1"/>
  <c r="DZ228" i="1"/>
  <c r="EH228" i="1"/>
  <c r="CK229" i="1"/>
  <c r="CS229" i="1"/>
  <c r="BM229" i="1" s="1"/>
  <c r="DA229" i="1"/>
  <c r="DI229" i="1"/>
  <c r="BT229" i="1" s="1"/>
  <c r="DR229" i="1"/>
  <c r="DZ229" i="1"/>
  <c r="EH229" i="1"/>
  <c r="CK230" i="1"/>
  <c r="CS230" i="1"/>
  <c r="BM230" i="1" s="1"/>
  <c r="DA230" i="1"/>
  <c r="DI230" i="1"/>
  <c r="BT230" i="1" s="1"/>
  <c r="DR230" i="1"/>
  <c r="DZ230" i="1"/>
  <c r="EH230" i="1"/>
  <c r="CK231" i="1"/>
  <c r="CS231" i="1"/>
  <c r="BM231" i="1" s="1"/>
  <c r="DA231" i="1"/>
  <c r="DI231" i="1"/>
  <c r="BT231" i="1" s="1"/>
  <c r="DR231" i="1"/>
  <c r="DZ231" i="1"/>
  <c r="EH231" i="1"/>
  <c r="CK232" i="1"/>
  <c r="CS232" i="1"/>
  <c r="BM232" i="1" s="1"/>
  <c r="DA232" i="1"/>
  <c r="DI232" i="1"/>
  <c r="BT232" i="1" s="1"/>
  <c r="DR232" i="1"/>
  <c r="DZ232" i="1"/>
  <c r="EH232" i="1"/>
  <c r="CM226" i="1"/>
  <c r="CU226" i="1"/>
  <c r="DC226" i="1"/>
  <c r="BR226" i="1" s="1"/>
  <c r="DK226" i="1"/>
  <c r="DT226" i="1"/>
  <c r="EB226" i="1"/>
  <c r="CA226" i="1" s="1"/>
  <c r="EJ226" i="1"/>
  <c r="CL227" i="1"/>
  <c r="BI227" i="1" s="1"/>
  <c r="CT227" i="1"/>
  <c r="BN227" i="1" s="1"/>
  <c r="DB227" i="1"/>
  <c r="DJ227" i="1"/>
  <c r="BU227" i="1" s="1"/>
  <c r="DS227" i="1"/>
  <c r="EA227" i="1"/>
  <c r="EI227" i="1"/>
  <c r="CL228" i="1"/>
  <c r="BI228" i="1" s="1"/>
  <c r="CT228" i="1"/>
  <c r="BN228" i="1" s="1"/>
  <c r="DB228" i="1"/>
  <c r="DJ228" i="1"/>
  <c r="BU228" i="1" s="1"/>
  <c r="DS228" i="1"/>
  <c r="EA228" i="1"/>
  <c r="EI228" i="1"/>
  <c r="CL229" i="1"/>
  <c r="BI229" i="1" s="1"/>
  <c r="CT229" i="1"/>
  <c r="BN229" i="1" s="1"/>
  <c r="DB229" i="1"/>
  <c r="DJ229" i="1"/>
  <c r="BU229" i="1" s="1"/>
  <c r="DS229" i="1"/>
  <c r="EA229" i="1"/>
  <c r="EI229" i="1"/>
  <c r="CL230" i="1"/>
  <c r="BI230" i="1" s="1"/>
  <c r="CT230" i="1"/>
  <c r="BN230" i="1" s="1"/>
  <c r="DB230" i="1"/>
  <c r="DJ230" i="1"/>
  <c r="BU230" i="1" s="1"/>
  <c r="DS230" i="1"/>
  <c r="EA230" i="1"/>
  <c r="EI230" i="1"/>
  <c r="CL231" i="1"/>
  <c r="BI231" i="1" s="1"/>
  <c r="CT231" i="1"/>
  <c r="BN231" i="1" s="1"/>
  <c r="DB231" i="1"/>
  <c r="DJ231" i="1"/>
  <c r="BU231" i="1" s="1"/>
  <c r="DS231" i="1"/>
  <c r="EA231" i="1"/>
  <c r="EI231" i="1"/>
  <c r="CL232" i="1"/>
  <c r="BI232" i="1" s="1"/>
  <c r="CT232" i="1"/>
  <c r="BN232" i="1" s="1"/>
  <c r="DB232" i="1"/>
  <c r="DJ232" i="1"/>
  <c r="BU232" i="1" s="1"/>
  <c r="DS232" i="1"/>
  <c r="EA232" i="1"/>
  <c r="EI232" i="1"/>
  <c r="CN226" i="1"/>
  <c r="CV226" i="1"/>
  <c r="DD226" i="1"/>
  <c r="BS226" i="1" s="1"/>
  <c r="DL226" i="1"/>
  <c r="BV226" i="1" s="1"/>
  <c r="DU226" i="1"/>
  <c r="EC226" i="1"/>
  <c r="CB226" i="1" s="1"/>
  <c r="CM227" i="1"/>
  <c r="CU227" i="1"/>
  <c r="DC227" i="1"/>
  <c r="BR227" i="1" s="1"/>
  <c r="DK227" i="1"/>
  <c r="DT227" i="1"/>
  <c r="EB227" i="1"/>
  <c r="CA227" i="1" s="1"/>
  <c r="EJ227" i="1"/>
  <c r="CM228" i="1"/>
  <c r="CU228" i="1"/>
  <c r="DC228" i="1"/>
  <c r="BR228" i="1" s="1"/>
  <c r="DK228" i="1"/>
  <c r="DT228" i="1"/>
  <c r="EB228" i="1"/>
  <c r="CA228" i="1" s="1"/>
  <c r="EJ228" i="1"/>
  <c r="CM229" i="1"/>
  <c r="CU229" i="1"/>
  <c r="DC229" i="1"/>
  <c r="BR229" i="1" s="1"/>
  <c r="DK229" i="1"/>
  <c r="DT229" i="1"/>
  <c r="EB229" i="1"/>
  <c r="CA229" i="1" s="1"/>
  <c r="EJ229" i="1"/>
  <c r="CM230" i="1"/>
  <c r="CU230" i="1"/>
  <c r="DC230" i="1"/>
  <c r="BR230" i="1" s="1"/>
  <c r="DK230" i="1"/>
  <c r="DT230" i="1"/>
  <c r="EB230" i="1"/>
  <c r="CA230" i="1" s="1"/>
  <c r="EJ230" i="1"/>
  <c r="CM231" i="1"/>
  <c r="CU231" i="1"/>
  <c r="DC231" i="1"/>
  <c r="BR231" i="1" s="1"/>
  <c r="DK231" i="1"/>
  <c r="DT231" i="1"/>
  <c r="EB231" i="1"/>
  <c r="CA231" i="1" s="1"/>
  <c r="EJ231" i="1"/>
  <c r="CM232" i="1"/>
  <c r="CU232" i="1"/>
  <c r="DC232" i="1"/>
  <c r="BR232" i="1" s="1"/>
  <c r="DK232" i="1"/>
  <c r="DT232" i="1"/>
  <c r="EB232" i="1"/>
  <c r="CA232" i="1" s="1"/>
  <c r="EJ232" i="1"/>
  <c r="CO226" i="1"/>
  <c r="CW226" i="1"/>
  <c r="BO226" i="1" s="1"/>
  <c r="DE226" i="1"/>
  <c r="DM226" i="1"/>
  <c r="BW226" i="1" s="1"/>
  <c r="DV226" i="1"/>
  <c r="ED226" i="1"/>
  <c r="CN227" i="1"/>
  <c r="CV227" i="1"/>
  <c r="DD227" i="1"/>
  <c r="BS227" i="1" s="1"/>
  <c r="DL227" i="1"/>
  <c r="BV227" i="1" s="1"/>
  <c r="DU227" i="1"/>
  <c r="EC227" i="1"/>
  <c r="CB227" i="1" s="1"/>
  <c r="CN228" i="1"/>
  <c r="CV228" i="1"/>
  <c r="DD228" i="1"/>
  <c r="BS228" i="1" s="1"/>
  <c r="DL228" i="1"/>
  <c r="BV228" i="1" s="1"/>
  <c r="DU228" i="1"/>
  <c r="EC228" i="1"/>
  <c r="CB228" i="1" s="1"/>
  <c r="CN229" i="1"/>
  <c r="CV229" i="1"/>
  <c r="DD229" i="1"/>
  <c r="BS229" i="1" s="1"/>
  <c r="DL229" i="1"/>
  <c r="BV229" i="1" s="1"/>
  <c r="DU229" i="1"/>
  <c r="EC229" i="1"/>
  <c r="CB229" i="1" s="1"/>
  <c r="CN230" i="1"/>
  <c r="CV230" i="1"/>
  <c r="DD230" i="1"/>
  <c r="BS230" i="1" s="1"/>
  <c r="DL230" i="1"/>
  <c r="BV230" i="1" s="1"/>
  <c r="DU230" i="1"/>
  <c r="EC230" i="1"/>
  <c r="CB230" i="1" s="1"/>
  <c r="CN231" i="1"/>
  <c r="CV231" i="1"/>
  <c r="DD231" i="1"/>
  <c r="BS231" i="1" s="1"/>
  <c r="DL231" i="1"/>
  <c r="BV231" i="1" s="1"/>
  <c r="DU231" i="1"/>
  <c r="EC231" i="1"/>
  <c r="CB231" i="1" s="1"/>
  <c r="CN232" i="1"/>
  <c r="CV232" i="1"/>
  <c r="DD232" i="1"/>
  <c r="BS232" i="1" s="1"/>
  <c r="DL232" i="1"/>
  <c r="BV232" i="1" s="1"/>
  <c r="DU232" i="1"/>
  <c r="EC232" i="1"/>
  <c r="CB232" i="1" s="1"/>
  <c r="CH226" i="1"/>
  <c r="BH226" i="1" s="1"/>
  <c r="CP226" i="1"/>
  <c r="CX226" i="1"/>
  <c r="BP226" i="1" s="1"/>
  <c r="DF226" i="1"/>
  <c r="DO226" i="1"/>
  <c r="DW226" i="1"/>
  <c r="EE226" i="1"/>
  <c r="CO227" i="1"/>
  <c r="CW227" i="1"/>
  <c r="BO227" i="1" s="1"/>
  <c r="DE227" i="1"/>
  <c r="DM227" i="1"/>
  <c r="BW227" i="1" s="1"/>
  <c r="DV227" i="1"/>
  <c r="ED227" i="1"/>
  <c r="CO228" i="1"/>
  <c r="CW228" i="1"/>
  <c r="BO228" i="1" s="1"/>
  <c r="DE228" i="1"/>
  <c r="DM228" i="1"/>
  <c r="BW228" i="1" s="1"/>
  <c r="DV228" i="1"/>
  <c r="ED228" i="1"/>
  <c r="CO229" i="1"/>
  <c r="CW229" i="1"/>
  <c r="BO229" i="1" s="1"/>
  <c r="DE229" i="1"/>
  <c r="DM229" i="1"/>
  <c r="BW229" i="1" s="1"/>
  <c r="DV229" i="1"/>
  <c r="ED229" i="1"/>
  <c r="CO230" i="1"/>
  <c r="CW230" i="1"/>
  <c r="BO230" i="1" s="1"/>
  <c r="DE230" i="1"/>
  <c r="DM230" i="1"/>
  <c r="BW230" i="1" s="1"/>
  <c r="DV230" i="1"/>
  <c r="ED230" i="1"/>
  <c r="CO231" i="1"/>
  <c r="CW231" i="1"/>
  <c r="BO231" i="1" s="1"/>
  <c r="DE231" i="1"/>
  <c r="DM231" i="1"/>
  <c r="BW231" i="1" s="1"/>
  <c r="DV231" i="1"/>
  <c r="ED231" i="1"/>
  <c r="CO232" i="1"/>
  <c r="CW232" i="1"/>
  <c r="BO232" i="1" s="1"/>
  <c r="DE232" i="1"/>
  <c r="DM232" i="1"/>
  <c r="BW232" i="1" s="1"/>
  <c r="DV232" i="1"/>
  <c r="ED232" i="1"/>
  <c r="CI226" i="1"/>
  <c r="CQ226" i="1"/>
  <c r="BK226" i="1" s="1"/>
  <c r="CY226" i="1"/>
  <c r="DG226" i="1"/>
  <c r="DP226" i="1"/>
  <c r="DX226" i="1"/>
  <c r="BZ226" i="1" s="1"/>
  <c r="CH227" i="1"/>
  <c r="BH227" i="1" s="1"/>
  <c r="CP227" i="1"/>
  <c r="CX227" i="1"/>
  <c r="BP227" i="1" s="1"/>
  <c r="DF227" i="1"/>
  <c r="DO227" i="1"/>
  <c r="DW227" i="1"/>
  <c r="CH228" i="1"/>
  <c r="BH228" i="1" s="1"/>
  <c r="CP228" i="1"/>
  <c r="CX228" i="1"/>
  <c r="BP228" i="1" s="1"/>
  <c r="DF228" i="1"/>
  <c r="DO228" i="1"/>
  <c r="DW228" i="1"/>
  <c r="CH229" i="1"/>
  <c r="BH229" i="1" s="1"/>
  <c r="CP229" i="1"/>
  <c r="CX229" i="1"/>
  <c r="BP229" i="1" s="1"/>
  <c r="DF229" i="1"/>
  <c r="DO229" i="1"/>
  <c r="DW229" i="1"/>
  <c r="CH230" i="1"/>
  <c r="BH230" i="1" s="1"/>
  <c r="CP230" i="1"/>
  <c r="CX230" i="1"/>
  <c r="BP230" i="1" s="1"/>
  <c r="DF230" i="1"/>
  <c r="DO230" i="1"/>
  <c r="DW230" i="1"/>
  <c r="CH231" i="1"/>
  <c r="BH231" i="1" s="1"/>
  <c r="CP231" i="1"/>
  <c r="CX231" i="1"/>
  <c r="BP231" i="1" s="1"/>
  <c r="DF231" i="1"/>
  <c r="DO231" i="1"/>
  <c r="DW231" i="1"/>
  <c r="CH232" i="1"/>
  <c r="BH232" i="1" s="1"/>
  <c r="CP232" i="1"/>
  <c r="CX232" i="1"/>
  <c r="BP232" i="1" s="1"/>
  <c r="DF232" i="1"/>
  <c r="DO232" i="1"/>
  <c r="DW232" i="1"/>
  <c r="AD233" i="1"/>
  <c r="EI233" i="1"/>
  <c r="EA233" i="1"/>
  <c r="DS233" i="1"/>
  <c r="DJ233" i="1"/>
  <c r="BU233" i="1" s="1"/>
  <c r="DB233" i="1"/>
  <c r="CT233" i="1"/>
  <c r="BN233" i="1" s="1"/>
  <c r="CL233" i="1"/>
  <c r="BI233" i="1" s="1"/>
  <c r="CN233" i="1"/>
  <c r="EJ233" i="1"/>
  <c r="CV233" i="1"/>
  <c r="DD233" i="1"/>
  <c r="BS233" i="1" s="1"/>
  <c r="CO233" i="1"/>
  <c r="CW233" i="1"/>
  <c r="BO233" i="1" s="1"/>
  <c r="DE233" i="1"/>
  <c r="DM233" i="1"/>
  <c r="BW233" i="1" s="1"/>
  <c r="DV233" i="1"/>
  <c r="ED233" i="1"/>
  <c r="CN234" i="1"/>
  <c r="CV234" i="1"/>
  <c r="DD234" i="1"/>
  <c r="BS234" i="1" s="1"/>
  <c r="DL234" i="1"/>
  <c r="BV234" i="1" s="1"/>
  <c r="DU234" i="1"/>
  <c r="EC234" i="1"/>
  <c r="CB234" i="1" s="1"/>
  <c r="DW239" i="1"/>
  <c r="EG239" i="1"/>
  <c r="CQ240" i="1"/>
  <c r="BK240" i="1" s="1"/>
  <c r="DC240" i="1"/>
  <c r="BR240" i="1" s="1"/>
  <c r="DQ240" i="1"/>
  <c r="EE240" i="1"/>
  <c r="CH233" i="1"/>
  <c r="BH233" i="1" s="1"/>
  <c r="CP233" i="1"/>
  <c r="CX233" i="1"/>
  <c r="BP233" i="1" s="1"/>
  <c r="DF233" i="1"/>
  <c r="DO233" i="1"/>
  <c r="DW233" i="1"/>
  <c r="EE233" i="1"/>
  <c r="CO234" i="1"/>
  <c r="CW234" i="1"/>
  <c r="BO234" i="1" s="1"/>
  <c r="DE234" i="1"/>
  <c r="DM234" i="1"/>
  <c r="BW234" i="1" s="1"/>
  <c r="DV234" i="1"/>
  <c r="ED234" i="1"/>
  <c r="CN235" i="1"/>
  <c r="CV235" i="1"/>
  <c r="DD235" i="1"/>
  <c r="BS235" i="1" s="1"/>
  <c r="DL235" i="1"/>
  <c r="BV235" i="1" s="1"/>
  <c r="DU235" i="1"/>
  <c r="EC235" i="1"/>
  <c r="CB235" i="1" s="1"/>
  <c r="CN236" i="1"/>
  <c r="CV236" i="1"/>
  <c r="DD236" i="1"/>
  <c r="BS236" i="1" s="1"/>
  <c r="DL236" i="1"/>
  <c r="BV236" i="1" s="1"/>
  <c r="DU236" i="1"/>
  <c r="EC236" i="1"/>
  <c r="CB236" i="1" s="1"/>
  <c r="CN237" i="1"/>
  <c r="CV237" i="1"/>
  <c r="DD237" i="1"/>
  <c r="BS237" i="1" s="1"/>
  <c r="DL237" i="1"/>
  <c r="BV237" i="1" s="1"/>
  <c r="DU237" i="1"/>
  <c r="EC237" i="1"/>
  <c r="CB237" i="1" s="1"/>
  <c r="CN238" i="1"/>
  <c r="CV238" i="1"/>
  <c r="DD238" i="1"/>
  <c r="BS238" i="1" s="1"/>
  <c r="DL238" i="1"/>
  <c r="BV238" i="1" s="1"/>
  <c r="DU238" i="1"/>
  <c r="EC238" i="1"/>
  <c r="CB238" i="1" s="1"/>
  <c r="CN239" i="1"/>
  <c r="CV239" i="1"/>
  <c r="DD239" i="1"/>
  <c r="BS239" i="1" s="1"/>
  <c r="DL239" i="1"/>
  <c r="BV239" i="1" s="1"/>
  <c r="DX239" i="1"/>
  <c r="BZ239" i="1" s="1"/>
  <c r="CH240" i="1"/>
  <c r="BH240" i="1" s="1"/>
  <c r="CR240" i="1"/>
  <c r="BL240" i="1" s="1"/>
  <c r="DF240" i="1"/>
  <c r="DS240" i="1"/>
  <c r="EF240" i="1"/>
  <c r="CI233" i="1"/>
  <c r="CQ233" i="1"/>
  <c r="BK233" i="1" s="1"/>
  <c r="CY233" i="1"/>
  <c r="DG233" i="1"/>
  <c r="DP233" i="1"/>
  <c r="DX233" i="1"/>
  <c r="BZ233" i="1" s="1"/>
  <c r="EF233" i="1"/>
  <c r="CH234" i="1"/>
  <c r="BH234" i="1" s="1"/>
  <c r="CP234" i="1"/>
  <c r="CX234" i="1"/>
  <c r="BP234" i="1" s="1"/>
  <c r="DF234" i="1"/>
  <c r="DO234" i="1"/>
  <c r="DW234" i="1"/>
  <c r="EE234" i="1"/>
  <c r="CO235" i="1"/>
  <c r="CW235" i="1"/>
  <c r="BO235" i="1" s="1"/>
  <c r="DE235" i="1"/>
  <c r="DM235" i="1"/>
  <c r="BW235" i="1" s="1"/>
  <c r="DV235" i="1"/>
  <c r="ED235" i="1"/>
  <c r="CO236" i="1"/>
  <c r="CW236" i="1"/>
  <c r="BO236" i="1" s="1"/>
  <c r="DE236" i="1"/>
  <c r="DM236" i="1"/>
  <c r="BW236" i="1" s="1"/>
  <c r="DV236" i="1"/>
  <c r="ED236" i="1"/>
  <c r="CO237" i="1"/>
  <c r="CW237" i="1"/>
  <c r="BO237" i="1" s="1"/>
  <c r="DE237" i="1"/>
  <c r="DM237" i="1"/>
  <c r="BW237" i="1" s="1"/>
  <c r="DV237" i="1"/>
  <c r="ED237" i="1"/>
  <c r="CO238" i="1"/>
  <c r="CW238" i="1"/>
  <c r="BO238" i="1" s="1"/>
  <c r="DE238" i="1"/>
  <c r="DM238" i="1"/>
  <c r="BW238" i="1" s="1"/>
  <c r="DV238" i="1"/>
  <c r="ED238" i="1"/>
  <c r="ED239" i="1"/>
  <c r="DV239" i="1"/>
  <c r="DM239" i="1"/>
  <c r="BW239" i="1" s="1"/>
  <c r="EH239" i="1"/>
  <c r="DZ239" i="1"/>
  <c r="DR239" i="1"/>
  <c r="CO239" i="1"/>
  <c r="CW239" i="1"/>
  <c r="BO239" i="1" s="1"/>
  <c r="DE239" i="1"/>
  <c r="DO239" i="1"/>
  <c r="DY239" i="1"/>
  <c r="EJ239" i="1"/>
  <c r="CI240" i="1"/>
  <c r="CT240" i="1"/>
  <c r="BN240" i="1" s="1"/>
  <c r="DG240" i="1"/>
  <c r="DT240" i="1"/>
  <c r="CJ233" i="1"/>
  <c r="CR233" i="1"/>
  <c r="BL233" i="1" s="1"/>
  <c r="CZ233" i="1"/>
  <c r="BQ233" i="1" s="1"/>
  <c r="DH233" i="1"/>
  <c r="DQ233" i="1"/>
  <c r="DY233" i="1"/>
  <c r="EG233" i="1"/>
  <c r="CI234" i="1"/>
  <c r="CQ234" i="1"/>
  <c r="BK234" i="1" s="1"/>
  <c r="CY234" i="1"/>
  <c r="DG234" i="1"/>
  <c r="DP234" i="1"/>
  <c r="DX234" i="1"/>
  <c r="BZ234" i="1" s="1"/>
  <c r="EF234" i="1"/>
  <c r="EA239" i="1"/>
  <c r="DU240" i="1"/>
  <c r="DL240" i="1"/>
  <c r="BV240" i="1" s="1"/>
  <c r="DD240" i="1"/>
  <c r="BS240" i="1" s="1"/>
  <c r="CV240" i="1"/>
  <c r="CJ240" i="1"/>
  <c r="CU240" i="1"/>
  <c r="DH240" i="1"/>
  <c r="DW240" i="1"/>
  <c r="EI240" i="1"/>
  <c r="CK233" i="1"/>
  <c r="CS233" i="1"/>
  <c r="BM233" i="1" s="1"/>
  <c r="DA233" i="1"/>
  <c r="DI233" i="1"/>
  <c r="BT233" i="1" s="1"/>
  <c r="DR233" i="1"/>
  <c r="DZ233" i="1"/>
  <c r="EH233" i="1"/>
  <c r="CJ234" i="1"/>
  <c r="CR234" i="1"/>
  <c r="BL234" i="1" s="1"/>
  <c r="CZ234" i="1"/>
  <c r="BQ234" i="1" s="1"/>
  <c r="DH234" i="1"/>
  <c r="DQ234" i="1"/>
  <c r="DY234" i="1"/>
  <c r="EG234" i="1"/>
  <c r="CI235" i="1"/>
  <c r="CQ235" i="1"/>
  <c r="BK235" i="1" s="1"/>
  <c r="CY235" i="1"/>
  <c r="DG235" i="1"/>
  <c r="DP235" i="1"/>
  <c r="DX235" i="1"/>
  <c r="BZ235" i="1" s="1"/>
  <c r="EF235" i="1"/>
  <c r="CI236" i="1"/>
  <c r="CQ236" i="1"/>
  <c r="BK236" i="1" s="1"/>
  <c r="CY236" i="1"/>
  <c r="DG236" i="1"/>
  <c r="DP236" i="1"/>
  <c r="DX236" i="1"/>
  <c r="BZ236" i="1" s="1"/>
  <c r="EF236" i="1"/>
  <c r="CI237" i="1"/>
  <c r="CQ237" i="1"/>
  <c r="BK237" i="1" s="1"/>
  <c r="CY237" i="1"/>
  <c r="DG237" i="1"/>
  <c r="DP237" i="1"/>
  <c r="DX237" i="1"/>
  <c r="BZ237" i="1" s="1"/>
  <c r="EF237" i="1"/>
  <c r="CI238" i="1"/>
  <c r="CQ238" i="1"/>
  <c r="BK238" i="1" s="1"/>
  <c r="CY238" i="1"/>
  <c r="DG238" i="1"/>
  <c r="DP238" i="1"/>
  <c r="DX238" i="1"/>
  <c r="BZ238" i="1" s="1"/>
  <c r="EF238" i="1"/>
  <c r="CI239" i="1"/>
  <c r="CQ239" i="1"/>
  <c r="BK239" i="1" s="1"/>
  <c r="CY239" i="1"/>
  <c r="DG239" i="1"/>
  <c r="DQ239" i="1"/>
  <c r="EB239" i="1"/>
  <c r="CA239" i="1" s="1"/>
  <c r="ED240" i="1"/>
  <c r="CL240" i="1"/>
  <c r="BI240" i="1" s="1"/>
  <c r="CX240" i="1"/>
  <c r="BP240" i="1" s="1"/>
  <c r="DJ240" i="1"/>
  <c r="BU240" i="1" s="1"/>
  <c r="DX240" i="1"/>
  <c r="BZ240" i="1" s="1"/>
  <c r="EJ240" i="1"/>
  <c r="DR234" i="1"/>
  <c r="DZ234" i="1"/>
  <c r="DS239" i="1"/>
  <c r="CM240" i="1"/>
  <c r="CY240" i="1"/>
  <c r="DK240" i="1"/>
  <c r="DY240" i="1"/>
  <c r="CM233" i="1"/>
  <c r="CU233" i="1"/>
  <c r="DC233" i="1"/>
  <c r="BR233" i="1" s="1"/>
  <c r="DK233" i="1"/>
  <c r="DT233" i="1"/>
  <c r="EB233" i="1"/>
  <c r="CA233" i="1" s="1"/>
  <c r="CL234" i="1"/>
  <c r="BI234" i="1" s="1"/>
  <c r="CT234" i="1"/>
  <c r="BN234" i="1" s="1"/>
  <c r="DB234" i="1"/>
  <c r="DJ234" i="1"/>
  <c r="BU234" i="1" s="1"/>
  <c r="DS234" i="1"/>
  <c r="EA234" i="1"/>
  <c r="CK235" i="1"/>
  <c r="CS235" i="1"/>
  <c r="BM235" i="1" s="1"/>
  <c r="DA235" i="1"/>
  <c r="DI235" i="1"/>
  <c r="BT235" i="1" s="1"/>
  <c r="DR235" i="1"/>
  <c r="DZ235" i="1"/>
  <c r="CK236" i="1"/>
  <c r="CS236" i="1"/>
  <c r="BM236" i="1" s="1"/>
  <c r="DA236" i="1"/>
  <c r="DI236" i="1"/>
  <c r="BT236" i="1" s="1"/>
  <c r="DR236" i="1"/>
  <c r="DZ236" i="1"/>
  <c r="CK237" i="1"/>
  <c r="CS237" i="1"/>
  <c r="BM237" i="1" s="1"/>
  <c r="DA237" i="1"/>
  <c r="DI237" i="1"/>
  <c r="BT237" i="1" s="1"/>
  <c r="DR237" i="1"/>
  <c r="DZ237" i="1"/>
  <c r="CK238" i="1"/>
  <c r="CS238" i="1"/>
  <c r="BM238" i="1" s="1"/>
  <c r="DA238" i="1"/>
  <c r="DI238" i="1"/>
  <c r="BT238" i="1" s="1"/>
  <c r="DR238" i="1"/>
  <c r="DZ238" i="1"/>
  <c r="CK239" i="1"/>
  <c r="CS239" i="1"/>
  <c r="BM239" i="1" s="1"/>
  <c r="DA239" i="1"/>
  <c r="DI239" i="1"/>
  <c r="BT239" i="1" s="1"/>
  <c r="DT239" i="1"/>
  <c r="EE239" i="1"/>
  <c r="CN240" i="1"/>
  <c r="CZ240" i="1"/>
  <c r="BQ240" i="1" s="1"/>
  <c r="DO240" i="1"/>
  <c r="EA240" i="1"/>
  <c r="CK240" i="1"/>
  <c r="CS240" i="1"/>
  <c r="BM240" i="1" s="1"/>
  <c r="DA240" i="1"/>
  <c r="DI240" i="1"/>
  <c r="BT240" i="1" s="1"/>
  <c r="DR240" i="1"/>
  <c r="DZ240" i="1"/>
  <c r="EH240" i="1"/>
  <c r="DY242" i="1"/>
  <c r="DQ242" i="1"/>
  <c r="DH242" i="1"/>
  <c r="CZ242" i="1"/>
  <c r="BQ242" i="1" s="1"/>
  <c r="CR242" i="1"/>
  <c r="BL242" i="1" s="1"/>
  <c r="CJ242" i="1"/>
  <c r="CN242" i="1"/>
  <c r="CN256" i="1"/>
  <c r="EB256" i="1"/>
  <c r="CA256" i="1" s="1"/>
  <c r="DM256" i="1"/>
  <c r="BW256" i="1" s="1"/>
  <c r="EC240" i="1"/>
  <c r="CB240" i="1" s="1"/>
  <c r="EC241" i="1"/>
  <c r="CB241" i="1" s="1"/>
  <c r="DU241" i="1"/>
  <c r="DL241" i="1"/>
  <c r="BV241" i="1" s="1"/>
  <c r="DD241" i="1"/>
  <c r="BS241" i="1" s="1"/>
  <c r="CV241" i="1"/>
  <c r="CN241" i="1"/>
  <c r="BJ241" i="1" s="1"/>
  <c r="EJ241" i="1"/>
  <c r="EB241" i="1"/>
  <c r="CA241" i="1" s="1"/>
  <c r="DT241" i="1"/>
  <c r="DK241" i="1"/>
  <c r="DC241" i="1"/>
  <c r="BR241" i="1" s="1"/>
  <c r="CU241" i="1"/>
  <c r="CM241" i="1"/>
  <c r="EI241" i="1"/>
  <c r="EA241" i="1"/>
  <c r="DS241" i="1"/>
  <c r="DJ241" i="1"/>
  <c r="BU241" i="1" s="1"/>
  <c r="DB241" i="1"/>
  <c r="CT241" i="1"/>
  <c r="BN241" i="1" s="1"/>
  <c r="CL241" i="1"/>
  <c r="BI241" i="1" s="1"/>
  <c r="EH241" i="1"/>
  <c r="DZ241" i="1"/>
  <c r="DR241" i="1"/>
  <c r="DI241" i="1"/>
  <c r="BT241" i="1" s="1"/>
  <c r="DA241" i="1"/>
  <c r="CS241" i="1"/>
  <c r="BM241" i="1" s="1"/>
  <c r="CK241" i="1"/>
  <c r="EG241" i="1"/>
  <c r="DY241" i="1"/>
  <c r="DQ241" i="1"/>
  <c r="DH241" i="1"/>
  <c r="CZ241" i="1"/>
  <c r="BQ241" i="1" s="1"/>
  <c r="CR241" i="1"/>
  <c r="BL241" i="1" s="1"/>
  <c r="CJ241" i="1"/>
  <c r="EF241" i="1"/>
  <c r="DX241" i="1"/>
  <c r="BZ241" i="1" s="1"/>
  <c r="DP241" i="1"/>
  <c r="DG241" i="1"/>
  <c r="CY241" i="1"/>
  <c r="CQ241" i="1"/>
  <c r="BK241" i="1" s="1"/>
  <c r="CI241" i="1"/>
  <c r="EE241" i="1"/>
  <c r="DW241" i="1"/>
  <c r="DO241" i="1"/>
  <c r="DF241" i="1"/>
  <c r="CX241" i="1"/>
  <c r="BP241" i="1" s="1"/>
  <c r="CP241" i="1"/>
  <c r="CH241" i="1"/>
  <c r="BH241" i="1" s="1"/>
  <c r="CW241" i="1"/>
  <c r="BO241" i="1" s="1"/>
  <c r="DL242" i="1"/>
  <c r="BV242" i="1" s="1"/>
  <c r="EC252" i="1"/>
  <c r="CB252" i="1" s="1"/>
  <c r="DU252" i="1"/>
  <c r="DL252" i="1"/>
  <c r="BV252" i="1" s="1"/>
  <c r="DD252" i="1"/>
  <c r="BS252" i="1" s="1"/>
  <c r="CV252" i="1"/>
  <c r="CO240" i="1"/>
  <c r="CW240" i="1"/>
  <c r="BO240" i="1" s="1"/>
  <c r="DE240" i="1"/>
  <c r="DM240" i="1"/>
  <c r="BW240" i="1" s="1"/>
  <c r="DV240" i="1"/>
  <c r="DU242" i="1"/>
  <c r="EC248" i="1"/>
  <c r="CB248" i="1" s="1"/>
  <c r="DU248" i="1"/>
  <c r="DL248" i="1"/>
  <c r="BV248" i="1" s="1"/>
  <c r="DD248" i="1"/>
  <c r="BS248" i="1" s="1"/>
  <c r="CV248" i="1"/>
  <c r="DA256" i="1"/>
  <c r="CO242" i="1"/>
  <c r="CW242" i="1"/>
  <c r="BO242" i="1" s="1"/>
  <c r="DE242" i="1"/>
  <c r="DM242" i="1"/>
  <c r="BW242" i="1" s="1"/>
  <c r="DV242" i="1"/>
  <c r="ED242" i="1"/>
  <c r="CN243" i="1"/>
  <c r="CV243" i="1"/>
  <c r="DD243" i="1"/>
  <c r="BS243" i="1" s="1"/>
  <c r="DL243" i="1"/>
  <c r="BV243" i="1" s="1"/>
  <c r="DU243" i="1"/>
  <c r="EC243" i="1"/>
  <c r="CB243" i="1" s="1"/>
  <c r="CN244" i="1"/>
  <c r="CV244" i="1"/>
  <c r="DD244" i="1"/>
  <c r="BS244" i="1" s="1"/>
  <c r="DL244" i="1"/>
  <c r="BV244" i="1" s="1"/>
  <c r="DU244" i="1"/>
  <c r="EC246" i="1"/>
  <c r="CB246" i="1" s="1"/>
  <c r="EJ248" i="1"/>
  <c r="EC250" i="1"/>
  <c r="CB250" i="1" s="1"/>
  <c r="EJ252" i="1"/>
  <c r="EC254" i="1"/>
  <c r="CB254" i="1" s="1"/>
  <c r="CH242" i="1"/>
  <c r="BH242" i="1" s="1"/>
  <c r="CP242" i="1"/>
  <c r="CX242" i="1"/>
  <c r="BP242" i="1" s="1"/>
  <c r="DF242" i="1"/>
  <c r="DO242" i="1"/>
  <c r="DW242" i="1"/>
  <c r="EE242" i="1"/>
  <c r="CO243" i="1"/>
  <c r="CW243" i="1"/>
  <c r="BO243" i="1" s="1"/>
  <c r="DE243" i="1"/>
  <c r="DM243" i="1"/>
  <c r="BW243" i="1" s="1"/>
  <c r="DV243" i="1"/>
  <c r="ED243" i="1"/>
  <c r="EJ244" i="1"/>
  <c r="EB244" i="1"/>
  <c r="CA244" i="1" s="1"/>
  <c r="EI244" i="1"/>
  <c r="EH244" i="1"/>
  <c r="DZ244" i="1"/>
  <c r="EG244" i="1"/>
  <c r="DY244" i="1"/>
  <c r="EF244" i="1"/>
  <c r="DX244" i="1"/>
  <c r="BZ244" i="1" s="1"/>
  <c r="EE244" i="1"/>
  <c r="ED244" i="1"/>
  <c r="CO244" i="1"/>
  <c r="CW244" i="1"/>
  <c r="BO244" i="1" s="1"/>
  <c r="DE244" i="1"/>
  <c r="DM244" i="1"/>
  <c r="BW244" i="1" s="1"/>
  <c r="DV244" i="1"/>
  <c r="CN247" i="1"/>
  <c r="CN251" i="1"/>
  <c r="CN255" i="1"/>
  <c r="CI242" i="1"/>
  <c r="CQ242" i="1"/>
  <c r="BK242" i="1" s="1"/>
  <c r="CY242" i="1"/>
  <c r="DG242" i="1"/>
  <c r="DP242" i="1"/>
  <c r="DX242" i="1"/>
  <c r="BZ242" i="1" s="1"/>
  <c r="EF242" i="1"/>
  <c r="CH243" i="1"/>
  <c r="BH243" i="1" s="1"/>
  <c r="CP243" i="1"/>
  <c r="CX243" i="1"/>
  <c r="BP243" i="1" s="1"/>
  <c r="DF243" i="1"/>
  <c r="DO243" i="1"/>
  <c r="DW243" i="1"/>
  <c r="EE243" i="1"/>
  <c r="CH244" i="1"/>
  <c r="BH244" i="1" s="1"/>
  <c r="CP244" i="1"/>
  <c r="CX244" i="1"/>
  <c r="BP244" i="1" s="1"/>
  <c r="DF244" i="1"/>
  <c r="DO244" i="1"/>
  <c r="DW244" i="1"/>
  <c r="EG242" i="1"/>
  <c r="DP243" i="1"/>
  <c r="DX243" i="1"/>
  <c r="BZ243" i="1" s="1"/>
  <c r="EF243" i="1"/>
  <c r="CQ244" i="1"/>
  <c r="BK244" i="1" s="1"/>
  <c r="CY244" i="1"/>
  <c r="DG244" i="1"/>
  <c r="DP244" i="1"/>
  <c r="EA244" i="1"/>
  <c r="CN246" i="1"/>
  <c r="CN250" i="1"/>
  <c r="CN254" i="1"/>
  <c r="CK242" i="1"/>
  <c r="CS242" i="1"/>
  <c r="BM242" i="1" s="1"/>
  <c r="DA242" i="1"/>
  <c r="DI242" i="1"/>
  <c r="BT242" i="1" s="1"/>
  <c r="DR242" i="1"/>
  <c r="DZ242" i="1"/>
  <c r="EH242" i="1"/>
  <c r="CJ243" i="1"/>
  <c r="CR243" i="1"/>
  <c r="BL243" i="1" s="1"/>
  <c r="CZ243" i="1"/>
  <c r="BQ243" i="1" s="1"/>
  <c r="DH243" i="1"/>
  <c r="DQ243" i="1"/>
  <c r="DY243" i="1"/>
  <c r="EG243" i="1"/>
  <c r="CJ244" i="1"/>
  <c r="CR244" i="1"/>
  <c r="BL244" i="1" s="1"/>
  <c r="CZ244" i="1"/>
  <c r="BQ244" i="1" s="1"/>
  <c r="DH244" i="1"/>
  <c r="DQ244" i="1"/>
  <c r="EC244" i="1"/>
  <c r="CB244" i="1" s="1"/>
  <c r="EJ246" i="1"/>
  <c r="CV246" i="1"/>
  <c r="EJ250" i="1"/>
  <c r="CV250" i="1"/>
  <c r="EJ254" i="1"/>
  <c r="CV254" i="1"/>
  <c r="AD241" i="1"/>
  <c r="AD243" i="1" s="1"/>
  <c r="CL242" i="1"/>
  <c r="BI242" i="1" s="1"/>
  <c r="CT242" i="1"/>
  <c r="BN242" i="1" s="1"/>
  <c r="DB242" i="1"/>
  <c r="DJ242" i="1"/>
  <c r="BU242" i="1" s="1"/>
  <c r="DS242" i="1"/>
  <c r="EA242" i="1"/>
  <c r="EI242" i="1"/>
  <c r="CK243" i="1"/>
  <c r="CS243" i="1"/>
  <c r="BM243" i="1" s="1"/>
  <c r="DA243" i="1"/>
  <c r="DI243" i="1"/>
  <c r="BT243" i="1" s="1"/>
  <c r="DR243" i="1"/>
  <c r="DZ243" i="1"/>
  <c r="EH243" i="1"/>
  <c r="CK244" i="1"/>
  <c r="CS244" i="1"/>
  <c r="BM244" i="1" s="1"/>
  <c r="DA244" i="1"/>
  <c r="DI244" i="1"/>
  <c r="BT244" i="1" s="1"/>
  <c r="DR244" i="1"/>
  <c r="DD246" i="1"/>
  <c r="BS246" i="1" s="1"/>
  <c r="DD250" i="1"/>
  <c r="BS250" i="1" s="1"/>
  <c r="DD254" i="1"/>
  <c r="BS254" i="1" s="1"/>
  <c r="CM242" i="1"/>
  <c r="CU242" i="1"/>
  <c r="DC242" i="1"/>
  <c r="BR242" i="1" s="1"/>
  <c r="DK242" i="1"/>
  <c r="DT242" i="1"/>
  <c r="EB242" i="1"/>
  <c r="CA242" i="1" s="1"/>
  <c r="CL243" i="1"/>
  <c r="BI243" i="1" s="1"/>
  <c r="CT243" i="1"/>
  <c r="BN243" i="1" s="1"/>
  <c r="DB243" i="1"/>
  <c r="DJ243" i="1"/>
  <c r="BU243" i="1" s="1"/>
  <c r="EA243" i="1"/>
  <c r="CL244" i="1"/>
  <c r="BI244" i="1" s="1"/>
  <c r="CT244" i="1"/>
  <c r="BN244" i="1" s="1"/>
  <c r="DB244" i="1"/>
  <c r="DJ244" i="1"/>
  <c r="BU244" i="1" s="1"/>
  <c r="CO245" i="1"/>
  <c r="BJ245" i="1" s="1"/>
  <c r="CW245" i="1"/>
  <c r="BO245" i="1" s="1"/>
  <c r="DE245" i="1"/>
  <c r="DM245" i="1"/>
  <c r="BW245" i="1" s="1"/>
  <c r="DV245" i="1"/>
  <c r="ED245" i="1"/>
  <c r="CO246" i="1"/>
  <c r="CW246" i="1"/>
  <c r="BO246" i="1" s="1"/>
  <c r="DE246" i="1"/>
  <c r="DM246" i="1"/>
  <c r="BW246" i="1" s="1"/>
  <c r="DV246" i="1"/>
  <c r="ED246" i="1"/>
  <c r="CO247" i="1"/>
  <c r="CW247" i="1"/>
  <c r="BO247" i="1" s="1"/>
  <c r="DE247" i="1"/>
  <c r="DM247" i="1"/>
  <c r="BW247" i="1" s="1"/>
  <c r="DV247" i="1"/>
  <c r="ED247" i="1"/>
  <c r="CO248" i="1"/>
  <c r="BJ248" i="1" s="1"/>
  <c r="CW248" i="1"/>
  <c r="BO248" i="1" s="1"/>
  <c r="DE248" i="1"/>
  <c r="DM248" i="1"/>
  <c r="BW248" i="1" s="1"/>
  <c r="DV248" i="1"/>
  <c r="ED248" i="1"/>
  <c r="CO249" i="1"/>
  <c r="BJ249" i="1" s="1"/>
  <c r="CW249" i="1"/>
  <c r="BO249" i="1" s="1"/>
  <c r="DE249" i="1"/>
  <c r="DM249" i="1"/>
  <c r="BW249" i="1" s="1"/>
  <c r="DV249" i="1"/>
  <c r="ED249" i="1"/>
  <c r="CO250" i="1"/>
  <c r="CW250" i="1"/>
  <c r="BO250" i="1" s="1"/>
  <c r="DE250" i="1"/>
  <c r="DM250" i="1"/>
  <c r="BW250" i="1" s="1"/>
  <c r="DV250" i="1"/>
  <c r="ED250" i="1"/>
  <c r="CO251" i="1"/>
  <c r="CW251" i="1"/>
  <c r="BO251" i="1" s="1"/>
  <c r="DE251" i="1"/>
  <c r="DM251" i="1"/>
  <c r="BW251" i="1" s="1"/>
  <c r="DV251" i="1"/>
  <c r="ED251" i="1"/>
  <c r="CO252" i="1"/>
  <c r="BJ252" i="1" s="1"/>
  <c r="CW252" i="1"/>
  <c r="BO252" i="1" s="1"/>
  <c r="DE252" i="1"/>
  <c r="DM252" i="1"/>
  <c r="BW252" i="1" s="1"/>
  <c r="DV252" i="1"/>
  <c r="ED252" i="1"/>
  <c r="CO253" i="1"/>
  <c r="BJ253" i="1" s="1"/>
  <c r="CW253" i="1"/>
  <c r="BO253" i="1" s="1"/>
  <c r="DE253" i="1"/>
  <c r="DM253" i="1"/>
  <c r="BW253" i="1" s="1"/>
  <c r="DV253" i="1"/>
  <c r="ED253" i="1"/>
  <c r="CO254" i="1"/>
  <c r="CW254" i="1"/>
  <c r="BO254" i="1" s="1"/>
  <c r="DE254" i="1"/>
  <c r="DM254" i="1"/>
  <c r="BW254" i="1" s="1"/>
  <c r="DV254" i="1"/>
  <c r="ED254" i="1"/>
  <c r="CO255" i="1"/>
  <c r="CW255" i="1"/>
  <c r="BO255" i="1" s="1"/>
  <c r="DE255" i="1"/>
  <c r="DM255" i="1"/>
  <c r="BW255" i="1" s="1"/>
  <c r="DV255" i="1"/>
  <c r="ED255" i="1"/>
  <c r="EI256" i="1"/>
  <c r="EA256" i="1"/>
  <c r="DS256" i="1"/>
  <c r="DJ256" i="1"/>
  <c r="BU256" i="1" s="1"/>
  <c r="DB256" i="1"/>
  <c r="CT256" i="1"/>
  <c r="BN256" i="1" s="1"/>
  <c r="CL256" i="1"/>
  <c r="BI256" i="1" s="1"/>
  <c r="EG256" i="1"/>
  <c r="DY256" i="1"/>
  <c r="DQ256" i="1"/>
  <c r="DH256" i="1"/>
  <c r="CZ256" i="1"/>
  <c r="BQ256" i="1" s="1"/>
  <c r="CR256" i="1"/>
  <c r="BL256" i="1" s="1"/>
  <c r="CJ256" i="1"/>
  <c r="EE256" i="1"/>
  <c r="DW256" i="1"/>
  <c r="DO256" i="1"/>
  <c r="DF256" i="1"/>
  <c r="CX256" i="1"/>
  <c r="BP256" i="1" s="1"/>
  <c r="CP256" i="1"/>
  <c r="CH256" i="1"/>
  <c r="BH256" i="1" s="1"/>
  <c r="CO256" i="1"/>
  <c r="DC256" i="1"/>
  <c r="BR256" i="1" s="1"/>
  <c r="DP256" i="1"/>
  <c r="EC256" i="1"/>
  <c r="CB256" i="1" s="1"/>
  <c r="EF260" i="1"/>
  <c r="DX260" i="1"/>
  <c r="BZ260" i="1" s="1"/>
  <c r="DP260" i="1"/>
  <c r="DG260" i="1"/>
  <c r="CY260" i="1"/>
  <c r="CQ260" i="1"/>
  <c r="BK260" i="1" s="1"/>
  <c r="CI260" i="1"/>
  <c r="EE260" i="1"/>
  <c r="DW260" i="1"/>
  <c r="DO260" i="1"/>
  <c r="DF260" i="1"/>
  <c r="CX260" i="1"/>
  <c r="BP260" i="1" s="1"/>
  <c r="CP260" i="1"/>
  <c r="CH260" i="1"/>
  <c r="BH260" i="1" s="1"/>
  <c r="EC260" i="1"/>
  <c r="CB260" i="1" s="1"/>
  <c r="DS260" i="1"/>
  <c r="DH260" i="1"/>
  <c r="CV260" i="1"/>
  <c r="CL260" i="1"/>
  <c r="BI260" i="1" s="1"/>
  <c r="EB260" i="1"/>
  <c r="CA260" i="1" s="1"/>
  <c r="DR260" i="1"/>
  <c r="DE260" i="1"/>
  <c r="CU260" i="1"/>
  <c r="CK260" i="1"/>
  <c r="EA260" i="1"/>
  <c r="DQ260" i="1"/>
  <c r="DD260" i="1"/>
  <c r="BS260" i="1" s="1"/>
  <c r="CT260" i="1"/>
  <c r="BN260" i="1" s="1"/>
  <c r="CJ260" i="1"/>
  <c r="EJ260" i="1"/>
  <c r="DZ260" i="1"/>
  <c r="DM260" i="1"/>
  <c r="BW260" i="1" s="1"/>
  <c r="DC260" i="1"/>
  <c r="BR260" i="1" s="1"/>
  <c r="CS260" i="1"/>
  <c r="BM260" i="1" s="1"/>
  <c r="EI260" i="1"/>
  <c r="DY260" i="1"/>
  <c r="DL260" i="1"/>
  <c r="BV260" i="1" s="1"/>
  <c r="DB260" i="1"/>
  <c r="CR260" i="1"/>
  <c r="BL260" i="1" s="1"/>
  <c r="EH260" i="1"/>
  <c r="DV260" i="1"/>
  <c r="DK260" i="1"/>
  <c r="DA260" i="1"/>
  <c r="CO260" i="1"/>
  <c r="EG260" i="1"/>
  <c r="DU260" i="1"/>
  <c r="DJ260" i="1"/>
  <c r="BU260" i="1" s="1"/>
  <c r="CZ260" i="1"/>
  <c r="BQ260" i="1" s="1"/>
  <c r="CN260" i="1"/>
  <c r="DT260" i="1"/>
  <c r="CH245" i="1"/>
  <c r="BH245" i="1" s="1"/>
  <c r="CP245" i="1"/>
  <c r="CX245" i="1"/>
  <c r="BP245" i="1" s="1"/>
  <c r="DF245" i="1"/>
  <c r="DO245" i="1"/>
  <c r="DW245" i="1"/>
  <c r="EE245" i="1"/>
  <c r="CH246" i="1"/>
  <c r="BH246" i="1" s="1"/>
  <c r="CP246" i="1"/>
  <c r="CX246" i="1"/>
  <c r="BP246" i="1" s="1"/>
  <c r="DF246" i="1"/>
  <c r="DO246" i="1"/>
  <c r="DW246" i="1"/>
  <c r="EE246" i="1"/>
  <c r="CH247" i="1"/>
  <c r="BH247" i="1" s="1"/>
  <c r="CP247" i="1"/>
  <c r="CX247" i="1"/>
  <c r="BP247" i="1" s="1"/>
  <c r="DF247" i="1"/>
  <c r="DO247" i="1"/>
  <c r="DW247" i="1"/>
  <c r="EE247" i="1"/>
  <c r="CH248" i="1"/>
  <c r="BH248" i="1" s="1"/>
  <c r="CP248" i="1"/>
  <c r="CX248" i="1"/>
  <c r="BP248" i="1" s="1"/>
  <c r="DF248" i="1"/>
  <c r="DO248" i="1"/>
  <c r="DW248" i="1"/>
  <c r="EE248" i="1"/>
  <c r="CH249" i="1"/>
  <c r="BH249" i="1" s="1"/>
  <c r="CP249" i="1"/>
  <c r="CX249" i="1"/>
  <c r="BP249" i="1" s="1"/>
  <c r="DF249" i="1"/>
  <c r="DO249" i="1"/>
  <c r="DW249" i="1"/>
  <c r="EE249" i="1"/>
  <c r="CH250" i="1"/>
  <c r="BH250" i="1" s="1"/>
  <c r="CP250" i="1"/>
  <c r="CX250" i="1"/>
  <c r="BP250" i="1" s="1"/>
  <c r="DF250" i="1"/>
  <c r="DO250" i="1"/>
  <c r="DW250" i="1"/>
  <c r="EE250" i="1"/>
  <c r="CH251" i="1"/>
  <c r="BH251" i="1" s="1"/>
  <c r="CP251" i="1"/>
  <c r="CX251" i="1"/>
  <c r="BP251" i="1" s="1"/>
  <c r="DF251" i="1"/>
  <c r="DO251" i="1"/>
  <c r="DW251" i="1"/>
  <c r="EE251" i="1"/>
  <c r="CH252" i="1"/>
  <c r="BH252" i="1" s="1"/>
  <c r="CP252" i="1"/>
  <c r="CX252" i="1"/>
  <c r="BP252" i="1" s="1"/>
  <c r="DF252" i="1"/>
  <c r="DO252" i="1"/>
  <c r="DW252" i="1"/>
  <c r="EE252" i="1"/>
  <c r="CH253" i="1"/>
  <c r="BH253" i="1" s="1"/>
  <c r="CP253" i="1"/>
  <c r="CX253" i="1"/>
  <c r="BP253" i="1" s="1"/>
  <c r="DF253" i="1"/>
  <c r="DO253" i="1"/>
  <c r="DW253" i="1"/>
  <c r="EE253" i="1"/>
  <c r="CH254" i="1"/>
  <c r="BH254" i="1" s="1"/>
  <c r="CP254" i="1"/>
  <c r="CX254" i="1"/>
  <c r="BP254" i="1" s="1"/>
  <c r="DF254" i="1"/>
  <c r="DO254" i="1"/>
  <c r="DW254" i="1"/>
  <c r="EE254" i="1"/>
  <c r="CH255" i="1"/>
  <c r="BH255" i="1" s="1"/>
  <c r="CP255" i="1"/>
  <c r="CX255" i="1"/>
  <c r="BP255" i="1" s="1"/>
  <c r="DF255" i="1"/>
  <c r="DO255" i="1"/>
  <c r="DW255" i="1"/>
  <c r="EE255" i="1"/>
  <c r="CQ256" i="1"/>
  <c r="BK256" i="1" s="1"/>
  <c r="DD256" i="1"/>
  <c r="BS256" i="1" s="1"/>
  <c r="DR256" i="1"/>
  <c r="ED256" i="1"/>
  <c r="ED260" i="1"/>
  <c r="CI245" i="1"/>
  <c r="CQ245" i="1"/>
  <c r="BK245" i="1" s="1"/>
  <c r="CY245" i="1"/>
  <c r="DG245" i="1"/>
  <c r="DP245" i="1"/>
  <c r="DX245" i="1"/>
  <c r="BZ245" i="1" s="1"/>
  <c r="EF245" i="1"/>
  <c r="CI246" i="1"/>
  <c r="CQ246" i="1"/>
  <c r="BK246" i="1" s="1"/>
  <c r="CY246" i="1"/>
  <c r="DG246" i="1"/>
  <c r="DP246" i="1"/>
  <c r="DX246" i="1"/>
  <c r="BZ246" i="1" s="1"/>
  <c r="EF246" i="1"/>
  <c r="CI247" i="1"/>
  <c r="CQ247" i="1"/>
  <c r="BK247" i="1" s="1"/>
  <c r="CY247" i="1"/>
  <c r="DG247" i="1"/>
  <c r="DP247" i="1"/>
  <c r="DX247" i="1"/>
  <c r="BZ247" i="1" s="1"/>
  <c r="EF247" i="1"/>
  <c r="CI248" i="1"/>
  <c r="CQ248" i="1"/>
  <c r="BK248" i="1" s="1"/>
  <c r="CY248" i="1"/>
  <c r="DG248" i="1"/>
  <c r="DP248" i="1"/>
  <c r="DX248" i="1"/>
  <c r="BZ248" i="1" s="1"/>
  <c r="EF248" i="1"/>
  <c r="CI249" i="1"/>
  <c r="CQ249" i="1"/>
  <c r="BK249" i="1" s="1"/>
  <c r="CY249" i="1"/>
  <c r="DG249" i="1"/>
  <c r="DP249" i="1"/>
  <c r="DX249" i="1"/>
  <c r="BZ249" i="1" s="1"/>
  <c r="EF249" i="1"/>
  <c r="CI250" i="1"/>
  <c r="CQ250" i="1"/>
  <c r="BK250" i="1" s="1"/>
  <c r="CY250" i="1"/>
  <c r="DG250" i="1"/>
  <c r="DP250" i="1"/>
  <c r="DX250" i="1"/>
  <c r="BZ250" i="1" s="1"/>
  <c r="EF250" i="1"/>
  <c r="CI251" i="1"/>
  <c r="CQ251" i="1"/>
  <c r="BK251" i="1" s="1"/>
  <c r="CY251" i="1"/>
  <c r="DG251" i="1"/>
  <c r="DP251" i="1"/>
  <c r="DX251" i="1"/>
  <c r="BZ251" i="1" s="1"/>
  <c r="EF251" i="1"/>
  <c r="CI252" i="1"/>
  <c r="CQ252" i="1"/>
  <c r="BK252" i="1" s="1"/>
  <c r="CY252" i="1"/>
  <c r="DG252" i="1"/>
  <c r="DP252" i="1"/>
  <c r="DX252" i="1"/>
  <c r="BZ252" i="1" s="1"/>
  <c r="EF252" i="1"/>
  <c r="CI253" i="1"/>
  <c r="CQ253" i="1"/>
  <c r="BK253" i="1" s="1"/>
  <c r="CY253" i="1"/>
  <c r="DG253" i="1"/>
  <c r="DP253" i="1"/>
  <c r="DX253" i="1"/>
  <c r="BZ253" i="1" s="1"/>
  <c r="EF253" i="1"/>
  <c r="CI254" i="1"/>
  <c r="CQ254" i="1"/>
  <c r="BK254" i="1" s="1"/>
  <c r="CY254" i="1"/>
  <c r="DG254" i="1"/>
  <c r="DP254" i="1"/>
  <c r="DX254" i="1"/>
  <c r="BZ254" i="1" s="1"/>
  <c r="EF254" i="1"/>
  <c r="CI255" i="1"/>
  <c r="CQ255" i="1"/>
  <c r="BK255" i="1" s="1"/>
  <c r="CY255" i="1"/>
  <c r="DG255" i="1"/>
  <c r="DP255" i="1"/>
  <c r="DX255" i="1"/>
  <c r="BZ255" i="1" s="1"/>
  <c r="EF255" i="1"/>
  <c r="CS256" i="1"/>
  <c r="BM256" i="1" s="1"/>
  <c r="DE256" i="1"/>
  <c r="DT256" i="1"/>
  <c r="EF256" i="1"/>
  <c r="DD257" i="1"/>
  <c r="BS257" i="1" s="1"/>
  <c r="DZ257" i="1"/>
  <c r="EB259" i="1"/>
  <c r="CA259" i="1" s="1"/>
  <c r="DR259" i="1"/>
  <c r="DE259" i="1"/>
  <c r="CU259" i="1"/>
  <c r="CM259" i="1"/>
  <c r="AD259" i="1"/>
  <c r="AD260" i="1"/>
  <c r="EA259" i="1"/>
  <c r="DO259" i="1"/>
  <c r="DD259" i="1"/>
  <c r="BS259" i="1" s="1"/>
  <c r="CT259" i="1"/>
  <c r="BN259" i="1" s="1"/>
  <c r="CL259" i="1"/>
  <c r="BI259" i="1" s="1"/>
  <c r="EI259" i="1"/>
  <c r="DW259" i="1"/>
  <c r="DL259" i="1"/>
  <c r="BV259" i="1" s="1"/>
  <c r="DB259" i="1"/>
  <c r="CR259" i="1"/>
  <c r="BL259" i="1" s="1"/>
  <c r="CJ259" i="1"/>
  <c r="EE259" i="1"/>
  <c r="DU259" i="1"/>
  <c r="DJ259" i="1"/>
  <c r="BU259" i="1" s="1"/>
  <c r="CX259" i="1"/>
  <c r="BP259" i="1" s="1"/>
  <c r="CP259" i="1"/>
  <c r="CH259" i="1"/>
  <c r="BH259" i="1" s="1"/>
  <c r="CN259" i="1"/>
  <c r="CJ245" i="1"/>
  <c r="CR245" i="1"/>
  <c r="BL245" i="1" s="1"/>
  <c r="CZ245" i="1"/>
  <c r="BQ245" i="1" s="1"/>
  <c r="DH245" i="1"/>
  <c r="DQ245" i="1"/>
  <c r="DY245" i="1"/>
  <c r="EG245" i="1"/>
  <c r="CJ246" i="1"/>
  <c r="CR246" i="1"/>
  <c r="BL246" i="1" s="1"/>
  <c r="CZ246" i="1"/>
  <c r="BQ246" i="1" s="1"/>
  <c r="DH246" i="1"/>
  <c r="DQ246" i="1"/>
  <c r="DY246" i="1"/>
  <c r="EG246" i="1"/>
  <c r="CJ247" i="1"/>
  <c r="CR247" i="1"/>
  <c r="BL247" i="1" s="1"/>
  <c r="CZ247" i="1"/>
  <c r="BQ247" i="1" s="1"/>
  <c r="DH247" i="1"/>
  <c r="DQ247" i="1"/>
  <c r="DY247" i="1"/>
  <c r="EG247" i="1"/>
  <c r="CJ248" i="1"/>
  <c r="CR248" i="1"/>
  <c r="BL248" i="1" s="1"/>
  <c r="CZ248" i="1"/>
  <c r="BQ248" i="1" s="1"/>
  <c r="DH248" i="1"/>
  <c r="DQ248" i="1"/>
  <c r="DY248" i="1"/>
  <c r="EG248" i="1"/>
  <c r="CJ249" i="1"/>
  <c r="CR249" i="1"/>
  <c r="BL249" i="1" s="1"/>
  <c r="CZ249" i="1"/>
  <c r="BQ249" i="1" s="1"/>
  <c r="DH249" i="1"/>
  <c r="DQ249" i="1"/>
  <c r="DY249" i="1"/>
  <c r="EG249" i="1"/>
  <c r="CJ250" i="1"/>
  <c r="CR250" i="1"/>
  <c r="BL250" i="1" s="1"/>
  <c r="CZ250" i="1"/>
  <c r="BQ250" i="1" s="1"/>
  <c r="DH250" i="1"/>
  <c r="DQ250" i="1"/>
  <c r="DY250" i="1"/>
  <c r="EG250" i="1"/>
  <c r="CJ251" i="1"/>
  <c r="CR251" i="1"/>
  <c r="BL251" i="1" s="1"/>
  <c r="CZ251" i="1"/>
  <c r="BQ251" i="1" s="1"/>
  <c r="DH251" i="1"/>
  <c r="DQ251" i="1"/>
  <c r="DY251" i="1"/>
  <c r="EG251" i="1"/>
  <c r="CJ252" i="1"/>
  <c r="CR252" i="1"/>
  <c r="BL252" i="1" s="1"/>
  <c r="CZ252" i="1"/>
  <c r="BQ252" i="1" s="1"/>
  <c r="DH252" i="1"/>
  <c r="DQ252" i="1"/>
  <c r="DY252" i="1"/>
  <c r="EG252" i="1"/>
  <c r="CJ253" i="1"/>
  <c r="CR253" i="1"/>
  <c r="BL253" i="1" s="1"/>
  <c r="CZ253" i="1"/>
  <c r="BQ253" i="1" s="1"/>
  <c r="DH253" i="1"/>
  <c r="DQ253" i="1"/>
  <c r="DY253" i="1"/>
  <c r="EG253" i="1"/>
  <c r="CJ254" i="1"/>
  <c r="CR254" i="1"/>
  <c r="BL254" i="1" s="1"/>
  <c r="CZ254" i="1"/>
  <c r="BQ254" i="1" s="1"/>
  <c r="DH254" i="1"/>
  <c r="DQ254" i="1"/>
  <c r="DY254" i="1"/>
  <c r="EG254" i="1"/>
  <c r="CJ255" i="1"/>
  <c r="CR255" i="1"/>
  <c r="BL255" i="1" s="1"/>
  <c r="CZ255" i="1"/>
  <c r="BQ255" i="1" s="1"/>
  <c r="DH255" i="1"/>
  <c r="DQ255" i="1"/>
  <c r="DY255" i="1"/>
  <c r="EG255" i="1"/>
  <c r="CU256" i="1"/>
  <c r="DG256" i="1"/>
  <c r="DU256" i="1"/>
  <c r="EH256" i="1"/>
  <c r="CK245" i="1"/>
  <c r="CS245" i="1"/>
  <c r="BM245" i="1" s="1"/>
  <c r="DA245" i="1"/>
  <c r="DI245" i="1"/>
  <c r="BT245" i="1" s="1"/>
  <c r="DR245" i="1"/>
  <c r="DZ245" i="1"/>
  <c r="EH245" i="1"/>
  <c r="CK246" i="1"/>
  <c r="CS246" i="1"/>
  <c r="BM246" i="1" s="1"/>
  <c r="DA246" i="1"/>
  <c r="DI246" i="1"/>
  <c r="BT246" i="1" s="1"/>
  <c r="DR246" i="1"/>
  <c r="DZ246" i="1"/>
  <c r="EH246" i="1"/>
  <c r="CK247" i="1"/>
  <c r="CS247" i="1"/>
  <c r="BM247" i="1" s="1"/>
  <c r="DA247" i="1"/>
  <c r="DI247" i="1"/>
  <c r="BT247" i="1" s="1"/>
  <c r="DR247" i="1"/>
  <c r="DZ247" i="1"/>
  <c r="EH247" i="1"/>
  <c r="CK248" i="1"/>
  <c r="CS248" i="1"/>
  <c r="BM248" i="1" s="1"/>
  <c r="DA248" i="1"/>
  <c r="DI248" i="1"/>
  <c r="BT248" i="1" s="1"/>
  <c r="DR248" i="1"/>
  <c r="DZ248" i="1"/>
  <c r="EH248" i="1"/>
  <c r="CK249" i="1"/>
  <c r="CS249" i="1"/>
  <c r="BM249" i="1" s="1"/>
  <c r="DA249" i="1"/>
  <c r="DI249" i="1"/>
  <c r="BT249" i="1" s="1"/>
  <c r="DR249" i="1"/>
  <c r="DZ249" i="1"/>
  <c r="EH249" i="1"/>
  <c r="CK250" i="1"/>
  <c r="CS250" i="1"/>
  <c r="BM250" i="1" s="1"/>
  <c r="DA250" i="1"/>
  <c r="DI250" i="1"/>
  <c r="BT250" i="1" s="1"/>
  <c r="DR250" i="1"/>
  <c r="DZ250" i="1"/>
  <c r="EH250" i="1"/>
  <c r="CK251" i="1"/>
  <c r="CS251" i="1"/>
  <c r="BM251" i="1" s="1"/>
  <c r="DA251" i="1"/>
  <c r="DI251" i="1"/>
  <c r="BT251" i="1" s="1"/>
  <c r="DR251" i="1"/>
  <c r="DZ251" i="1"/>
  <c r="EH251" i="1"/>
  <c r="CK252" i="1"/>
  <c r="CS252" i="1"/>
  <c r="BM252" i="1" s="1"/>
  <c r="DA252" i="1"/>
  <c r="DI252" i="1"/>
  <c r="BT252" i="1" s="1"/>
  <c r="DR252" i="1"/>
  <c r="DZ252" i="1"/>
  <c r="EH252" i="1"/>
  <c r="CK253" i="1"/>
  <c r="CS253" i="1"/>
  <c r="BM253" i="1" s="1"/>
  <c r="DA253" i="1"/>
  <c r="DI253" i="1"/>
  <c r="BT253" i="1" s="1"/>
  <c r="DR253" i="1"/>
  <c r="DZ253" i="1"/>
  <c r="EH253" i="1"/>
  <c r="CK254" i="1"/>
  <c r="CS254" i="1"/>
  <c r="BM254" i="1" s="1"/>
  <c r="DA254" i="1"/>
  <c r="DI254" i="1"/>
  <c r="BT254" i="1" s="1"/>
  <c r="DR254" i="1"/>
  <c r="DZ254" i="1"/>
  <c r="EH254" i="1"/>
  <c r="CK255" i="1"/>
  <c r="CS255" i="1"/>
  <c r="BM255" i="1" s="1"/>
  <c r="DA255" i="1"/>
  <c r="DI255" i="1"/>
  <c r="BT255" i="1" s="1"/>
  <c r="DR255" i="1"/>
  <c r="DZ255" i="1"/>
  <c r="EH255" i="1"/>
  <c r="CI256" i="1"/>
  <c r="CV256" i="1"/>
  <c r="DI256" i="1"/>
  <c r="BT256" i="1" s="1"/>
  <c r="DV256" i="1"/>
  <c r="EJ256" i="1"/>
  <c r="CL245" i="1"/>
  <c r="BI245" i="1" s="1"/>
  <c r="CT245" i="1"/>
  <c r="BN245" i="1" s="1"/>
  <c r="DB245" i="1"/>
  <c r="DJ245" i="1"/>
  <c r="BU245" i="1" s="1"/>
  <c r="DS245" i="1"/>
  <c r="EA245" i="1"/>
  <c r="EI245" i="1"/>
  <c r="CL246" i="1"/>
  <c r="BI246" i="1" s="1"/>
  <c r="CT246" i="1"/>
  <c r="BN246" i="1" s="1"/>
  <c r="DB246" i="1"/>
  <c r="DJ246" i="1"/>
  <c r="BU246" i="1" s="1"/>
  <c r="DS246" i="1"/>
  <c r="EA246" i="1"/>
  <c r="EI246" i="1"/>
  <c r="CL247" i="1"/>
  <c r="BI247" i="1" s="1"/>
  <c r="CT247" i="1"/>
  <c r="BN247" i="1" s="1"/>
  <c r="DB247" i="1"/>
  <c r="DJ247" i="1"/>
  <c r="BU247" i="1" s="1"/>
  <c r="DS247" i="1"/>
  <c r="EA247" i="1"/>
  <c r="EI247" i="1"/>
  <c r="CL248" i="1"/>
  <c r="BI248" i="1" s="1"/>
  <c r="CT248" i="1"/>
  <c r="BN248" i="1" s="1"/>
  <c r="DB248" i="1"/>
  <c r="DJ248" i="1"/>
  <c r="BU248" i="1" s="1"/>
  <c r="DS248" i="1"/>
  <c r="EA248" i="1"/>
  <c r="EI248" i="1"/>
  <c r="CL249" i="1"/>
  <c r="BI249" i="1" s="1"/>
  <c r="CT249" i="1"/>
  <c r="BN249" i="1" s="1"/>
  <c r="DB249" i="1"/>
  <c r="DJ249" i="1"/>
  <c r="BU249" i="1" s="1"/>
  <c r="DS249" i="1"/>
  <c r="EA249" i="1"/>
  <c r="EI249" i="1"/>
  <c r="CL250" i="1"/>
  <c r="BI250" i="1" s="1"/>
  <c r="CT250" i="1"/>
  <c r="BN250" i="1" s="1"/>
  <c r="DB250" i="1"/>
  <c r="DJ250" i="1"/>
  <c r="BU250" i="1" s="1"/>
  <c r="DS250" i="1"/>
  <c r="EA250" i="1"/>
  <c r="EI250" i="1"/>
  <c r="CL251" i="1"/>
  <c r="BI251" i="1" s="1"/>
  <c r="CT251" i="1"/>
  <c r="BN251" i="1" s="1"/>
  <c r="DB251" i="1"/>
  <c r="DJ251" i="1"/>
  <c r="BU251" i="1" s="1"/>
  <c r="DS251" i="1"/>
  <c r="EA251" i="1"/>
  <c r="EI251" i="1"/>
  <c r="CL252" i="1"/>
  <c r="BI252" i="1" s="1"/>
  <c r="CT252" i="1"/>
  <c r="BN252" i="1" s="1"/>
  <c r="DB252" i="1"/>
  <c r="DJ252" i="1"/>
  <c r="BU252" i="1" s="1"/>
  <c r="DS252" i="1"/>
  <c r="EA252" i="1"/>
  <c r="EI252" i="1"/>
  <c r="CL253" i="1"/>
  <c r="BI253" i="1" s="1"/>
  <c r="CT253" i="1"/>
  <c r="BN253" i="1" s="1"/>
  <c r="DB253" i="1"/>
  <c r="DJ253" i="1"/>
  <c r="BU253" i="1" s="1"/>
  <c r="DS253" i="1"/>
  <c r="EA253" i="1"/>
  <c r="EI253" i="1"/>
  <c r="CL254" i="1"/>
  <c r="BI254" i="1" s="1"/>
  <c r="CT254" i="1"/>
  <c r="BN254" i="1" s="1"/>
  <c r="DB254" i="1"/>
  <c r="DJ254" i="1"/>
  <c r="BU254" i="1" s="1"/>
  <c r="DS254" i="1"/>
  <c r="EA254" i="1"/>
  <c r="EI254" i="1"/>
  <c r="CL255" i="1"/>
  <c r="BI255" i="1" s="1"/>
  <c r="CT255" i="1"/>
  <c r="BN255" i="1" s="1"/>
  <c r="DB255" i="1"/>
  <c r="DJ255" i="1"/>
  <c r="BU255" i="1" s="1"/>
  <c r="DS255" i="1"/>
  <c r="EA255" i="1"/>
  <c r="EI255" i="1"/>
  <c r="CK256" i="1"/>
  <c r="CW256" i="1"/>
  <c r="BO256" i="1" s="1"/>
  <c r="DK256" i="1"/>
  <c r="DX256" i="1"/>
  <c r="BZ256" i="1" s="1"/>
  <c r="CO257" i="1"/>
  <c r="BJ257" i="1" s="1"/>
  <c r="DS259" i="1"/>
  <c r="CM260" i="1"/>
  <c r="CM245" i="1"/>
  <c r="CU245" i="1"/>
  <c r="DC245" i="1"/>
  <c r="BR245" i="1" s="1"/>
  <c r="DK245" i="1"/>
  <c r="DT245" i="1"/>
  <c r="EB245" i="1"/>
  <c r="CA245" i="1" s="1"/>
  <c r="CM246" i="1"/>
  <c r="CU246" i="1"/>
  <c r="DC246" i="1"/>
  <c r="BR246" i="1" s="1"/>
  <c r="DK246" i="1"/>
  <c r="DT246" i="1"/>
  <c r="EB246" i="1"/>
  <c r="CA246" i="1" s="1"/>
  <c r="CM247" i="1"/>
  <c r="CU247" i="1"/>
  <c r="DC247" i="1"/>
  <c r="BR247" i="1" s="1"/>
  <c r="DK247" i="1"/>
  <c r="DT247" i="1"/>
  <c r="EB247" i="1"/>
  <c r="CA247" i="1" s="1"/>
  <c r="CM248" i="1"/>
  <c r="CU248" i="1"/>
  <c r="DC248" i="1"/>
  <c r="BR248" i="1" s="1"/>
  <c r="DK248" i="1"/>
  <c r="DT248" i="1"/>
  <c r="EB248" i="1"/>
  <c r="CA248" i="1" s="1"/>
  <c r="CM249" i="1"/>
  <c r="CU249" i="1"/>
  <c r="DC249" i="1"/>
  <c r="BR249" i="1" s="1"/>
  <c r="DK249" i="1"/>
  <c r="DT249" i="1"/>
  <c r="EB249" i="1"/>
  <c r="CA249" i="1" s="1"/>
  <c r="CM250" i="1"/>
  <c r="CU250" i="1"/>
  <c r="DC250" i="1"/>
  <c r="BR250" i="1" s="1"/>
  <c r="DK250" i="1"/>
  <c r="DT250" i="1"/>
  <c r="EB250" i="1"/>
  <c r="CA250" i="1" s="1"/>
  <c r="CM251" i="1"/>
  <c r="CU251" i="1"/>
  <c r="DC251" i="1"/>
  <c r="BR251" i="1" s="1"/>
  <c r="DK251" i="1"/>
  <c r="DT251" i="1"/>
  <c r="EB251" i="1"/>
  <c r="CA251" i="1" s="1"/>
  <c r="CM252" i="1"/>
  <c r="CU252" i="1"/>
  <c r="DC252" i="1"/>
  <c r="BR252" i="1" s="1"/>
  <c r="DK252" i="1"/>
  <c r="DT252" i="1"/>
  <c r="EB252" i="1"/>
  <c r="CA252" i="1" s="1"/>
  <c r="CM253" i="1"/>
  <c r="CU253" i="1"/>
  <c r="DC253" i="1"/>
  <c r="BR253" i="1" s="1"/>
  <c r="DK253" i="1"/>
  <c r="DT253" i="1"/>
  <c r="EB253" i="1"/>
  <c r="CA253" i="1" s="1"/>
  <c r="CM254" i="1"/>
  <c r="CU254" i="1"/>
  <c r="DC254" i="1"/>
  <c r="BR254" i="1" s="1"/>
  <c r="DK254" i="1"/>
  <c r="DT254" i="1"/>
  <c r="EB254" i="1"/>
  <c r="CA254" i="1" s="1"/>
  <c r="CM255" i="1"/>
  <c r="CU255" i="1"/>
  <c r="DC255" i="1"/>
  <c r="BR255" i="1" s="1"/>
  <c r="DK255" i="1"/>
  <c r="DT255" i="1"/>
  <c r="EB255" i="1"/>
  <c r="CA255" i="1" s="1"/>
  <c r="CM256" i="1"/>
  <c r="CY256" i="1"/>
  <c r="DL256" i="1"/>
  <c r="BV256" i="1" s="1"/>
  <c r="DZ256" i="1"/>
  <c r="EC257" i="1"/>
  <c r="CB257" i="1" s="1"/>
  <c r="EJ257" i="1"/>
  <c r="EB257" i="1"/>
  <c r="CA257" i="1" s="1"/>
  <c r="DT257" i="1"/>
  <c r="DK257" i="1"/>
  <c r="DC257" i="1"/>
  <c r="BR257" i="1" s="1"/>
  <c r="CU257" i="1"/>
  <c r="CM257" i="1"/>
  <c r="EI257" i="1"/>
  <c r="EA257" i="1"/>
  <c r="DS257" i="1"/>
  <c r="DJ257" i="1"/>
  <c r="BU257" i="1" s="1"/>
  <c r="DB257" i="1"/>
  <c r="CT257" i="1"/>
  <c r="BN257" i="1" s="1"/>
  <c r="CL257" i="1"/>
  <c r="BI257" i="1" s="1"/>
  <c r="EG257" i="1"/>
  <c r="DY257" i="1"/>
  <c r="DQ257" i="1"/>
  <c r="DH257" i="1"/>
  <c r="CZ257" i="1"/>
  <c r="BQ257" i="1" s="1"/>
  <c r="CR257" i="1"/>
  <c r="BL257" i="1" s="1"/>
  <c r="CJ257" i="1"/>
  <c r="EF257" i="1"/>
  <c r="DX257" i="1"/>
  <c r="BZ257" i="1" s="1"/>
  <c r="DP257" i="1"/>
  <c r="DG257" i="1"/>
  <c r="CY257" i="1"/>
  <c r="CQ257" i="1"/>
  <c r="BK257" i="1" s="1"/>
  <c r="CI257" i="1"/>
  <c r="EE257" i="1"/>
  <c r="DW257" i="1"/>
  <c r="DO257" i="1"/>
  <c r="DF257" i="1"/>
  <c r="CX257" i="1"/>
  <c r="BP257" i="1" s="1"/>
  <c r="CP257" i="1"/>
  <c r="CH257" i="1"/>
  <c r="BH257" i="1" s="1"/>
  <c r="CS257" i="1"/>
  <c r="BM257" i="1" s="1"/>
  <c r="DM257" i="1"/>
  <c r="BW257" i="1" s="1"/>
  <c r="EC258" i="1"/>
  <c r="CB258" i="1" s="1"/>
  <c r="DU258" i="1"/>
  <c r="DL258" i="1"/>
  <c r="BV258" i="1" s="1"/>
  <c r="DD258" i="1"/>
  <c r="BS258" i="1" s="1"/>
  <c r="CV258" i="1"/>
  <c r="CN258" i="1"/>
  <c r="EJ258" i="1"/>
  <c r="EB258" i="1"/>
  <c r="CA258" i="1" s="1"/>
  <c r="DT258" i="1"/>
  <c r="DK258" i="1"/>
  <c r="DC258" i="1"/>
  <c r="BR258" i="1" s="1"/>
  <c r="CU258" i="1"/>
  <c r="CM258" i="1"/>
  <c r="EI258" i="1"/>
  <c r="EA258" i="1"/>
  <c r="DS258" i="1"/>
  <c r="DJ258" i="1"/>
  <c r="BU258" i="1" s="1"/>
  <c r="DB258" i="1"/>
  <c r="CT258" i="1"/>
  <c r="BN258" i="1" s="1"/>
  <c r="CL258" i="1"/>
  <c r="BI258" i="1" s="1"/>
  <c r="EH258" i="1"/>
  <c r="DZ258" i="1"/>
  <c r="DR258" i="1"/>
  <c r="DI258" i="1"/>
  <c r="BT258" i="1" s="1"/>
  <c r="DA258" i="1"/>
  <c r="CS258" i="1"/>
  <c r="BM258" i="1" s="1"/>
  <c r="EG258" i="1"/>
  <c r="DY258" i="1"/>
  <c r="DQ258" i="1"/>
  <c r="DH258" i="1"/>
  <c r="CZ258" i="1"/>
  <c r="BQ258" i="1" s="1"/>
  <c r="CR258" i="1"/>
  <c r="BL258" i="1" s="1"/>
  <c r="CJ258" i="1"/>
  <c r="EF258" i="1"/>
  <c r="DX258" i="1"/>
  <c r="BZ258" i="1" s="1"/>
  <c r="DP258" i="1"/>
  <c r="DG258" i="1"/>
  <c r="CY258" i="1"/>
  <c r="CQ258" i="1"/>
  <c r="BK258" i="1" s="1"/>
  <c r="CI258" i="1"/>
  <c r="EE258" i="1"/>
  <c r="DW258" i="1"/>
  <c r="DO258" i="1"/>
  <c r="DF258" i="1"/>
  <c r="CX258" i="1"/>
  <c r="BP258" i="1" s="1"/>
  <c r="CP258" i="1"/>
  <c r="CH258" i="1"/>
  <c r="BH258" i="1" s="1"/>
  <c r="DE258" i="1"/>
  <c r="EC259" i="1"/>
  <c r="CB259" i="1" s="1"/>
  <c r="CW260" i="1"/>
  <c r="BO260" i="1" s="1"/>
  <c r="EG259" i="1"/>
  <c r="DY259" i="1"/>
  <c r="DQ259" i="1"/>
  <c r="DH259" i="1"/>
  <c r="CZ259" i="1"/>
  <c r="BQ259" i="1" s="1"/>
  <c r="EF259" i="1"/>
  <c r="DX259" i="1"/>
  <c r="BZ259" i="1" s="1"/>
  <c r="DP259" i="1"/>
  <c r="DG259" i="1"/>
  <c r="CY259" i="1"/>
  <c r="CO259" i="1"/>
  <c r="CW259" i="1"/>
  <c r="BO259" i="1" s="1"/>
  <c r="DI259" i="1"/>
  <c r="BT259" i="1" s="1"/>
  <c r="DT259" i="1"/>
  <c r="ED259" i="1"/>
  <c r="CN261" i="1"/>
  <c r="CZ261" i="1"/>
  <c r="BQ261" i="1" s="1"/>
  <c r="DJ261" i="1"/>
  <c r="BU261" i="1" s="1"/>
  <c r="DU261" i="1"/>
  <c r="EH261" i="1"/>
  <c r="CR262" i="1"/>
  <c r="BL262" i="1" s="1"/>
  <c r="DI262" i="1"/>
  <c r="BT262" i="1" s="1"/>
  <c r="BX265" i="1"/>
  <c r="EG274" i="1"/>
  <c r="DY274" i="1"/>
  <c r="DQ274" i="1"/>
  <c r="DH274" i="1"/>
  <c r="CZ274" i="1"/>
  <c r="BQ274" i="1" s="1"/>
  <c r="CR274" i="1"/>
  <c r="BL274" i="1" s="1"/>
  <c r="CJ274" i="1"/>
  <c r="EF274" i="1"/>
  <c r="DX274" i="1"/>
  <c r="BZ274" i="1" s="1"/>
  <c r="DP274" i="1"/>
  <c r="DG274" i="1"/>
  <c r="CY274" i="1"/>
  <c r="CQ274" i="1"/>
  <c r="BK274" i="1" s="1"/>
  <c r="CI274" i="1"/>
  <c r="EE274" i="1"/>
  <c r="DW274" i="1"/>
  <c r="DO274" i="1"/>
  <c r="DF274" i="1"/>
  <c r="CX274" i="1"/>
  <c r="BP274" i="1" s="1"/>
  <c r="CP274" i="1"/>
  <c r="CH274" i="1"/>
  <c r="BH274" i="1" s="1"/>
  <c r="ED274" i="1"/>
  <c r="DV274" i="1"/>
  <c r="DM274" i="1"/>
  <c r="BW274" i="1" s="1"/>
  <c r="DE274" i="1"/>
  <c r="CW274" i="1"/>
  <c r="BO274" i="1" s="1"/>
  <c r="CO274" i="1"/>
  <c r="EC274" i="1"/>
  <c r="CB274" i="1" s="1"/>
  <c r="DL274" i="1"/>
  <c r="BV274" i="1" s="1"/>
  <c r="CV274" i="1"/>
  <c r="EB274" i="1"/>
  <c r="CA274" i="1" s="1"/>
  <c r="DK274" i="1"/>
  <c r="CU274" i="1"/>
  <c r="EA274" i="1"/>
  <c r="DJ274" i="1"/>
  <c r="BU274" i="1" s="1"/>
  <c r="CT274" i="1"/>
  <c r="BN274" i="1" s="1"/>
  <c r="DZ274" i="1"/>
  <c r="DI274" i="1"/>
  <c r="BT274" i="1" s="1"/>
  <c r="CS274" i="1"/>
  <c r="BM274" i="1" s="1"/>
  <c r="DU274" i="1"/>
  <c r="DD274" i="1"/>
  <c r="BS274" i="1" s="1"/>
  <c r="CN274" i="1"/>
  <c r="EJ274" i="1"/>
  <c r="DT274" i="1"/>
  <c r="DC274" i="1"/>
  <c r="BR274" i="1" s="1"/>
  <c r="CM274" i="1"/>
  <c r="EI274" i="1"/>
  <c r="DS274" i="1"/>
  <c r="DB274" i="1"/>
  <c r="CL274" i="1"/>
  <c r="BI274" i="1" s="1"/>
  <c r="CQ261" i="1"/>
  <c r="BK261" i="1" s="1"/>
  <c r="DA261" i="1"/>
  <c r="DK261" i="1"/>
  <c r="DX261" i="1"/>
  <c r="BZ261" i="1" s="1"/>
  <c r="EC262" i="1"/>
  <c r="CB262" i="1" s="1"/>
  <c r="DU262" i="1"/>
  <c r="DL262" i="1"/>
  <c r="BV262" i="1" s="1"/>
  <c r="DD262" i="1"/>
  <c r="BS262" i="1" s="1"/>
  <c r="EJ262" i="1"/>
  <c r="EB262" i="1"/>
  <c r="CA262" i="1" s="1"/>
  <c r="DT262" i="1"/>
  <c r="DK262" i="1"/>
  <c r="DC262" i="1"/>
  <c r="BR262" i="1" s="1"/>
  <c r="CU262" i="1"/>
  <c r="CM262" i="1"/>
  <c r="EI262" i="1"/>
  <c r="EA262" i="1"/>
  <c r="DS262" i="1"/>
  <c r="DJ262" i="1"/>
  <c r="BU262" i="1" s="1"/>
  <c r="DB262" i="1"/>
  <c r="CT262" i="1"/>
  <c r="BN262" i="1" s="1"/>
  <c r="CL262" i="1"/>
  <c r="BI262" i="1" s="1"/>
  <c r="CS262" i="1"/>
  <c r="BM262" i="1" s="1"/>
  <c r="DP262" i="1"/>
  <c r="EH262" i="1"/>
  <c r="CI259" i="1"/>
  <c r="CQ259" i="1"/>
  <c r="BK259" i="1" s="1"/>
  <c r="DA259" i="1"/>
  <c r="DK259" i="1"/>
  <c r="DV259" i="1"/>
  <c r="EH259" i="1"/>
  <c r="CR261" i="1"/>
  <c r="BL261" i="1" s="1"/>
  <c r="DB261" i="1"/>
  <c r="DL261" i="1"/>
  <c r="BV261" i="1" s="1"/>
  <c r="DY261" i="1"/>
  <c r="EE262" i="1"/>
  <c r="CV262" i="1"/>
  <c r="DQ262" i="1"/>
  <c r="BX263" i="1"/>
  <c r="BX264" i="1"/>
  <c r="CK259" i="1"/>
  <c r="CS259" i="1"/>
  <c r="BM259" i="1" s="1"/>
  <c r="DC259" i="1"/>
  <c r="BR259" i="1" s="1"/>
  <c r="DM259" i="1"/>
  <c r="BW259" i="1" s="1"/>
  <c r="DZ259" i="1"/>
  <c r="EJ259" i="1"/>
  <c r="CJ261" i="1"/>
  <c r="CT261" i="1"/>
  <c r="BN261" i="1" s="1"/>
  <c r="DD261" i="1"/>
  <c r="BS261" i="1" s="1"/>
  <c r="DQ261" i="1"/>
  <c r="CJ262" i="1"/>
  <c r="CZ262" i="1"/>
  <c r="BQ262" i="1" s="1"/>
  <c r="DX262" i="1"/>
  <c r="BZ262" i="1" s="1"/>
  <c r="CK274" i="1"/>
  <c r="EJ261" i="1"/>
  <c r="EB261" i="1"/>
  <c r="CA261" i="1" s="1"/>
  <c r="EI261" i="1"/>
  <c r="CK261" i="1"/>
  <c r="CU261" i="1"/>
  <c r="DG261" i="1"/>
  <c r="DR261" i="1"/>
  <c r="EC261" i="1"/>
  <c r="CB261" i="1" s="1"/>
  <c r="CK262" i="1"/>
  <c r="DA262" i="1"/>
  <c r="DY262" i="1"/>
  <c r="DA274" i="1"/>
  <c r="CL261" i="1"/>
  <c r="BI261" i="1" s="1"/>
  <c r="CV261" i="1"/>
  <c r="DH261" i="1"/>
  <c r="DS261" i="1"/>
  <c r="EF261" i="1"/>
  <c r="CN262" i="1"/>
  <c r="DG262" i="1"/>
  <c r="DZ262" i="1"/>
  <c r="EG265" i="1"/>
  <c r="DH266" i="1"/>
  <c r="DQ266" i="1"/>
  <c r="DY266" i="1"/>
  <c r="EG266" i="1"/>
  <c r="EH265" i="1"/>
  <c r="DI266" i="1"/>
  <c r="BT266" i="1" s="1"/>
  <c r="DR266" i="1"/>
  <c r="DZ266" i="1"/>
  <c r="EH266" i="1"/>
  <c r="CL263" i="1"/>
  <c r="BI263" i="1" s="1"/>
  <c r="CT263" i="1"/>
  <c r="BN263" i="1" s="1"/>
  <c r="DB263" i="1"/>
  <c r="DJ263" i="1"/>
  <c r="BU263" i="1" s="1"/>
  <c r="DS263" i="1"/>
  <c r="EA263" i="1"/>
  <c r="EI263" i="1"/>
  <c r="CL264" i="1"/>
  <c r="BI264" i="1" s="1"/>
  <c r="CT264" i="1"/>
  <c r="BN264" i="1" s="1"/>
  <c r="DB264" i="1"/>
  <c r="DJ264" i="1"/>
  <c r="BU264" i="1" s="1"/>
  <c r="DS264" i="1"/>
  <c r="EA264" i="1"/>
  <c r="EI264" i="1"/>
  <c r="CL265" i="1"/>
  <c r="BI265" i="1" s="1"/>
  <c r="CT265" i="1"/>
  <c r="BN265" i="1" s="1"/>
  <c r="DB265" i="1"/>
  <c r="DJ265" i="1"/>
  <c r="BU265" i="1" s="1"/>
  <c r="DS265" i="1"/>
  <c r="EA265" i="1"/>
  <c r="EI265" i="1"/>
  <c r="CL266" i="1"/>
  <c r="BI266" i="1" s="1"/>
  <c r="CT266" i="1"/>
  <c r="BN266" i="1" s="1"/>
  <c r="DB266" i="1"/>
  <c r="DJ266" i="1"/>
  <c r="BU266" i="1" s="1"/>
  <c r="DS266" i="1"/>
  <c r="EA266" i="1"/>
  <c r="EI266" i="1"/>
  <c r="CM263" i="1"/>
  <c r="CU263" i="1"/>
  <c r="DC263" i="1"/>
  <c r="BR263" i="1" s="1"/>
  <c r="DK263" i="1"/>
  <c r="DT263" i="1"/>
  <c r="EB263" i="1"/>
  <c r="CA263" i="1" s="1"/>
  <c r="EJ263" i="1"/>
  <c r="CM264" i="1"/>
  <c r="CU264" i="1"/>
  <c r="DC264" i="1"/>
  <c r="BR264" i="1" s="1"/>
  <c r="DK264" i="1"/>
  <c r="DT264" i="1"/>
  <c r="EB264" i="1"/>
  <c r="CA264" i="1" s="1"/>
  <c r="EJ264" i="1"/>
  <c r="CM265" i="1"/>
  <c r="CU265" i="1"/>
  <c r="DC265" i="1"/>
  <c r="BR265" i="1" s="1"/>
  <c r="DK265" i="1"/>
  <c r="DT265" i="1"/>
  <c r="EB265" i="1"/>
  <c r="CA265" i="1" s="1"/>
  <c r="EJ265" i="1"/>
  <c r="CM266" i="1"/>
  <c r="CU266" i="1"/>
  <c r="DC266" i="1"/>
  <c r="BR266" i="1" s="1"/>
  <c r="DK266" i="1"/>
  <c r="DT266" i="1"/>
  <c r="EB266" i="1"/>
  <c r="CA266" i="1" s="1"/>
  <c r="EJ266" i="1"/>
  <c r="CN263" i="1"/>
  <c r="CV263" i="1"/>
  <c r="DD263" i="1"/>
  <c r="BS263" i="1" s="1"/>
  <c r="DL263" i="1"/>
  <c r="BV263" i="1" s="1"/>
  <c r="DU263" i="1"/>
  <c r="CN264" i="1"/>
  <c r="CV264" i="1"/>
  <c r="DD264" i="1"/>
  <c r="BS264" i="1" s="1"/>
  <c r="DL264" i="1"/>
  <c r="BV264" i="1" s="1"/>
  <c r="DU264" i="1"/>
  <c r="CN265" i="1"/>
  <c r="CV265" i="1"/>
  <c r="DD265" i="1"/>
  <c r="BS265" i="1" s="1"/>
  <c r="DL265" i="1"/>
  <c r="BV265" i="1" s="1"/>
  <c r="DU265" i="1"/>
  <c r="CN266" i="1"/>
  <c r="CV266" i="1"/>
  <c r="DD266" i="1"/>
  <c r="BS266" i="1" s="1"/>
  <c r="DL266" i="1"/>
  <c r="BV266" i="1" s="1"/>
  <c r="DU266" i="1"/>
  <c r="CO261" i="1"/>
  <c r="CW261" i="1"/>
  <c r="BO261" i="1" s="1"/>
  <c r="DE261" i="1"/>
  <c r="DM261" i="1"/>
  <c r="BW261" i="1" s="1"/>
  <c r="DV261" i="1"/>
  <c r="ED261" i="1"/>
  <c r="CO262" i="1"/>
  <c r="CW262" i="1"/>
  <c r="BO262" i="1" s="1"/>
  <c r="DE262" i="1"/>
  <c r="DM262" i="1"/>
  <c r="BW262" i="1" s="1"/>
  <c r="DV262" i="1"/>
  <c r="ED262" i="1"/>
  <c r="CO263" i="1"/>
  <c r="CW263" i="1"/>
  <c r="BO263" i="1" s="1"/>
  <c r="DE263" i="1"/>
  <c r="DM263" i="1"/>
  <c r="BW263" i="1" s="1"/>
  <c r="DV263" i="1"/>
  <c r="ED263" i="1"/>
  <c r="CO264" i="1"/>
  <c r="CW264" i="1"/>
  <c r="BO264" i="1" s="1"/>
  <c r="DE264" i="1"/>
  <c r="DM264" i="1"/>
  <c r="BW264" i="1" s="1"/>
  <c r="DV264" i="1"/>
  <c r="ED264" i="1"/>
  <c r="CO265" i="1"/>
  <c r="CW265" i="1"/>
  <c r="BO265" i="1" s="1"/>
  <c r="DE265" i="1"/>
  <c r="DM265" i="1"/>
  <c r="BW265" i="1" s="1"/>
  <c r="DV265" i="1"/>
  <c r="ED265" i="1"/>
  <c r="CO266" i="1"/>
  <c r="CW266" i="1"/>
  <c r="BO266" i="1" s="1"/>
  <c r="DE266" i="1"/>
  <c r="DM266" i="1"/>
  <c r="BW266" i="1" s="1"/>
  <c r="DV266" i="1"/>
  <c r="ED266" i="1"/>
  <c r="CN273" i="1"/>
  <c r="CV273" i="1"/>
  <c r="DD273" i="1"/>
  <c r="BS273" i="1" s="1"/>
  <c r="DL273" i="1"/>
  <c r="BV273" i="1" s="1"/>
  <c r="DU273" i="1"/>
  <c r="EC273" i="1"/>
  <c r="CB273" i="1" s="1"/>
  <c r="CH261" i="1"/>
  <c r="BH261" i="1" s="1"/>
  <c r="CP261" i="1"/>
  <c r="CX261" i="1"/>
  <c r="BP261" i="1" s="1"/>
  <c r="DF261" i="1"/>
  <c r="DO261" i="1"/>
  <c r="DW261" i="1"/>
  <c r="CH262" i="1"/>
  <c r="BH262" i="1" s="1"/>
  <c r="CP262" i="1"/>
  <c r="CX262" i="1"/>
  <c r="BP262" i="1" s="1"/>
  <c r="DF262" i="1"/>
  <c r="DO262" i="1"/>
  <c r="DW262" i="1"/>
  <c r="CH263" i="1"/>
  <c r="BH263" i="1" s="1"/>
  <c r="CP263" i="1"/>
  <c r="CX263" i="1"/>
  <c r="BP263" i="1" s="1"/>
  <c r="DF263" i="1"/>
  <c r="DO263" i="1"/>
  <c r="DW263" i="1"/>
  <c r="CH264" i="1"/>
  <c r="BH264" i="1" s="1"/>
  <c r="CP264" i="1"/>
  <c r="CX264" i="1"/>
  <c r="BP264" i="1" s="1"/>
  <c r="DF264" i="1"/>
  <c r="DO264" i="1"/>
  <c r="DW264" i="1"/>
  <c r="CH265" i="1"/>
  <c r="BH265" i="1" s="1"/>
  <c r="CP265" i="1"/>
  <c r="CX265" i="1"/>
  <c r="BP265" i="1" s="1"/>
  <c r="DF265" i="1"/>
  <c r="DO265" i="1"/>
  <c r="DW265" i="1"/>
  <c r="CH266" i="1"/>
  <c r="BH266" i="1" s="1"/>
  <c r="CP266" i="1"/>
  <c r="CX266" i="1"/>
  <c r="BP266" i="1" s="1"/>
  <c r="DF266" i="1"/>
  <c r="DO266" i="1"/>
  <c r="DW266" i="1"/>
  <c r="CO273" i="1"/>
  <c r="CW273" i="1"/>
  <c r="BO273" i="1" s="1"/>
  <c r="DE273" i="1"/>
  <c r="DM273" i="1"/>
  <c r="BW273" i="1" s="1"/>
  <c r="DV273" i="1"/>
  <c r="EA279" i="1"/>
  <c r="DC279" i="1"/>
  <c r="BR279" i="1" s="1"/>
  <c r="DK279" i="1"/>
  <c r="DT279" i="1"/>
  <c r="EE279" i="1"/>
  <c r="CN275" i="1"/>
  <c r="CV275" i="1"/>
  <c r="DD275" i="1"/>
  <c r="BS275" i="1" s="1"/>
  <c r="DL275" i="1"/>
  <c r="BV275" i="1" s="1"/>
  <c r="DU275" i="1"/>
  <c r="EC275" i="1"/>
  <c r="CB275" i="1" s="1"/>
  <c r="CN276" i="1"/>
  <c r="CV276" i="1"/>
  <c r="DD276" i="1"/>
  <c r="BS276" i="1" s="1"/>
  <c r="DL276" i="1"/>
  <c r="BV276" i="1" s="1"/>
  <c r="DU276" i="1"/>
  <c r="EC276" i="1"/>
  <c r="CB276" i="1" s="1"/>
  <c r="CN277" i="1"/>
  <c r="CV277" i="1"/>
  <c r="DD277" i="1"/>
  <c r="BS277" i="1" s="1"/>
  <c r="DL277" i="1"/>
  <c r="BV277" i="1" s="1"/>
  <c r="DU277" i="1"/>
  <c r="EC277" i="1"/>
  <c r="CB277" i="1" s="1"/>
  <c r="CN278" i="1"/>
  <c r="CV278" i="1"/>
  <c r="DD278" i="1"/>
  <c r="BS278" i="1" s="1"/>
  <c r="DL278" i="1"/>
  <c r="BV278" i="1" s="1"/>
  <c r="DU278" i="1"/>
  <c r="EC278" i="1"/>
  <c r="CB278" i="1" s="1"/>
  <c r="CN279" i="1"/>
  <c r="CV279" i="1"/>
  <c r="DD279" i="1"/>
  <c r="BS279" i="1" s="1"/>
  <c r="DL279" i="1"/>
  <c r="BV279" i="1" s="1"/>
  <c r="DU279" i="1"/>
  <c r="CO275" i="1"/>
  <c r="CW275" i="1"/>
  <c r="BO275" i="1" s="1"/>
  <c r="DE275" i="1"/>
  <c r="DM275" i="1"/>
  <c r="BW275" i="1" s="1"/>
  <c r="DV275" i="1"/>
  <c r="ED275" i="1"/>
  <c r="CO276" i="1"/>
  <c r="CW276" i="1"/>
  <c r="BO276" i="1" s="1"/>
  <c r="DE276" i="1"/>
  <c r="DM276" i="1"/>
  <c r="BW276" i="1" s="1"/>
  <c r="DV276" i="1"/>
  <c r="ED276" i="1"/>
  <c r="CO277" i="1"/>
  <c r="CW277" i="1"/>
  <c r="BO277" i="1" s="1"/>
  <c r="DE277" i="1"/>
  <c r="DM277" i="1"/>
  <c r="BW277" i="1" s="1"/>
  <c r="DV277" i="1"/>
  <c r="ED277" i="1"/>
  <c r="CO278" i="1"/>
  <c r="CW278" i="1"/>
  <c r="BO278" i="1" s="1"/>
  <c r="DE278" i="1"/>
  <c r="DM278" i="1"/>
  <c r="BW278" i="1" s="1"/>
  <c r="DV278" i="1"/>
  <c r="ED278" i="1"/>
  <c r="EH279" i="1"/>
  <c r="EG279" i="1"/>
  <c r="DY279" i="1"/>
  <c r="EF279" i="1"/>
  <c r="ED279" i="1"/>
  <c r="EC279" i="1"/>
  <c r="CB279" i="1" s="1"/>
  <c r="CO279" i="1"/>
  <c r="CW279" i="1"/>
  <c r="BO279" i="1" s="1"/>
  <c r="DE279" i="1"/>
  <c r="DM279" i="1"/>
  <c r="BW279" i="1" s="1"/>
  <c r="DV279" i="1"/>
  <c r="EJ279" i="1"/>
  <c r="CH275" i="1"/>
  <c r="BH275" i="1" s="1"/>
  <c r="CP275" i="1"/>
  <c r="CX275" i="1"/>
  <c r="BP275" i="1" s="1"/>
  <c r="DF275" i="1"/>
  <c r="DO275" i="1"/>
  <c r="DW275" i="1"/>
  <c r="EE275" i="1"/>
  <c r="CH276" i="1"/>
  <c r="BH276" i="1" s="1"/>
  <c r="CP276" i="1"/>
  <c r="CX276" i="1"/>
  <c r="BP276" i="1" s="1"/>
  <c r="DF276" i="1"/>
  <c r="DO276" i="1"/>
  <c r="DW276" i="1"/>
  <c r="EE276" i="1"/>
  <c r="CH277" i="1"/>
  <c r="BH277" i="1" s="1"/>
  <c r="CP277" i="1"/>
  <c r="CX277" i="1"/>
  <c r="BP277" i="1" s="1"/>
  <c r="DF277" i="1"/>
  <c r="DO277" i="1"/>
  <c r="DW277" i="1"/>
  <c r="EE277" i="1"/>
  <c r="CH278" i="1"/>
  <c r="BH278" i="1" s="1"/>
  <c r="CP278" i="1"/>
  <c r="CX278" i="1"/>
  <c r="BP278" i="1" s="1"/>
  <c r="DF278" i="1"/>
  <c r="DO278" i="1"/>
  <c r="DW278" i="1"/>
  <c r="EE278" i="1"/>
  <c r="CH279" i="1"/>
  <c r="BH279" i="1" s="1"/>
  <c r="CP279" i="1"/>
  <c r="CX279" i="1"/>
  <c r="BP279" i="1" s="1"/>
  <c r="DF279" i="1"/>
  <c r="DO279" i="1"/>
  <c r="DW279" i="1"/>
  <c r="CI275" i="1"/>
  <c r="CQ275" i="1"/>
  <c r="BK275" i="1" s="1"/>
  <c r="CY275" i="1"/>
  <c r="DG275" i="1"/>
  <c r="DP275" i="1"/>
  <c r="DX275" i="1"/>
  <c r="BZ275" i="1" s="1"/>
  <c r="CI276" i="1"/>
  <c r="CQ276" i="1"/>
  <c r="BK276" i="1" s="1"/>
  <c r="CY276" i="1"/>
  <c r="DG276" i="1"/>
  <c r="DP276" i="1"/>
  <c r="DX276" i="1"/>
  <c r="BZ276" i="1" s="1"/>
  <c r="CI277" i="1"/>
  <c r="CQ277" i="1"/>
  <c r="BK277" i="1" s="1"/>
  <c r="CY277" i="1"/>
  <c r="DG277" i="1"/>
  <c r="DP277" i="1"/>
  <c r="DX277" i="1"/>
  <c r="BZ277" i="1" s="1"/>
  <c r="CI278" i="1"/>
  <c r="CQ278" i="1"/>
  <c r="BK278" i="1" s="1"/>
  <c r="CY278" i="1"/>
  <c r="DG278" i="1"/>
  <c r="DP278" i="1"/>
  <c r="DX278" i="1"/>
  <c r="BZ278" i="1" s="1"/>
  <c r="CI279" i="1"/>
  <c r="CQ279" i="1"/>
  <c r="BK279" i="1" s="1"/>
  <c r="CY279" i="1"/>
  <c r="DG279" i="1"/>
  <c r="DP279" i="1"/>
  <c r="DX279" i="1"/>
  <c r="BZ279" i="1" s="1"/>
  <c r="CN280" i="1"/>
  <c r="CV280" i="1"/>
  <c r="DD280" i="1"/>
  <c r="BS280" i="1" s="1"/>
  <c r="DL280" i="1"/>
  <c r="BV280" i="1" s="1"/>
  <c r="DU280" i="1"/>
  <c r="EC280" i="1"/>
  <c r="CB280" i="1" s="1"/>
  <c r="CO280" i="1"/>
  <c r="CW280" i="1"/>
  <c r="BO280" i="1" s="1"/>
  <c r="DE280" i="1"/>
  <c r="DM280" i="1"/>
  <c r="BW280" i="1" s="1"/>
  <c r="DV280" i="1"/>
  <c r="ED280" i="1"/>
  <c r="CI280" i="1"/>
  <c r="CQ280" i="1"/>
  <c r="BK280" i="1" s="1"/>
  <c r="CY280" i="1"/>
  <c r="DG280" i="1"/>
  <c r="DP280" i="1"/>
  <c r="DX280" i="1"/>
  <c r="BZ280" i="1" s="1"/>
  <c r="EF280" i="1"/>
  <c r="CJ280" i="1"/>
  <c r="CR280" i="1"/>
  <c r="BL280" i="1" s="1"/>
  <c r="CZ280" i="1"/>
  <c r="BQ280" i="1" s="1"/>
  <c r="DH280" i="1"/>
  <c r="DQ280" i="1"/>
  <c r="DY280" i="1"/>
  <c r="EG280" i="1"/>
  <c r="CK280" i="1"/>
  <c r="CS280" i="1"/>
  <c r="BM280" i="1" s="1"/>
  <c r="DA280" i="1"/>
  <c r="DI280" i="1"/>
  <c r="BT280" i="1" s="1"/>
  <c r="DR280" i="1"/>
  <c r="DZ280" i="1"/>
  <c r="BJ136" i="1" l="1"/>
  <c r="AD21" i="1"/>
  <c r="BJ20" i="1"/>
  <c r="BJ19" i="1"/>
  <c r="AD29" i="1"/>
  <c r="AD92" i="1"/>
  <c r="AD119" i="1"/>
  <c r="BJ18" i="1"/>
  <c r="CE236" i="1"/>
  <c r="AD177" i="1"/>
  <c r="AD84" i="1"/>
  <c r="CE235" i="1"/>
  <c r="AD235" i="1"/>
  <c r="AD151" i="1"/>
  <c r="BJ192" i="1"/>
  <c r="BJ14" i="1"/>
  <c r="BJ139" i="1"/>
  <c r="AD100" i="1"/>
  <c r="BJ135" i="1"/>
  <c r="BY85" i="1"/>
  <c r="CE28" i="1"/>
  <c r="BJ97" i="1"/>
  <c r="BJ149" i="1"/>
  <c r="BY238" i="1"/>
  <c r="AD108" i="1"/>
  <c r="CE277" i="1"/>
  <c r="CE278" i="1"/>
  <c r="BJ16" i="1"/>
  <c r="CE177" i="1"/>
  <c r="CC9" i="1"/>
  <c r="CD9" i="1" s="1"/>
  <c r="CE276" i="1"/>
  <c r="CC199" i="1"/>
  <c r="CC10" i="1"/>
  <c r="BY185" i="1"/>
  <c r="CE191" i="1"/>
  <c r="BJ94" i="1"/>
  <c r="CE65" i="1"/>
  <c r="BJ40" i="1"/>
  <c r="CE4" i="1"/>
  <c r="BJ258" i="1"/>
  <c r="BJ260" i="1"/>
  <c r="CE237" i="1"/>
  <c r="CE178" i="1"/>
  <c r="CE238" i="1"/>
  <c r="BY86" i="1"/>
  <c r="BY3" i="1"/>
  <c r="CE275" i="1"/>
  <c r="AD201" i="1"/>
  <c r="CE185" i="1"/>
  <c r="CE180" i="1"/>
  <c r="BY237" i="1"/>
  <c r="BJ274" i="1"/>
  <c r="CE186" i="1"/>
  <c r="CC265" i="1"/>
  <c r="CE218" i="1"/>
  <c r="CE199" i="1"/>
  <c r="CE262" i="1"/>
  <c r="BY186" i="1"/>
  <c r="AD275" i="1"/>
  <c r="BY176" i="1"/>
  <c r="BY156" i="1"/>
  <c r="CC264" i="1"/>
  <c r="BY236" i="1"/>
  <c r="CE200" i="1"/>
  <c r="CC144" i="1"/>
  <c r="BJ118" i="1"/>
  <c r="BY89" i="1"/>
  <c r="CE179" i="1"/>
  <c r="BJ82" i="1"/>
  <c r="CE261" i="1"/>
  <c r="CE226" i="1"/>
  <c r="CC227" i="1"/>
  <c r="CD227" i="1" s="1"/>
  <c r="CE219" i="1"/>
  <c r="CE10" i="1"/>
  <c r="BY215" i="1"/>
  <c r="CE221" i="1"/>
  <c r="CE220" i="1"/>
  <c r="CC219" i="1"/>
  <c r="BY218" i="1"/>
  <c r="BY87" i="1"/>
  <c r="BY64" i="1"/>
  <c r="BJ255" i="1"/>
  <c r="BY199" i="1"/>
  <c r="AZ199" i="1" s="1"/>
  <c r="BJ138" i="1"/>
  <c r="BJ280" i="1"/>
  <c r="CE107" i="1"/>
  <c r="BY88" i="1"/>
  <c r="BY84" i="1"/>
  <c r="BY44" i="1"/>
  <c r="CE56" i="1"/>
  <c r="BJ15" i="1"/>
  <c r="CE5" i="1"/>
  <c r="BY106" i="1"/>
  <c r="BJ75" i="1"/>
  <c r="CE264" i="1"/>
  <c r="CC263" i="1"/>
  <c r="CC261" i="1"/>
  <c r="CD261" i="1" s="1"/>
  <c r="CE231" i="1"/>
  <c r="CE222" i="1"/>
  <c r="CC221" i="1"/>
  <c r="BJ208" i="1"/>
  <c r="BJ204" i="1"/>
  <c r="BY200" i="1"/>
  <c r="BJ200" i="1"/>
  <c r="CE195" i="1"/>
  <c r="CC160" i="1"/>
  <c r="CD160" i="1" s="1"/>
  <c r="BJ174" i="1"/>
  <c r="BJ170" i="1"/>
  <c r="BJ153" i="1"/>
  <c r="CE143" i="1"/>
  <c r="CE112" i="1"/>
  <c r="CE82" i="1"/>
  <c r="CC81" i="1"/>
  <c r="BY72" i="1"/>
  <c r="CE68" i="1"/>
  <c r="CC40" i="1"/>
  <c r="CD40" i="1" s="1"/>
  <c r="CE35" i="1"/>
  <c r="CC34" i="1"/>
  <c r="BY32" i="1"/>
  <c r="BY19" i="1"/>
  <c r="AZ19" i="1" s="1"/>
  <c r="CE14" i="1"/>
  <c r="BY10" i="1"/>
  <c r="CC228" i="1"/>
  <c r="CD228" i="1" s="1"/>
  <c r="CE239" i="1"/>
  <c r="CE228" i="1"/>
  <c r="CE232" i="1"/>
  <c r="CE223" i="1"/>
  <c r="CC222" i="1"/>
  <c r="CD222" i="1" s="1"/>
  <c r="CC161" i="1"/>
  <c r="CD161" i="1" s="1"/>
  <c r="BD161" i="1" s="1"/>
  <c r="BY160" i="1"/>
  <c r="CE144" i="1"/>
  <c r="CC143" i="1"/>
  <c r="BY142" i="1"/>
  <c r="CE113" i="1"/>
  <c r="CE75" i="1"/>
  <c r="CC74" i="1"/>
  <c r="BY73" i="1"/>
  <c r="BJ83" i="1"/>
  <c r="CE69" i="1"/>
  <c r="CE36" i="1"/>
  <c r="CC35" i="1"/>
  <c r="CD35" i="1" s="1"/>
  <c r="BY34" i="1"/>
  <c r="CC19" i="1"/>
  <c r="CE15" i="1"/>
  <c r="AD13" i="1"/>
  <c r="BJ262" i="1"/>
  <c r="BY235" i="1"/>
  <c r="BY239" i="1"/>
  <c r="BJ235" i="1"/>
  <c r="BJ221" i="1"/>
  <c r="CE224" i="1"/>
  <c r="CC223" i="1"/>
  <c r="BY202" i="1"/>
  <c r="CC191" i="1"/>
  <c r="CD191" i="1" s="1"/>
  <c r="CC162" i="1"/>
  <c r="CD162" i="1" s="1"/>
  <c r="BY161" i="1"/>
  <c r="BJ154" i="1"/>
  <c r="BJ147" i="1"/>
  <c r="BJ143" i="1"/>
  <c r="CE145" i="1"/>
  <c r="CE114" i="1"/>
  <c r="CE76" i="1"/>
  <c r="CC75" i="1"/>
  <c r="CD75" i="1" s="1"/>
  <c r="BY74" i="1"/>
  <c r="BY66" i="1"/>
  <c r="CE70" i="1"/>
  <c r="BJ58" i="1"/>
  <c r="CE37" i="1"/>
  <c r="CC36" i="1"/>
  <c r="BY35" i="1"/>
  <c r="BY26" i="1"/>
  <c r="CE19" i="1"/>
  <c r="CE16" i="1"/>
  <c r="CE6" i="1"/>
  <c r="BY4" i="1"/>
  <c r="BY278" i="1"/>
  <c r="BY279" i="1"/>
  <c r="CE266" i="1"/>
  <c r="BY257" i="1"/>
  <c r="CC224" i="1"/>
  <c r="CD224" i="1" s="1"/>
  <c r="CE188" i="1"/>
  <c r="CC163" i="1"/>
  <c r="CD163" i="1" s="1"/>
  <c r="BY162" i="1"/>
  <c r="CC146" i="1"/>
  <c r="CD146" i="1" s="1"/>
  <c r="BD146" i="1" s="1"/>
  <c r="CE146" i="1"/>
  <c r="CC145" i="1"/>
  <c r="CD145" i="1" s="1"/>
  <c r="CE77" i="1"/>
  <c r="CC76" i="1"/>
  <c r="CD76" i="1" s="1"/>
  <c r="BY75" i="1"/>
  <c r="BY67" i="1"/>
  <c r="CE71" i="1"/>
  <c r="CE38" i="1"/>
  <c r="CC37" i="1"/>
  <c r="BY36" i="1"/>
  <c r="BY27" i="1"/>
  <c r="CE17" i="1"/>
  <c r="CE7" i="1"/>
  <c r="CC266" i="1"/>
  <c r="CD266" i="1" s="1"/>
  <c r="BY251" i="1"/>
  <c r="BJ254" i="1"/>
  <c r="CE227" i="1"/>
  <c r="BJ222" i="1"/>
  <c r="CE213" i="1"/>
  <c r="BJ215" i="1"/>
  <c r="CE189" i="1"/>
  <c r="CC188" i="1"/>
  <c r="CC164" i="1"/>
  <c r="BY163" i="1"/>
  <c r="BJ148" i="1"/>
  <c r="BJ144" i="1"/>
  <c r="CE147" i="1"/>
  <c r="CE133" i="1"/>
  <c r="BJ114" i="1"/>
  <c r="CE116" i="1"/>
  <c r="CE78" i="1"/>
  <c r="CC77" i="1"/>
  <c r="BY68" i="1"/>
  <c r="CE72" i="1"/>
  <c r="CC38" i="1"/>
  <c r="CD38" i="1" s="1"/>
  <c r="BY37" i="1"/>
  <c r="CE29" i="1"/>
  <c r="CE18" i="1"/>
  <c r="CE8" i="1"/>
  <c r="CE229" i="1"/>
  <c r="BJ277" i="1"/>
  <c r="BY275" i="1"/>
  <c r="BJ261" i="1"/>
  <c r="AD261" i="1"/>
  <c r="BY226" i="1"/>
  <c r="BY217" i="1"/>
  <c r="CE190" i="1"/>
  <c r="CC189" i="1"/>
  <c r="BY187" i="1"/>
  <c r="CC165" i="1"/>
  <c r="CD165" i="1" s="1"/>
  <c r="BY164" i="1"/>
  <c r="CC157" i="1"/>
  <c r="CD157" i="1" s="1"/>
  <c r="CC152" i="1"/>
  <c r="BY151" i="1"/>
  <c r="CE148" i="1"/>
  <c r="CC147" i="1"/>
  <c r="CC133" i="1"/>
  <c r="CE108" i="1"/>
  <c r="CE109" i="1"/>
  <c r="CE90" i="1"/>
  <c r="CE79" i="1"/>
  <c r="CC78" i="1"/>
  <c r="CD78" i="1" s="1"/>
  <c r="BY69" i="1"/>
  <c r="CE73" i="1"/>
  <c r="CE57" i="1"/>
  <c r="BY38" i="1"/>
  <c r="CE30" i="1"/>
  <c r="CC29" i="1"/>
  <c r="CD29" i="1" s="1"/>
  <c r="BY28" i="1"/>
  <c r="CE11" i="1"/>
  <c r="CE9" i="1"/>
  <c r="CC190" i="1"/>
  <c r="CD190" i="1" s="1"/>
  <c r="BY171" i="1"/>
  <c r="CE167" i="1"/>
  <c r="CC166" i="1"/>
  <c r="CD166" i="1" s="1"/>
  <c r="BY165" i="1"/>
  <c r="AZ165" i="1" s="1"/>
  <c r="CC158" i="1"/>
  <c r="BJ150" i="1"/>
  <c r="CC148" i="1"/>
  <c r="CD148" i="1" s="1"/>
  <c r="BJ117" i="1"/>
  <c r="BY102" i="1"/>
  <c r="BJ91" i="1"/>
  <c r="BY121" i="1"/>
  <c r="CE110" i="1"/>
  <c r="CE80" i="1"/>
  <c r="CC79" i="1"/>
  <c r="CD79" i="1" s="1"/>
  <c r="BY70" i="1"/>
  <c r="CE66" i="1"/>
  <c r="CE39" i="1"/>
  <c r="CE32" i="1"/>
  <c r="CC30" i="1"/>
  <c r="CD30" i="1" s="1"/>
  <c r="BY29" i="1"/>
  <c r="CC11" i="1"/>
  <c r="BY8" i="1"/>
  <c r="CE273" i="1"/>
  <c r="CE280" i="1"/>
  <c r="BY276" i="1"/>
  <c r="CE263" i="1"/>
  <c r="CE265" i="1"/>
  <c r="BY243" i="1"/>
  <c r="CE230" i="1"/>
  <c r="CC220" i="1"/>
  <c r="CD220" i="1" s="1"/>
  <c r="BY212" i="1"/>
  <c r="BY204" i="1"/>
  <c r="BJ179" i="1"/>
  <c r="CC167" i="1"/>
  <c r="CD167" i="1" s="1"/>
  <c r="BY166" i="1"/>
  <c r="CC159" i="1"/>
  <c r="CD159" i="1" s="1"/>
  <c r="BY158" i="1"/>
  <c r="CE142" i="1"/>
  <c r="CE111" i="1"/>
  <c r="CC80" i="1"/>
  <c r="BY71" i="1"/>
  <c r="CE67" i="1"/>
  <c r="CE40" i="1"/>
  <c r="CC39" i="1"/>
  <c r="CD39" i="1" s="1"/>
  <c r="CE34" i="1"/>
  <c r="CC32" i="1"/>
  <c r="CD32" i="1" s="1"/>
  <c r="BY30" i="1"/>
  <c r="CE20" i="1"/>
  <c r="CE13" i="1"/>
  <c r="CC12" i="1"/>
  <c r="BY11" i="1"/>
  <c r="BY9" i="1"/>
  <c r="CD265" i="1"/>
  <c r="AQ265" i="1" s="1"/>
  <c r="CD263" i="1"/>
  <c r="BD263" i="1" s="1"/>
  <c r="BX280" i="1"/>
  <c r="CC280" i="1"/>
  <c r="BX276" i="1"/>
  <c r="CC276" i="1"/>
  <c r="BJ279" i="1"/>
  <c r="BY277" i="1"/>
  <c r="BJ275" i="1"/>
  <c r="BJ263" i="1"/>
  <c r="BX262" i="1"/>
  <c r="CC262" i="1"/>
  <c r="BY274" i="1"/>
  <c r="CE257" i="1"/>
  <c r="BY255" i="1"/>
  <c r="BY247" i="1"/>
  <c r="CC250" i="1"/>
  <c r="BX250" i="1"/>
  <c r="CE252" i="1"/>
  <c r="BJ246" i="1"/>
  <c r="BX243" i="1"/>
  <c r="CC243" i="1"/>
  <c r="BJ240" i="1"/>
  <c r="BX235" i="1"/>
  <c r="CC235" i="1"/>
  <c r="BJ237" i="1"/>
  <c r="CC231" i="1"/>
  <c r="CD143" i="1"/>
  <c r="BD143" i="1" s="1"/>
  <c r="BY266" i="1"/>
  <c r="CC257" i="1"/>
  <c r="BX257" i="1"/>
  <c r="CC233" i="1"/>
  <c r="BX233" i="1"/>
  <c r="CD199" i="1"/>
  <c r="BD199" i="1" s="1"/>
  <c r="BX278" i="1"/>
  <c r="CC278" i="1"/>
  <c r="BJ266" i="1"/>
  <c r="BY263" i="1"/>
  <c r="BX274" i="1"/>
  <c r="CC274" i="1"/>
  <c r="BY248" i="1"/>
  <c r="CC251" i="1"/>
  <c r="BX251" i="1"/>
  <c r="CE253" i="1"/>
  <c r="CE245" i="1"/>
  <c r="BX260" i="1"/>
  <c r="CC260" i="1"/>
  <c r="BX236" i="1"/>
  <c r="CC236" i="1"/>
  <c r="CC239" i="1"/>
  <c r="CC232" i="1"/>
  <c r="CD223" i="1"/>
  <c r="AP223" i="1" s="1"/>
  <c r="BJ243" i="1"/>
  <c r="BY280" i="1"/>
  <c r="BJ276" i="1"/>
  <c r="BY273" i="1"/>
  <c r="BY264" i="1"/>
  <c r="CC273" i="1"/>
  <c r="BY259" i="1"/>
  <c r="BY249" i="1"/>
  <c r="CE259" i="1"/>
  <c r="CC252" i="1"/>
  <c r="BX252" i="1"/>
  <c r="CE254" i="1"/>
  <c r="CE246" i="1"/>
  <c r="BY260" i="1"/>
  <c r="BX244" i="1"/>
  <c r="CC244" i="1"/>
  <c r="CE241" i="1"/>
  <c r="BX237" i="1"/>
  <c r="CC237" i="1"/>
  <c r="BY233" i="1"/>
  <c r="BJ238" i="1"/>
  <c r="BX226" i="1"/>
  <c r="CC226" i="1"/>
  <c r="CC247" i="1"/>
  <c r="BX247" i="1"/>
  <c r="BX256" i="1"/>
  <c r="CC256" i="1"/>
  <c r="BX279" i="1"/>
  <c r="CC279" i="1"/>
  <c r="BX275" i="1"/>
  <c r="CC275" i="1"/>
  <c r="AW265" i="1"/>
  <c r="BJ264" i="1"/>
  <c r="BY265" i="1"/>
  <c r="BY258" i="1"/>
  <c r="BY250" i="1"/>
  <c r="CC253" i="1"/>
  <c r="BX253" i="1"/>
  <c r="CC245" i="1"/>
  <c r="BX245" i="1"/>
  <c r="CE255" i="1"/>
  <c r="CE247" i="1"/>
  <c r="BY256" i="1"/>
  <c r="BX238" i="1"/>
  <c r="CC238" i="1"/>
  <c r="BX234" i="1"/>
  <c r="CC234" i="1"/>
  <c r="CE233" i="1"/>
  <c r="CE240" i="1"/>
  <c r="BJ229" i="1"/>
  <c r="CD188" i="1"/>
  <c r="BD188" i="1" s="1"/>
  <c r="CD164" i="1"/>
  <c r="BD164" i="1" s="1"/>
  <c r="CE279" i="1"/>
  <c r="AV265" i="1"/>
  <c r="AO263" i="1"/>
  <c r="BY262" i="1"/>
  <c r="CE274" i="1"/>
  <c r="CC258" i="1"/>
  <c r="BX258" i="1"/>
  <c r="BJ259" i="1"/>
  <c r="CC254" i="1"/>
  <c r="BX254" i="1"/>
  <c r="CC246" i="1"/>
  <c r="BX246" i="1"/>
  <c r="CE248" i="1"/>
  <c r="CE260" i="1"/>
  <c r="BJ256" i="1"/>
  <c r="BY242" i="1"/>
  <c r="CE234" i="1"/>
  <c r="BJ239" i="1"/>
  <c r="BY240" i="1"/>
  <c r="CD189" i="1"/>
  <c r="BD189" i="1" s="1"/>
  <c r="CD147" i="1"/>
  <c r="BD147" i="1" s="1"/>
  <c r="CD133" i="1"/>
  <c r="BD133" i="1" s="1"/>
  <c r="CD264" i="1"/>
  <c r="BB264" i="1" s="1"/>
  <c r="CC259" i="1"/>
  <c r="BX259" i="1"/>
  <c r="CD219" i="1"/>
  <c r="BD219" i="1" s="1"/>
  <c r="BJ278" i="1"/>
  <c r="BJ273" i="1"/>
  <c r="BJ265" i="1"/>
  <c r="BY261" i="1"/>
  <c r="BY253" i="1"/>
  <c r="BY245" i="1"/>
  <c r="CC248" i="1"/>
  <c r="BX248" i="1"/>
  <c r="CE250" i="1"/>
  <c r="CE256" i="1"/>
  <c r="BY244" i="1"/>
  <c r="BJ250" i="1"/>
  <c r="CE243" i="1"/>
  <c r="BJ251" i="1"/>
  <c r="CE244" i="1"/>
  <c r="CE242" i="1"/>
  <c r="BY241" i="1"/>
  <c r="BJ236" i="1"/>
  <c r="BJ234" i="1"/>
  <c r="BJ233" i="1"/>
  <c r="CC229" i="1"/>
  <c r="AP263" i="1"/>
  <c r="BY252" i="1"/>
  <c r="CC255" i="1"/>
  <c r="BX255" i="1"/>
  <c r="CE249" i="1"/>
  <c r="CD158" i="1"/>
  <c r="BD158" i="1" s="1"/>
  <c r="BX277" i="1"/>
  <c r="CC277" i="1"/>
  <c r="AX265" i="1"/>
  <c r="AJ265" i="1"/>
  <c r="CE258" i="1"/>
  <c r="BY254" i="1"/>
  <c r="BY246" i="1"/>
  <c r="CC249" i="1"/>
  <c r="BX249" i="1"/>
  <c r="CE251" i="1"/>
  <c r="CC242" i="1"/>
  <c r="BX242" i="1"/>
  <c r="BJ247" i="1"/>
  <c r="BJ244" i="1"/>
  <c r="CC241" i="1"/>
  <c r="BX241" i="1"/>
  <c r="BJ242" i="1"/>
  <c r="CC240" i="1"/>
  <c r="BY234" i="1"/>
  <c r="CC230" i="1"/>
  <c r="CD221" i="1"/>
  <c r="BF221" i="1" s="1"/>
  <c r="BF143" i="1"/>
  <c r="BJ232" i="1"/>
  <c r="BJ228" i="1"/>
  <c r="BY231" i="1"/>
  <c r="CE225" i="1"/>
  <c r="AQ223" i="1"/>
  <c r="BY216" i="1"/>
  <c r="BJ224" i="1"/>
  <c r="BJ220" i="1"/>
  <c r="BY219" i="1"/>
  <c r="BY211" i="1"/>
  <c r="BY207" i="1"/>
  <c r="BY203" i="1"/>
  <c r="CC211" i="1"/>
  <c r="BX211" i="1"/>
  <c r="CC203" i="1"/>
  <c r="BX203" i="1"/>
  <c r="CE210" i="1"/>
  <c r="CE202" i="1"/>
  <c r="BY198" i="1"/>
  <c r="BX197" i="1"/>
  <c r="CC197" i="1"/>
  <c r="BC199" i="1"/>
  <c r="CE193" i="1"/>
  <c r="BJ190" i="1"/>
  <c r="BX185" i="1"/>
  <c r="CC185" i="1"/>
  <c r="BY169" i="1"/>
  <c r="BJ178" i="1"/>
  <c r="BY168" i="1"/>
  <c r="BY180" i="1"/>
  <c r="BJ152" i="1"/>
  <c r="BY141" i="1"/>
  <c r="AP147" i="1"/>
  <c r="BJ146" i="1"/>
  <c r="AT143" i="1"/>
  <c r="BY146" i="1"/>
  <c r="CC136" i="1"/>
  <c r="BX136" i="1"/>
  <c r="BJ141" i="1"/>
  <c r="CE137" i="1"/>
  <c r="AR133" i="1"/>
  <c r="BY132" i="1"/>
  <c r="BY128" i="1"/>
  <c r="CE130" i="1"/>
  <c r="BX128" i="1"/>
  <c r="CC128" i="1"/>
  <c r="CC121" i="1"/>
  <c r="BX121" i="1"/>
  <c r="CD74" i="1"/>
  <c r="BD74" i="1" s="1"/>
  <c r="CD19" i="1"/>
  <c r="BD19" i="1" s="1"/>
  <c r="BY232" i="1"/>
  <c r="BX217" i="1"/>
  <c r="CC217" i="1"/>
  <c r="BC223" i="1"/>
  <c r="BJ216" i="1"/>
  <c r="BY220" i="1"/>
  <c r="CC212" i="1"/>
  <c r="BX212" i="1"/>
  <c r="CC204" i="1"/>
  <c r="BX204" i="1"/>
  <c r="CE211" i="1"/>
  <c r="CE203" i="1"/>
  <c r="BJ212" i="1"/>
  <c r="BX198" i="1"/>
  <c r="CC198" i="1"/>
  <c r="BJ201" i="1"/>
  <c r="CE194" i="1"/>
  <c r="BJ195" i="1"/>
  <c r="BC189" i="1"/>
  <c r="AW188" i="1"/>
  <c r="AS189" i="1"/>
  <c r="CC192" i="1"/>
  <c r="BX192" i="1"/>
  <c r="BX186" i="1"/>
  <c r="CC186" i="1"/>
  <c r="BY182" i="1"/>
  <c r="CC182" i="1"/>
  <c r="BX182" i="1"/>
  <c r="BJ184" i="1"/>
  <c r="BX178" i="1"/>
  <c r="CC178" i="1"/>
  <c r="BY175" i="1"/>
  <c r="BJ165" i="1"/>
  <c r="BJ161" i="1"/>
  <c r="BJ157" i="1"/>
  <c r="BY170" i="1"/>
  <c r="BX169" i="1"/>
  <c r="CC169" i="1"/>
  <c r="CE169" i="1"/>
  <c r="BY167" i="1"/>
  <c r="BY159" i="1"/>
  <c r="BY181" i="1"/>
  <c r="CC151" i="1"/>
  <c r="CE141" i="1"/>
  <c r="BJ142" i="1"/>
  <c r="BY147" i="1"/>
  <c r="BC133" i="1"/>
  <c r="AV133" i="1"/>
  <c r="CC137" i="1"/>
  <c r="BX137" i="1"/>
  <c r="CE138" i="1"/>
  <c r="AM133" i="1"/>
  <c r="BX129" i="1"/>
  <c r="CC129" i="1"/>
  <c r="CE131" i="1"/>
  <c r="BJ132" i="1"/>
  <c r="CD36" i="1"/>
  <c r="AI223" i="1"/>
  <c r="AP221" i="1"/>
  <c r="AS223" i="1"/>
  <c r="BY221" i="1"/>
  <c r="BY208" i="1"/>
  <c r="CC205" i="1"/>
  <c r="BX205" i="1"/>
  <c r="CE204" i="1"/>
  <c r="CE212" i="1"/>
  <c r="AR199" i="1"/>
  <c r="BF199" i="1"/>
  <c r="AW199" i="1"/>
  <c r="AP189" i="1"/>
  <c r="AT188" i="1"/>
  <c r="BY191" i="1"/>
  <c r="CE183" i="1"/>
  <c r="CC187" i="1"/>
  <c r="BX187" i="1"/>
  <c r="BX176" i="1"/>
  <c r="CC176" i="1"/>
  <c r="BX170" i="1"/>
  <c r="CC170" i="1"/>
  <c r="CE170" i="1"/>
  <c r="CC168" i="1"/>
  <c r="BX168" i="1"/>
  <c r="CE168" i="1"/>
  <c r="CC156" i="1"/>
  <c r="BX156" i="1"/>
  <c r="CD152" i="1"/>
  <c r="AU152" i="1" s="1"/>
  <c r="CE151" i="1"/>
  <c r="BY149" i="1"/>
  <c r="BX142" i="1"/>
  <c r="CC142" i="1"/>
  <c r="AU143" i="1"/>
  <c r="BY148" i="1"/>
  <c r="CD144" i="1"/>
  <c r="AU144" i="1" s="1"/>
  <c r="BY135" i="1"/>
  <c r="CC138" i="1"/>
  <c r="BX138" i="1"/>
  <c r="CE139" i="1"/>
  <c r="BX130" i="1"/>
  <c r="CC130" i="1"/>
  <c r="CE132" i="1"/>
  <c r="CE127" i="1"/>
  <c r="CE115" i="1"/>
  <c r="CD37" i="1"/>
  <c r="AZ37" i="1" s="1"/>
  <c r="AW223" i="1"/>
  <c r="BX213" i="1"/>
  <c r="CC213" i="1"/>
  <c r="BB219" i="1"/>
  <c r="CE214" i="1"/>
  <c r="AV223" i="1"/>
  <c r="AO221" i="1"/>
  <c r="BJ213" i="1"/>
  <c r="BY222" i="1"/>
  <c r="CC206" i="1"/>
  <c r="BX206" i="1"/>
  <c r="CE205" i="1"/>
  <c r="BJ209" i="1"/>
  <c r="BJ205" i="1"/>
  <c r="AM199" i="1"/>
  <c r="BY193" i="1"/>
  <c r="AT199" i="1"/>
  <c r="CE196" i="1"/>
  <c r="BJ196" i="1"/>
  <c r="AQ189" i="1"/>
  <c r="AW189" i="1"/>
  <c r="CE184" i="1"/>
  <c r="AY189" i="1"/>
  <c r="BJ185" i="1"/>
  <c r="AY188" i="1"/>
  <c r="BX179" i="1"/>
  <c r="CC179" i="1"/>
  <c r="BJ166" i="1"/>
  <c r="BJ162" i="1"/>
  <c r="BJ158" i="1"/>
  <c r="BY172" i="1"/>
  <c r="BX171" i="1"/>
  <c r="CC171" i="1"/>
  <c r="CE171" i="1"/>
  <c r="BJ171" i="1"/>
  <c r="CC153" i="1"/>
  <c r="BY152" i="1"/>
  <c r="CE152" i="1"/>
  <c r="CC150" i="1"/>
  <c r="BX150" i="1"/>
  <c r="AX143" i="1"/>
  <c r="BJ134" i="1"/>
  <c r="AW133" i="1"/>
  <c r="BY136" i="1"/>
  <c r="AO133" i="1"/>
  <c r="CC139" i="1"/>
  <c r="BX139" i="1"/>
  <c r="CE140" i="1"/>
  <c r="CE134" i="1"/>
  <c r="BX131" i="1"/>
  <c r="CC131" i="1"/>
  <c r="BJ129" i="1"/>
  <c r="BJ128" i="1"/>
  <c r="CD77" i="1"/>
  <c r="AP77" i="1" s="1"/>
  <c r="BJ230" i="1"/>
  <c r="BY227" i="1"/>
  <c r="BY225" i="1"/>
  <c r="AQ221" i="1"/>
  <c r="BX218" i="1"/>
  <c r="CC218" i="1"/>
  <c r="AT223" i="1"/>
  <c r="BX214" i="1"/>
  <c r="CC214" i="1"/>
  <c r="CE215" i="1"/>
  <c r="AJ221" i="1"/>
  <c r="BY223" i="1"/>
  <c r="AZ223" i="1" s="1"/>
  <c r="AR221" i="1"/>
  <c r="BY209" i="1"/>
  <c r="BY205" i="1"/>
  <c r="CC207" i="1"/>
  <c r="BX207" i="1"/>
  <c r="CE206" i="1"/>
  <c r="BY194" i="1"/>
  <c r="BX193" i="1"/>
  <c r="CC193" i="1"/>
  <c r="CE197" i="1"/>
  <c r="AT189" i="1"/>
  <c r="BJ188" i="1"/>
  <c r="BY188" i="1"/>
  <c r="BX183" i="1"/>
  <c r="CC183" i="1"/>
  <c r="AP164" i="1"/>
  <c r="BY173" i="1"/>
  <c r="BJ180" i="1"/>
  <c r="BX172" i="1"/>
  <c r="CC172" i="1"/>
  <c r="CE172" i="1"/>
  <c r="CE157" i="1"/>
  <c r="AJ152" i="1"/>
  <c r="CC154" i="1"/>
  <c r="BY153" i="1"/>
  <c r="CE153" i="1"/>
  <c r="BJ156" i="1"/>
  <c r="AX152" i="1"/>
  <c r="AN143" i="1"/>
  <c r="AT133" i="1"/>
  <c r="BY137" i="1"/>
  <c r="AJ133" i="1"/>
  <c r="CC140" i="1"/>
  <c r="BX140" i="1"/>
  <c r="BX132" i="1"/>
  <c r="CC132" i="1"/>
  <c r="BY228" i="1"/>
  <c r="CC225" i="1"/>
  <c r="BX225" i="1"/>
  <c r="BY213" i="1"/>
  <c r="BC221" i="1"/>
  <c r="CE217" i="1"/>
  <c r="BX215" i="1"/>
  <c r="CC215" i="1"/>
  <c r="BB221" i="1"/>
  <c r="CE216" i="1"/>
  <c r="AU223" i="1"/>
  <c r="AN221" i="1"/>
  <c r="BJ214" i="1"/>
  <c r="BY224" i="1"/>
  <c r="AM221" i="1"/>
  <c r="BY201" i="1"/>
  <c r="CC208" i="1"/>
  <c r="BX208" i="1"/>
  <c r="CE207" i="1"/>
  <c r="BJ210" i="1"/>
  <c r="BJ206" i="1"/>
  <c r="BJ202" i="1"/>
  <c r="BY195" i="1"/>
  <c r="AX199" i="1"/>
  <c r="BX194" i="1"/>
  <c r="CC194" i="1"/>
  <c r="BJ199" i="1"/>
  <c r="AK199" i="1" s="1"/>
  <c r="CE198" i="1"/>
  <c r="BJ197" i="1"/>
  <c r="BJ193" i="1"/>
  <c r="AI189" i="1"/>
  <c r="BJ191" i="1"/>
  <c r="BB188" i="1"/>
  <c r="BY189" i="1"/>
  <c r="AZ189" i="1" s="1"/>
  <c r="AU188" i="1"/>
  <c r="CE192" i="1"/>
  <c r="BY183" i="1"/>
  <c r="BJ186" i="1"/>
  <c r="BJ182" i="1"/>
  <c r="BX180" i="1"/>
  <c r="CC180" i="1"/>
  <c r="CE181" i="1"/>
  <c r="BJ163" i="1"/>
  <c r="BJ159" i="1"/>
  <c r="CE176" i="1"/>
  <c r="BY174" i="1"/>
  <c r="CE175" i="1"/>
  <c r="BX173" i="1"/>
  <c r="CC173" i="1"/>
  <c r="CE173" i="1"/>
  <c r="BJ175" i="1"/>
  <c r="BJ172" i="1"/>
  <c r="BY177" i="1"/>
  <c r="CE158" i="1"/>
  <c r="BF158" i="1" s="1"/>
  <c r="CC155" i="1"/>
  <c r="BY154" i="1"/>
  <c r="AR152" i="1"/>
  <c r="CE154" i="1"/>
  <c r="CE149" i="1"/>
  <c r="AP143" i="1"/>
  <c r="BC143" i="1"/>
  <c r="AN144" i="1"/>
  <c r="BY143" i="1"/>
  <c r="AZ143" i="1" s="1"/>
  <c r="AX133" i="1"/>
  <c r="BY138" i="1"/>
  <c r="BY129" i="1"/>
  <c r="BJ130" i="1"/>
  <c r="CD11" i="1"/>
  <c r="BD11" i="1" s="1"/>
  <c r="BJ231" i="1"/>
  <c r="BJ227" i="1"/>
  <c r="BY229" i="1"/>
  <c r="AI221" i="1"/>
  <c r="BY214" i="1"/>
  <c r="BJ223" i="1"/>
  <c r="BJ219" i="1"/>
  <c r="BX216" i="1"/>
  <c r="CC216" i="1"/>
  <c r="BJ218" i="1"/>
  <c r="AJ223" i="1"/>
  <c r="AR223" i="1"/>
  <c r="BY210" i="1"/>
  <c r="BY206" i="1"/>
  <c r="CC209" i="1"/>
  <c r="BX209" i="1"/>
  <c r="CC201" i="1"/>
  <c r="BX201" i="1"/>
  <c r="CE208" i="1"/>
  <c r="BX200" i="1"/>
  <c r="CC200" i="1"/>
  <c r="AQ199" i="1"/>
  <c r="BY196" i="1"/>
  <c r="BX195" i="1"/>
  <c r="CC195" i="1"/>
  <c r="AJ199" i="1"/>
  <c r="BJ189" i="1"/>
  <c r="AK189" i="1" s="1"/>
  <c r="BB189" i="1"/>
  <c r="BY190" i="1"/>
  <c r="AU189" i="1"/>
  <c r="BX184" i="1"/>
  <c r="CC184" i="1"/>
  <c r="CE187" i="1"/>
  <c r="BJ183" i="1"/>
  <c r="BX175" i="1"/>
  <c r="CC175" i="1"/>
  <c r="BJ181" i="1"/>
  <c r="BJ177" i="1"/>
  <c r="BX174" i="1"/>
  <c r="CC174" i="1"/>
  <c r="CE174" i="1"/>
  <c r="BY178" i="1"/>
  <c r="CE166" i="1"/>
  <c r="CE165" i="1"/>
  <c r="CE164" i="1"/>
  <c r="CE163" i="1"/>
  <c r="CE162" i="1"/>
  <c r="CE161" i="1"/>
  <c r="CE160" i="1"/>
  <c r="CE159" i="1"/>
  <c r="BY155" i="1"/>
  <c r="BY150" i="1"/>
  <c r="CE155" i="1"/>
  <c r="CE156" i="1"/>
  <c r="CE150" i="1"/>
  <c r="BJ155" i="1"/>
  <c r="AT152" i="1"/>
  <c r="BJ151" i="1"/>
  <c r="AX144" i="1"/>
  <c r="BJ145" i="1"/>
  <c r="AU147" i="1"/>
  <c r="BY144" i="1"/>
  <c r="AZ144" i="1" s="1"/>
  <c r="BJ133" i="1"/>
  <c r="BY139" i="1"/>
  <c r="BY134" i="1"/>
  <c r="AU133" i="1"/>
  <c r="CE135" i="1"/>
  <c r="BY133" i="1"/>
  <c r="AZ133" i="1" s="1"/>
  <c r="BY130" i="1"/>
  <c r="CE128" i="1"/>
  <c r="CC127" i="1"/>
  <c r="BX127" i="1"/>
  <c r="CD80" i="1"/>
  <c r="AJ80" i="1" s="1"/>
  <c r="CD10" i="1"/>
  <c r="BD10" i="1" s="1"/>
  <c r="CD12" i="1"/>
  <c r="BD12" i="1" s="1"/>
  <c r="BJ226" i="1"/>
  <c r="BY230" i="1"/>
  <c r="AW221" i="1"/>
  <c r="BB223" i="1"/>
  <c r="BJ217" i="1"/>
  <c r="AN223" i="1"/>
  <c r="CC210" i="1"/>
  <c r="BX210" i="1"/>
  <c r="CC202" i="1"/>
  <c r="BX202" i="1"/>
  <c r="CE209" i="1"/>
  <c r="CE201" i="1"/>
  <c r="BJ211" i="1"/>
  <c r="BJ207" i="1"/>
  <c r="BJ203" i="1"/>
  <c r="BY197" i="1"/>
  <c r="AP199" i="1"/>
  <c r="BX196" i="1"/>
  <c r="CC196" i="1"/>
  <c r="BJ198" i="1"/>
  <c r="BJ194" i="1"/>
  <c r="BC188" i="1"/>
  <c r="AN188" i="1"/>
  <c r="BY192" i="1"/>
  <c r="BY184" i="1"/>
  <c r="BJ187" i="1"/>
  <c r="CE182" i="1"/>
  <c r="BX181" i="1"/>
  <c r="CC181" i="1"/>
  <c r="BX177" i="1"/>
  <c r="CC177" i="1"/>
  <c r="BJ164" i="1"/>
  <c r="BJ160" i="1"/>
  <c r="BJ176" i="1"/>
  <c r="BY157" i="1"/>
  <c r="BJ173" i="1"/>
  <c r="BJ169" i="1"/>
  <c r="BY179" i="1"/>
  <c r="BJ168" i="1"/>
  <c r="CC149" i="1"/>
  <c r="BX149" i="1"/>
  <c r="BX141" i="1"/>
  <c r="CC141" i="1"/>
  <c r="AW147" i="1"/>
  <c r="BC144" i="1"/>
  <c r="BY145" i="1"/>
  <c r="BY140" i="1"/>
  <c r="CC135" i="1"/>
  <c r="BX135" i="1"/>
  <c r="CE136" i="1"/>
  <c r="CC134" i="1"/>
  <c r="BX134" i="1"/>
  <c r="BY131" i="1"/>
  <c r="CE129" i="1"/>
  <c r="BY127" i="1"/>
  <c r="BJ131" i="1"/>
  <c r="CD81" i="1"/>
  <c r="AY81" i="1" s="1"/>
  <c r="CD34" i="1"/>
  <c r="AZ34" i="1" s="1"/>
  <c r="BJ113" i="1"/>
  <c r="BJ109" i="1"/>
  <c r="BX103" i="1"/>
  <c r="CC103" i="1"/>
  <c r="CE104" i="1"/>
  <c r="BY118" i="1"/>
  <c r="BJ103" i="1"/>
  <c r="CC95" i="1"/>
  <c r="BX95" i="1"/>
  <c r="BY110" i="1"/>
  <c r="BY108" i="1"/>
  <c r="CE96" i="1"/>
  <c r="BX111" i="1"/>
  <c r="CC111" i="1"/>
  <c r="BJ98" i="1"/>
  <c r="BB80" i="1"/>
  <c r="AV81" i="1"/>
  <c r="CE84" i="1"/>
  <c r="BY82" i="1"/>
  <c r="AU81" i="1"/>
  <c r="BJ72" i="1"/>
  <c r="BJ68" i="1"/>
  <c r="BY78" i="1"/>
  <c r="BJ89" i="1"/>
  <c r="AP81" i="1"/>
  <c r="BJ81" i="1"/>
  <c r="BJ77" i="1"/>
  <c r="BX66" i="1"/>
  <c r="CC66" i="1"/>
  <c r="BJ61" i="1"/>
  <c r="BY55" i="1"/>
  <c r="BY47" i="1"/>
  <c r="BX55" i="1"/>
  <c r="CC55" i="1"/>
  <c r="BX47" i="1"/>
  <c r="CC47" i="1"/>
  <c r="CE55" i="1"/>
  <c r="CE47" i="1"/>
  <c r="BY59" i="1"/>
  <c r="BJ43" i="1"/>
  <c r="BJ38" i="1"/>
  <c r="BJ34" i="1"/>
  <c r="AK34" i="1" s="1"/>
  <c r="BB36" i="1"/>
  <c r="AO37" i="1"/>
  <c r="AJ36" i="1"/>
  <c r="CE25" i="1"/>
  <c r="AK19" i="1"/>
  <c r="AR19" i="1"/>
  <c r="AV19" i="1"/>
  <c r="AW12" i="1"/>
  <c r="AQ10" i="1"/>
  <c r="BX22" i="1"/>
  <c r="CC22" i="1"/>
  <c r="AT10" i="1"/>
  <c r="BY14" i="1"/>
  <c r="BY12" i="1"/>
  <c r="CE21" i="1"/>
  <c r="BY100" i="1"/>
  <c r="CE106" i="1"/>
  <c r="BX104" i="1"/>
  <c r="CC104" i="1"/>
  <c r="BY119" i="1"/>
  <c r="CE105" i="1"/>
  <c r="CC119" i="1"/>
  <c r="BX119" i="1"/>
  <c r="BJ106" i="1"/>
  <c r="BY92" i="1"/>
  <c r="CE98" i="1"/>
  <c r="CC96" i="1"/>
  <c r="BX96" i="1"/>
  <c r="BY111" i="1"/>
  <c r="CE97" i="1"/>
  <c r="BJ121" i="1"/>
  <c r="BX112" i="1"/>
  <c r="CC112" i="1"/>
  <c r="BX65" i="1"/>
  <c r="CC65" i="1"/>
  <c r="BY83" i="1"/>
  <c r="AT74" i="1"/>
  <c r="CE85" i="1"/>
  <c r="BX83" i="1"/>
  <c r="CC83" i="1"/>
  <c r="AN80" i="1"/>
  <c r="BY79" i="1"/>
  <c r="BJ84" i="1"/>
  <c r="BX67" i="1"/>
  <c r="CC67" i="1"/>
  <c r="BY48" i="1"/>
  <c r="BJ57" i="1"/>
  <c r="BX48" i="1"/>
  <c r="CC48" i="1"/>
  <c r="CE48" i="1"/>
  <c r="BY60" i="1"/>
  <c r="BJ52" i="1"/>
  <c r="BJ48" i="1"/>
  <c r="BY57" i="1"/>
  <c r="CE58" i="1"/>
  <c r="BY56" i="1"/>
  <c r="AX36" i="1"/>
  <c r="BC37" i="1"/>
  <c r="AW36" i="1"/>
  <c r="BB37" i="1"/>
  <c r="BY39" i="1"/>
  <c r="AJ37" i="1"/>
  <c r="BJ27" i="1"/>
  <c r="CC41" i="1"/>
  <c r="BX41" i="1"/>
  <c r="AT12" i="1"/>
  <c r="BJ24" i="1"/>
  <c r="BJ7" i="1"/>
  <c r="AY19" i="1"/>
  <c r="BY15" i="1"/>
  <c r="CC8" i="1"/>
  <c r="CC7" i="1"/>
  <c r="CC6" i="1"/>
  <c r="CC5" i="1"/>
  <c r="CC13" i="1"/>
  <c r="BX13" i="1"/>
  <c r="AV10" i="1"/>
  <c r="BY23" i="1"/>
  <c r="CE24" i="1"/>
  <c r="AI12" i="1"/>
  <c r="BY101" i="1"/>
  <c r="BJ110" i="1"/>
  <c r="BJ108" i="1"/>
  <c r="BX105" i="1"/>
  <c r="CC105" i="1"/>
  <c r="BY120" i="1"/>
  <c r="BJ107" i="1"/>
  <c r="CC120" i="1"/>
  <c r="BX120" i="1"/>
  <c r="BY93" i="1"/>
  <c r="CE119" i="1"/>
  <c r="BY117" i="1"/>
  <c r="BJ104" i="1"/>
  <c r="BJ100" i="1"/>
  <c r="CC97" i="1"/>
  <c r="BX97" i="1"/>
  <c r="BY112" i="1"/>
  <c r="BJ99" i="1"/>
  <c r="BX113" i="1"/>
  <c r="CC113" i="1"/>
  <c r="BB81" i="1"/>
  <c r="BX84" i="1"/>
  <c r="CC84" i="1"/>
  <c r="AO81" i="1"/>
  <c r="CE86" i="1"/>
  <c r="AN81" i="1"/>
  <c r="BJ73" i="1"/>
  <c r="BJ69" i="1"/>
  <c r="BY80" i="1"/>
  <c r="AZ80" i="1" s="1"/>
  <c r="BJ87" i="1"/>
  <c r="AY80" i="1"/>
  <c r="BJ78" i="1"/>
  <c r="BX68" i="1"/>
  <c r="CC68" i="1"/>
  <c r="BJ62" i="1"/>
  <c r="BY49" i="1"/>
  <c r="BX49" i="1"/>
  <c r="CC49" i="1"/>
  <c r="CE49" i="1"/>
  <c r="CE42" i="1"/>
  <c r="BY61" i="1"/>
  <c r="CC58" i="1"/>
  <c r="BX58" i="1"/>
  <c r="CE59" i="1"/>
  <c r="BX57" i="1"/>
  <c r="CC57" i="1"/>
  <c r="AT36" i="1"/>
  <c r="BJ35" i="1"/>
  <c r="BJ29" i="1"/>
  <c r="BY40" i="1"/>
  <c r="CC21" i="1"/>
  <c r="AT19" i="1"/>
  <c r="BX4" i="1"/>
  <c r="CC4" i="1"/>
  <c r="BB12" i="1"/>
  <c r="AW11" i="1"/>
  <c r="BJ10" i="1"/>
  <c r="AK10" i="1" s="1"/>
  <c r="BY16" i="1"/>
  <c r="BJ26" i="1"/>
  <c r="CC14" i="1"/>
  <c r="BX14" i="1"/>
  <c r="BX23" i="1"/>
  <c r="CC23" i="1"/>
  <c r="AY12" i="1"/>
  <c r="BY94" i="1"/>
  <c r="CE120" i="1"/>
  <c r="CC118" i="1"/>
  <c r="BX118" i="1"/>
  <c r="BY113" i="1"/>
  <c r="BJ122" i="1"/>
  <c r="BX114" i="1"/>
  <c r="CC114" i="1"/>
  <c r="BX85" i="1"/>
  <c r="CC85" i="1"/>
  <c r="AJ81" i="1"/>
  <c r="BJ74" i="1"/>
  <c r="CE87" i="1"/>
  <c r="CE64" i="1"/>
  <c r="CE83" i="1"/>
  <c r="BY81" i="1"/>
  <c r="AZ81" i="1" s="1"/>
  <c r="BC81" i="1"/>
  <c r="AW80" i="1"/>
  <c r="BX69" i="1"/>
  <c r="CC69" i="1"/>
  <c r="BY50" i="1"/>
  <c r="BX50" i="1"/>
  <c r="CC50" i="1"/>
  <c r="CE44" i="1"/>
  <c r="BY42" i="1"/>
  <c r="CE50" i="1"/>
  <c r="CE43" i="1"/>
  <c r="BJ44" i="1"/>
  <c r="BY62" i="1"/>
  <c r="BJ53" i="1"/>
  <c r="BJ49" i="1"/>
  <c r="BJ45" i="1"/>
  <c r="CC59" i="1"/>
  <c r="BX59" i="1"/>
  <c r="BJ42" i="1"/>
  <c r="CE60" i="1"/>
  <c r="AP36" i="1"/>
  <c r="AX34" i="1"/>
  <c r="AW37" i="1"/>
  <c r="BC34" i="1"/>
  <c r="AS36" i="1"/>
  <c r="AV34" i="1"/>
  <c r="CC28" i="1"/>
  <c r="AY37" i="1"/>
  <c r="AW19" i="1"/>
  <c r="BJ12" i="1"/>
  <c r="AK12" i="1" s="1"/>
  <c r="AT11" i="1"/>
  <c r="CE22" i="1"/>
  <c r="BY17" i="1"/>
  <c r="BB10" i="1"/>
  <c r="CC15" i="1"/>
  <c r="BX15" i="1"/>
  <c r="BY5" i="1"/>
  <c r="CE12" i="1"/>
  <c r="BF12" i="1" s="1"/>
  <c r="BX107" i="1"/>
  <c r="CC107" i="1"/>
  <c r="BY103" i="1"/>
  <c r="BJ115" i="1"/>
  <c r="BJ111" i="1"/>
  <c r="BY99" i="1"/>
  <c r="BY122" i="1"/>
  <c r="CE100" i="1"/>
  <c r="BY98" i="1"/>
  <c r="CC122" i="1"/>
  <c r="BX122" i="1"/>
  <c r="BY95" i="1"/>
  <c r="CE121" i="1"/>
  <c r="BJ105" i="1"/>
  <c r="BJ101" i="1"/>
  <c r="BY91" i="1"/>
  <c r="BY114" i="1"/>
  <c r="CE92" i="1"/>
  <c r="BY90" i="1"/>
  <c r="CE117" i="1"/>
  <c r="BX115" i="1"/>
  <c r="CC115" i="1"/>
  <c r="AX74" i="1"/>
  <c r="BX86" i="1"/>
  <c r="CC86" i="1"/>
  <c r="CE88" i="1"/>
  <c r="BJ70" i="1"/>
  <c r="BJ66" i="1"/>
  <c r="BX82" i="1"/>
  <c r="CC82" i="1"/>
  <c r="AR80" i="1"/>
  <c r="BJ85" i="1"/>
  <c r="AT80" i="1"/>
  <c r="BJ79" i="1"/>
  <c r="BX70" i="1"/>
  <c r="CC70" i="1"/>
  <c r="BJ64" i="1"/>
  <c r="BJ63" i="1"/>
  <c r="BJ59" i="1"/>
  <c r="BY51" i="1"/>
  <c r="BY43" i="1"/>
  <c r="BX51" i="1"/>
  <c r="CC51" i="1"/>
  <c r="BX43" i="1"/>
  <c r="CC43" i="1"/>
  <c r="CE51" i="1"/>
  <c r="BX42" i="1"/>
  <c r="CC42" i="1"/>
  <c r="BY63" i="1"/>
  <c r="CC60" i="1"/>
  <c r="BX60" i="1"/>
  <c r="CE61" i="1"/>
  <c r="AX37" i="1"/>
  <c r="AT37" i="1"/>
  <c r="BJ36" i="1"/>
  <c r="AK36" i="1" s="1"/>
  <c r="BJ30" i="1"/>
  <c r="AS37" i="1"/>
  <c r="AY36" i="1"/>
  <c r="BY25" i="1"/>
  <c r="BX26" i="1"/>
  <c r="CC26" i="1"/>
  <c r="BJ23" i="1"/>
  <c r="BY20" i="1"/>
  <c r="AX10" i="1"/>
  <c r="AV12" i="1"/>
  <c r="BJ8" i="1"/>
  <c r="CE3" i="1"/>
  <c r="BY18" i="1"/>
  <c r="CC16" i="1"/>
  <c r="BX16" i="1"/>
  <c r="AJ10" i="1"/>
  <c r="BY6" i="1"/>
  <c r="BJ3" i="1"/>
  <c r="BJ127" i="1"/>
  <c r="BY104" i="1"/>
  <c r="BX100" i="1"/>
  <c r="CC100" i="1"/>
  <c r="BY123" i="1"/>
  <c r="CE101" i="1"/>
  <c r="BX99" i="1"/>
  <c r="CC99" i="1"/>
  <c r="CC123" i="1"/>
  <c r="BX123" i="1"/>
  <c r="BY96" i="1"/>
  <c r="CE122" i="1"/>
  <c r="CC92" i="1"/>
  <c r="BX92" i="1"/>
  <c r="BY115" i="1"/>
  <c r="CE93" i="1"/>
  <c r="CC91" i="1"/>
  <c r="BX91" i="1"/>
  <c r="BJ123" i="1"/>
  <c r="BJ119" i="1"/>
  <c r="BX116" i="1"/>
  <c r="CC116" i="1"/>
  <c r="CE91" i="1"/>
  <c r="AS81" i="1"/>
  <c r="BX87" i="1"/>
  <c r="CC87" i="1"/>
  <c r="BX64" i="1"/>
  <c r="CC64" i="1"/>
  <c r="CE89" i="1"/>
  <c r="AR81" i="1"/>
  <c r="AM80" i="1"/>
  <c r="BJ88" i="1"/>
  <c r="AW81" i="1"/>
  <c r="CE74" i="1"/>
  <c r="BF74" i="1" s="1"/>
  <c r="BX71" i="1"/>
  <c r="CC71" i="1"/>
  <c r="BX56" i="1"/>
  <c r="CC56" i="1"/>
  <c r="BY52" i="1"/>
  <c r="BX44" i="1"/>
  <c r="CC44" i="1"/>
  <c r="BX52" i="1"/>
  <c r="CC52" i="1"/>
  <c r="BJ56" i="1"/>
  <c r="CE52" i="1"/>
  <c r="BJ54" i="1"/>
  <c r="BJ50" i="1"/>
  <c r="BJ46" i="1"/>
  <c r="CC61" i="1"/>
  <c r="BX61" i="1"/>
  <c r="CE62" i="1"/>
  <c r="BX27" i="1"/>
  <c r="CC27" i="1"/>
  <c r="AW34" i="1"/>
  <c r="AV36" i="1"/>
  <c r="BX25" i="1"/>
  <c r="CC25" i="1"/>
  <c r="BC19" i="1"/>
  <c r="AJ19" i="1"/>
  <c r="AX11" i="1"/>
  <c r="AS12" i="1"/>
  <c r="BJ11" i="1"/>
  <c r="AK11" i="1" s="1"/>
  <c r="BJ5" i="1"/>
  <c r="CC20" i="1"/>
  <c r="BX20" i="1"/>
  <c r="CC17" i="1"/>
  <c r="BX17" i="1"/>
  <c r="BY7" i="1"/>
  <c r="CE23" i="1"/>
  <c r="BY24" i="1"/>
  <c r="BY21" i="1"/>
  <c r="BY105" i="1"/>
  <c r="BJ116" i="1"/>
  <c r="BJ112" i="1"/>
  <c r="BX101" i="1"/>
  <c r="CC101" i="1"/>
  <c r="BJ90" i="1"/>
  <c r="BY124" i="1"/>
  <c r="CE102" i="1"/>
  <c r="CC124" i="1"/>
  <c r="BX124" i="1"/>
  <c r="CE99" i="1"/>
  <c r="BY97" i="1"/>
  <c r="CE123" i="1"/>
  <c r="BJ102" i="1"/>
  <c r="CC93" i="1"/>
  <c r="BX93" i="1"/>
  <c r="CE118" i="1"/>
  <c r="BY116" i="1"/>
  <c r="CE94" i="1"/>
  <c r="BX109" i="1"/>
  <c r="CC109" i="1"/>
  <c r="BY107" i="1"/>
  <c r="BX90" i="1"/>
  <c r="CC90" i="1"/>
  <c r="BX88" i="1"/>
  <c r="CC88" i="1"/>
  <c r="BJ71" i="1"/>
  <c r="BJ67" i="1"/>
  <c r="AM81" i="1"/>
  <c r="BY76" i="1"/>
  <c r="BJ65" i="1"/>
  <c r="AX81" i="1"/>
  <c r="AP80" i="1"/>
  <c r="AT81" i="1"/>
  <c r="BJ80" i="1"/>
  <c r="BJ76" i="1"/>
  <c r="BX72" i="1"/>
  <c r="CC72" i="1"/>
  <c r="BJ60" i="1"/>
  <c r="BY53" i="1"/>
  <c r="BY45" i="1"/>
  <c r="BX53" i="1"/>
  <c r="CC53" i="1"/>
  <c r="BX45" i="1"/>
  <c r="CC45" i="1"/>
  <c r="CE53" i="1"/>
  <c r="CE45" i="1"/>
  <c r="CC62" i="1"/>
  <c r="BX62" i="1"/>
  <c r="CE63" i="1"/>
  <c r="AP37" i="1"/>
  <c r="BJ37" i="1"/>
  <c r="AK37" i="1" s="1"/>
  <c r="AT34" i="1"/>
  <c r="BJ32" i="1"/>
  <c r="BB34" i="1"/>
  <c r="BJ28" i="1"/>
  <c r="AV37" i="1"/>
  <c r="AJ34" i="1"/>
  <c r="CE41" i="1"/>
  <c r="BY41" i="1"/>
  <c r="AP12" i="1"/>
  <c r="BB19" i="1"/>
  <c r="AO19" i="1"/>
  <c r="BC12" i="1"/>
  <c r="AP10" i="1"/>
  <c r="AO12" i="1"/>
  <c r="BJ25" i="1"/>
  <c r="AV11" i="1"/>
  <c r="CC18" i="1"/>
  <c r="BX18" i="1"/>
  <c r="BX24" i="1"/>
  <c r="CC24" i="1"/>
  <c r="BX106" i="1"/>
  <c r="CC106" i="1"/>
  <c r="BX102" i="1"/>
  <c r="CC102" i="1"/>
  <c r="CE103" i="1"/>
  <c r="CC98" i="1"/>
  <c r="BX98" i="1"/>
  <c r="CE124" i="1"/>
  <c r="CC94" i="1"/>
  <c r="BX94" i="1"/>
  <c r="CC117" i="1"/>
  <c r="BX117" i="1"/>
  <c r="BY109" i="1"/>
  <c r="CE95" i="1"/>
  <c r="BJ124" i="1"/>
  <c r="BJ120" i="1"/>
  <c r="BX110" i="1"/>
  <c r="CC110" i="1"/>
  <c r="BX108" i="1"/>
  <c r="CC108" i="1"/>
  <c r="BX89" i="1"/>
  <c r="CC89" i="1"/>
  <c r="AV80" i="1"/>
  <c r="AU80" i="1"/>
  <c r="BY77" i="1"/>
  <c r="BJ86" i="1"/>
  <c r="CE81" i="1"/>
  <c r="BF81" i="1" s="1"/>
  <c r="BX73" i="1"/>
  <c r="CC73" i="1"/>
  <c r="BY65" i="1"/>
  <c r="BY54" i="1"/>
  <c r="BY46" i="1"/>
  <c r="BX54" i="1"/>
  <c r="CC54" i="1"/>
  <c r="BX46" i="1"/>
  <c r="CC46" i="1"/>
  <c r="CE54" i="1"/>
  <c r="CE46" i="1"/>
  <c r="BY58" i="1"/>
  <c r="BJ55" i="1"/>
  <c r="BJ51" i="1"/>
  <c r="BJ47" i="1"/>
  <c r="CC63" i="1"/>
  <c r="BX63" i="1"/>
  <c r="BC36" i="1"/>
  <c r="AO36" i="1"/>
  <c r="CE26" i="1"/>
  <c r="BX3" i="1"/>
  <c r="CC3" i="1"/>
  <c r="BY22" i="1"/>
  <c r="AJ12" i="1"/>
  <c r="AW10" i="1"/>
  <c r="BJ9" i="1"/>
  <c r="BJ6" i="1"/>
  <c r="BJ21" i="1"/>
  <c r="BY13" i="1"/>
  <c r="BJ4" i="1"/>
  <c r="AT39" i="1" l="1"/>
  <c r="AS39" i="1"/>
  <c r="BB39" i="1"/>
  <c r="BD29" i="1"/>
  <c r="AJ29" i="1"/>
  <c r="AW29" i="1"/>
  <c r="AZ29" i="1"/>
  <c r="AX29" i="1"/>
  <c r="AP29" i="1"/>
  <c r="AS29" i="1"/>
  <c r="BC29" i="1"/>
  <c r="AT29" i="1"/>
  <c r="BB29" i="1"/>
  <c r="AO29" i="1"/>
  <c r="AW30" i="1"/>
  <c r="AO30" i="1"/>
  <c r="AJ30" i="1"/>
  <c r="BC30" i="1"/>
  <c r="AS30" i="1"/>
  <c r="AY30" i="1"/>
  <c r="AP30" i="1"/>
  <c r="AZ30" i="1"/>
  <c r="AX30" i="1"/>
  <c r="AV30" i="1"/>
  <c r="AT30" i="1"/>
  <c r="BB30" i="1"/>
  <c r="BF148" i="1"/>
  <c r="AT148" i="1"/>
  <c r="AU148" i="1"/>
  <c r="AN148" i="1"/>
  <c r="AK148" i="1"/>
  <c r="AY148" i="1"/>
  <c r="AR148" i="1"/>
  <c r="AX148" i="1"/>
  <c r="AM148" i="1"/>
  <c r="BC148" i="1"/>
  <c r="AW148" i="1"/>
  <c r="AP148" i="1"/>
  <c r="BD162" i="1"/>
  <c r="BC162" i="1"/>
  <c r="BB162" i="1"/>
  <c r="AQ162" i="1"/>
  <c r="AO162" i="1"/>
  <c r="AS162" i="1"/>
  <c r="AU162" i="1"/>
  <c r="AI162" i="1"/>
  <c r="AT162" i="1"/>
  <c r="AV162" i="1"/>
  <c r="AX162" i="1"/>
  <c r="AY162" i="1"/>
  <c r="AN162" i="1"/>
  <c r="AW162" i="1"/>
  <c r="AP162" i="1"/>
  <c r="AJ162" i="1"/>
  <c r="BD160" i="1"/>
  <c r="AX160" i="1"/>
  <c r="AV160" i="1"/>
  <c r="AQ160" i="1"/>
  <c r="AJ160" i="1"/>
  <c r="AT160" i="1"/>
  <c r="BB160" i="1"/>
  <c r="AN160" i="1"/>
  <c r="BC160" i="1"/>
  <c r="AI160" i="1"/>
  <c r="AO160" i="1"/>
  <c r="AW160" i="1"/>
  <c r="AY160" i="1"/>
  <c r="AU160" i="1"/>
  <c r="AS160" i="1"/>
  <c r="BD35" i="1"/>
  <c r="AY35" i="1"/>
  <c r="BF35" i="1"/>
  <c r="AX35" i="1"/>
  <c r="AZ35" i="1"/>
  <c r="BB35" i="1"/>
  <c r="BD157" i="1"/>
  <c r="AV157" i="1"/>
  <c r="AX157" i="1"/>
  <c r="AW157" i="1"/>
  <c r="AJ157" i="1"/>
  <c r="AI157" i="1"/>
  <c r="AY157" i="1"/>
  <c r="AP157" i="1"/>
  <c r="BB157" i="1"/>
  <c r="AS157" i="1"/>
  <c r="AT157" i="1"/>
  <c r="BC157" i="1"/>
  <c r="AN157" i="1"/>
  <c r="BB76" i="1"/>
  <c r="AM76" i="1"/>
  <c r="AU76" i="1"/>
  <c r="AJ76" i="1"/>
  <c r="AY76" i="1"/>
  <c r="AS76" i="1"/>
  <c r="AN76" i="1"/>
  <c r="BC76" i="1"/>
  <c r="AX76" i="1"/>
  <c r="AP76" i="1"/>
  <c r="AW76" i="1"/>
  <c r="AV76" i="1"/>
  <c r="AT76" i="1"/>
  <c r="AR76" i="1"/>
  <c r="AO76" i="1"/>
  <c r="BD222" i="1"/>
  <c r="AU222" i="1"/>
  <c r="AY222" i="1"/>
  <c r="BF222" i="1"/>
  <c r="AP222" i="1"/>
  <c r="AJ222" i="1"/>
  <c r="AK222" i="1"/>
  <c r="BB222" i="1"/>
  <c r="AX222" i="1"/>
  <c r="AT222" i="1"/>
  <c r="AR222" i="1"/>
  <c r="AN222" i="1"/>
  <c r="BC222" i="1"/>
  <c r="AW222" i="1"/>
  <c r="AO222" i="1"/>
  <c r="AQ222" i="1"/>
  <c r="AI222" i="1"/>
  <c r="AS222" i="1"/>
  <c r="AV222" i="1"/>
  <c r="AM222" i="1"/>
  <c r="BF40" i="1"/>
  <c r="AW40" i="1"/>
  <c r="AX40" i="1"/>
  <c r="AN40" i="1"/>
  <c r="BF75" i="1"/>
  <c r="AV75" i="1"/>
  <c r="BB75" i="1"/>
  <c r="AJ75" i="1"/>
  <c r="AX75" i="1"/>
  <c r="BD79" i="1"/>
  <c r="AS79" i="1"/>
  <c r="AT79" i="1"/>
  <c r="AU79" i="1"/>
  <c r="AO79" i="1"/>
  <c r="AM79" i="1"/>
  <c r="AP79" i="1"/>
  <c r="BB79" i="1"/>
  <c r="AJ79" i="1"/>
  <c r="AW79" i="1"/>
  <c r="AR79" i="1"/>
  <c r="AY79" i="1"/>
  <c r="BC79" i="1"/>
  <c r="AN79" i="1"/>
  <c r="AX79" i="1"/>
  <c r="AV79" i="1"/>
  <c r="BF78" i="1"/>
  <c r="AX78" i="1"/>
  <c r="BD145" i="1"/>
  <c r="AN145" i="1"/>
  <c r="AM145" i="1"/>
  <c r="AT145" i="1"/>
  <c r="AR145" i="1"/>
  <c r="AU145" i="1"/>
  <c r="AY145" i="1"/>
  <c r="AP145" i="1"/>
  <c r="AW145" i="1"/>
  <c r="AX145" i="1"/>
  <c r="BC145" i="1"/>
  <c r="BD9" i="1"/>
  <c r="AW9" i="1"/>
  <c r="AS9" i="1"/>
  <c r="AQ9" i="1"/>
  <c r="AV9" i="1"/>
  <c r="AO9" i="1"/>
  <c r="AJ9" i="1"/>
  <c r="AX9" i="1"/>
  <c r="AI9" i="1"/>
  <c r="AP9" i="1"/>
  <c r="AT9" i="1"/>
  <c r="BB9" i="1"/>
  <c r="BD32" i="1"/>
  <c r="AO32" i="1"/>
  <c r="AY32" i="1"/>
  <c r="AJ32" i="1"/>
  <c r="AP32" i="1"/>
  <c r="AX32" i="1"/>
  <c r="AZ32" i="1"/>
  <c r="AT32" i="1"/>
  <c r="BB32" i="1"/>
  <c r="BC32" i="1"/>
  <c r="AZ79" i="1"/>
  <c r="AZ157" i="1"/>
  <c r="AZ78" i="1"/>
  <c r="AK145" i="1"/>
  <c r="AK30" i="1"/>
  <c r="AK29" i="1"/>
  <c r="BF160" i="1"/>
  <c r="AK157" i="1"/>
  <c r="AK79" i="1"/>
  <c r="AK9" i="1"/>
  <c r="AK160" i="1"/>
  <c r="BF162" i="1"/>
  <c r="BF157" i="1"/>
  <c r="AK32" i="1"/>
  <c r="AQ12" i="1"/>
  <c r="AY34" i="1"/>
  <c r="AX12" i="1"/>
  <c r="AX80" i="1"/>
  <c r="AS19" i="1"/>
  <c r="AS80" i="1"/>
  <c r="AO80" i="1"/>
  <c r="AP19" i="1"/>
  <c r="AP133" i="1"/>
  <c r="AQ152" i="1"/>
  <c r="AS199" i="1"/>
  <c r="AP152" i="1"/>
  <c r="AW152" i="1"/>
  <c r="AI164" i="1"/>
  <c r="AO265" i="1"/>
  <c r="AP11" i="1"/>
  <c r="AP34" i="1"/>
  <c r="AO10" i="1"/>
  <c r="AN11" i="1"/>
  <c r="AI10" i="1"/>
  <c r="AN12" i="1"/>
  <c r="BC80" i="1"/>
  <c r="AZ12" i="1"/>
  <c r="AR143" i="1"/>
  <c r="AY143" i="1"/>
  <c r="AO223" i="1"/>
  <c r="AZ188" i="1"/>
  <c r="AX223" i="1"/>
  <c r="AI188" i="1"/>
  <c r="AQ188" i="1"/>
  <c r="AN133" i="1"/>
  <c r="AT263" i="1"/>
  <c r="AZ76" i="1"/>
  <c r="AM19" i="1"/>
  <c r="AU12" i="1"/>
  <c r="AX19" i="1"/>
  <c r="AS10" i="1"/>
  <c r="AM12" i="1"/>
  <c r="AR12" i="1"/>
  <c r="AS34" i="1"/>
  <c r="AZ145" i="1"/>
  <c r="AM223" i="1"/>
  <c r="AK133" i="1"/>
  <c r="AX188" i="1"/>
  <c r="AK223" i="1"/>
  <c r="AK188" i="1"/>
  <c r="AZ222" i="1"/>
  <c r="AZ148" i="1"/>
  <c r="AY223" i="1"/>
  <c r="AK76" i="1"/>
  <c r="AK80" i="1"/>
  <c r="AO34" i="1"/>
  <c r="AW143" i="1"/>
  <c r="AM152" i="1"/>
  <c r="AV164" i="1"/>
  <c r="AO199" i="1"/>
  <c r="BB199" i="1"/>
  <c r="AK162" i="1"/>
  <c r="AV199" i="1"/>
  <c r="AU221" i="1"/>
  <c r="AZ221" i="1"/>
  <c r="AM143" i="1"/>
  <c r="AJ263" i="1"/>
  <c r="AQ263" i="1"/>
  <c r="AK81" i="1"/>
  <c r="BD159" i="1"/>
  <c r="AT159" i="1"/>
  <c r="AU159" i="1"/>
  <c r="AU219" i="1"/>
  <c r="AS265" i="1"/>
  <c r="AT265" i="1"/>
  <c r="AV221" i="1"/>
  <c r="AY265" i="1"/>
  <c r="AI265" i="1"/>
  <c r="AK159" i="1"/>
  <c r="AK265" i="1"/>
  <c r="AZ10" i="1"/>
  <c r="AZ11" i="1"/>
  <c r="AN189" i="1"/>
  <c r="AO152" i="1"/>
  <c r="BF152" i="1"/>
  <c r="AZ152" i="1"/>
  <c r="AS263" i="1"/>
  <c r="BC152" i="1"/>
  <c r="AZ162" i="1"/>
  <c r="AU157" i="1"/>
  <c r="AS188" i="1"/>
  <c r="AP188" i="1"/>
  <c r="AT221" i="1"/>
  <c r="AO157" i="1"/>
  <c r="AY221" i="1"/>
  <c r="AX263" i="1"/>
  <c r="AQ157" i="1"/>
  <c r="AZ263" i="1"/>
  <c r="BB263" i="1"/>
  <c r="AP160" i="1"/>
  <c r="AJ264" i="1"/>
  <c r="AV263" i="1"/>
  <c r="BD166" i="1"/>
  <c r="AU166" i="1"/>
  <c r="AJ166" i="1"/>
  <c r="BB166" i="1"/>
  <c r="AZ166" i="1"/>
  <c r="AN166" i="1"/>
  <c r="AT166" i="1"/>
  <c r="AP166" i="1"/>
  <c r="AX166" i="1"/>
  <c r="AO166" i="1"/>
  <c r="AS166" i="1"/>
  <c r="AV166" i="1"/>
  <c r="AW166" i="1"/>
  <c r="BC166" i="1"/>
  <c r="AI166" i="1"/>
  <c r="AY166" i="1"/>
  <c r="AQ166" i="1"/>
  <c r="AK166" i="1"/>
  <c r="BF166" i="1"/>
  <c r="AZ265" i="1"/>
  <c r="AP265" i="1"/>
  <c r="AY144" i="1"/>
  <c r="BB265" i="1"/>
  <c r="AS221" i="1"/>
  <c r="AX221" i="1"/>
  <c r="AK143" i="1"/>
  <c r="AK221" i="1"/>
  <c r="AK40" i="1"/>
  <c r="BD190" i="1"/>
  <c r="BC190" i="1"/>
  <c r="AN190" i="1"/>
  <c r="AU190" i="1"/>
  <c r="BB190" i="1"/>
  <c r="AY190" i="1"/>
  <c r="BF190" i="1"/>
  <c r="AI190" i="1"/>
  <c r="AT190" i="1"/>
  <c r="AP190" i="1"/>
  <c r="AX190" i="1"/>
  <c r="AQ190" i="1"/>
  <c r="AS190" i="1"/>
  <c r="AW190" i="1"/>
  <c r="AJ266" i="1"/>
  <c r="AO266" i="1"/>
  <c r="AI266" i="1"/>
  <c r="AP266" i="1"/>
  <c r="AU266" i="1"/>
  <c r="AQ266" i="1"/>
  <c r="AV266" i="1"/>
  <c r="AY266" i="1"/>
  <c r="AW266" i="1"/>
  <c r="AT266" i="1"/>
  <c r="BB266" i="1"/>
  <c r="AS266" i="1"/>
  <c r="AQ228" i="1"/>
  <c r="AY228" i="1"/>
  <c r="AN228" i="1"/>
  <c r="AV228" i="1"/>
  <c r="AR228" i="1"/>
  <c r="AJ228" i="1"/>
  <c r="AX228" i="1"/>
  <c r="AT228" i="1"/>
  <c r="AO228" i="1"/>
  <c r="AP228" i="1"/>
  <c r="AW228" i="1"/>
  <c r="AI228" i="1"/>
  <c r="AS228" i="1"/>
  <c r="AM228" i="1"/>
  <c r="BB228" i="1"/>
  <c r="AU228" i="1"/>
  <c r="BC228" i="1"/>
  <c r="BB74" i="1"/>
  <c r="BC74" i="1"/>
  <c r="AK78" i="1"/>
  <c r="AZ39" i="1"/>
  <c r="AT78" i="1"/>
  <c r="AZ190" i="1"/>
  <c r="AN78" i="1"/>
  <c r="AV74" i="1"/>
  <c r="AY74" i="1"/>
  <c r="AY78" i="1"/>
  <c r="AI74" i="1"/>
  <c r="AR78" i="1"/>
  <c r="AP39" i="1"/>
  <c r="AJ74" i="1"/>
  <c r="BF76" i="1"/>
  <c r="BF36" i="1"/>
  <c r="AZ228" i="1"/>
  <c r="AW75" i="1"/>
  <c r="AK39" i="1"/>
  <c r="AP75" i="1"/>
  <c r="AM78" i="1"/>
  <c r="AK74" i="1"/>
  <c r="AU39" i="1"/>
  <c r="AJ39" i="1"/>
  <c r="AO39" i="1"/>
  <c r="AW39" i="1"/>
  <c r="AN75" i="1"/>
  <c r="AT75" i="1"/>
  <c r="AP264" i="1"/>
  <c r="AV39" i="1"/>
  <c r="AS78" i="1"/>
  <c r="AU75" i="1"/>
  <c r="AS75" i="1"/>
  <c r="AP78" i="1"/>
  <c r="AS74" i="1"/>
  <c r="AQ74" i="1"/>
  <c r="AY75" i="1"/>
  <c r="AW74" i="1"/>
  <c r="AK228" i="1"/>
  <c r="AZ266" i="1"/>
  <c r="AX39" i="1"/>
  <c r="AO74" i="1"/>
  <c r="AO78" i="1"/>
  <c r="BC78" i="1"/>
  <c r="AV78" i="1"/>
  <c r="BB78" i="1"/>
  <c r="AK75" i="1"/>
  <c r="AJ78" i="1"/>
  <c r="AP74" i="1"/>
  <c r="AU78" i="1"/>
  <c r="AN39" i="1"/>
  <c r="AK266" i="1"/>
  <c r="AW78" i="1"/>
  <c r="AO75" i="1"/>
  <c r="AK190" i="1"/>
  <c r="AK263" i="1"/>
  <c r="AW263" i="1"/>
  <c r="AY263" i="1"/>
  <c r="BD75" i="1"/>
  <c r="BD228" i="1"/>
  <c r="AX266" i="1"/>
  <c r="BF9" i="1"/>
  <c r="AZ9" i="1"/>
  <c r="AK144" i="1"/>
  <c r="AZ75" i="1"/>
  <c r="BF19" i="1"/>
  <c r="BF266" i="1"/>
  <c r="BF228" i="1"/>
  <c r="AY264" i="1"/>
  <c r="BF167" i="1"/>
  <c r="AW167" i="1"/>
  <c r="AJ167" i="1"/>
  <c r="AM167" i="1"/>
  <c r="BB167" i="1"/>
  <c r="AX167" i="1"/>
  <c r="AS167" i="1"/>
  <c r="AR167" i="1"/>
  <c r="AU167" i="1"/>
  <c r="AO167" i="1"/>
  <c r="AP167" i="1"/>
  <c r="AV167" i="1"/>
  <c r="AK167" i="1"/>
  <c r="AN167" i="1"/>
  <c r="AT167" i="1"/>
  <c r="BD165" i="1"/>
  <c r="AU165" i="1"/>
  <c r="AX165" i="1"/>
  <c r="AS165" i="1"/>
  <c r="BC165" i="1"/>
  <c r="AY165" i="1"/>
  <c r="AW165" i="1"/>
  <c r="AJ165" i="1"/>
  <c r="BB165" i="1"/>
  <c r="AT165" i="1"/>
  <c r="AQ165" i="1"/>
  <c r="AO165" i="1"/>
  <c r="AN165" i="1"/>
  <c r="AI165" i="1"/>
  <c r="AV165" i="1"/>
  <c r="AP165" i="1"/>
  <c r="BD191" i="1"/>
  <c r="AW191" i="1"/>
  <c r="AT191" i="1"/>
  <c r="AX191" i="1"/>
  <c r="BC191" i="1"/>
  <c r="AR191" i="1"/>
  <c r="AP191" i="1"/>
  <c r="AM191" i="1"/>
  <c r="BF224" i="1"/>
  <c r="AM224" i="1"/>
  <c r="BC224" i="1"/>
  <c r="AX224" i="1"/>
  <c r="AU224" i="1"/>
  <c r="AJ224" i="1"/>
  <c r="AY224" i="1"/>
  <c r="AQ224" i="1"/>
  <c r="AW224" i="1"/>
  <c r="BB224" i="1"/>
  <c r="AP224" i="1"/>
  <c r="AO224" i="1"/>
  <c r="AR224" i="1"/>
  <c r="AS224" i="1"/>
  <c r="AV224" i="1"/>
  <c r="AT224" i="1"/>
  <c r="AI224" i="1"/>
  <c r="AN224" i="1"/>
  <c r="AX227" i="1"/>
  <c r="AT227" i="1"/>
  <c r="AY227" i="1"/>
  <c r="AO227" i="1"/>
  <c r="BB227" i="1"/>
  <c r="AN227" i="1"/>
  <c r="AU227" i="1"/>
  <c r="AJ227" i="1"/>
  <c r="AM227" i="1"/>
  <c r="AW227" i="1"/>
  <c r="AV227" i="1"/>
  <c r="AS227" i="1"/>
  <c r="AR227" i="1"/>
  <c r="BC227" i="1"/>
  <c r="BD38" i="1"/>
  <c r="AZ38" i="1"/>
  <c r="AS38" i="1"/>
  <c r="BB38" i="1"/>
  <c r="AJ38" i="1"/>
  <c r="AT38" i="1"/>
  <c r="BC38" i="1"/>
  <c r="AP38" i="1"/>
  <c r="AO38" i="1"/>
  <c r="AY38" i="1"/>
  <c r="AW38" i="1"/>
  <c r="AX38" i="1"/>
  <c r="AV38" i="1"/>
  <c r="AZ163" i="1"/>
  <c r="AS163" i="1"/>
  <c r="AI163" i="1"/>
  <c r="AO163" i="1"/>
  <c r="AX163" i="1"/>
  <c r="AN163" i="1"/>
  <c r="AP163" i="1"/>
  <c r="AY163" i="1"/>
  <c r="BC163" i="1"/>
  <c r="AU163" i="1"/>
  <c r="BB163" i="1"/>
  <c r="AT163" i="1"/>
  <c r="AV163" i="1"/>
  <c r="AJ163" i="1"/>
  <c r="AW163" i="1"/>
  <c r="AQ163" i="1"/>
  <c r="AO261" i="1"/>
  <c r="BC261" i="1"/>
  <c r="AV261" i="1"/>
  <c r="AT261" i="1"/>
  <c r="AJ261" i="1"/>
  <c r="AI261" i="1"/>
  <c r="AL261" i="1"/>
  <c r="AM261" i="1"/>
  <c r="BA261" i="1"/>
  <c r="AK261" i="1"/>
  <c r="AX261" i="1"/>
  <c r="AQ261" i="1"/>
  <c r="AR261" i="1"/>
  <c r="AT220" i="1"/>
  <c r="AR220" i="1"/>
  <c r="AI220" i="1"/>
  <c r="BC220" i="1"/>
  <c r="AN220" i="1"/>
  <c r="AS220" i="1"/>
  <c r="AJ220" i="1"/>
  <c r="AX220" i="1"/>
  <c r="BF220" i="1"/>
  <c r="AQ220" i="1"/>
  <c r="BB220" i="1"/>
  <c r="AW220" i="1"/>
  <c r="AV220" i="1"/>
  <c r="AO220" i="1"/>
  <c r="AM220" i="1"/>
  <c r="AY220" i="1"/>
  <c r="AU220" i="1"/>
  <c r="AP220" i="1"/>
  <c r="AJ35" i="1"/>
  <c r="AT77" i="1"/>
  <c r="AS77" i="1"/>
  <c r="AT40" i="1"/>
  <c r="AZ40" i="1"/>
  <c r="AY29" i="1"/>
  <c r="BB40" i="1"/>
  <c r="AV158" i="1"/>
  <c r="BF159" i="1"/>
  <c r="BF30" i="1"/>
  <c r="AU146" i="1"/>
  <c r="AO161" i="1"/>
  <c r="AX219" i="1"/>
  <c r="AN158" i="1"/>
  <c r="AN219" i="1"/>
  <c r="AJ219" i="1"/>
  <c r="AK165" i="1"/>
  <c r="AO219" i="1"/>
  <c r="AJ164" i="1"/>
  <c r="AW158" i="1"/>
  <c r="AK227" i="1"/>
  <c r="AJ77" i="1"/>
  <c r="BC35" i="1"/>
  <c r="AW32" i="1"/>
  <c r="AJ11" i="1"/>
  <c r="BC11" i="1"/>
  <c r="AT35" i="1"/>
  <c r="AK77" i="1"/>
  <c r="AT146" i="1"/>
  <c r="AN161" i="1"/>
  <c r="AS219" i="1"/>
  <c r="AY161" i="1"/>
  <c r="AK163" i="1"/>
  <c r="AK191" i="1"/>
  <c r="AZ227" i="1"/>
  <c r="BC146" i="1"/>
  <c r="AY159" i="1"/>
  <c r="AY147" i="1"/>
  <c r="AK147" i="1"/>
  <c r="AQ164" i="1"/>
  <c r="BC164" i="1"/>
  <c r="AI219" i="1"/>
  <c r="AQ158" i="1"/>
  <c r="AY158" i="1"/>
  <c r="AZ167" i="1"/>
  <c r="AZ77" i="1"/>
  <c r="AO35" i="1"/>
  <c r="AW77" i="1"/>
  <c r="AV35" i="1"/>
  <c r="AU77" i="1"/>
  <c r="AP40" i="1"/>
  <c r="AK35" i="1"/>
  <c r="AO11" i="1"/>
  <c r="AV40" i="1"/>
  <c r="AK38" i="1"/>
  <c r="AO164" i="1"/>
  <c r="AT161" i="1"/>
  <c r="BF161" i="1"/>
  <c r="BC158" i="1"/>
  <c r="AP219" i="1"/>
  <c r="AW146" i="1"/>
  <c r="AT164" i="1"/>
  <c r="AI159" i="1"/>
  <c r="AO158" i="1"/>
  <c r="AZ146" i="1"/>
  <c r="AZ261" i="1"/>
  <c r="BD261" i="1"/>
  <c r="AW35" i="1"/>
  <c r="AU40" i="1"/>
  <c r="AO40" i="1"/>
  <c r="BB77" i="1"/>
  <c r="AV29" i="1"/>
  <c r="AS32" i="1"/>
  <c r="AN146" i="1"/>
  <c r="AK164" i="1"/>
  <c r="AP146" i="1"/>
  <c r="AW161" i="1"/>
  <c r="BC147" i="1"/>
  <c r="BB159" i="1"/>
  <c r="AN159" i="1"/>
  <c r="BC161" i="1"/>
  <c r="AW219" i="1"/>
  <c r="AS161" i="1"/>
  <c r="AU158" i="1"/>
  <c r="AX161" i="1"/>
  <c r="BC219" i="1"/>
  <c r="AN147" i="1"/>
  <c r="AQ219" i="1"/>
  <c r="BD221" i="1"/>
  <c r="AO77" i="1"/>
  <c r="AV77" i="1"/>
  <c r="AV32" i="1"/>
  <c r="AS35" i="1"/>
  <c r="AU11" i="1"/>
  <c r="AS158" i="1"/>
  <c r="AV219" i="1"/>
  <c r="AY146" i="1"/>
  <c r="AX147" i="1"/>
  <c r="BF163" i="1"/>
  <c r="AY164" i="1"/>
  <c r="AS164" i="1"/>
  <c r="AX146" i="1"/>
  <c r="AI161" i="1"/>
  <c r="AU161" i="1"/>
  <c r="AW164" i="1"/>
  <c r="AX159" i="1"/>
  <c r="AM219" i="1"/>
  <c r="AQ159" i="1"/>
  <c r="AJ158" i="1"/>
  <c r="BB164" i="1"/>
  <c r="AP158" i="1"/>
  <c r="AZ191" i="1"/>
  <c r="AZ159" i="1"/>
  <c r="AK220" i="1"/>
  <c r="BD266" i="1"/>
  <c r="AM77" i="1"/>
  <c r="AR77" i="1"/>
  <c r="BB161" i="1"/>
  <c r="BF164" i="1"/>
  <c r="AK219" i="1"/>
  <c r="AJ161" i="1"/>
  <c r="AP159" i="1"/>
  <c r="AM147" i="1"/>
  <c r="BB158" i="1"/>
  <c r="AT219" i="1"/>
  <c r="AM146" i="1"/>
  <c r="AJ159" i="1"/>
  <c r="AP161" i="1"/>
  <c r="AR146" i="1"/>
  <c r="AO159" i="1"/>
  <c r="AX164" i="1"/>
  <c r="AR219" i="1"/>
  <c r="AN164" i="1"/>
  <c r="AT158" i="1"/>
  <c r="AZ220" i="1"/>
  <c r="AK146" i="1"/>
  <c r="AS159" i="1"/>
  <c r="AX158" i="1"/>
  <c r="AZ219" i="1"/>
  <c r="AZ224" i="1"/>
  <c r="AN77" i="1"/>
  <c r="AX77" i="1"/>
  <c r="AY77" i="1"/>
  <c r="AS40" i="1"/>
  <c r="AJ40" i="1"/>
  <c r="BC77" i="1"/>
  <c r="AP35" i="1"/>
  <c r="AU164" i="1"/>
  <c r="BF165" i="1"/>
  <c r="AY219" i="1"/>
  <c r="AR147" i="1"/>
  <c r="AI158" i="1"/>
  <c r="AK158" i="1"/>
  <c r="AQ161" i="1"/>
  <c r="AV161" i="1"/>
  <c r="AW159" i="1"/>
  <c r="AZ147" i="1"/>
  <c r="AK161" i="1"/>
  <c r="AT147" i="1"/>
  <c r="AK224" i="1"/>
  <c r="BF263" i="1"/>
  <c r="BD167" i="1"/>
  <c r="BD227" i="1"/>
  <c r="BF261" i="1"/>
  <c r="BD76" i="1"/>
  <c r="BD163" i="1"/>
  <c r="AP261" i="1"/>
  <c r="AW261" i="1"/>
  <c r="BB261" i="1"/>
  <c r="AQ227" i="1"/>
  <c r="BF219" i="1"/>
  <c r="BF265" i="1"/>
  <c r="AZ36" i="1"/>
  <c r="AZ74" i="1"/>
  <c r="AX189" i="1"/>
  <c r="AZ161" i="1"/>
  <c r="AV159" i="1"/>
  <c r="BD264" i="1"/>
  <c r="BF227" i="1"/>
  <c r="BD30" i="1"/>
  <c r="BD152" i="1"/>
  <c r="AZ164" i="1"/>
  <c r="BF146" i="1"/>
  <c r="BD40" i="1"/>
  <c r="BD36" i="1"/>
  <c r="BC159" i="1"/>
  <c r="AP227" i="1"/>
  <c r="BD224" i="1"/>
  <c r="CD89" i="1"/>
  <c r="BD89" i="1" s="1"/>
  <c r="CD45" i="1"/>
  <c r="BD45" i="1" s="1"/>
  <c r="CD124" i="1"/>
  <c r="AY124" i="1" s="1"/>
  <c r="CD114" i="1"/>
  <c r="AY114" i="1" s="1"/>
  <c r="CD57" i="1"/>
  <c r="AK57" i="1" s="1"/>
  <c r="CD8" i="1"/>
  <c r="BD8" i="1" s="1"/>
  <c r="CD47" i="1"/>
  <c r="BD47" i="1" s="1"/>
  <c r="CD52" i="1"/>
  <c r="BF52" i="1" s="1"/>
  <c r="CD87" i="1"/>
  <c r="BD87" i="1" s="1"/>
  <c r="CD70" i="1"/>
  <c r="BD70" i="1" s="1"/>
  <c r="CD82" i="1"/>
  <c r="BD82" i="1" s="1"/>
  <c r="CD3" i="1"/>
  <c r="BD3" i="1" s="1"/>
  <c r="CD108" i="1"/>
  <c r="BD108" i="1" s="1"/>
  <c r="CD110" i="1"/>
  <c r="BD110" i="1" s="1"/>
  <c r="CD18" i="1"/>
  <c r="BD18" i="1" s="1"/>
  <c r="CD88" i="1"/>
  <c r="BD88" i="1" s="1"/>
  <c r="CD90" i="1"/>
  <c r="AK90" i="1" s="1"/>
  <c r="CD44" i="1"/>
  <c r="CD56" i="1"/>
  <c r="BD56" i="1" s="1"/>
  <c r="CD99" i="1"/>
  <c r="BD99" i="1" s="1"/>
  <c r="CD16" i="1"/>
  <c r="CD60" i="1"/>
  <c r="BD60" i="1" s="1"/>
  <c r="CD43" i="1"/>
  <c r="BD43" i="1" s="1"/>
  <c r="CD107" i="1"/>
  <c r="BD107" i="1" s="1"/>
  <c r="CD85" i="1"/>
  <c r="AK85" i="1" s="1"/>
  <c r="CD21" i="1"/>
  <c r="AK21" i="1" s="1"/>
  <c r="CD58" i="1"/>
  <c r="AZ58" i="1" s="1"/>
  <c r="CD84" i="1"/>
  <c r="BD84" i="1" s="1"/>
  <c r="CD97" i="1"/>
  <c r="BD97" i="1" s="1"/>
  <c r="CD105" i="1"/>
  <c r="AY105" i="1" s="1"/>
  <c r="CD112" i="1"/>
  <c r="AZ112" i="1" s="1"/>
  <c r="CD46" i="1"/>
  <c r="AK46" i="1" s="1"/>
  <c r="CD54" i="1"/>
  <c r="BD54" i="1" s="1"/>
  <c r="CD117" i="1"/>
  <c r="AY117" i="1" s="1"/>
  <c r="CD106" i="1"/>
  <c r="AK106" i="1" s="1"/>
  <c r="CD72" i="1"/>
  <c r="BD72" i="1" s="1"/>
  <c r="CD86" i="1"/>
  <c r="BD86" i="1" s="1"/>
  <c r="CD15" i="1"/>
  <c r="BD15" i="1" s="1"/>
  <c r="CD59" i="1"/>
  <c r="BD59" i="1" s="1"/>
  <c r="CD23" i="1"/>
  <c r="BD23" i="1" s="1"/>
  <c r="CD4" i="1"/>
  <c r="BD4" i="1" s="1"/>
  <c r="CD68" i="1"/>
  <c r="BD68" i="1" s="1"/>
  <c r="CD113" i="1"/>
  <c r="BD113" i="1" s="1"/>
  <c r="CD104" i="1"/>
  <c r="AY104" i="1" s="1"/>
  <c r="CD98" i="1"/>
  <c r="BF98" i="1" s="1"/>
  <c r="CD102" i="1"/>
  <c r="BD102" i="1" s="1"/>
  <c r="CD53" i="1"/>
  <c r="BD53" i="1" s="1"/>
  <c r="CD93" i="1"/>
  <c r="AY93" i="1" s="1"/>
  <c r="CD61" i="1"/>
  <c r="BD61" i="1" s="1"/>
  <c r="CD64" i="1"/>
  <c r="BD64" i="1" s="1"/>
  <c r="CD100" i="1"/>
  <c r="AY100" i="1" s="1"/>
  <c r="CD26" i="1"/>
  <c r="BF26" i="1" s="1"/>
  <c r="CD115" i="1"/>
  <c r="BD115" i="1" s="1"/>
  <c r="CD28" i="1"/>
  <c r="BD28" i="1" s="1"/>
  <c r="CD50" i="1"/>
  <c r="BD50" i="1" s="1"/>
  <c r="CD69" i="1"/>
  <c r="BD69" i="1" s="1"/>
  <c r="CD120" i="1"/>
  <c r="BD120" i="1" s="1"/>
  <c r="AK108" i="1"/>
  <c r="CD13" i="1"/>
  <c r="AY13" i="1" s="1"/>
  <c r="CD41" i="1"/>
  <c r="BD41" i="1" s="1"/>
  <c r="CD48" i="1"/>
  <c r="AK48" i="1" s="1"/>
  <c r="CD55" i="1"/>
  <c r="AZ55" i="1" s="1"/>
  <c r="CD17" i="1"/>
  <c r="BD17" i="1" s="1"/>
  <c r="CD91" i="1"/>
  <c r="AZ91" i="1" s="1"/>
  <c r="CD51" i="1"/>
  <c r="BD51" i="1" s="1"/>
  <c r="CD5" i="1"/>
  <c r="BD5" i="1" s="1"/>
  <c r="CD119" i="1"/>
  <c r="BF119" i="1" s="1"/>
  <c r="CD63" i="1"/>
  <c r="BD63" i="1" s="1"/>
  <c r="CD73" i="1"/>
  <c r="BD73" i="1" s="1"/>
  <c r="CD24" i="1"/>
  <c r="AZ24" i="1" s="1"/>
  <c r="CD101" i="1"/>
  <c r="BF101" i="1" s="1"/>
  <c r="CD20" i="1"/>
  <c r="AZ20" i="1" s="1"/>
  <c r="CD71" i="1"/>
  <c r="BD71" i="1" s="1"/>
  <c r="CD116" i="1"/>
  <c r="AZ116" i="1" s="1"/>
  <c r="CD42" i="1"/>
  <c r="BD42" i="1" s="1"/>
  <c r="CD122" i="1"/>
  <c r="BF122" i="1" s="1"/>
  <c r="CD14" i="1"/>
  <c r="BD14" i="1" s="1"/>
  <c r="CD49" i="1"/>
  <c r="BD49" i="1" s="1"/>
  <c r="CD6" i="1"/>
  <c r="CD67" i="1"/>
  <c r="BD67" i="1" s="1"/>
  <c r="CD65" i="1"/>
  <c r="AK65" i="1" s="1"/>
  <c r="CD66" i="1"/>
  <c r="AK66" i="1" s="1"/>
  <c r="CD94" i="1"/>
  <c r="BD94" i="1" s="1"/>
  <c r="CD62" i="1"/>
  <c r="AZ62" i="1" s="1"/>
  <c r="CD109" i="1"/>
  <c r="AY109" i="1" s="1"/>
  <c r="CD25" i="1"/>
  <c r="AZ25" i="1" s="1"/>
  <c r="CD27" i="1"/>
  <c r="BD27" i="1" s="1"/>
  <c r="CD92" i="1"/>
  <c r="BD92" i="1" s="1"/>
  <c r="CD123" i="1"/>
  <c r="AK123" i="1" s="1"/>
  <c r="BF117" i="1"/>
  <c r="CD118" i="1"/>
  <c r="BD118" i="1" s="1"/>
  <c r="CD7" i="1"/>
  <c r="BD7" i="1" s="1"/>
  <c r="AK52" i="1"/>
  <c r="CD83" i="1"/>
  <c r="BD83" i="1" s="1"/>
  <c r="CD96" i="1"/>
  <c r="BD96" i="1" s="1"/>
  <c r="CD95" i="1"/>
  <c r="BF95" i="1" s="1"/>
  <c r="CD210" i="1"/>
  <c r="BD210" i="1" s="1"/>
  <c r="BE39" i="1"/>
  <c r="BA39" i="1"/>
  <c r="AR39" i="1"/>
  <c r="AY39" i="1"/>
  <c r="AQ39" i="1"/>
  <c r="AI39" i="1"/>
  <c r="BC39" i="1"/>
  <c r="AM39" i="1"/>
  <c r="AL39" i="1"/>
  <c r="AQ80" i="1"/>
  <c r="AI80" i="1"/>
  <c r="BE80" i="1"/>
  <c r="BA80" i="1"/>
  <c r="AL80" i="1"/>
  <c r="BF32" i="1"/>
  <c r="CD140" i="1"/>
  <c r="BD140" i="1" s="1"/>
  <c r="CD154" i="1"/>
  <c r="BD154" i="1" s="1"/>
  <c r="BE37" i="1"/>
  <c r="AL37" i="1"/>
  <c r="BA37" i="1"/>
  <c r="AR37" i="1"/>
  <c r="AQ37" i="1"/>
  <c r="AI37" i="1"/>
  <c r="AM37" i="1"/>
  <c r="AN37" i="1"/>
  <c r="AU37" i="1"/>
  <c r="CD130" i="1"/>
  <c r="BF130" i="1" s="1"/>
  <c r="AQ144" i="1"/>
  <c r="AI144" i="1"/>
  <c r="BE144" i="1"/>
  <c r="AS144" i="1"/>
  <c r="AL144" i="1"/>
  <c r="BA144" i="1"/>
  <c r="AO144" i="1"/>
  <c r="BB144" i="1"/>
  <c r="AV144" i="1"/>
  <c r="AJ144" i="1"/>
  <c r="CD142" i="1"/>
  <c r="AY142" i="1" s="1"/>
  <c r="BF37" i="1"/>
  <c r="CD186" i="1"/>
  <c r="AY186" i="1" s="1"/>
  <c r="CD204" i="1"/>
  <c r="BF204" i="1" s="1"/>
  <c r="BE220" i="1"/>
  <c r="BA220" i="1"/>
  <c r="AL220" i="1"/>
  <c r="CD254" i="1"/>
  <c r="BD254" i="1" s="1"/>
  <c r="BF188" i="1"/>
  <c r="CD244" i="1"/>
  <c r="BF244" i="1" s="1"/>
  <c r="BE223" i="1"/>
  <c r="BA223" i="1"/>
  <c r="AL223" i="1"/>
  <c r="CD236" i="1"/>
  <c r="AY236" i="1" s="1"/>
  <c r="AX264" i="1"/>
  <c r="CD262" i="1"/>
  <c r="AZ262" i="1" s="1"/>
  <c r="AQ264" i="1"/>
  <c r="AQ148" i="1"/>
  <c r="AI148" i="1"/>
  <c r="BE148" i="1"/>
  <c r="AO148" i="1"/>
  <c r="BA148" i="1"/>
  <c r="BB148" i="1"/>
  <c r="AL148" i="1"/>
  <c r="AJ148" i="1"/>
  <c r="AV148" i="1"/>
  <c r="AS148" i="1"/>
  <c r="BE265" i="1"/>
  <c r="AR265" i="1"/>
  <c r="AM265" i="1"/>
  <c r="AN265" i="1"/>
  <c r="BA265" i="1"/>
  <c r="AL265" i="1"/>
  <c r="AU265" i="1"/>
  <c r="BC265" i="1"/>
  <c r="AK113" i="1"/>
  <c r="CD134" i="1"/>
  <c r="BF134" i="1" s="1"/>
  <c r="CD141" i="1"/>
  <c r="AZ141" i="1" s="1"/>
  <c r="AR10" i="1"/>
  <c r="BE10" i="1"/>
  <c r="AU10" i="1"/>
  <c r="BC10" i="1"/>
  <c r="AN10" i="1"/>
  <c r="BA10" i="1"/>
  <c r="AM10" i="1"/>
  <c r="AY10" i="1"/>
  <c r="AL10" i="1"/>
  <c r="BD80" i="1"/>
  <c r="CD200" i="1"/>
  <c r="AY200" i="1" s="1"/>
  <c r="CD201" i="1"/>
  <c r="AZ201" i="1" s="1"/>
  <c r="CD173" i="1"/>
  <c r="BD173" i="1" s="1"/>
  <c r="CD193" i="1"/>
  <c r="BD193" i="1" s="1"/>
  <c r="BF29" i="1"/>
  <c r="AQ77" i="1"/>
  <c r="AI77" i="1"/>
  <c r="BE77" i="1"/>
  <c r="AL77" i="1"/>
  <c r="BA77" i="1"/>
  <c r="CD213" i="1"/>
  <c r="BD213" i="1" s="1"/>
  <c r="BF38" i="1"/>
  <c r="BF77" i="1"/>
  <c r="AN152" i="1"/>
  <c r="CD178" i="1"/>
  <c r="BD178" i="1" s="1"/>
  <c r="CD198" i="1"/>
  <c r="AK198" i="1" s="1"/>
  <c r="BE19" i="1"/>
  <c r="AI19" i="1"/>
  <c r="AU19" i="1"/>
  <c r="BA19" i="1"/>
  <c r="AL19" i="1"/>
  <c r="AQ19" i="1"/>
  <c r="AN19" i="1"/>
  <c r="BE74" i="1"/>
  <c r="AL74" i="1"/>
  <c r="BA74" i="1"/>
  <c r="AU74" i="1"/>
  <c r="AM74" i="1"/>
  <c r="AR74" i="1"/>
  <c r="AN74" i="1"/>
  <c r="CD211" i="1"/>
  <c r="AK211" i="1" s="1"/>
  <c r="BE158" i="1"/>
  <c r="BA158" i="1"/>
  <c r="AM158" i="1"/>
  <c r="AL158" i="1"/>
  <c r="AR158" i="1"/>
  <c r="CD234" i="1"/>
  <c r="BF234" i="1" s="1"/>
  <c r="AK264" i="1"/>
  <c r="CD273" i="1"/>
  <c r="BD273" i="1" s="1"/>
  <c r="AO264" i="1"/>
  <c r="CD111" i="1"/>
  <c r="BD111" i="1" s="1"/>
  <c r="AZ108" i="1"/>
  <c r="BD34" i="1"/>
  <c r="CD149" i="1"/>
  <c r="BD149" i="1" s="1"/>
  <c r="CD184" i="1"/>
  <c r="AZ184" i="1" s="1"/>
  <c r="CD216" i="1"/>
  <c r="BD216" i="1" s="1"/>
  <c r="AY11" i="1"/>
  <c r="AQ11" i="1"/>
  <c r="AI11" i="1"/>
  <c r="BE11" i="1"/>
  <c r="BA11" i="1"/>
  <c r="AS11" i="1"/>
  <c r="AL11" i="1"/>
  <c r="AM11" i="1"/>
  <c r="BB11" i="1"/>
  <c r="AR11" i="1"/>
  <c r="BF39" i="1"/>
  <c r="AQ79" i="1"/>
  <c r="AI79" i="1"/>
  <c r="BE79" i="1"/>
  <c r="AL79" i="1"/>
  <c r="BA79" i="1"/>
  <c r="CD155" i="1"/>
  <c r="BD155" i="1" s="1"/>
  <c r="CD225" i="1"/>
  <c r="AZ225" i="1" s="1"/>
  <c r="BF11" i="1"/>
  <c r="CD214" i="1"/>
  <c r="BD214" i="1" s="1"/>
  <c r="BD77" i="1"/>
  <c r="CD170" i="1"/>
  <c r="BD170" i="1" s="1"/>
  <c r="CD176" i="1"/>
  <c r="AY176" i="1" s="1"/>
  <c r="AM144" i="1"/>
  <c r="AW144" i="1"/>
  <c r="CD185" i="1"/>
  <c r="BD185" i="1" s="1"/>
  <c r="AZ254" i="1"/>
  <c r="AZ158" i="1"/>
  <c r="CD229" i="1"/>
  <c r="BD229" i="1" s="1"/>
  <c r="BE189" i="1"/>
  <c r="AR189" i="1"/>
  <c r="AO189" i="1"/>
  <c r="AJ189" i="1"/>
  <c r="BA189" i="1"/>
  <c r="AM189" i="1"/>
  <c r="AL189" i="1"/>
  <c r="AV189" i="1"/>
  <c r="BF147" i="1"/>
  <c r="BE188" i="1"/>
  <c r="AV188" i="1"/>
  <c r="AJ188" i="1"/>
  <c r="AM188" i="1"/>
  <c r="AO188" i="1"/>
  <c r="AR188" i="1"/>
  <c r="BA188" i="1"/>
  <c r="AL188" i="1"/>
  <c r="CD253" i="1"/>
  <c r="AY253" i="1" s="1"/>
  <c r="CD275" i="1"/>
  <c r="AK275" i="1" s="1"/>
  <c r="CD226" i="1"/>
  <c r="BD226" i="1" s="1"/>
  <c r="CD237" i="1"/>
  <c r="BD237" i="1" s="1"/>
  <c r="CD252" i="1"/>
  <c r="BD252" i="1" s="1"/>
  <c r="CD232" i="1"/>
  <c r="AK232" i="1" s="1"/>
  <c r="CD278" i="1"/>
  <c r="BD278" i="1" s="1"/>
  <c r="AQ143" i="1"/>
  <c r="AI143" i="1"/>
  <c r="BE143" i="1"/>
  <c r="BB143" i="1"/>
  <c r="AL143" i="1"/>
  <c r="AS143" i="1"/>
  <c r="BA143" i="1"/>
  <c r="AO143" i="1"/>
  <c r="AV143" i="1"/>
  <c r="AJ143" i="1"/>
  <c r="CD276" i="1"/>
  <c r="BD276" i="1" s="1"/>
  <c r="BE34" i="1"/>
  <c r="AL34" i="1"/>
  <c r="BA34" i="1"/>
  <c r="AR34" i="1"/>
  <c r="AQ34" i="1"/>
  <c r="AI34" i="1"/>
  <c r="AM34" i="1"/>
  <c r="AN34" i="1"/>
  <c r="AU34" i="1"/>
  <c r="CD174" i="1"/>
  <c r="AY174" i="1" s="1"/>
  <c r="CD195" i="1"/>
  <c r="BD195" i="1" s="1"/>
  <c r="AY216" i="1"/>
  <c r="CD194" i="1"/>
  <c r="BD194" i="1" s="1"/>
  <c r="BE29" i="1"/>
  <c r="AL29" i="1"/>
  <c r="BA29" i="1"/>
  <c r="AQ29" i="1"/>
  <c r="AI29" i="1"/>
  <c r="AR29" i="1"/>
  <c r="AM29" i="1"/>
  <c r="AN29" i="1"/>
  <c r="AU29" i="1"/>
  <c r="CD172" i="1"/>
  <c r="BD172" i="1" s="1"/>
  <c r="CD137" i="1"/>
  <c r="BD137" i="1" s="1"/>
  <c r="AK216" i="1"/>
  <c r="AK152" i="1"/>
  <c r="AZ211" i="1"/>
  <c r="BE160" i="1"/>
  <c r="BA160" i="1"/>
  <c r="AR160" i="1"/>
  <c r="AL160" i="1"/>
  <c r="AM160" i="1"/>
  <c r="CD249" i="1"/>
  <c r="AZ249" i="1" s="1"/>
  <c r="CD259" i="1"/>
  <c r="AZ259" i="1" s="1"/>
  <c r="BE157" i="1"/>
  <c r="AL157" i="1"/>
  <c r="AM157" i="1"/>
  <c r="AR157" i="1"/>
  <c r="BA157" i="1"/>
  <c r="BF189" i="1"/>
  <c r="CD256" i="1"/>
  <c r="BD256" i="1" s="1"/>
  <c r="AZ264" i="1"/>
  <c r="BE191" i="1"/>
  <c r="AV191" i="1"/>
  <c r="BB191" i="1"/>
  <c r="AL191" i="1"/>
  <c r="AJ191" i="1"/>
  <c r="AY191" i="1"/>
  <c r="AQ191" i="1"/>
  <c r="AI191" i="1"/>
  <c r="AS191" i="1"/>
  <c r="BA191" i="1"/>
  <c r="AN191" i="1"/>
  <c r="AO191" i="1"/>
  <c r="AU191" i="1"/>
  <c r="CD251" i="1"/>
  <c r="BF251" i="1" s="1"/>
  <c r="BF144" i="1"/>
  <c r="CD235" i="1"/>
  <c r="BD235" i="1" s="1"/>
  <c r="BE228" i="1"/>
  <c r="AL228" i="1"/>
  <c r="BA228" i="1"/>
  <c r="BE261" i="1"/>
  <c r="AS261" i="1"/>
  <c r="AY261" i="1"/>
  <c r="AN261" i="1"/>
  <c r="AU261" i="1"/>
  <c r="CD177" i="1"/>
  <c r="AZ177" i="1" s="1"/>
  <c r="CD196" i="1"/>
  <c r="AY196" i="1" s="1"/>
  <c r="CD202" i="1"/>
  <c r="BF202" i="1" s="1"/>
  <c r="BE12" i="1"/>
  <c r="BA12" i="1"/>
  <c r="AL12" i="1"/>
  <c r="CD127" i="1"/>
  <c r="AZ127" i="1" s="1"/>
  <c r="BF80" i="1"/>
  <c r="BF216" i="1"/>
  <c r="AQ78" i="1"/>
  <c r="AI78" i="1"/>
  <c r="BE78" i="1"/>
  <c r="BA78" i="1"/>
  <c r="AL78" i="1"/>
  <c r="BE38" i="1"/>
  <c r="AL38" i="1"/>
  <c r="BA38" i="1"/>
  <c r="AR38" i="1"/>
  <c r="AQ38" i="1"/>
  <c r="AI38" i="1"/>
  <c r="AM38" i="1"/>
  <c r="AN38" i="1"/>
  <c r="AU38" i="1"/>
  <c r="CD139" i="1"/>
  <c r="BD139" i="1" s="1"/>
  <c r="CD171" i="1"/>
  <c r="AK171" i="1" s="1"/>
  <c r="BF196" i="1"/>
  <c r="BF115" i="1"/>
  <c r="CD138" i="1"/>
  <c r="AY138" i="1" s="1"/>
  <c r="BE152" i="1"/>
  <c r="AS152" i="1"/>
  <c r="BB152" i="1"/>
  <c r="AL152" i="1"/>
  <c r="BA152" i="1"/>
  <c r="AY152" i="1"/>
  <c r="CD187" i="1"/>
  <c r="BD187" i="1" s="1"/>
  <c r="CD205" i="1"/>
  <c r="BF205" i="1" s="1"/>
  <c r="CD129" i="1"/>
  <c r="BD129" i="1" s="1"/>
  <c r="AI152" i="1"/>
  <c r="CD182" i="1"/>
  <c r="AY182" i="1" s="1"/>
  <c r="CD192" i="1"/>
  <c r="BF192" i="1" s="1"/>
  <c r="CD212" i="1"/>
  <c r="BD212" i="1" s="1"/>
  <c r="CD217" i="1"/>
  <c r="BD217" i="1" s="1"/>
  <c r="BE35" i="1"/>
  <c r="AL35" i="1"/>
  <c r="BA35" i="1"/>
  <c r="AR35" i="1"/>
  <c r="AQ35" i="1"/>
  <c r="AI35" i="1"/>
  <c r="AN35" i="1"/>
  <c r="AM35" i="1"/>
  <c r="AU35" i="1"/>
  <c r="CD121" i="1"/>
  <c r="AK121" i="1" s="1"/>
  <c r="CD197" i="1"/>
  <c r="BD197" i="1" s="1"/>
  <c r="CD241" i="1"/>
  <c r="BD241" i="1" s="1"/>
  <c r="CD255" i="1"/>
  <c r="AY255" i="1" s="1"/>
  <c r="BE159" i="1"/>
  <c r="AR159" i="1"/>
  <c r="AL159" i="1"/>
  <c r="BA159" i="1"/>
  <c r="AM159" i="1"/>
  <c r="BE219" i="1"/>
  <c r="BA219" i="1"/>
  <c r="AL219" i="1"/>
  <c r="AY133" i="1"/>
  <c r="AQ133" i="1"/>
  <c r="AI133" i="1"/>
  <c r="BE133" i="1"/>
  <c r="BB133" i="1"/>
  <c r="AL133" i="1"/>
  <c r="AS133" i="1"/>
  <c r="BA133" i="1"/>
  <c r="CD246" i="1"/>
  <c r="BF246" i="1" s="1"/>
  <c r="CD238" i="1"/>
  <c r="BD238" i="1" s="1"/>
  <c r="CD279" i="1"/>
  <c r="BD279" i="1" s="1"/>
  <c r="AQ145" i="1"/>
  <c r="AI145" i="1"/>
  <c r="BE145" i="1"/>
  <c r="AJ145" i="1"/>
  <c r="BB145" i="1"/>
  <c r="AS145" i="1"/>
  <c r="AO145" i="1"/>
  <c r="AL145" i="1"/>
  <c r="AV145" i="1"/>
  <c r="BA145" i="1"/>
  <c r="BE224" i="1"/>
  <c r="BA224" i="1"/>
  <c r="AL224" i="1"/>
  <c r="BE162" i="1"/>
  <c r="BA162" i="1"/>
  <c r="AM162" i="1"/>
  <c r="AR162" i="1"/>
  <c r="AL162" i="1"/>
  <c r="CD274" i="1"/>
  <c r="AZ274" i="1" s="1"/>
  <c r="BE190" i="1"/>
  <c r="BA190" i="1"/>
  <c r="AJ190" i="1"/>
  <c r="AO190" i="1"/>
  <c r="AR190" i="1"/>
  <c r="AL190" i="1"/>
  <c r="AM190" i="1"/>
  <c r="AV190" i="1"/>
  <c r="BE222" i="1"/>
  <c r="BA222" i="1"/>
  <c r="AL222" i="1"/>
  <c r="CD103" i="1"/>
  <c r="AZ103" i="1" s="1"/>
  <c r="BE40" i="1"/>
  <c r="BA40" i="1"/>
  <c r="AR40" i="1"/>
  <c r="AY40" i="1"/>
  <c r="AQ40" i="1"/>
  <c r="AI40" i="1"/>
  <c r="BC40" i="1"/>
  <c r="AM40" i="1"/>
  <c r="AL40" i="1"/>
  <c r="CD175" i="1"/>
  <c r="BD175" i="1" s="1"/>
  <c r="CD209" i="1"/>
  <c r="AK209" i="1" s="1"/>
  <c r="AR9" i="1"/>
  <c r="BE9" i="1"/>
  <c r="AY9" i="1"/>
  <c r="AN9" i="1"/>
  <c r="AL9" i="1"/>
  <c r="BA9" i="1"/>
  <c r="AU9" i="1"/>
  <c r="BC9" i="1"/>
  <c r="AM9" i="1"/>
  <c r="BD78" i="1"/>
  <c r="CD132" i="1"/>
  <c r="AK132" i="1" s="1"/>
  <c r="CD183" i="1"/>
  <c r="BD183" i="1" s="1"/>
  <c r="CD131" i="1"/>
  <c r="BD131" i="1" s="1"/>
  <c r="AY171" i="1"/>
  <c r="CD206" i="1"/>
  <c r="AK206" i="1" s="1"/>
  <c r="CD168" i="1"/>
  <c r="AY168" i="1" s="1"/>
  <c r="BE75" i="1"/>
  <c r="BA75" i="1"/>
  <c r="AQ75" i="1"/>
  <c r="AI75" i="1"/>
  <c r="BC75" i="1"/>
  <c r="AL75" i="1"/>
  <c r="AM75" i="1"/>
  <c r="AR75" i="1"/>
  <c r="CD151" i="1"/>
  <c r="AK151" i="1" s="1"/>
  <c r="AV152" i="1"/>
  <c r="AK141" i="1"/>
  <c r="AP144" i="1"/>
  <c r="CD203" i="1"/>
  <c r="AY203" i="1" s="1"/>
  <c r="BE221" i="1"/>
  <c r="BA221" i="1"/>
  <c r="AL221" i="1"/>
  <c r="CD248" i="1"/>
  <c r="BF248" i="1" s="1"/>
  <c r="BE264" i="1"/>
  <c r="AU264" i="1"/>
  <c r="AM264" i="1"/>
  <c r="AL264" i="1"/>
  <c r="BA264" i="1"/>
  <c r="AN264" i="1"/>
  <c r="AR264" i="1"/>
  <c r="BC264" i="1"/>
  <c r="BE227" i="1"/>
  <c r="BA227" i="1"/>
  <c r="AL227" i="1"/>
  <c r="BF133" i="1"/>
  <c r="BE163" i="1"/>
  <c r="BA163" i="1"/>
  <c r="AL163" i="1"/>
  <c r="AR163" i="1"/>
  <c r="AM163" i="1"/>
  <c r="BF254" i="1"/>
  <c r="CD239" i="1"/>
  <c r="BD239" i="1" s="1"/>
  <c r="CD233" i="1"/>
  <c r="AZ233" i="1" s="1"/>
  <c r="CD257" i="1"/>
  <c r="BF257" i="1" s="1"/>
  <c r="AZ160" i="1"/>
  <c r="BF191" i="1"/>
  <c r="BF223" i="1"/>
  <c r="CD280" i="1"/>
  <c r="BD280" i="1" s="1"/>
  <c r="BE263" i="1"/>
  <c r="AR263" i="1"/>
  <c r="AU263" i="1"/>
  <c r="AL263" i="1"/>
  <c r="BA263" i="1"/>
  <c r="BC263" i="1"/>
  <c r="AM263" i="1"/>
  <c r="AN263" i="1"/>
  <c r="BF96" i="1"/>
  <c r="AQ81" i="1"/>
  <c r="AI81" i="1"/>
  <c r="BE81" i="1"/>
  <c r="BA81" i="1"/>
  <c r="AL81" i="1"/>
  <c r="CD135" i="1"/>
  <c r="BD135" i="1" s="1"/>
  <c r="CD181" i="1"/>
  <c r="AZ181" i="1" s="1"/>
  <c r="BF201" i="1"/>
  <c r="BE32" i="1"/>
  <c r="AL32" i="1"/>
  <c r="BA32" i="1"/>
  <c r="AR32" i="1"/>
  <c r="AQ32" i="1"/>
  <c r="AI32" i="1"/>
  <c r="AM32" i="1"/>
  <c r="AN32" i="1"/>
  <c r="AU32" i="1"/>
  <c r="AZ196" i="1"/>
  <c r="CD208" i="1"/>
  <c r="CD215" i="1"/>
  <c r="BD215" i="1" s="1"/>
  <c r="BF79" i="1"/>
  <c r="AZ173" i="1"/>
  <c r="CD218" i="1"/>
  <c r="BD218" i="1" s="1"/>
  <c r="CD150" i="1"/>
  <c r="AY150" i="1" s="1"/>
  <c r="CD179" i="1"/>
  <c r="BD179" i="1" s="1"/>
  <c r="AT144" i="1"/>
  <c r="CD156" i="1"/>
  <c r="BD156" i="1" s="1"/>
  <c r="CD128" i="1"/>
  <c r="BD128" i="1" s="1"/>
  <c r="CD136" i="1"/>
  <c r="AZ136" i="1" s="1"/>
  <c r="AK178" i="1"/>
  <c r="AZ216" i="1"/>
  <c r="CD240" i="1"/>
  <c r="CD242" i="1"/>
  <c r="AY242" i="1" s="1"/>
  <c r="AQ147" i="1"/>
  <c r="AI147" i="1"/>
  <c r="BE147" i="1"/>
  <c r="AS147" i="1"/>
  <c r="AJ147" i="1"/>
  <c r="BA147" i="1"/>
  <c r="AL147" i="1"/>
  <c r="BB147" i="1"/>
  <c r="AO147" i="1"/>
  <c r="AV147" i="1"/>
  <c r="BE165" i="1"/>
  <c r="BA165" i="1"/>
  <c r="AL165" i="1"/>
  <c r="AR165" i="1"/>
  <c r="AM165" i="1"/>
  <c r="CD258" i="1"/>
  <c r="AY258" i="1" s="1"/>
  <c r="CD245" i="1"/>
  <c r="AY245" i="1" s="1"/>
  <c r="AV264" i="1"/>
  <c r="BF145" i="1"/>
  <c r="BE199" i="1"/>
  <c r="AL199" i="1"/>
  <c r="AU199" i="1"/>
  <c r="AN199" i="1"/>
  <c r="AI199" i="1"/>
  <c r="BA199" i="1"/>
  <c r="AY199" i="1"/>
  <c r="CD231" i="1"/>
  <c r="BD231" i="1" s="1"/>
  <c r="AW264" i="1"/>
  <c r="BF264" i="1"/>
  <c r="BE266" i="1"/>
  <c r="AR266" i="1"/>
  <c r="AN266" i="1"/>
  <c r="AL266" i="1"/>
  <c r="AM266" i="1"/>
  <c r="BA266" i="1"/>
  <c r="BC266" i="1"/>
  <c r="CD22" i="1"/>
  <c r="AZ22" i="1" s="1"/>
  <c r="AZ82" i="1"/>
  <c r="AK109" i="1"/>
  <c r="BD81" i="1"/>
  <c r="AK187" i="1"/>
  <c r="BF34" i="1"/>
  <c r="BD39" i="1"/>
  <c r="BF150" i="1"/>
  <c r="BF10" i="1"/>
  <c r="BE30" i="1"/>
  <c r="AL30" i="1"/>
  <c r="BA30" i="1"/>
  <c r="AR30" i="1"/>
  <c r="AQ30" i="1"/>
  <c r="AI30" i="1"/>
  <c r="AM30" i="1"/>
  <c r="AN30" i="1"/>
  <c r="AU30" i="1"/>
  <c r="CD180" i="1"/>
  <c r="AZ180" i="1" s="1"/>
  <c r="AK197" i="1"/>
  <c r="AY215" i="1"/>
  <c r="BF197" i="1"/>
  <c r="CD207" i="1"/>
  <c r="BF207" i="1" s="1"/>
  <c r="CD153" i="1"/>
  <c r="AZ153" i="1" s="1"/>
  <c r="BD37" i="1"/>
  <c r="AQ76" i="1"/>
  <c r="AI76" i="1"/>
  <c r="BE76" i="1"/>
  <c r="AL76" i="1"/>
  <c r="BA76" i="1"/>
  <c r="BD144" i="1"/>
  <c r="BE36" i="1"/>
  <c r="AL36" i="1"/>
  <c r="BA36" i="1"/>
  <c r="AR36" i="1"/>
  <c r="AQ36" i="1"/>
  <c r="AI36" i="1"/>
  <c r="AU36" i="1"/>
  <c r="AM36" i="1"/>
  <c r="AN36" i="1"/>
  <c r="CD169" i="1"/>
  <c r="AK201" i="1"/>
  <c r="AR144" i="1"/>
  <c r="AZ203" i="1"/>
  <c r="CD230" i="1"/>
  <c r="CD277" i="1"/>
  <c r="AY277" i="1" s="1"/>
  <c r="BE167" i="1"/>
  <c r="AY167" i="1"/>
  <c r="AQ167" i="1"/>
  <c r="AI167" i="1"/>
  <c r="BC167" i="1"/>
  <c r="AL167" i="1"/>
  <c r="BA167" i="1"/>
  <c r="BD220" i="1"/>
  <c r="AY254" i="1"/>
  <c r="BE164" i="1"/>
  <c r="BA164" i="1"/>
  <c r="AR164" i="1"/>
  <c r="AL164" i="1"/>
  <c r="AM164" i="1"/>
  <c r="CD247" i="1"/>
  <c r="BF247" i="1" s="1"/>
  <c r="AQ146" i="1"/>
  <c r="AI146" i="1"/>
  <c r="BE146" i="1"/>
  <c r="BA146" i="1"/>
  <c r="AJ146" i="1"/>
  <c r="AS146" i="1"/>
  <c r="AO146" i="1"/>
  <c r="BB146" i="1"/>
  <c r="AL146" i="1"/>
  <c r="AV146" i="1"/>
  <c r="AI264" i="1"/>
  <c r="BE166" i="1"/>
  <c r="BA166" i="1"/>
  <c r="AM166" i="1"/>
  <c r="AR166" i="1"/>
  <c r="AL166" i="1"/>
  <c r="BD223" i="1"/>
  <c r="CD260" i="1"/>
  <c r="AY260" i="1" s="1"/>
  <c r="AT264" i="1"/>
  <c r="AS264" i="1"/>
  <c r="BE161" i="1"/>
  <c r="BA161" i="1"/>
  <c r="AR161" i="1"/>
  <c r="AL161" i="1"/>
  <c r="AM161" i="1"/>
  <c r="AI227" i="1"/>
  <c r="CD243" i="1"/>
  <c r="AY243" i="1" s="1"/>
  <c r="CD250" i="1"/>
  <c r="BD250" i="1" s="1"/>
  <c r="AI263" i="1"/>
  <c r="BD148" i="1"/>
  <c r="BD265" i="1"/>
  <c r="AZ232" i="1" l="1"/>
  <c r="BF211" i="1"/>
  <c r="AZ193" i="1"/>
  <c r="BF64" i="1"/>
  <c r="AZ117" i="1"/>
  <c r="AK229" i="1"/>
  <c r="AZ118" i="1"/>
  <c r="AZ110" i="1"/>
  <c r="AK89" i="1"/>
  <c r="AK173" i="1"/>
  <c r="BF61" i="1"/>
  <c r="BF104" i="1"/>
  <c r="AY55" i="1"/>
  <c r="AZ52" i="1"/>
  <c r="BF215" i="1"/>
  <c r="AY173" i="1"/>
  <c r="AK70" i="1"/>
  <c r="AK45" i="1"/>
  <c r="AY175" i="1"/>
  <c r="BF173" i="1"/>
  <c r="AY129" i="1"/>
  <c r="AY234" i="1"/>
  <c r="BF58" i="1"/>
  <c r="AK156" i="1"/>
  <c r="AY274" i="1"/>
  <c r="AK214" i="1"/>
  <c r="BF141" i="1"/>
  <c r="AY197" i="1"/>
  <c r="AY113" i="1"/>
  <c r="AK53" i="1"/>
  <c r="AY279" i="1"/>
  <c r="AK105" i="1"/>
  <c r="AK234" i="1"/>
  <c r="AK193" i="1"/>
  <c r="BF214" i="1"/>
  <c r="AZ252" i="1"/>
  <c r="AK98" i="1"/>
  <c r="BF193" i="1"/>
  <c r="BF252" i="1"/>
  <c r="AY141" i="1"/>
  <c r="AK256" i="1"/>
  <c r="AY183" i="1"/>
  <c r="AY235" i="1"/>
  <c r="AY214" i="1"/>
  <c r="AY193" i="1"/>
  <c r="AY52" i="1"/>
  <c r="BF212" i="1"/>
  <c r="AZ47" i="1"/>
  <c r="AY90" i="1"/>
  <c r="AY238" i="1"/>
  <c r="BF106" i="1"/>
  <c r="AK104" i="1"/>
  <c r="AZ234" i="1"/>
  <c r="AK99" i="1"/>
  <c r="AZ99" i="1"/>
  <c r="AZ54" i="1"/>
  <c r="AK102" i="1"/>
  <c r="BF99" i="1"/>
  <c r="AY45" i="1"/>
  <c r="AY179" i="1"/>
  <c r="BF132" i="1"/>
  <c r="AY132" i="1"/>
  <c r="AY48" i="1"/>
  <c r="AZ114" i="1"/>
  <c r="BF93" i="1"/>
  <c r="BF105" i="1"/>
  <c r="BF23" i="1"/>
  <c r="AY99" i="1"/>
  <c r="AY204" i="1"/>
  <c r="BF233" i="1"/>
  <c r="AZ210" i="1"/>
  <c r="BF210" i="1"/>
  <c r="AY130" i="1"/>
  <c r="AY210" i="1"/>
  <c r="AK210" i="1"/>
  <c r="AZ21" i="1"/>
  <c r="AY4" i="1"/>
  <c r="AY244" i="1"/>
  <c r="AY128" i="1"/>
  <c r="BF170" i="1"/>
  <c r="BF174" i="1"/>
  <c r="AZ174" i="1"/>
  <c r="AZ130" i="1"/>
  <c r="AZ100" i="1"/>
  <c r="AY54" i="1"/>
  <c r="AK134" i="1"/>
  <c r="AY65" i="1"/>
  <c r="BF225" i="1"/>
  <c r="AK236" i="1"/>
  <c r="BD232" i="1"/>
  <c r="BF154" i="1"/>
  <c r="BD244" i="1"/>
  <c r="BF183" i="1"/>
  <c r="AY177" i="1"/>
  <c r="AZ229" i="1"/>
  <c r="AZ140" i="1"/>
  <c r="AY66" i="1"/>
  <c r="AY67" i="1"/>
  <c r="AK8" i="1"/>
  <c r="AY68" i="1"/>
  <c r="AY178" i="1"/>
  <c r="AK186" i="1"/>
  <c r="AK177" i="1"/>
  <c r="AZ90" i="1"/>
  <c r="BD142" i="1"/>
  <c r="BD90" i="1"/>
  <c r="AK59" i="1"/>
  <c r="BF253" i="1"/>
  <c r="AK279" i="1"/>
  <c r="AY170" i="1"/>
  <c r="AK68" i="1"/>
  <c r="AK50" i="1"/>
  <c r="AY101" i="1"/>
  <c r="BD114" i="1"/>
  <c r="AZ50" i="1"/>
  <c r="AZ195" i="1"/>
  <c r="AZ170" i="1"/>
  <c r="AK63" i="1"/>
  <c r="AZ41" i="1"/>
  <c r="BF100" i="1"/>
  <c r="BD258" i="1"/>
  <c r="AK195" i="1"/>
  <c r="AK244" i="1"/>
  <c r="BF176" i="1"/>
  <c r="BF255" i="1"/>
  <c r="AZ244" i="1"/>
  <c r="AK73" i="1"/>
  <c r="AK273" i="1"/>
  <c r="AK142" i="1"/>
  <c r="AZ253" i="1"/>
  <c r="AY195" i="1"/>
  <c r="AY276" i="1"/>
  <c r="AK86" i="1"/>
  <c r="AK180" i="1"/>
  <c r="AY275" i="1"/>
  <c r="AZ59" i="1"/>
  <c r="AZ122" i="1"/>
  <c r="AY86" i="1"/>
  <c r="AY51" i="1"/>
  <c r="BD180" i="1"/>
  <c r="AK203" i="1"/>
  <c r="AY217" i="1"/>
  <c r="AK72" i="1"/>
  <c r="AZ60" i="1"/>
  <c r="AK107" i="1"/>
  <c r="AZ213" i="1"/>
  <c r="AK26" i="1"/>
  <c r="AZ56" i="1"/>
  <c r="BF138" i="1"/>
  <c r="AK202" i="1"/>
  <c r="BF135" i="1"/>
  <c r="AZ242" i="1"/>
  <c r="AZ137" i="1"/>
  <c r="AK237" i="1"/>
  <c r="AY256" i="1"/>
  <c r="BF149" i="1"/>
  <c r="AZ154" i="1"/>
  <c r="AZ134" i="1"/>
  <c r="AK87" i="1"/>
  <c r="BF89" i="1"/>
  <c r="AY56" i="1"/>
  <c r="BF97" i="1"/>
  <c r="AZ182" i="1"/>
  <c r="BF182" i="1"/>
  <c r="AY213" i="1"/>
  <c r="AK130" i="1"/>
  <c r="AY42" i="1"/>
  <c r="AK56" i="1"/>
  <c r="AY50" i="1"/>
  <c r="AY26" i="1"/>
  <c r="AZ97" i="1"/>
  <c r="BF47" i="1"/>
  <c r="AY218" i="1"/>
  <c r="AY116" i="1"/>
  <c r="AZ255" i="1"/>
  <c r="AY140" i="1"/>
  <c r="AY95" i="1"/>
  <c r="AZ256" i="1"/>
  <c r="AK155" i="1"/>
  <c r="AY103" i="1"/>
  <c r="AY226" i="1"/>
  <c r="BD275" i="1"/>
  <c r="AK213" i="1"/>
  <c r="BF140" i="1"/>
  <c r="AZ57" i="1"/>
  <c r="BD91" i="1"/>
  <c r="BF21" i="1"/>
  <c r="AZ15" i="1"/>
  <c r="AY43" i="1"/>
  <c r="AK175" i="1"/>
  <c r="AZ155" i="1"/>
  <c r="AY111" i="1"/>
  <c r="BF45" i="1"/>
  <c r="BD116" i="1"/>
  <c r="BF102" i="1"/>
  <c r="AK120" i="1"/>
  <c r="AK110" i="1"/>
  <c r="AZ18" i="1"/>
  <c r="AZ16" i="1"/>
  <c r="AY82" i="1"/>
  <c r="AY16" i="1"/>
  <c r="AZ246" i="1"/>
  <c r="AK181" i="1"/>
  <c r="BF259" i="1"/>
  <c r="AY184" i="1"/>
  <c r="AK124" i="1"/>
  <c r="AY181" i="1"/>
  <c r="AZ198" i="1"/>
  <c r="BF129" i="1"/>
  <c r="BF241" i="1"/>
  <c r="BD174" i="1"/>
  <c r="AY198" i="1"/>
  <c r="BF88" i="1"/>
  <c r="AK131" i="1"/>
  <c r="AK259" i="1"/>
  <c r="BF137" i="1"/>
  <c r="BD184" i="1"/>
  <c r="BF3" i="1"/>
  <c r="BD13" i="1"/>
  <c r="AZ113" i="1"/>
  <c r="AY87" i="1"/>
  <c r="AY18" i="1"/>
  <c r="AK239" i="1"/>
  <c r="BF194" i="1"/>
  <c r="BF84" i="1"/>
  <c r="AK71" i="1"/>
  <c r="BF124" i="1"/>
  <c r="BF55" i="1"/>
  <c r="BD93" i="1"/>
  <c r="AY106" i="1"/>
  <c r="BD117" i="1"/>
  <c r="BF184" i="1"/>
  <c r="AY131" i="1"/>
  <c r="AY73" i="1"/>
  <c r="AZ13" i="1"/>
  <c r="AY88" i="1"/>
  <c r="AK84" i="1"/>
  <c r="BF24" i="1"/>
  <c r="AZ124" i="1"/>
  <c r="BD52" i="1"/>
  <c r="AY89" i="1"/>
  <c r="BD257" i="1"/>
  <c r="AZ273" i="1"/>
  <c r="AZ194" i="1"/>
  <c r="BD234" i="1"/>
  <c r="BD134" i="1"/>
  <c r="AY120" i="1"/>
  <c r="AY47" i="1"/>
  <c r="BD57" i="1"/>
  <c r="BD151" i="1"/>
  <c r="BD103" i="1"/>
  <c r="BD182" i="1"/>
  <c r="BF256" i="1"/>
  <c r="BD66" i="1"/>
  <c r="BF279" i="1"/>
  <c r="BD100" i="1"/>
  <c r="BD153" i="1"/>
  <c r="BF153" i="1"/>
  <c r="AY257" i="1"/>
  <c r="BD138" i="1"/>
  <c r="BD177" i="1"/>
  <c r="BD253" i="1"/>
  <c r="BD130" i="1"/>
  <c r="BD65" i="1"/>
  <c r="BD104" i="1"/>
  <c r="BD106" i="1"/>
  <c r="BD21" i="1"/>
  <c r="AY127" i="1"/>
  <c r="AY62" i="1"/>
  <c r="BD260" i="1"/>
  <c r="BD181" i="1"/>
  <c r="BD192" i="1"/>
  <c r="BD249" i="1"/>
  <c r="AZ109" i="1"/>
  <c r="BD20" i="1"/>
  <c r="AZ104" i="1"/>
  <c r="BF62" i="1"/>
  <c r="AY112" i="1"/>
  <c r="AK100" i="1"/>
  <c r="AK60" i="1"/>
  <c r="AK43" i="1"/>
  <c r="AK88" i="1"/>
  <c r="AY206" i="1"/>
  <c r="BD101" i="1"/>
  <c r="AY115" i="1"/>
  <c r="AY23" i="1"/>
  <c r="AK47" i="1"/>
  <c r="BD243" i="1"/>
  <c r="BD205" i="1"/>
  <c r="BD127" i="1"/>
  <c r="AZ7" i="1"/>
  <c r="BF94" i="1"/>
  <c r="AY110" i="1"/>
  <c r="BD58" i="1"/>
  <c r="BD277" i="1"/>
  <c r="BD206" i="1"/>
  <c r="BD132" i="1"/>
  <c r="AY192" i="1"/>
  <c r="BD109" i="1"/>
  <c r="BD62" i="1"/>
  <c r="AZ65" i="1"/>
  <c r="AY72" i="1"/>
  <c r="AY108" i="1"/>
  <c r="AY3" i="1"/>
  <c r="BE230" i="1"/>
  <c r="BA230" i="1"/>
  <c r="AL230" i="1"/>
  <c r="AU230" i="1"/>
  <c r="AM230" i="1"/>
  <c r="BC230" i="1"/>
  <c r="AT230" i="1"/>
  <c r="AS230" i="1"/>
  <c r="AP230" i="1"/>
  <c r="AR230" i="1"/>
  <c r="AX230" i="1"/>
  <c r="BB230" i="1"/>
  <c r="AV230" i="1"/>
  <c r="AI230" i="1"/>
  <c r="BF230" i="1"/>
  <c r="AO230" i="1"/>
  <c r="AQ230" i="1"/>
  <c r="AY230" i="1"/>
  <c r="AW230" i="1"/>
  <c r="AJ230" i="1"/>
  <c r="AN230" i="1"/>
  <c r="BE169" i="1"/>
  <c r="AM169" i="1"/>
  <c r="AN169" i="1"/>
  <c r="AX169" i="1"/>
  <c r="BA169" i="1"/>
  <c r="AJ169" i="1"/>
  <c r="AU169" i="1"/>
  <c r="BB169" i="1"/>
  <c r="AS169" i="1"/>
  <c r="AR169" i="1"/>
  <c r="AV169" i="1"/>
  <c r="AP169" i="1"/>
  <c r="AL169" i="1"/>
  <c r="AO169" i="1"/>
  <c r="BC169" i="1"/>
  <c r="AW169" i="1"/>
  <c r="AQ169" i="1"/>
  <c r="AT169" i="1"/>
  <c r="AI169" i="1"/>
  <c r="AK242" i="1"/>
  <c r="BF169" i="1"/>
  <c r="BE208" i="1"/>
  <c r="AL208" i="1"/>
  <c r="AK208" i="1"/>
  <c r="AU208" i="1"/>
  <c r="AN208" i="1"/>
  <c r="AS208" i="1"/>
  <c r="BB208" i="1"/>
  <c r="AX208" i="1"/>
  <c r="AP208" i="1"/>
  <c r="AM208" i="1"/>
  <c r="AJ208" i="1"/>
  <c r="AI208" i="1"/>
  <c r="AO208" i="1"/>
  <c r="AV208" i="1"/>
  <c r="AR208" i="1"/>
  <c r="AT208" i="1"/>
  <c r="AQ208" i="1"/>
  <c r="AW208" i="1"/>
  <c r="BA208" i="1"/>
  <c r="BC208" i="1"/>
  <c r="AY136" i="1"/>
  <c r="BE209" i="1"/>
  <c r="AU209" i="1"/>
  <c r="AP209" i="1"/>
  <c r="BA209" i="1"/>
  <c r="AJ209" i="1"/>
  <c r="AM209" i="1"/>
  <c r="AW209" i="1"/>
  <c r="AX209" i="1"/>
  <c r="AO209" i="1"/>
  <c r="AR209" i="1"/>
  <c r="BB209" i="1"/>
  <c r="AV209" i="1"/>
  <c r="AL209" i="1"/>
  <c r="AQ209" i="1"/>
  <c r="BC209" i="1"/>
  <c r="AI209" i="1"/>
  <c r="AT209" i="1"/>
  <c r="AS209" i="1"/>
  <c r="AN209" i="1"/>
  <c r="BE274" i="1"/>
  <c r="AM274" i="1"/>
  <c r="AK274" i="1"/>
  <c r="AW274" i="1"/>
  <c r="AV274" i="1"/>
  <c r="AP274" i="1"/>
  <c r="AI274" i="1"/>
  <c r="AQ274" i="1"/>
  <c r="AT274" i="1"/>
  <c r="AL274" i="1"/>
  <c r="AO274" i="1"/>
  <c r="BA274" i="1"/>
  <c r="AR274" i="1"/>
  <c r="BC274" i="1"/>
  <c r="AN274" i="1"/>
  <c r="AU274" i="1"/>
  <c r="BB274" i="1"/>
  <c r="AJ274" i="1"/>
  <c r="AX274" i="1"/>
  <c r="AS274" i="1"/>
  <c r="BE171" i="1"/>
  <c r="AW171" i="1"/>
  <c r="AI171" i="1"/>
  <c r="AU171" i="1"/>
  <c r="BB171" i="1"/>
  <c r="AT171" i="1"/>
  <c r="AX171" i="1"/>
  <c r="AR171" i="1"/>
  <c r="AP171" i="1"/>
  <c r="AZ171" i="1"/>
  <c r="BA171" i="1"/>
  <c r="AV171" i="1"/>
  <c r="AO171" i="1"/>
  <c r="AN171" i="1"/>
  <c r="BC171" i="1"/>
  <c r="AL171" i="1"/>
  <c r="AJ171" i="1"/>
  <c r="AQ171" i="1"/>
  <c r="AM171" i="1"/>
  <c r="AS171" i="1"/>
  <c r="BF175" i="1"/>
  <c r="AK217" i="1"/>
  <c r="BE196" i="1"/>
  <c r="AN196" i="1"/>
  <c r="AU196" i="1"/>
  <c r="AS196" i="1"/>
  <c r="BB196" i="1"/>
  <c r="AT196" i="1"/>
  <c r="AR196" i="1"/>
  <c r="AI196" i="1"/>
  <c r="BA196" i="1"/>
  <c r="AX196" i="1"/>
  <c r="BC196" i="1"/>
  <c r="AV196" i="1"/>
  <c r="AL196" i="1"/>
  <c r="AP196" i="1"/>
  <c r="AM196" i="1"/>
  <c r="AO196" i="1"/>
  <c r="AQ196" i="1"/>
  <c r="AW196" i="1"/>
  <c r="AJ196" i="1"/>
  <c r="AY187" i="1"/>
  <c r="AY249" i="1"/>
  <c r="BE176" i="1"/>
  <c r="AV176" i="1"/>
  <c r="BB176" i="1"/>
  <c r="AO176" i="1"/>
  <c r="AS176" i="1"/>
  <c r="AJ176" i="1"/>
  <c r="AU176" i="1"/>
  <c r="AN176" i="1"/>
  <c r="AZ176" i="1"/>
  <c r="AL176" i="1"/>
  <c r="AM176" i="1"/>
  <c r="AQ176" i="1"/>
  <c r="AW176" i="1"/>
  <c r="AX176" i="1"/>
  <c r="AT176" i="1"/>
  <c r="AR176" i="1"/>
  <c r="BA176" i="1"/>
  <c r="BC176" i="1"/>
  <c r="AI176" i="1"/>
  <c r="AP176" i="1"/>
  <c r="BE225" i="1"/>
  <c r="AU225" i="1"/>
  <c r="AO225" i="1"/>
  <c r="BC225" i="1"/>
  <c r="AS225" i="1"/>
  <c r="AV225" i="1"/>
  <c r="AX225" i="1"/>
  <c r="AI225" i="1"/>
  <c r="AQ225" i="1"/>
  <c r="BB225" i="1"/>
  <c r="AJ225" i="1"/>
  <c r="AL225" i="1"/>
  <c r="AP225" i="1"/>
  <c r="AW225" i="1"/>
  <c r="AR225" i="1"/>
  <c r="AN225" i="1"/>
  <c r="AK225" i="1"/>
  <c r="AM225" i="1"/>
  <c r="AT225" i="1"/>
  <c r="BA225" i="1"/>
  <c r="AK169" i="1"/>
  <c r="AK276" i="1"/>
  <c r="BE211" i="1"/>
  <c r="AL211" i="1"/>
  <c r="AN211" i="1"/>
  <c r="AR211" i="1"/>
  <c r="AV211" i="1"/>
  <c r="AP211" i="1"/>
  <c r="BB211" i="1"/>
  <c r="AM211" i="1"/>
  <c r="AT211" i="1"/>
  <c r="AO211" i="1"/>
  <c r="AQ211" i="1"/>
  <c r="AI211" i="1"/>
  <c r="AW211" i="1"/>
  <c r="AS211" i="1"/>
  <c r="AU211" i="1"/>
  <c r="AX211" i="1"/>
  <c r="BA211" i="1"/>
  <c r="AJ211" i="1"/>
  <c r="BC211" i="1"/>
  <c r="BE198" i="1"/>
  <c r="BB198" i="1"/>
  <c r="AU198" i="1"/>
  <c r="AS198" i="1"/>
  <c r="AN198" i="1"/>
  <c r="BA198" i="1"/>
  <c r="AQ198" i="1"/>
  <c r="AR198" i="1"/>
  <c r="AX198" i="1"/>
  <c r="AM198" i="1"/>
  <c r="AI198" i="1"/>
  <c r="AJ198" i="1"/>
  <c r="BC198" i="1"/>
  <c r="AL198" i="1"/>
  <c r="AW198" i="1"/>
  <c r="AO198" i="1"/>
  <c r="AP198" i="1"/>
  <c r="AV198" i="1"/>
  <c r="AT198" i="1"/>
  <c r="AQ200" i="1"/>
  <c r="AI200" i="1"/>
  <c r="BE200" i="1"/>
  <c r="AU200" i="1"/>
  <c r="AM200" i="1"/>
  <c r="AR200" i="1"/>
  <c r="BC200" i="1"/>
  <c r="AZ200" i="1"/>
  <c r="AJ200" i="1"/>
  <c r="AT200" i="1"/>
  <c r="AL200" i="1"/>
  <c r="AS200" i="1"/>
  <c r="AK200" i="1"/>
  <c r="AO200" i="1"/>
  <c r="AX200" i="1"/>
  <c r="AN200" i="1"/>
  <c r="AP200" i="1"/>
  <c r="BF200" i="1"/>
  <c r="BA200" i="1"/>
  <c r="BB200" i="1"/>
  <c r="AV200" i="1"/>
  <c r="AW200" i="1"/>
  <c r="BE262" i="1"/>
  <c r="AL262" i="1"/>
  <c r="AT262" i="1"/>
  <c r="AR262" i="1"/>
  <c r="AJ262" i="1"/>
  <c r="AK262" i="1"/>
  <c r="AI262" i="1"/>
  <c r="BA262" i="1"/>
  <c r="AM262" i="1"/>
  <c r="AP262" i="1"/>
  <c r="AO262" i="1"/>
  <c r="AU262" i="1"/>
  <c r="AX262" i="1"/>
  <c r="AN262" i="1"/>
  <c r="AV262" i="1"/>
  <c r="AS262" i="1"/>
  <c r="BF262" i="1"/>
  <c r="AW262" i="1"/>
  <c r="BC262" i="1"/>
  <c r="BB262" i="1"/>
  <c r="AQ262" i="1"/>
  <c r="AS236" i="1"/>
  <c r="AQ236" i="1"/>
  <c r="AI236" i="1"/>
  <c r="BE236" i="1"/>
  <c r="AM236" i="1"/>
  <c r="BB236" i="1"/>
  <c r="AO236" i="1"/>
  <c r="AV236" i="1"/>
  <c r="AR236" i="1"/>
  <c r="AJ236" i="1"/>
  <c r="AW236" i="1"/>
  <c r="AN236" i="1"/>
  <c r="AX236" i="1"/>
  <c r="BA236" i="1"/>
  <c r="AL236" i="1"/>
  <c r="AT236" i="1"/>
  <c r="BF236" i="1"/>
  <c r="AZ236" i="1"/>
  <c r="BC236" i="1"/>
  <c r="AP236" i="1"/>
  <c r="AU236" i="1"/>
  <c r="BF250" i="1"/>
  <c r="AQ186" i="1"/>
  <c r="AI186" i="1"/>
  <c r="BE186" i="1"/>
  <c r="AN186" i="1"/>
  <c r="BB186" i="1"/>
  <c r="AS186" i="1"/>
  <c r="AU186" i="1"/>
  <c r="AP186" i="1"/>
  <c r="AW186" i="1"/>
  <c r="AL186" i="1"/>
  <c r="BA186" i="1"/>
  <c r="BC186" i="1"/>
  <c r="AV186" i="1"/>
  <c r="AT186" i="1"/>
  <c r="BF186" i="1"/>
  <c r="AR186" i="1"/>
  <c r="AO186" i="1"/>
  <c r="AJ186" i="1"/>
  <c r="AZ186" i="1"/>
  <c r="AM186" i="1"/>
  <c r="AX186" i="1"/>
  <c r="AR6" i="1"/>
  <c r="BE6" i="1"/>
  <c r="AM6" i="1"/>
  <c r="AU6" i="1"/>
  <c r="BA6" i="1"/>
  <c r="AY6" i="1"/>
  <c r="AN6" i="1"/>
  <c r="AL6" i="1"/>
  <c r="BF6" i="1"/>
  <c r="BC6" i="1"/>
  <c r="AV6" i="1"/>
  <c r="AO6" i="1"/>
  <c r="AQ6" i="1"/>
  <c r="AI6" i="1"/>
  <c r="AX6" i="1"/>
  <c r="BB6" i="1"/>
  <c r="AS6" i="1"/>
  <c r="AT6" i="1"/>
  <c r="AP6" i="1"/>
  <c r="AJ6" i="1"/>
  <c r="AW6" i="1"/>
  <c r="BE119" i="1"/>
  <c r="BA119" i="1"/>
  <c r="BB119" i="1"/>
  <c r="AN119" i="1"/>
  <c r="AI119" i="1"/>
  <c r="AV119" i="1"/>
  <c r="AR119" i="1"/>
  <c r="BC119" i="1"/>
  <c r="AO119" i="1"/>
  <c r="AX119" i="1"/>
  <c r="AM119" i="1"/>
  <c r="AP119" i="1"/>
  <c r="AL119" i="1"/>
  <c r="AU119" i="1"/>
  <c r="AT119" i="1"/>
  <c r="AJ119" i="1"/>
  <c r="AW119" i="1"/>
  <c r="AS119" i="1"/>
  <c r="AQ119" i="1"/>
  <c r="AK49" i="1"/>
  <c r="BE48" i="1"/>
  <c r="AS48" i="1"/>
  <c r="AO48" i="1"/>
  <c r="AN48" i="1"/>
  <c r="AQ48" i="1"/>
  <c r="AW48" i="1"/>
  <c r="AX48" i="1"/>
  <c r="AP48" i="1"/>
  <c r="AR48" i="1"/>
  <c r="AJ48" i="1"/>
  <c r="AT48" i="1"/>
  <c r="AU48" i="1"/>
  <c r="AL48" i="1"/>
  <c r="AM48" i="1"/>
  <c r="BB48" i="1"/>
  <c r="BA48" i="1"/>
  <c r="AV48" i="1"/>
  <c r="BC48" i="1"/>
  <c r="AI48" i="1"/>
  <c r="AZ119" i="1"/>
  <c r="BE46" i="1"/>
  <c r="AN46" i="1"/>
  <c r="AM46" i="1"/>
  <c r="AI46" i="1"/>
  <c r="AS46" i="1"/>
  <c r="AL46" i="1"/>
  <c r="AX46" i="1"/>
  <c r="AP46" i="1"/>
  <c r="AV46" i="1"/>
  <c r="BC46" i="1"/>
  <c r="AT46" i="1"/>
  <c r="AU46" i="1"/>
  <c r="BA46" i="1"/>
  <c r="AO46" i="1"/>
  <c r="AW46" i="1"/>
  <c r="AQ46" i="1"/>
  <c r="BB46" i="1"/>
  <c r="AR46" i="1"/>
  <c r="AJ46" i="1"/>
  <c r="BE105" i="1"/>
  <c r="AJ105" i="1"/>
  <c r="AM105" i="1"/>
  <c r="AR105" i="1"/>
  <c r="AN105" i="1"/>
  <c r="AL105" i="1"/>
  <c r="AT105" i="1"/>
  <c r="AQ105" i="1"/>
  <c r="AI105" i="1"/>
  <c r="BC105" i="1"/>
  <c r="BA105" i="1"/>
  <c r="AW105" i="1"/>
  <c r="AV105" i="1"/>
  <c r="BB105" i="1"/>
  <c r="AP105" i="1"/>
  <c r="AX105" i="1"/>
  <c r="AO105" i="1"/>
  <c r="AU105" i="1"/>
  <c r="AS105" i="1"/>
  <c r="BF49" i="1"/>
  <c r="BE85" i="1"/>
  <c r="BC85" i="1"/>
  <c r="AZ85" i="1"/>
  <c r="AM85" i="1"/>
  <c r="AT85" i="1"/>
  <c r="AQ85" i="1"/>
  <c r="BB85" i="1"/>
  <c r="AI85" i="1"/>
  <c r="AN85" i="1"/>
  <c r="AU85" i="1"/>
  <c r="BA85" i="1"/>
  <c r="AX85" i="1"/>
  <c r="AP85" i="1"/>
  <c r="AV85" i="1"/>
  <c r="AR85" i="1"/>
  <c r="AJ85" i="1"/>
  <c r="AS85" i="1"/>
  <c r="AL85" i="1"/>
  <c r="AO85" i="1"/>
  <c r="AW85" i="1"/>
  <c r="AK23" i="1"/>
  <c r="BE44" i="1"/>
  <c r="AQ44" i="1"/>
  <c r="AX44" i="1"/>
  <c r="AL44" i="1"/>
  <c r="AZ44" i="1"/>
  <c r="AR44" i="1"/>
  <c r="AM44" i="1"/>
  <c r="AJ44" i="1"/>
  <c r="AW44" i="1"/>
  <c r="BB44" i="1"/>
  <c r="BC44" i="1"/>
  <c r="AN44" i="1"/>
  <c r="AS44" i="1"/>
  <c r="AI44" i="1"/>
  <c r="AP44" i="1"/>
  <c r="AT44" i="1"/>
  <c r="BA44" i="1"/>
  <c r="AU44" i="1"/>
  <c r="AO44" i="1"/>
  <c r="AV44" i="1"/>
  <c r="AZ48" i="1"/>
  <c r="AK7" i="1"/>
  <c r="AK112" i="1"/>
  <c r="AK28" i="1"/>
  <c r="AK44" i="1"/>
  <c r="AK119" i="1"/>
  <c r="BE240" i="1"/>
  <c r="AY240" i="1"/>
  <c r="BB240" i="1"/>
  <c r="AQ240" i="1"/>
  <c r="AN240" i="1"/>
  <c r="AM240" i="1"/>
  <c r="BA240" i="1"/>
  <c r="AP240" i="1"/>
  <c r="AX240" i="1"/>
  <c r="AV240" i="1"/>
  <c r="BC240" i="1"/>
  <c r="AW240" i="1"/>
  <c r="AL240" i="1"/>
  <c r="AS240" i="1"/>
  <c r="AJ240" i="1"/>
  <c r="AT240" i="1"/>
  <c r="AO240" i="1"/>
  <c r="AR240" i="1"/>
  <c r="AU240" i="1"/>
  <c r="AI240" i="1"/>
  <c r="BE179" i="1"/>
  <c r="AU179" i="1"/>
  <c r="AN179" i="1"/>
  <c r="AJ179" i="1"/>
  <c r="AO179" i="1"/>
  <c r="AV179" i="1"/>
  <c r="AT179" i="1"/>
  <c r="BF179" i="1"/>
  <c r="AX179" i="1"/>
  <c r="BA179" i="1"/>
  <c r="AM179" i="1"/>
  <c r="BC179" i="1"/>
  <c r="AK179" i="1"/>
  <c r="BB179" i="1"/>
  <c r="AQ179" i="1"/>
  <c r="AI179" i="1"/>
  <c r="AR179" i="1"/>
  <c r="AP179" i="1"/>
  <c r="AW179" i="1"/>
  <c r="AS179" i="1"/>
  <c r="AL179" i="1"/>
  <c r="BD208" i="1"/>
  <c r="AK218" i="1"/>
  <c r="BE233" i="1"/>
  <c r="AW233" i="1"/>
  <c r="BC233" i="1"/>
  <c r="AL233" i="1"/>
  <c r="AI233" i="1"/>
  <c r="BA233" i="1"/>
  <c r="AN233" i="1"/>
  <c r="AX233" i="1"/>
  <c r="AR233" i="1"/>
  <c r="AQ233" i="1"/>
  <c r="AO233" i="1"/>
  <c r="AP233" i="1"/>
  <c r="AT233" i="1"/>
  <c r="AJ233" i="1"/>
  <c r="BB233" i="1"/>
  <c r="AU233" i="1"/>
  <c r="AS233" i="1"/>
  <c r="AV233" i="1"/>
  <c r="AM233" i="1"/>
  <c r="AZ258" i="1"/>
  <c r="BE203" i="1"/>
  <c r="AQ203" i="1"/>
  <c r="AS203" i="1"/>
  <c r="AU203" i="1"/>
  <c r="AI203" i="1"/>
  <c r="AJ203" i="1"/>
  <c r="AW203" i="1"/>
  <c r="AX203" i="1"/>
  <c r="BA203" i="1"/>
  <c r="AN203" i="1"/>
  <c r="BC203" i="1"/>
  <c r="BB203" i="1"/>
  <c r="AM203" i="1"/>
  <c r="AL203" i="1"/>
  <c r="AV203" i="1"/>
  <c r="AR203" i="1"/>
  <c r="AP203" i="1"/>
  <c r="AO203" i="1"/>
  <c r="AT203" i="1"/>
  <c r="AY208" i="1"/>
  <c r="BD209" i="1"/>
  <c r="BE129" i="1"/>
  <c r="AP129" i="1"/>
  <c r="AW129" i="1"/>
  <c r="BB129" i="1"/>
  <c r="AV129" i="1"/>
  <c r="AQ129" i="1"/>
  <c r="AS129" i="1"/>
  <c r="AL129" i="1"/>
  <c r="BC129" i="1"/>
  <c r="AX129" i="1"/>
  <c r="AM129" i="1"/>
  <c r="BA129" i="1"/>
  <c r="AJ129" i="1"/>
  <c r="AT129" i="1"/>
  <c r="AU129" i="1"/>
  <c r="AI129" i="1"/>
  <c r="AR129" i="1"/>
  <c r="AN129" i="1"/>
  <c r="AO129" i="1"/>
  <c r="AY209" i="1"/>
  <c r="AK183" i="1"/>
  <c r="AZ277" i="1"/>
  <c r="AZ241" i="1"/>
  <c r="BF131" i="1"/>
  <c r="AK205" i="1"/>
  <c r="AY139" i="1"/>
  <c r="BE172" i="1"/>
  <c r="AN172" i="1"/>
  <c r="AI172" i="1"/>
  <c r="AT172" i="1"/>
  <c r="AP172" i="1"/>
  <c r="BA172" i="1"/>
  <c r="AX172" i="1"/>
  <c r="AS172" i="1"/>
  <c r="AV172" i="1"/>
  <c r="BB172" i="1"/>
  <c r="AO172" i="1"/>
  <c r="AQ172" i="1"/>
  <c r="AM172" i="1"/>
  <c r="AU172" i="1"/>
  <c r="AW172" i="1"/>
  <c r="AR172" i="1"/>
  <c r="AL172" i="1"/>
  <c r="BC172" i="1"/>
  <c r="AJ172" i="1"/>
  <c r="AZ129" i="1"/>
  <c r="BE195" i="1"/>
  <c r="AS195" i="1"/>
  <c r="AU195" i="1"/>
  <c r="AN195" i="1"/>
  <c r="BB195" i="1"/>
  <c r="AJ195" i="1"/>
  <c r="AI195" i="1"/>
  <c r="BA195" i="1"/>
  <c r="AM195" i="1"/>
  <c r="AP195" i="1"/>
  <c r="BC195" i="1"/>
  <c r="AV195" i="1"/>
  <c r="AW195" i="1"/>
  <c r="AO195" i="1"/>
  <c r="AX195" i="1"/>
  <c r="AT195" i="1"/>
  <c r="AL195" i="1"/>
  <c r="BF195" i="1"/>
  <c r="AQ195" i="1"/>
  <c r="AR195" i="1"/>
  <c r="BE226" i="1"/>
  <c r="AM226" i="1"/>
  <c r="AR226" i="1"/>
  <c r="AX226" i="1"/>
  <c r="AU226" i="1"/>
  <c r="AO226" i="1"/>
  <c r="BF226" i="1"/>
  <c r="AP226" i="1"/>
  <c r="AW226" i="1"/>
  <c r="AL226" i="1"/>
  <c r="BC226" i="1"/>
  <c r="AJ226" i="1"/>
  <c r="AZ226" i="1"/>
  <c r="AS226" i="1"/>
  <c r="AI226" i="1"/>
  <c r="AQ226" i="1"/>
  <c r="BB226" i="1"/>
  <c r="AV226" i="1"/>
  <c r="AN226" i="1"/>
  <c r="BA226" i="1"/>
  <c r="AT226" i="1"/>
  <c r="AK247" i="1"/>
  <c r="AQ185" i="1"/>
  <c r="AI185" i="1"/>
  <c r="BE185" i="1"/>
  <c r="AN185" i="1"/>
  <c r="BB185" i="1"/>
  <c r="AU185" i="1"/>
  <c r="AS185" i="1"/>
  <c r="AP185" i="1"/>
  <c r="AT185" i="1"/>
  <c r="AV185" i="1"/>
  <c r="AM185" i="1"/>
  <c r="AX185" i="1"/>
  <c r="AZ185" i="1"/>
  <c r="AW185" i="1"/>
  <c r="AL185" i="1"/>
  <c r="AO185" i="1"/>
  <c r="AJ185" i="1"/>
  <c r="AR185" i="1"/>
  <c r="BC185" i="1"/>
  <c r="BA185" i="1"/>
  <c r="BF185" i="1"/>
  <c r="BE214" i="1"/>
  <c r="AV214" i="1"/>
  <c r="AO214" i="1"/>
  <c r="AJ214" i="1"/>
  <c r="AI214" i="1"/>
  <c r="AU214" i="1"/>
  <c r="AW214" i="1"/>
  <c r="AR214" i="1"/>
  <c r="BC214" i="1"/>
  <c r="AL214" i="1"/>
  <c r="BA214" i="1"/>
  <c r="AT214" i="1"/>
  <c r="AM214" i="1"/>
  <c r="AX214" i="1"/>
  <c r="AN214" i="1"/>
  <c r="AP214" i="1"/>
  <c r="BB214" i="1"/>
  <c r="AQ214" i="1"/>
  <c r="AS214" i="1"/>
  <c r="BF172" i="1"/>
  <c r="BD211" i="1"/>
  <c r="BD262" i="1"/>
  <c r="BE244" i="1"/>
  <c r="AS244" i="1"/>
  <c r="AJ244" i="1"/>
  <c r="AM244" i="1"/>
  <c r="AR244" i="1"/>
  <c r="AV244" i="1"/>
  <c r="AN244" i="1"/>
  <c r="AP244" i="1"/>
  <c r="AI244" i="1"/>
  <c r="AU244" i="1"/>
  <c r="AT244" i="1"/>
  <c r="AO244" i="1"/>
  <c r="AX244" i="1"/>
  <c r="AW244" i="1"/>
  <c r="AL244" i="1"/>
  <c r="BB244" i="1"/>
  <c r="BA244" i="1"/>
  <c r="BC244" i="1"/>
  <c r="AQ244" i="1"/>
  <c r="AK250" i="1"/>
  <c r="BE154" i="1"/>
  <c r="AY154" i="1"/>
  <c r="AL154" i="1"/>
  <c r="BA154" i="1"/>
  <c r="AS154" i="1"/>
  <c r="BB154" i="1"/>
  <c r="AN154" i="1"/>
  <c r="AP154" i="1"/>
  <c r="AX154" i="1"/>
  <c r="AQ154" i="1"/>
  <c r="AW154" i="1"/>
  <c r="AM154" i="1"/>
  <c r="AT154" i="1"/>
  <c r="AV154" i="1"/>
  <c r="AK154" i="1"/>
  <c r="AU154" i="1"/>
  <c r="BC154" i="1"/>
  <c r="AO154" i="1"/>
  <c r="AR154" i="1"/>
  <c r="AJ154" i="1"/>
  <c r="AI154" i="1"/>
  <c r="AK194" i="1"/>
  <c r="BE96" i="1"/>
  <c r="BC96" i="1"/>
  <c r="AU96" i="1"/>
  <c r="AK96" i="1"/>
  <c r="BA96" i="1"/>
  <c r="AM96" i="1"/>
  <c r="AX96" i="1"/>
  <c r="AW96" i="1"/>
  <c r="BB96" i="1"/>
  <c r="AL96" i="1"/>
  <c r="AT96" i="1"/>
  <c r="AO96" i="1"/>
  <c r="AJ96" i="1"/>
  <c r="AR96" i="1"/>
  <c r="AP96" i="1"/>
  <c r="AN96" i="1"/>
  <c r="AV96" i="1"/>
  <c r="AQ96" i="1"/>
  <c r="AI96" i="1"/>
  <c r="AS96" i="1"/>
  <c r="BE83" i="1"/>
  <c r="AK83" i="1"/>
  <c r="BB83" i="1"/>
  <c r="AU83" i="1"/>
  <c r="BA83" i="1"/>
  <c r="AN83" i="1"/>
  <c r="AS83" i="1"/>
  <c r="AT83" i="1"/>
  <c r="AQ83" i="1"/>
  <c r="BC83" i="1"/>
  <c r="AO83" i="1"/>
  <c r="AL83" i="1"/>
  <c r="AX83" i="1"/>
  <c r="AW83" i="1"/>
  <c r="AP83" i="1"/>
  <c r="AV83" i="1"/>
  <c r="AM83" i="1"/>
  <c r="AI83" i="1"/>
  <c r="AJ83" i="1"/>
  <c r="AR83" i="1"/>
  <c r="BF121" i="1"/>
  <c r="BE92" i="1"/>
  <c r="BC92" i="1"/>
  <c r="AL92" i="1"/>
  <c r="AQ92" i="1"/>
  <c r="AO92" i="1"/>
  <c r="AS92" i="1"/>
  <c r="BB92" i="1"/>
  <c r="AJ92" i="1"/>
  <c r="AT92" i="1"/>
  <c r="AP92" i="1"/>
  <c r="AK92" i="1"/>
  <c r="AX92" i="1"/>
  <c r="AR92" i="1"/>
  <c r="AW92" i="1"/>
  <c r="AI92" i="1"/>
  <c r="BA92" i="1"/>
  <c r="AU92" i="1"/>
  <c r="AM92" i="1"/>
  <c r="AV92" i="1"/>
  <c r="AN92" i="1"/>
  <c r="BE25" i="1"/>
  <c r="AT25" i="1"/>
  <c r="BB25" i="1"/>
  <c r="AS25" i="1"/>
  <c r="AL25" i="1"/>
  <c r="AX25" i="1"/>
  <c r="AW25" i="1"/>
  <c r="AR25" i="1"/>
  <c r="AU25" i="1"/>
  <c r="AP25" i="1"/>
  <c r="AM25" i="1"/>
  <c r="AJ25" i="1"/>
  <c r="AV25" i="1"/>
  <c r="BA25" i="1"/>
  <c r="BC25" i="1"/>
  <c r="AO25" i="1"/>
  <c r="AN25" i="1"/>
  <c r="AI25" i="1"/>
  <c r="AQ25" i="1"/>
  <c r="BE14" i="1"/>
  <c r="AQ14" i="1"/>
  <c r="AI14" i="1"/>
  <c r="BC14" i="1"/>
  <c r="BF14" i="1"/>
  <c r="AO14" i="1"/>
  <c r="AX14" i="1"/>
  <c r="AW14" i="1"/>
  <c r="AT14" i="1"/>
  <c r="AM14" i="1"/>
  <c r="AJ14" i="1"/>
  <c r="AN14" i="1"/>
  <c r="BA14" i="1"/>
  <c r="AP14" i="1"/>
  <c r="AS14" i="1"/>
  <c r="AL14" i="1"/>
  <c r="AR14" i="1"/>
  <c r="AV14" i="1"/>
  <c r="BB14" i="1"/>
  <c r="AK14" i="1"/>
  <c r="AU14" i="1"/>
  <c r="AY123" i="1"/>
  <c r="AY94" i="1"/>
  <c r="BE63" i="1"/>
  <c r="AW63" i="1"/>
  <c r="AI63" i="1"/>
  <c r="AR63" i="1"/>
  <c r="AT63" i="1"/>
  <c r="AO63" i="1"/>
  <c r="AL63" i="1"/>
  <c r="AQ63" i="1"/>
  <c r="AU63" i="1"/>
  <c r="AN63" i="1"/>
  <c r="AS63" i="1"/>
  <c r="AP63" i="1"/>
  <c r="BB63" i="1"/>
  <c r="AJ63" i="1"/>
  <c r="BC63" i="1"/>
  <c r="AX63" i="1"/>
  <c r="AV63" i="1"/>
  <c r="AM63" i="1"/>
  <c r="BA63" i="1"/>
  <c r="BD119" i="1"/>
  <c r="AR5" i="1"/>
  <c r="BE5" i="1"/>
  <c r="AU5" i="1"/>
  <c r="BA5" i="1"/>
  <c r="AM5" i="1"/>
  <c r="AY5" i="1"/>
  <c r="AN5" i="1"/>
  <c r="AL5" i="1"/>
  <c r="BF5" i="1"/>
  <c r="AX5" i="1"/>
  <c r="AW5" i="1"/>
  <c r="AT5" i="1"/>
  <c r="AJ5" i="1"/>
  <c r="AI5" i="1"/>
  <c r="AP5" i="1"/>
  <c r="AQ5" i="1"/>
  <c r="BB5" i="1"/>
  <c r="AV5" i="1"/>
  <c r="AS5" i="1"/>
  <c r="AO5" i="1"/>
  <c r="BC5" i="1"/>
  <c r="AZ51" i="1"/>
  <c r="BE17" i="1"/>
  <c r="AQ17" i="1"/>
  <c r="AI17" i="1"/>
  <c r="BC17" i="1"/>
  <c r="BF17" i="1"/>
  <c r="AU17" i="1"/>
  <c r="AK17" i="1"/>
  <c r="AR17" i="1"/>
  <c r="AO17" i="1"/>
  <c r="BB17" i="1"/>
  <c r="BA17" i="1"/>
  <c r="AN17" i="1"/>
  <c r="AJ17" i="1"/>
  <c r="AS17" i="1"/>
  <c r="AW17" i="1"/>
  <c r="AX17" i="1"/>
  <c r="AL17" i="1"/>
  <c r="AV17" i="1"/>
  <c r="AP17" i="1"/>
  <c r="AT17" i="1"/>
  <c r="AM17" i="1"/>
  <c r="AK62" i="1"/>
  <c r="BE50" i="1"/>
  <c r="AX50" i="1"/>
  <c r="AP50" i="1"/>
  <c r="AT50" i="1"/>
  <c r="BC50" i="1"/>
  <c r="AR50" i="1"/>
  <c r="AU50" i="1"/>
  <c r="BB50" i="1"/>
  <c r="AI50" i="1"/>
  <c r="AO50" i="1"/>
  <c r="AW50" i="1"/>
  <c r="AL50" i="1"/>
  <c r="AJ50" i="1"/>
  <c r="AS50" i="1"/>
  <c r="AM50" i="1"/>
  <c r="AQ50" i="1"/>
  <c r="AN50" i="1"/>
  <c r="BA50" i="1"/>
  <c r="AV50" i="1"/>
  <c r="AZ115" i="1"/>
  <c r="AZ111" i="1"/>
  <c r="AY41" i="1"/>
  <c r="AZ93" i="1"/>
  <c r="BE4" i="1"/>
  <c r="AU4" i="1"/>
  <c r="AN4" i="1"/>
  <c r="AJ4" i="1"/>
  <c r="AO4" i="1"/>
  <c r="AR4" i="1"/>
  <c r="AV4" i="1"/>
  <c r="AM4" i="1"/>
  <c r="AZ4" i="1"/>
  <c r="AX4" i="1"/>
  <c r="BC4" i="1"/>
  <c r="BA4" i="1"/>
  <c r="AQ4" i="1"/>
  <c r="BB4" i="1"/>
  <c r="AP4" i="1"/>
  <c r="AT4" i="1"/>
  <c r="AI4" i="1"/>
  <c r="AS4" i="1"/>
  <c r="BF4" i="1"/>
  <c r="AL4" i="1"/>
  <c r="AW4" i="1"/>
  <c r="AY44" i="1"/>
  <c r="AZ105" i="1"/>
  <c r="BE117" i="1"/>
  <c r="AK117" i="1"/>
  <c r="AJ117" i="1"/>
  <c r="AV117" i="1"/>
  <c r="AQ117" i="1"/>
  <c r="AU117" i="1"/>
  <c r="AW117" i="1"/>
  <c r="AT117" i="1"/>
  <c r="AI117" i="1"/>
  <c r="AR117" i="1"/>
  <c r="AS117" i="1"/>
  <c r="AM117" i="1"/>
  <c r="AX117" i="1"/>
  <c r="AL117" i="1"/>
  <c r="BA117" i="1"/>
  <c r="AO117" i="1"/>
  <c r="BC117" i="1"/>
  <c r="AP117" i="1"/>
  <c r="AN117" i="1"/>
  <c r="BB117" i="1"/>
  <c r="AK55" i="1"/>
  <c r="BF83" i="1"/>
  <c r="BE107" i="1"/>
  <c r="AT107" i="1"/>
  <c r="BA107" i="1"/>
  <c r="AU107" i="1"/>
  <c r="AR107" i="1"/>
  <c r="AQ107" i="1"/>
  <c r="AO107" i="1"/>
  <c r="BF107" i="1"/>
  <c r="BB107" i="1"/>
  <c r="AS107" i="1"/>
  <c r="AN107" i="1"/>
  <c r="AI107" i="1"/>
  <c r="AM107" i="1"/>
  <c r="AX107" i="1"/>
  <c r="AL107" i="1"/>
  <c r="AV107" i="1"/>
  <c r="BC107" i="1"/>
  <c r="AJ107" i="1"/>
  <c r="AP107" i="1"/>
  <c r="AW107" i="1"/>
  <c r="BE43" i="1"/>
  <c r="AU43" i="1"/>
  <c r="AS43" i="1"/>
  <c r="AR43" i="1"/>
  <c r="BB43" i="1"/>
  <c r="AV43" i="1"/>
  <c r="AT43" i="1"/>
  <c r="AL43" i="1"/>
  <c r="AQ43" i="1"/>
  <c r="AP43" i="1"/>
  <c r="AW43" i="1"/>
  <c r="AX43" i="1"/>
  <c r="AJ43" i="1"/>
  <c r="AN43" i="1"/>
  <c r="BC43" i="1"/>
  <c r="AI43" i="1"/>
  <c r="BA43" i="1"/>
  <c r="AO43" i="1"/>
  <c r="AM43" i="1"/>
  <c r="BE88" i="1"/>
  <c r="BC88" i="1"/>
  <c r="AQ88" i="1"/>
  <c r="AL88" i="1"/>
  <c r="AM88" i="1"/>
  <c r="AO88" i="1"/>
  <c r="AI88" i="1"/>
  <c r="AV88" i="1"/>
  <c r="AZ88" i="1"/>
  <c r="AP88" i="1"/>
  <c r="BB88" i="1"/>
  <c r="AJ88" i="1"/>
  <c r="BA88" i="1"/>
  <c r="AU88" i="1"/>
  <c r="AN88" i="1"/>
  <c r="AT88" i="1"/>
  <c r="AW88" i="1"/>
  <c r="AR88" i="1"/>
  <c r="AS88" i="1"/>
  <c r="AX88" i="1"/>
  <c r="AZ23" i="1"/>
  <c r="BF87" i="1"/>
  <c r="BE57" i="1"/>
  <c r="BF57" i="1"/>
  <c r="AJ57" i="1"/>
  <c r="AX57" i="1"/>
  <c r="BB57" i="1"/>
  <c r="AP57" i="1"/>
  <c r="BA57" i="1"/>
  <c r="AT57" i="1"/>
  <c r="AN57" i="1"/>
  <c r="BC57" i="1"/>
  <c r="AL57" i="1"/>
  <c r="AV57" i="1"/>
  <c r="AO57" i="1"/>
  <c r="AR57" i="1"/>
  <c r="AW57" i="1"/>
  <c r="AU57" i="1"/>
  <c r="AQ57" i="1"/>
  <c r="AI57" i="1"/>
  <c r="AM57" i="1"/>
  <c r="AS57" i="1"/>
  <c r="BE124" i="1"/>
  <c r="AU124" i="1"/>
  <c r="BB124" i="1"/>
  <c r="AV124" i="1"/>
  <c r="AJ124" i="1"/>
  <c r="AR124" i="1"/>
  <c r="AL124" i="1"/>
  <c r="AN124" i="1"/>
  <c r="AI124" i="1"/>
  <c r="AP124" i="1"/>
  <c r="AM124" i="1"/>
  <c r="AO124" i="1"/>
  <c r="BC124" i="1"/>
  <c r="AT124" i="1"/>
  <c r="AQ124" i="1"/>
  <c r="AW124" i="1"/>
  <c r="AX124" i="1"/>
  <c r="BA124" i="1"/>
  <c r="AS124" i="1"/>
  <c r="AZ250" i="1"/>
  <c r="AY280" i="1"/>
  <c r="BD240" i="1"/>
  <c r="BD136" i="1"/>
  <c r="BD233" i="1"/>
  <c r="BD203" i="1"/>
  <c r="BE151" i="1"/>
  <c r="AS151" i="1"/>
  <c r="AL151" i="1"/>
  <c r="BB151" i="1"/>
  <c r="BA151" i="1"/>
  <c r="AY151" i="1"/>
  <c r="AM151" i="1"/>
  <c r="AW151" i="1"/>
  <c r="AR151" i="1"/>
  <c r="AU151" i="1"/>
  <c r="AX151" i="1"/>
  <c r="AI151" i="1"/>
  <c r="AO151" i="1"/>
  <c r="BC151" i="1"/>
  <c r="AP151" i="1"/>
  <c r="AZ151" i="1"/>
  <c r="AT151" i="1"/>
  <c r="AQ151" i="1"/>
  <c r="AN151" i="1"/>
  <c r="AJ151" i="1"/>
  <c r="AV151" i="1"/>
  <c r="BE132" i="1"/>
  <c r="AJ132" i="1"/>
  <c r="BA132" i="1"/>
  <c r="AL132" i="1"/>
  <c r="AT132" i="1"/>
  <c r="AO132" i="1"/>
  <c r="AU132" i="1"/>
  <c r="AM132" i="1"/>
  <c r="BB132" i="1"/>
  <c r="AW132" i="1"/>
  <c r="AX132" i="1"/>
  <c r="AP132" i="1"/>
  <c r="AV132" i="1"/>
  <c r="AS132" i="1"/>
  <c r="AN132" i="1"/>
  <c r="AQ132" i="1"/>
  <c r="AI132" i="1"/>
  <c r="AR132" i="1"/>
  <c r="BC132" i="1"/>
  <c r="AZ139" i="1"/>
  <c r="AZ132" i="1"/>
  <c r="BE182" i="1"/>
  <c r="AS182" i="1"/>
  <c r="AV182" i="1"/>
  <c r="AU182" i="1"/>
  <c r="AJ182" i="1"/>
  <c r="AQ182" i="1"/>
  <c r="AR182" i="1"/>
  <c r="AM182" i="1"/>
  <c r="AL182" i="1"/>
  <c r="AI182" i="1"/>
  <c r="AO182" i="1"/>
  <c r="BB182" i="1"/>
  <c r="AX182" i="1"/>
  <c r="AN182" i="1"/>
  <c r="AP182" i="1"/>
  <c r="BA182" i="1"/>
  <c r="BC182" i="1"/>
  <c r="AW182" i="1"/>
  <c r="AT182" i="1"/>
  <c r="AY172" i="1"/>
  <c r="BF208" i="1"/>
  <c r="BE127" i="1"/>
  <c r="AL127" i="1"/>
  <c r="BB127" i="1"/>
  <c r="AJ127" i="1"/>
  <c r="AW127" i="1"/>
  <c r="AN127" i="1"/>
  <c r="BC127" i="1"/>
  <c r="AM127" i="1"/>
  <c r="AV127" i="1"/>
  <c r="AT127" i="1"/>
  <c r="AI127" i="1"/>
  <c r="AP127" i="1"/>
  <c r="AR127" i="1"/>
  <c r="AO127" i="1"/>
  <c r="AQ127" i="1"/>
  <c r="AX127" i="1"/>
  <c r="AS127" i="1"/>
  <c r="AU127" i="1"/>
  <c r="BA127" i="1"/>
  <c r="AY278" i="1"/>
  <c r="BE256" i="1"/>
  <c r="AR256" i="1"/>
  <c r="AL256" i="1"/>
  <c r="AQ256" i="1"/>
  <c r="BB256" i="1"/>
  <c r="AU256" i="1"/>
  <c r="AI256" i="1"/>
  <c r="AV256" i="1"/>
  <c r="AW256" i="1"/>
  <c r="AM256" i="1"/>
  <c r="AN256" i="1"/>
  <c r="BC256" i="1"/>
  <c r="AS256" i="1"/>
  <c r="BA256" i="1"/>
  <c r="AJ256" i="1"/>
  <c r="AO256" i="1"/>
  <c r="AX256" i="1"/>
  <c r="AT256" i="1"/>
  <c r="AP256" i="1"/>
  <c r="AY185" i="1"/>
  <c r="AY121" i="1"/>
  <c r="AK128" i="1"/>
  <c r="AK176" i="1"/>
  <c r="AK103" i="1"/>
  <c r="BE252" i="1"/>
  <c r="BC252" i="1"/>
  <c r="AM252" i="1"/>
  <c r="AT252" i="1"/>
  <c r="AU252" i="1"/>
  <c r="AW252" i="1"/>
  <c r="AJ252" i="1"/>
  <c r="BA252" i="1"/>
  <c r="AP252" i="1"/>
  <c r="AS252" i="1"/>
  <c r="AL252" i="1"/>
  <c r="AX252" i="1"/>
  <c r="AQ252" i="1"/>
  <c r="AN252" i="1"/>
  <c r="AI252" i="1"/>
  <c r="AO252" i="1"/>
  <c r="AR252" i="1"/>
  <c r="AK252" i="1"/>
  <c r="AV252" i="1"/>
  <c r="BB252" i="1"/>
  <c r="BF203" i="1"/>
  <c r="AK184" i="1"/>
  <c r="BE170" i="1"/>
  <c r="BB170" i="1"/>
  <c r="AK170" i="1"/>
  <c r="AP170" i="1"/>
  <c r="AU170" i="1"/>
  <c r="AM170" i="1"/>
  <c r="AJ170" i="1"/>
  <c r="AX170" i="1"/>
  <c r="AO170" i="1"/>
  <c r="AQ170" i="1"/>
  <c r="AT170" i="1"/>
  <c r="AI170" i="1"/>
  <c r="AS170" i="1"/>
  <c r="AV170" i="1"/>
  <c r="BC170" i="1"/>
  <c r="AW170" i="1"/>
  <c r="AN170" i="1"/>
  <c r="BA170" i="1"/>
  <c r="AR170" i="1"/>
  <c r="AL170" i="1"/>
  <c r="BF206" i="1"/>
  <c r="BE216" i="1"/>
  <c r="AO216" i="1"/>
  <c r="AV216" i="1"/>
  <c r="AJ216" i="1"/>
  <c r="AW216" i="1"/>
  <c r="BC216" i="1"/>
  <c r="AS216" i="1"/>
  <c r="AL216" i="1"/>
  <c r="AX216" i="1"/>
  <c r="AN216" i="1"/>
  <c r="AI216" i="1"/>
  <c r="AR216" i="1"/>
  <c r="AM216" i="1"/>
  <c r="AT216" i="1"/>
  <c r="AP216" i="1"/>
  <c r="AU216" i="1"/>
  <c r="AQ216" i="1"/>
  <c r="BB216" i="1"/>
  <c r="BA216" i="1"/>
  <c r="AY262" i="1"/>
  <c r="BE273" i="1"/>
  <c r="AV273" i="1"/>
  <c r="AN273" i="1"/>
  <c r="AU273" i="1"/>
  <c r="BB273" i="1"/>
  <c r="BA273" i="1"/>
  <c r="AS273" i="1"/>
  <c r="AR273" i="1"/>
  <c r="AJ273" i="1"/>
  <c r="AY273" i="1"/>
  <c r="AI273" i="1"/>
  <c r="AL273" i="1"/>
  <c r="AM273" i="1"/>
  <c r="AQ273" i="1"/>
  <c r="BF273" i="1"/>
  <c r="AO273" i="1"/>
  <c r="AW273" i="1"/>
  <c r="AT273" i="1"/>
  <c r="BC273" i="1"/>
  <c r="AX273" i="1"/>
  <c r="AP273" i="1"/>
  <c r="BF258" i="1"/>
  <c r="AZ128" i="1"/>
  <c r="AZ205" i="1"/>
  <c r="AK182" i="1"/>
  <c r="AZ179" i="1"/>
  <c r="BE134" i="1"/>
  <c r="AL134" i="1"/>
  <c r="AO134" i="1"/>
  <c r="AJ134" i="1"/>
  <c r="AI134" i="1"/>
  <c r="BA134" i="1"/>
  <c r="AP134" i="1"/>
  <c r="AR134" i="1"/>
  <c r="AU134" i="1"/>
  <c r="AV134" i="1"/>
  <c r="AX134" i="1"/>
  <c r="AN134" i="1"/>
  <c r="AQ134" i="1"/>
  <c r="BB134" i="1"/>
  <c r="BC134" i="1"/>
  <c r="AW134" i="1"/>
  <c r="AM134" i="1"/>
  <c r="AT134" i="1"/>
  <c r="AS134" i="1"/>
  <c r="BF242" i="1"/>
  <c r="BE142" i="1"/>
  <c r="AM142" i="1"/>
  <c r="BB142" i="1"/>
  <c r="AS142" i="1"/>
  <c r="AR142" i="1"/>
  <c r="BF142" i="1"/>
  <c r="AI142" i="1"/>
  <c r="AJ142" i="1"/>
  <c r="AU142" i="1"/>
  <c r="AV142" i="1"/>
  <c r="AL142" i="1"/>
  <c r="AX142" i="1"/>
  <c r="AN142" i="1"/>
  <c r="AP142" i="1"/>
  <c r="AO142" i="1"/>
  <c r="BC142" i="1"/>
  <c r="AQ142" i="1"/>
  <c r="AW142" i="1"/>
  <c r="AT142" i="1"/>
  <c r="AZ142" i="1"/>
  <c r="BA142" i="1"/>
  <c r="AZ192" i="1"/>
  <c r="AY134" i="1"/>
  <c r="BD95" i="1"/>
  <c r="BD25" i="1"/>
  <c r="AY24" i="1"/>
  <c r="BE66" i="1"/>
  <c r="AU66" i="1"/>
  <c r="AN66" i="1"/>
  <c r="AO66" i="1"/>
  <c r="AV66" i="1"/>
  <c r="AM66" i="1"/>
  <c r="AJ66" i="1"/>
  <c r="AR66" i="1"/>
  <c r="BF66" i="1"/>
  <c r="AX66" i="1"/>
  <c r="AZ66" i="1"/>
  <c r="AL66" i="1"/>
  <c r="AW66" i="1"/>
  <c r="AI66" i="1"/>
  <c r="BC66" i="1"/>
  <c r="BB66" i="1"/>
  <c r="AS66" i="1"/>
  <c r="AQ66" i="1"/>
  <c r="AP66" i="1"/>
  <c r="AT66" i="1"/>
  <c r="BA66" i="1"/>
  <c r="AY96" i="1"/>
  <c r="AZ94" i="1"/>
  <c r="BE42" i="1"/>
  <c r="BB42" i="1"/>
  <c r="BA42" i="1"/>
  <c r="AM42" i="1"/>
  <c r="AO42" i="1"/>
  <c r="AR42" i="1"/>
  <c r="AN42" i="1"/>
  <c r="AW42" i="1"/>
  <c r="AJ42" i="1"/>
  <c r="AS42" i="1"/>
  <c r="BC42" i="1"/>
  <c r="AL42" i="1"/>
  <c r="AT42" i="1"/>
  <c r="AI42" i="1"/>
  <c r="AP42" i="1"/>
  <c r="AQ42" i="1"/>
  <c r="AX42" i="1"/>
  <c r="AV42" i="1"/>
  <c r="AU42" i="1"/>
  <c r="BE101" i="1"/>
  <c r="AI101" i="1"/>
  <c r="AN101" i="1"/>
  <c r="BB101" i="1"/>
  <c r="AX101" i="1"/>
  <c r="AU101" i="1"/>
  <c r="BA101" i="1"/>
  <c r="AO101" i="1"/>
  <c r="AT101" i="1"/>
  <c r="BC101" i="1"/>
  <c r="AQ101" i="1"/>
  <c r="AM101" i="1"/>
  <c r="AL101" i="1"/>
  <c r="AW101" i="1"/>
  <c r="AS101" i="1"/>
  <c r="AV101" i="1"/>
  <c r="AR101" i="1"/>
  <c r="AJ101" i="1"/>
  <c r="AP101" i="1"/>
  <c r="AZ101" i="1"/>
  <c r="AY69" i="1"/>
  <c r="AY102" i="1"/>
  <c r="BE120" i="1"/>
  <c r="AN120" i="1"/>
  <c r="BB120" i="1"/>
  <c r="AV120" i="1"/>
  <c r="AM120" i="1"/>
  <c r="AS120" i="1"/>
  <c r="BA120" i="1"/>
  <c r="AR120" i="1"/>
  <c r="AX120" i="1"/>
  <c r="AU120" i="1"/>
  <c r="AL120" i="1"/>
  <c r="AP120" i="1"/>
  <c r="AJ120" i="1"/>
  <c r="AQ120" i="1"/>
  <c r="AO120" i="1"/>
  <c r="AI120" i="1"/>
  <c r="BC120" i="1"/>
  <c r="AT120" i="1"/>
  <c r="AW120" i="1"/>
  <c r="BF42" i="1"/>
  <c r="AZ95" i="1"/>
  <c r="AK64" i="1"/>
  <c r="AY91" i="1"/>
  <c r="BE61" i="1"/>
  <c r="AQ61" i="1"/>
  <c r="AR61" i="1"/>
  <c r="AV61" i="1"/>
  <c r="AU61" i="1"/>
  <c r="AL61" i="1"/>
  <c r="AP61" i="1"/>
  <c r="AS61" i="1"/>
  <c r="AT61" i="1"/>
  <c r="BB61" i="1"/>
  <c r="AI61" i="1"/>
  <c r="AJ61" i="1"/>
  <c r="AN61" i="1"/>
  <c r="BA61" i="1"/>
  <c r="AM61" i="1"/>
  <c r="AX61" i="1"/>
  <c r="AW61" i="1"/>
  <c r="AO61" i="1"/>
  <c r="BC61" i="1"/>
  <c r="BE53" i="1"/>
  <c r="AJ53" i="1"/>
  <c r="AL53" i="1"/>
  <c r="AW53" i="1"/>
  <c r="AN53" i="1"/>
  <c r="AQ53" i="1"/>
  <c r="AS53" i="1"/>
  <c r="AV53" i="1"/>
  <c r="AI53" i="1"/>
  <c r="BA53" i="1"/>
  <c r="AM53" i="1"/>
  <c r="BB53" i="1"/>
  <c r="AU53" i="1"/>
  <c r="BC53" i="1"/>
  <c r="AO53" i="1"/>
  <c r="AX53" i="1"/>
  <c r="AR53" i="1"/>
  <c r="AT53" i="1"/>
  <c r="AP53" i="1"/>
  <c r="AK116" i="1"/>
  <c r="BE54" i="1"/>
  <c r="BC54" i="1"/>
  <c r="AU54" i="1"/>
  <c r="BA54" i="1"/>
  <c r="AW54" i="1"/>
  <c r="AQ54" i="1"/>
  <c r="AO54" i="1"/>
  <c r="AR54" i="1"/>
  <c r="AJ54" i="1"/>
  <c r="BB54" i="1"/>
  <c r="AN54" i="1"/>
  <c r="AM54" i="1"/>
  <c r="AL54" i="1"/>
  <c r="AX54" i="1"/>
  <c r="AI54" i="1"/>
  <c r="AP54" i="1"/>
  <c r="AT54" i="1"/>
  <c r="AS54" i="1"/>
  <c r="AV54" i="1"/>
  <c r="BE97" i="1"/>
  <c r="BC97" i="1"/>
  <c r="AK97" i="1"/>
  <c r="AT97" i="1"/>
  <c r="AW97" i="1"/>
  <c r="AV97" i="1"/>
  <c r="AS97" i="1"/>
  <c r="AR97" i="1"/>
  <c r="AP97" i="1"/>
  <c r="AN97" i="1"/>
  <c r="AI97" i="1"/>
  <c r="AO97" i="1"/>
  <c r="AJ97" i="1"/>
  <c r="AX97" i="1"/>
  <c r="BB97" i="1"/>
  <c r="AU97" i="1"/>
  <c r="AL97" i="1"/>
  <c r="AM97" i="1"/>
  <c r="BA97" i="1"/>
  <c r="AQ97" i="1"/>
  <c r="BE58" i="1"/>
  <c r="AT58" i="1"/>
  <c r="BA58" i="1"/>
  <c r="AM58" i="1"/>
  <c r="AP58" i="1"/>
  <c r="AJ58" i="1"/>
  <c r="AR58" i="1"/>
  <c r="AQ58" i="1"/>
  <c r="AU58" i="1"/>
  <c r="AS58" i="1"/>
  <c r="AK58" i="1"/>
  <c r="AL58" i="1"/>
  <c r="BB58" i="1"/>
  <c r="AV58" i="1"/>
  <c r="AW58" i="1"/>
  <c r="AN58" i="1"/>
  <c r="AX58" i="1"/>
  <c r="BC58" i="1"/>
  <c r="AO58" i="1"/>
  <c r="AI58" i="1"/>
  <c r="AZ98" i="1"/>
  <c r="BF51" i="1"/>
  <c r="BE16" i="1"/>
  <c r="AQ16" i="1"/>
  <c r="AI16" i="1"/>
  <c r="BC16" i="1"/>
  <c r="AW16" i="1"/>
  <c r="BF16" i="1"/>
  <c r="AU16" i="1"/>
  <c r="AT16" i="1"/>
  <c r="BB16" i="1"/>
  <c r="AV16" i="1"/>
  <c r="AM16" i="1"/>
  <c r="AN16" i="1"/>
  <c r="BA16" i="1"/>
  <c r="AJ16" i="1"/>
  <c r="AX16" i="1"/>
  <c r="AS16" i="1"/>
  <c r="AL16" i="1"/>
  <c r="AR16" i="1"/>
  <c r="AP16" i="1"/>
  <c r="AO16" i="1"/>
  <c r="AK16" i="1"/>
  <c r="BE110" i="1"/>
  <c r="AQ110" i="1"/>
  <c r="BF110" i="1"/>
  <c r="AI110" i="1"/>
  <c r="AO110" i="1"/>
  <c r="AT110" i="1"/>
  <c r="AN110" i="1"/>
  <c r="BB110" i="1"/>
  <c r="AU110" i="1"/>
  <c r="AP110" i="1"/>
  <c r="AL110" i="1"/>
  <c r="BC110" i="1"/>
  <c r="AV110" i="1"/>
  <c r="AR110" i="1"/>
  <c r="AM110" i="1"/>
  <c r="AJ110" i="1"/>
  <c r="BA110" i="1"/>
  <c r="AW110" i="1"/>
  <c r="AX110" i="1"/>
  <c r="AS110" i="1"/>
  <c r="AY97" i="1"/>
  <c r="AQ82" i="1"/>
  <c r="AI82" i="1"/>
  <c r="BE82" i="1"/>
  <c r="AW82" i="1"/>
  <c r="BF82" i="1"/>
  <c r="AO82" i="1"/>
  <c r="BC82" i="1"/>
  <c r="AV82" i="1"/>
  <c r="AU82" i="1"/>
  <c r="AT82" i="1"/>
  <c r="AK82" i="1"/>
  <c r="AL82" i="1"/>
  <c r="AR82" i="1"/>
  <c r="AX82" i="1"/>
  <c r="AP82" i="1"/>
  <c r="AS82" i="1"/>
  <c r="AJ82" i="1"/>
  <c r="BA82" i="1"/>
  <c r="AN82" i="1"/>
  <c r="AM82" i="1"/>
  <c r="BB82" i="1"/>
  <c r="AY60" i="1"/>
  <c r="BF123" i="1"/>
  <c r="AY83" i="1"/>
  <c r="AK27" i="1"/>
  <c r="AY27" i="1"/>
  <c r="BD124" i="1"/>
  <c r="BE207" i="1"/>
  <c r="AW207" i="1"/>
  <c r="AX207" i="1"/>
  <c r="BC207" i="1"/>
  <c r="BA207" i="1"/>
  <c r="AN207" i="1"/>
  <c r="AL207" i="1"/>
  <c r="AQ207" i="1"/>
  <c r="AV207" i="1"/>
  <c r="AR207" i="1"/>
  <c r="BB207" i="1"/>
  <c r="AM207" i="1"/>
  <c r="AP207" i="1"/>
  <c r="AO207" i="1"/>
  <c r="AJ207" i="1"/>
  <c r="AT207" i="1"/>
  <c r="AU207" i="1"/>
  <c r="AI207" i="1"/>
  <c r="AS207" i="1"/>
  <c r="BE231" i="1"/>
  <c r="BA231" i="1"/>
  <c r="AL231" i="1"/>
  <c r="AU231" i="1"/>
  <c r="AM231" i="1"/>
  <c r="AX231" i="1"/>
  <c r="AY231" i="1"/>
  <c r="AP231" i="1"/>
  <c r="AQ231" i="1"/>
  <c r="BB231" i="1"/>
  <c r="AS231" i="1"/>
  <c r="AT231" i="1"/>
  <c r="AV231" i="1"/>
  <c r="AJ231" i="1"/>
  <c r="AI231" i="1"/>
  <c r="BC231" i="1"/>
  <c r="AO231" i="1"/>
  <c r="AN231" i="1"/>
  <c r="BF231" i="1"/>
  <c r="AR231" i="1"/>
  <c r="AW231" i="1"/>
  <c r="AY247" i="1"/>
  <c r="BE136" i="1"/>
  <c r="BC136" i="1"/>
  <c r="BA136" i="1"/>
  <c r="AK136" i="1"/>
  <c r="AN136" i="1"/>
  <c r="AW136" i="1"/>
  <c r="AO136" i="1"/>
  <c r="AM136" i="1"/>
  <c r="AL136" i="1"/>
  <c r="AV136" i="1"/>
  <c r="BB136" i="1"/>
  <c r="AP136" i="1"/>
  <c r="AI136" i="1"/>
  <c r="AX136" i="1"/>
  <c r="AJ136" i="1"/>
  <c r="AQ136" i="1"/>
  <c r="AS136" i="1"/>
  <c r="AT136" i="1"/>
  <c r="AU136" i="1"/>
  <c r="AR136" i="1"/>
  <c r="BE150" i="1"/>
  <c r="AR150" i="1"/>
  <c r="AM150" i="1"/>
  <c r="BB150" i="1"/>
  <c r="AP150" i="1"/>
  <c r="AN150" i="1"/>
  <c r="AV150" i="1"/>
  <c r="AS150" i="1"/>
  <c r="AQ150" i="1"/>
  <c r="AX150" i="1"/>
  <c r="AI150" i="1"/>
  <c r="AT150" i="1"/>
  <c r="AK150" i="1"/>
  <c r="AO150" i="1"/>
  <c r="AU150" i="1"/>
  <c r="BA150" i="1"/>
  <c r="AL150" i="1"/>
  <c r="AJ150" i="1"/>
  <c r="BC150" i="1"/>
  <c r="AW150" i="1"/>
  <c r="BE280" i="1"/>
  <c r="AV280" i="1"/>
  <c r="AI280" i="1"/>
  <c r="AJ280" i="1"/>
  <c r="AO280" i="1"/>
  <c r="AS280" i="1"/>
  <c r="BB280" i="1"/>
  <c r="AQ280" i="1"/>
  <c r="AX280" i="1"/>
  <c r="AK280" i="1"/>
  <c r="AU280" i="1"/>
  <c r="AT280" i="1"/>
  <c r="BC280" i="1"/>
  <c r="AN280" i="1"/>
  <c r="BF280" i="1"/>
  <c r="AM280" i="1"/>
  <c r="AR280" i="1"/>
  <c r="AW280" i="1"/>
  <c r="AP280" i="1"/>
  <c r="AL280" i="1"/>
  <c r="BA280" i="1"/>
  <c r="AZ135" i="1"/>
  <c r="BF128" i="1"/>
  <c r="AY135" i="1"/>
  <c r="AZ247" i="1"/>
  <c r="AS238" i="1"/>
  <c r="AQ238" i="1"/>
  <c r="AI238" i="1"/>
  <c r="BE238" i="1"/>
  <c r="AM238" i="1"/>
  <c r="AO238" i="1"/>
  <c r="AV238" i="1"/>
  <c r="AJ238" i="1"/>
  <c r="AR238" i="1"/>
  <c r="BB238" i="1"/>
  <c r="AW238" i="1"/>
  <c r="AU238" i="1"/>
  <c r="AZ238" i="1"/>
  <c r="AT238" i="1"/>
  <c r="AL238" i="1"/>
  <c r="BA238" i="1"/>
  <c r="AP238" i="1"/>
  <c r="BC238" i="1"/>
  <c r="BF238" i="1"/>
  <c r="AN238" i="1"/>
  <c r="AX238" i="1"/>
  <c r="BE217" i="1"/>
  <c r="AU217" i="1"/>
  <c r="AN217" i="1"/>
  <c r="BA217" i="1"/>
  <c r="AO217" i="1"/>
  <c r="BB217" i="1"/>
  <c r="AV217" i="1"/>
  <c r="AS217" i="1"/>
  <c r="AQ217" i="1"/>
  <c r="AZ217" i="1"/>
  <c r="BC217" i="1"/>
  <c r="AP217" i="1"/>
  <c r="AR217" i="1"/>
  <c r="AI217" i="1"/>
  <c r="AJ217" i="1"/>
  <c r="AW217" i="1"/>
  <c r="AX217" i="1"/>
  <c r="AT217" i="1"/>
  <c r="AL217" i="1"/>
  <c r="AM217" i="1"/>
  <c r="BE187" i="1"/>
  <c r="AV187" i="1"/>
  <c r="AJ187" i="1"/>
  <c r="AI187" i="1"/>
  <c r="AP187" i="1"/>
  <c r="AM187" i="1"/>
  <c r="AZ187" i="1"/>
  <c r="AW187" i="1"/>
  <c r="BC187" i="1"/>
  <c r="AQ187" i="1"/>
  <c r="AL187" i="1"/>
  <c r="BB187" i="1"/>
  <c r="AO187" i="1"/>
  <c r="BA187" i="1"/>
  <c r="AX187" i="1"/>
  <c r="AT187" i="1"/>
  <c r="AN187" i="1"/>
  <c r="AS187" i="1"/>
  <c r="AU187" i="1"/>
  <c r="AR187" i="1"/>
  <c r="BE202" i="1"/>
  <c r="AJ202" i="1"/>
  <c r="AM202" i="1"/>
  <c r="AZ202" i="1"/>
  <c r="AR202" i="1"/>
  <c r="AU202" i="1"/>
  <c r="AO202" i="1"/>
  <c r="AS202" i="1"/>
  <c r="AX202" i="1"/>
  <c r="AP202" i="1"/>
  <c r="BC202" i="1"/>
  <c r="AW202" i="1"/>
  <c r="BB202" i="1"/>
  <c r="AL202" i="1"/>
  <c r="AT202" i="1"/>
  <c r="BA202" i="1"/>
  <c r="AI202" i="1"/>
  <c r="AQ202" i="1"/>
  <c r="AV202" i="1"/>
  <c r="AN202" i="1"/>
  <c r="BE251" i="1"/>
  <c r="AW251" i="1"/>
  <c r="AT251" i="1"/>
  <c r="BC251" i="1"/>
  <c r="AZ251" i="1"/>
  <c r="AX251" i="1"/>
  <c r="AV251" i="1"/>
  <c r="AL251" i="1"/>
  <c r="AI251" i="1"/>
  <c r="AU251" i="1"/>
  <c r="BB251" i="1"/>
  <c r="AR251" i="1"/>
  <c r="AS251" i="1"/>
  <c r="AQ251" i="1"/>
  <c r="AO251" i="1"/>
  <c r="AP251" i="1"/>
  <c r="AN251" i="1"/>
  <c r="BA251" i="1"/>
  <c r="AJ251" i="1"/>
  <c r="AM251" i="1"/>
  <c r="BE259" i="1"/>
  <c r="AL259" i="1"/>
  <c r="AX259" i="1"/>
  <c r="AI259" i="1"/>
  <c r="AQ259" i="1"/>
  <c r="AJ259" i="1"/>
  <c r="AO259" i="1"/>
  <c r="AT259" i="1"/>
  <c r="AN259" i="1"/>
  <c r="AP259" i="1"/>
  <c r="AM259" i="1"/>
  <c r="BA259" i="1"/>
  <c r="AU259" i="1"/>
  <c r="AV259" i="1"/>
  <c r="BB259" i="1"/>
  <c r="BC259" i="1"/>
  <c r="AR259" i="1"/>
  <c r="AW259" i="1"/>
  <c r="AS259" i="1"/>
  <c r="AY205" i="1"/>
  <c r="AY202" i="1"/>
  <c r="AK168" i="1"/>
  <c r="BE278" i="1"/>
  <c r="AV278" i="1"/>
  <c r="AN278" i="1"/>
  <c r="AU278" i="1"/>
  <c r="BB278" i="1"/>
  <c r="AS278" i="1"/>
  <c r="AJ278" i="1"/>
  <c r="AM278" i="1"/>
  <c r="AO278" i="1"/>
  <c r="AR278" i="1"/>
  <c r="BC278" i="1"/>
  <c r="AQ278" i="1"/>
  <c r="AX278" i="1"/>
  <c r="BF278" i="1"/>
  <c r="AT278" i="1"/>
  <c r="AZ278" i="1"/>
  <c r="AP278" i="1"/>
  <c r="BA278" i="1"/>
  <c r="AL278" i="1"/>
  <c r="AI278" i="1"/>
  <c r="AW278" i="1"/>
  <c r="BE229" i="1"/>
  <c r="BA229" i="1"/>
  <c r="AL229" i="1"/>
  <c r="BF229" i="1"/>
  <c r="AX229" i="1"/>
  <c r="AT229" i="1"/>
  <c r="AU229" i="1"/>
  <c r="AN229" i="1"/>
  <c r="AW229" i="1"/>
  <c r="AQ229" i="1"/>
  <c r="BB229" i="1"/>
  <c r="AS229" i="1"/>
  <c r="AM229" i="1"/>
  <c r="BC229" i="1"/>
  <c r="AP229" i="1"/>
  <c r="AR229" i="1"/>
  <c r="AJ229" i="1"/>
  <c r="AV229" i="1"/>
  <c r="AI229" i="1"/>
  <c r="AO229" i="1"/>
  <c r="AY229" i="1"/>
  <c r="BF151" i="1"/>
  <c r="BE149" i="1"/>
  <c r="BC149" i="1"/>
  <c r="AW149" i="1"/>
  <c r="AX149" i="1"/>
  <c r="AP149" i="1"/>
  <c r="AN149" i="1"/>
  <c r="BA149" i="1"/>
  <c r="AT149" i="1"/>
  <c r="AO149" i="1"/>
  <c r="AR149" i="1"/>
  <c r="AV149" i="1"/>
  <c r="AI149" i="1"/>
  <c r="AJ149" i="1"/>
  <c r="AS149" i="1"/>
  <c r="AU149" i="1"/>
  <c r="AL149" i="1"/>
  <c r="AQ149" i="1"/>
  <c r="AK149" i="1"/>
  <c r="AM149" i="1"/>
  <c r="BB149" i="1"/>
  <c r="BF136" i="1"/>
  <c r="AK246" i="1"/>
  <c r="AY225" i="1"/>
  <c r="AK231" i="1"/>
  <c r="AY149" i="1"/>
  <c r="AK233" i="1"/>
  <c r="BE204" i="1"/>
  <c r="AW204" i="1"/>
  <c r="BA204" i="1"/>
  <c r="AO204" i="1"/>
  <c r="BC204" i="1"/>
  <c r="AV204" i="1"/>
  <c r="AS204" i="1"/>
  <c r="AK204" i="1"/>
  <c r="AL204" i="1"/>
  <c r="BB204" i="1"/>
  <c r="AZ204" i="1"/>
  <c r="AM204" i="1"/>
  <c r="AQ204" i="1"/>
  <c r="AX204" i="1"/>
  <c r="AN204" i="1"/>
  <c r="AJ204" i="1"/>
  <c r="AP204" i="1"/>
  <c r="AU204" i="1"/>
  <c r="AI204" i="1"/>
  <c r="AR204" i="1"/>
  <c r="AT204" i="1"/>
  <c r="AY169" i="1"/>
  <c r="BF198" i="1"/>
  <c r="BE95" i="1"/>
  <c r="BC95" i="1"/>
  <c r="AT95" i="1"/>
  <c r="BB95" i="1"/>
  <c r="AO95" i="1"/>
  <c r="AI95" i="1"/>
  <c r="AX95" i="1"/>
  <c r="AP95" i="1"/>
  <c r="AK95" i="1"/>
  <c r="AL95" i="1"/>
  <c r="AR95" i="1"/>
  <c r="AV95" i="1"/>
  <c r="AW95" i="1"/>
  <c r="AJ95" i="1"/>
  <c r="AM95" i="1"/>
  <c r="AU95" i="1"/>
  <c r="AQ95" i="1"/>
  <c r="AN95" i="1"/>
  <c r="AS95" i="1"/>
  <c r="BA95" i="1"/>
  <c r="AR7" i="1"/>
  <c r="BE7" i="1"/>
  <c r="AM7" i="1"/>
  <c r="AY7" i="1"/>
  <c r="AN7" i="1"/>
  <c r="AU7" i="1"/>
  <c r="AL7" i="1"/>
  <c r="BA7" i="1"/>
  <c r="AT7" i="1"/>
  <c r="AP7" i="1"/>
  <c r="BF7" i="1"/>
  <c r="AJ7" i="1"/>
  <c r="AQ7" i="1"/>
  <c r="BB7" i="1"/>
  <c r="AI7" i="1"/>
  <c r="AS7" i="1"/>
  <c r="BC7" i="1"/>
  <c r="AX7" i="1"/>
  <c r="AV7" i="1"/>
  <c r="AW7" i="1"/>
  <c r="AO7" i="1"/>
  <c r="BE118" i="1"/>
  <c r="BC118" i="1"/>
  <c r="AX118" i="1"/>
  <c r="AT118" i="1"/>
  <c r="AK118" i="1"/>
  <c r="AJ118" i="1"/>
  <c r="AM118" i="1"/>
  <c r="AW118" i="1"/>
  <c r="BB118" i="1"/>
  <c r="AS118" i="1"/>
  <c r="AN118" i="1"/>
  <c r="AP118" i="1"/>
  <c r="AL118" i="1"/>
  <c r="BA118" i="1"/>
  <c r="AV118" i="1"/>
  <c r="AO118" i="1"/>
  <c r="AQ118" i="1"/>
  <c r="AI118" i="1"/>
  <c r="AU118" i="1"/>
  <c r="AR118" i="1"/>
  <c r="BE67" i="1"/>
  <c r="AM67" i="1"/>
  <c r="AO67" i="1"/>
  <c r="AU67" i="1"/>
  <c r="AV67" i="1"/>
  <c r="AN67" i="1"/>
  <c r="AR67" i="1"/>
  <c r="AJ67" i="1"/>
  <c r="AZ67" i="1"/>
  <c r="BF67" i="1"/>
  <c r="BC67" i="1"/>
  <c r="AW67" i="1"/>
  <c r="AS67" i="1"/>
  <c r="AL67" i="1"/>
  <c r="AQ67" i="1"/>
  <c r="BB67" i="1"/>
  <c r="AT67" i="1"/>
  <c r="AX67" i="1"/>
  <c r="AP67" i="1"/>
  <c r="BA67" i="1"/>
  <c r="AI67" i="1"/>
  <c r="BE49" i="1"/>
  <c r="AI49" i="1"/>
  <c r="AW49" i="1"/>
  <c r="AX49" i="1"/>
  <c r="AO49" i="1"/>
  <c r="BB49" i="1"/>
  <c r="BA49" i="1"/>
  <c r="AT49" i="1"/>
  <c r="AP49" i="1"/>
  <c r="AS49" i="1"/>
  <c r="AR49" i="1"/>
  <c r="AM49" i="1"/>
  <c r="AN49" i="1"/>
  <c r="AJ49" i="1"/>
  <c r="AV49" i="1"/>
  <c r="AQ49" i="1"/>
  <c r="AU49" i="1"/>
  <c r="AL49" i="1"/>
  <c r="BC49" i="1"/>
  <c r="AY118" i="1"/>
  <c r="BE122" i="1"/>
  <c r="AJ122" i="1"/>
  <c r="AN122" i="1"/>
  <c r="BA122" i="1"/>
  <c r="AX122" i="1"/>
  <c r="AO122" i="1"/>
  <c r="AW122" i="1"/>
  <c r="AS122" i="1"/>
  <c r="AM122" i="1"/>
  <c r="AL122" i="1"/>
  <c r="AT122" i="1"/>
  <c r="AP122" i="1"/>
  <c r="AR122" i="1"/>
  <c r="AV122" i="1"/>
  <c r="AQ122" i="1"/>
  <c r="BC122" i="1"/>
  <c r="BB122" i="1"/>
  <c r="AU122" i="1"/>
  <c r="AI122" i="1"/>
  <c r="AY92" i="1"/>
  <c r="BE71" i="1"/>
  <c r="AU71" i="1"/>
  <c r="AM71" i="1"/>
  <c r="AR71" i="1"/>
  <c r="AJ71" i="1"/>
  <c r="AV71" i="1"/>
  <c r="AN71" i="1"/>
  <c r="AO71" i="1"/>
  <c r="AZ71" i="1"/>
  <c r="BB71" i="1"/>
  <c r="BF71" i="1"/>
  <c r="AX71" i="1"/>
  <c r="AP71" i="1"/>
  <c r="AI71" i="1"/>
  <c r="BC71" i="1"/>
  <c r="AW71" i="1"/>
  <c r="AS71" i="1"/>
  <c r="AL71" i="1"/>
  <c r="BA71" i="1"/>
  <c r="AQ71" i="1"/>
  <c r="AT71" i="1"/>
  <c r="AZ5" i="1"/>
  <c r="BF103" i="1"/>
  <c r="AK51" i="1"/>
  <c r="AY119" i="1"/>
  <c r="BD26" i="1"/>
  <c r="BF91" i="1"/>
  <c r="BF25" i="1"/>
  <c r="AK24" i="1"/>
  <c r="BE59" i="1"/>
  <c r="AR59" i="1"/>
  <c r="AQ59" i="1"/>
  <c r="AO59" i="1"/>
  <c r="AW59" i="1"/>
  <c r="AN59" i="1"/>
  <c r="AL59" i="1"/>
  <c r="BB59" i="1"/>
  <c r="AJ59" i="1"/>
  <c r="AX59" i="1"/>
  <c r="AT59" i="1"/>
  <c r="BA59" i="1"/>
  <c r="AV59" i="1"/>
  <c r="AS59" i="1"/>
  <c r="AM59" i="1"/>
  <c r="AI59" i="1"/>
  <c r="AP59" i="1"/>
  <c r="BC59" i="1"/>
  <c r="AU59" i="1"/>
  <c r="BE86" i="1"/>
  <c r="BC86" i="1"/>
  <c r="AJ86" i="1"/>
  <c r="AM86" i="1"/>
  <c r="AI86" i="1"/>
  <c r="AL86" i="1"/>
  <c r="AV86" i="1"/>
  <c r="AW86" i="1"/>
  <c r="AR86" i="1"/>
  <c r="BA86" i="1"/>
  <c r="AX86" i="1"/>
  <c r="AZ86" i="1"/>
  <c r="AO86" i="1"/>
  <c r="AU86" i="1"/>
  <c r="AQ86" i="1"/>
  <c r="AS86" i="1"/>
  <c r="AN86" i="1"/>
  <c r="AP86" i="1"/>
  <c r="AT86" i="1"/>
  <c r="BB86" i="1"/>
  <c r="BD112" i="1"/>
  <c r="BF59" i="1"/>
  <c r="AK61" i="1"/>
  <c r="AZ17" i="1"/>
  <c r="BE52" i="1"/>
  <c r="AM52" i="1"/>
  <c r="AX52" i="1"/>
  <c r="BA52" i="1"/>
  <c r="AO52" i="1"/>
  <c r="AU52" i="1"/>
  <c r="AT52" i="1"/>
  <c r="AJ52" i="1"/>
  <c r="AQ52" i="1"/>
  <c r="BB52" i="1"/>
  <c r="AV52" i="1"/>
  <c r="BC52" i="1"/>
  <c r="AL52" i="1"/>
  <c r="AI52" i="1"/>
  <c r="AS52" i="1"/>
  <c r="AR52" i="1"/>
  <c r="AN52" i="1"/>
  <c r="AW52" i="1"/>
  <c r="AP52" i="1"/>
  <c r="AK25" i="1"/>
  <c r="BF120" i="1"/>
  <c r="AR45" i="1"/>
  <c r="BE45" i="1"/>
  <c r="AW45" i="1"/>
  <c r="AM45" i="1"/>
  <c r="BA45" i="1"/>
  <c r="AU45" i="1"/>
  <c r="BC45" i="1"/>
  <c r="AX45" i="1"/>
  <c r="AO45" i="1"/>
  <c r="AT45" i="1"/>
  <c r="AP45" i="1"/>
  <c r="AL45" i="1"/>
  <c r="AS45" i="1"/>
  <c r="AN45" i="1"/>
  <c r="AQ45" i="1"/>
  <c r="AV45" i="1"/>
  <c r="AJ45" i="1"/>
  <c r="BB45" i="1"/>
  <c r="AI45" i="1"/>
  <c r="BD207" i="1"/>
  <c r="BE22" i="1"/>
  <c r="AW22" i="1"/>
  <c r="AX22" i="1"/>
  <c r="BC22" i="1"/>
  <c r="BB22" i="1"/>
  <c r="AT22" i="1"/>
  <c r="AO22" i="1"/>
  <c r="AS22" i="1"/>
  <c r="AI22" i="1"/>
  <c r="AJ22" i="1"/>
  <c r="AQ22" i="1"/>
  <c r="AL22" i="1"/>
  <c r="AR22" i="1"/>
  <c r="AN22" i="1"/>
  <c r="AV22" i="1"/>
  <c r="AU22" i="1"/>
  <c r="AK22" i="1"/>
  <c r="BA22" i="1"/>
  <c r="AM22" i="1"/>
  <c r="AP22" i="1"/>
  <c r="BE156" i="1"/>
  <c r="AM156" i="1"/>
  <c r="AI156" i="1"/>
  <c r="AV156" i="1"/>
  <c r="AN156" i="1"/>
  <c r="BC156" i="1"/>
  <c r="AR156" i="1"/>
  <c r="AO156" i="1"/>
  <c r="AX156" i="1"/>
  <c r="AS156" i="1"/>
  <c r="AJ156" i="1"/>
  <c r="AW156" i="1"/>
  <c r="AZ156" i="1"/>
  <c r="AQ156" i="1"/>
  <c r="AT156" i="1"/>
  <c r="AU156" i="1"/>
  <c r="BA156" i="1"/>
  <c r="BB156" i="1"/>
  <c r="AP156" i="1"/>
  <c r="AL156" i="1"/>
  <c r="BD150" i="1"/>
  <c r="BF240" i="1"/>
  <c r="BF260" i="1"/>
  <c r="BE248" i="1"/>
  <c r="AK248" i="1"/>
  <c r="AV248" i="1"/>
  <c r="BB248" i="1"/>
  <c r="AU248" i="1"/>
  <c r="AR248" i="1"/>
  <c r="BA248" i="1"/>
  <c r="AO248" i="1"/>
  <c r="BC248" i="1"/>
  <c r="AM248" i="1"/>
  <c r="AT248" i="1"/>
  <c r="AJ248" i="1"/>
  <c r="AI248" i="1"/>
  <c r="AS248" i="1"/>
  <c r="AQ248" i="1"/>
  <c r="AW248" i="1"/>
  <c r="AP248" i="1"/>
  <c r="AL248" i="1"/>
  <c r="AX248" i="1"/>
  <c r="AN248" i="1"/>
  <c r="BE131" i="1"/>
  <c r="AM131" i="1"/>
  <c r="AW131" i="1"/>
  <c r="AV131" i="1"/>
  <c r="AX131" i="1"/>
  <c r="AI131" i="1"/>
  <c r="AR131" i="1"/>
  <c r="AJ131" i="1"/>
  <c r="AN131" i="1"/>
  <c r="AU131" i="1"/>
  <c r="AP131" i="1"/>
  <c r="AS131" i="1"/>
  <c r="BA131" i="1"/>
  <c r="BC131" i="1"/>
  <c r="BB131" i="1"/>
  <c r="AQ131" i="1"/>
  <c r="AT131" i="1"/>
  <c r="AL131" i="1"/>
  <c r="AO131" i="1"/>
  <c r="BE175" i="1"/>
  <c r="AI175" i="1"/>
  <c r="BC175" i="1"/>
  <c r="AR175" i="1"/>
  <c r="AU175" i="1"/>
  <c r="AV175" i="1"/>
  <c r="AN175" i="1"/>
  <c r="AJ175" i="1"/>
  <c r="AM175" i="1"/>
  <c r="AL175" i="1"/>
  <c r="AP175" i="1"/>
  <c r="BA175" i="1"/>
  <c r="BB175" i="1"/>
  <c r="AQ175" i="1"/>
  <c r="AS175" i="1"/>
  <c r="AX175" i="1"/>
  <c r="AW175" i="1"/>
  <c r="AT175" i="1"/>
  <c r="AO175" i="1"/>
  <c r="AY233" i="1"/>
  <c r="BE241" i="1"/>
  <c r="AX241" i="1"/>
  <c r="AP241" i="1"/>
  <c r="AL241" i="1"/>
  <c r="AM241" i="1"/>
  <c r="AR241" i="1"/>
  <c r="BA241" i="1"/>
  <c r="AV241" i="1"/>
  <c r="AU241" i="1"/>
  <c r="AJ241" i="1"/>
  <c r="AO241" i="1"/>
  <c r="AN241" i="1"/>
  <c r="BC241" i="1"/>
  <c r="BB241" i="1"/>
  <c r="AQ241" i="1"/>
  <c r="AT241" i="1"/>
  <c r="AS241" i="1"/>
  <c r="AW241" i="1"/>
  <c r="AK241" i="1"/>
  <c r="AI241" i="1"/>
  <c r="BE197" i="1"/>
  <c r="AN197" i="1"/>
  <c r="AS197" i="1"/>
  <c r="AU197" i="1"/>
  <c r="BB197" i="1"/>
  <c r="AO197" i="1"/>
  <c r="BA197" i="1"/>
  <c r="AM197" i="1"/>
  <c r="AP197" i="1"/>
  <c r="AT197" i="1"/>
  <c r="AX197" i="1"/>
  <c r="AR197" i="1"/>
  <c r="AW197" i="1"/>
  <c r="AJ197" i="1"/>
  <c r="AV197" i="1"/>
  <c r="AL197" i="1"/>
  <c r="BC197" i="1"/>
  <c r="AI197" i="1"/>
  <c r="AQ197" i="1"/>
  <c r="BE212" i="1"/>
  <c r="AS212" i="1"/>
  <c r="AZ212" i="1"/>
  <c r="BB212" i="1"/>
  <c r="AQ212" i="1"/>
  <c r="AJ212" i="1"/>
  <c r="AM212" i="1"/>
  <c r="AX212" i="1"/>
  <c r="AP212" i="1"/>
  <c r="AN212" i="1"/>
  <c r="AR212" i="1"/>
  <c r="AT212" i="1"/>
  <c r="AI212" i="1"/>
  <c r="AW212" i="1"/>
  <c r="AU212" i="1"/>
  <c r="BA212" i="1"/>
  <c r="BC212" i="1"/>
  <c r="AO212" i="1"/>
  <c r="AL212" i="1"/>
  <c r="AV212" i="1"/>
  <c r="BE205" i="1"/>
  <c r="AS205" i="1"/>
  <c r="AT205" i="1"/>
  <c r="AM205" i="1"/>
  <c r="AU205" i="1"/>
  <c r="AP205" i="1"/>
  <c r="AW205" i="1"/>
  <c r="AL205" i="1"/>
  <c r="AI205" i="1"/>
  <c r="AO205" i="1"/>
  <c r="AX205" i="1"/>
  <c r="BB205" i="1"/>
  <c r="AR205" i="1"/>
  <c r="AV205" i="1"/>
  <c r="BA205" i="1"/>
  <c r="AN205" i="1"/>
  <c r="AJ205" i="1"/>
  <c r="BC205" i="1"/>
  <c r="AQ205" i="1"/>
  <c r="BE139" i="1"/>
  <c r="BC139" i="1"/>
  <c r="AK139" i="1"/>
  <c r="AN139" i="1"/>
  <c r="AO139" i="1"/>
  <c r="AX139" i="1"/>
  <c r="AI139" i="1"/>
  <c r="BA139" i="1"/>
  <c r="AJ139" i="1"/>
  <c r="AT139" i="1"/>
  <c r="AM139" i="1"/>
  <c r="AU139" i="1"/>
  <c r="AR139" i="1"/>
  <c r="AL139" i="1"/>
  <c r="AV139" i="1"/>
  <c r="AW139" i="1"/>
  <c r="AP139" i="1"/>
  <c r="BB139" i="1"/>
  <c r="AQ139" i="1"/>
  <c r="AS139" i="1"/>
  <c r="BF156" i="1"/>
  <c r="BD202" i="1"/>
  <c r="BD251" i="1"/>
  <c r="AY246" i="1"/>
  <c r="BD259" i="1"/>
  <c r="BE249" i="1"/>
  <c r="AT249" i="1"/>
  <c r="BC249" i="1"/>
  <c r="AW249" i="1"/>
  <c r="AM249" i="1"/>
  <c r="AR249" i="1"/>
  <c r="BB249" i="1"/>
  <c r="BA249" i="1"/>
  <c r="AQ249" i="1"/>
  <c r="AO249" i="1"/>
  <c r="AK249" i="1"/>
  <c r="AS249" i="1"/>
  <c r="AP249" i="1"/>
  <c r="AU249" i="1"/>
  <c r="AN249" i="1"/>
  <c r="AX249" i="1"/>
  <c r="AI249" i="1"/>
  <c r="AV249" i="1"/>
  <c r="AL249" i="1"/>
  <c r="AJ249" i="1"/>
  <c r="BE276" i="1"/>
  <c r="BB276" i="1"/>
  <c r="AV276" i="1"/>
  <c r="AU276" i="1"/>
  <c r="AS276" i="1"/>
  <c r="AO276" i="1"/>
  <c r="AR276" i="1"/>
  <c r="AM276" i="1"/>
  <c r="AN276" i="1"/>
  <c r="AJ276" i="1"/>
  <c r="AX276" i="1"/>
  <c r="AI276" i="1"/>
  <c r="BC276" i="1"/>
  <c r="AP276" i="1"/>
  <c r="AZ276" i="1"/>
  <c r="AL276" i="1"/>
  <c r="AT276" i="1"/>
  <c r="BA276" i="1"/>
  <c r="AW276" i="1"/>
  <c r="AQ276" i="1"/>
  <c r="BF276" i="1"/>
  <c r="AY251" i="1"/>
  <c r="AY259" i="1"/>
  <c r="AK129" i="1"/>
  <c r="AK172" i="1"/>
  <c r="AK226" i="1"/>
  <c r="BE111" i="1"/>
  <c r="AS111" i="1"/>
  <c r="AQ111" i="1"/>
  <c r="BF111" i="1"/>
  <c r="BB111" i="1"/>
  <c r="AW111" i="1"/>
  <c r="AV111" i="1"/>
  <c r="AL111" i="1"/>
  <c r="AP111" i="1"/>
  <c r="AT111" i="1"/>
  <c r="AI111" i="1"/>
  <c r="AX111" i="1"/>
  <c r="AU111" i="1"/>
  <c r="BA111" i="1"/>
  <c r="AN111" i="1"/>
  <c r="AR111" i="1"/>
  <c r="AO111" i="1"/>
  <c r="AJ111" i="1"/>
  <c r="BC111" i="1"/>
  <c r="AM111" i="1"/>
  <c r="AK240" i="1"/>
  <c r="AY252" i="1"/>
  <c r="BE178" i="1"/>
  <c r="AU178" i="1"/>
  <c r="AN178" i="1"/>
  <c r="AJ178" i="1"/>
  <c r="AV178" i="1"/>
  <c r="AO178" i="1"/>
  <c r="AL178" i="1"/>
  <c r="BA178" i="1"/>
  <c r="AP178" i="1"/>
  <c r="AT178" i="1"/>
  <c r="AI178" i="1"/>
  <c r="AR178" i="1"/>
  <c r="AW178" i="1"/>
  <c r="AS178" i="1"/>
  <c r="BF178" i="1"/>
  <c r="AX178" i="1"/>
  <c r="BB178" i="1"/>
  <c r="AM178" i="1"/>
  <c r="BC178" i="1"/>
  <c r="AQ178" i="1"/>
  <c r="BF139" i="1"/>
  <c r="BF217" i="1"/>
  <c r="BE173" i="1"/>
  <c r="AI173" i="1"/>
  <c r="AL173" i="1"/>
  <c r="AJ173" i="1"/>
  <c r="BA173" i="1"/>
  <c r="AV173" i="1"/>
  <c r="AU173" i="1"/>
  <c r="AP173" i="1"/>
  <c r="AR173" i="1"/>
  <c r="BB173" i="1"/>
  <c r="AO173" i="1"/>
  <c r="BC173" i="1"/>
  <c r="AS173" i="1"/>
  <c r="AW173" i="1"/>
  <c r="AT173" i="1"/>
  <c r="AN173" i="1"/>
  <c r="AM173" i="1"/>
  <c r="AQ173" i="1"/>
  <c r="AX173" i="1"/>
  <c r="BF187" i="1"/>
  <c r="AZ248" i="1"/>
  <c r="BD204" i="1"/>
  <c r="BE94" i="1"/>
  <c r="BC94" i="1"/>
  <c r="AJ94" i="1"/>
  <c r="AN94" i="1"/>
  <c r="AV94" i="1"/>
  <c r="AT94" i="1"/>
  <c r="AO94" i="1"/>
  <c r="AI94" i="1"/>
  <c r="AX94" i="1"/>
  <c r="AP94" i="1"/>
  <c r="AQ94" i="1"/>
  <c r="BA94" i="1"/>
  <c r="AW94" i="1"/>
  <c r="BB94" i="1"/>
  <c r="AM94" i="1"/>
  <c r="AU94" i="1"/>
  <c r="AR94" i="1"/>
  <c r="AS94" i="1"/>
  <c r="AK94" i="1"/>
  <c r="AL94" i="1"/>
  <c r="BD122" i="1"/>
  <c r="AK6" i="1"/>
  <c r="AY14" i="1"/>
  <c r="AY63" i="1"/>
  <c r="BD55" i="1"/>
  <c r="BE41" i="1"/>
  <c r="AQ41" i="1"/>
  <c r="AI41" i="1"/>
  <c r="AM41" i="1"/>
  <c r="AL41" i="1"/>
  <c r="AT41" i="1"/>
  <c r="AK41" i="1"/>
  <c r="AN41" i="1"/>
  <c r="AX41" i="1"/>
  <c r="BB41" i="1"/>
  <c r="AV41" i="1"/>
  <c r="BA41" i="1"/>
  <c r="AO41" i="1"/>
  <c r="AJ41" i="1"/>
  <c r="AR41" i="1"/>
  <c r="AP41" i="1"/>
  <c r="AS41" i="1"/>
  <c r="AW41" i="1"/>
  <c r="AU41" i="1"/>
  <c r="BC41" i="1"/>
  <c r="BE26" i="1"/>
  <c r="BC26" i="1"/>
  <c r="AX26" i="1"/>
  <c r="AT26" i="1"/>
  <c r="AS26" i="1"/>
  <c r="BB26" i="1"/>
  <c r="AO26" i="1"/>
  <c r="AN26" i="1"/>
  <c r="AV26" i="1"/>
  <c r="AI26" i="1"/>
  <c r="AP26" i="1"/>
  <c r="AQ26" i="1"/>
  <c r="BA26" i="1"/>
  <c r="AM26" i="1"/>
  <c r="AL26" i="1"/>
  <c r="AJ26" i="1"/>
  <c r="AZ26" i="1"/>
  <c r="AR26" i="1"/>
  <c r="AU26" i="1"/>
  <c r="AW26" i="1"/>
  <c r="AY17" i="1"/>
  <c r="BE113" i="1"/>
  <c r="AX113" i="1"/>
  <c r="BF113" i="1"/>
  <c r="BC113" i="1"/>
  <c r="AI113" i="1"/>
  <c r="AS113" i="1"/>
  <c r="AL113" i="1"/>
  <c r="AQ113" i="1"/>
  <c r="BA113" i="1"/>
  <c r="AO113" i="1"/>
  <c r="AJ113" i="1"/>
  <c r="AU113" i="1"/>
  <c r="AV113" i="1"/>
  <c r="AW113" i="1"/>
  <c r="AR113" i="1"/>
  <c r="AT113" i="1"/>
  <c r="AN113" i="1"/>
  <c r="AP113" i="1"/>
  <c r="BB113" i="1"/>
  <c r="AM113" i="1"/>
  <c r="BE68" i="1"/>
  <c r="AU68" i="1"/>
  <c r="AM68" i="1"/>
  <c r="AN68" i="1"/>
  <c r="AJ68" i="1"/>
  <c r="AO68" i="1"/>
  <c r="AR68" i="1"/>
  <c r="AV68" i="1"/>
  <c r="AS68" i="1"/>
  <c r="BF68" i="1"/>
  <c r="AZ68" i="1"/>
  <c r="AW68" i="1"/>
  <c r="AX68" i="1"/>
  <c r="AQ68" i="1"/>
  <c r="AL68" i="1"/>
  <c r="AT68" i="1"/>
  <c r="BA68" i="1"/>
  <c r="BC68" i="1"/>
  <c r="BB68" i="1"/>
  <c r="AP68" i="1"/>
  <c r="AI68" i="1"/>
  <c r="BE23" i="1"/>
  <c r="AP23" i="1"/>
  <c r="BB23" i="1"/>
  <c r="AJ23" i="1"/>
  <c r="AN23" i="1"/>
  <c r="AS23" i="1"/>
  <c r="AV23" i="1"/>
  <c r="AX23" i="1"/>
  <c r="AO23" i="1"/>
  <c r="AW23" i="1"/>
  <c r="BC23" i="1"/>
  <c r="BA23" i="1"/>
  <c r="AI23" i="1"/>
  <c r="AQ23" i="1"/>
  <c r="AM23" i="1"/>
  <c r="AL23" i="1"/>
  <c r="AT23" i="1"/>
  <c r="AR23" i="1"/>
  <c r="AU23" i="1"/>
  <c r="AY61" i="1"/>
  <c r="BE72" i="1"/>
  <c r="AU72" i="1"/>
  <c r="AM72" i="1"/>
  <c r="AN72" i="1"/>
  <c r="AO72" i="1"/>
  <c r="AJ72" i="1"/>
  <c r="AR72" i="1"/>
  <c r="AV72" i="1"/>
  <c r="BF72" i="1"/>
  <c r="AZ72" i="1"/>
  <c r="AQ72" i="1"/>
  <c r="AT72" i="1"/>
  <c r="BC72" i="1"/>
  <c r="AS72" i="1"/>
  <c r="BB72" i="1"/>
  <c r="AL72" i="1"/>
  <c r="AP72" i="1"/>
  <c r="AI72" i="1"/>
  <c r="AW72" i="1"/>
  <c r="AX72" i="1"/>
  <c r="BA72" i="1"/>
  <c r="BE112" i="1"/>
  <c r="AP112" i="1"/>
  <c r="BA112" i="1"/>
  <c r="AW112" i="1"/>
  <c r="BF112" i="1"/>
  <c r="AN112" i="1"/>
  <c r="AV112" i="1"/>
  <c r="AX112" i="1"/>
  <c r="AU112" i="1"/>
  <c r="AQ112" i="1"/>
  <c r="AI112" i="1"/>
  <c r="AS112" i="1"/>
  <c r="AL112" i="1"/>
  <c r="AO112" i="1"/>
  <c r="AJ112" i="1"/>
  <c r="AR112" i="1"/>
  <c r="AM112" i="1"/>
  <c r="BB112" i="1"/>
  <c r="BC112" i="1"/>
  <c r="AT112" i="1"/>
  <c r="BF44" i="1"/>
  <c r="BE60" i="1"/>
  <c r="BB60" i="1"/>
  <c r="AJ60" i="1"/>
  <c r="AW60" i="1"/>
  <c r="BC60" i="1"/>
  <c r="AI60" i="1"/>
  <c r="AT60" i="1"/>
  <c r="AM60" i="1"/>
  <c r="AL60" i="1"/>
  <c r="AO60" i="1"/>
  <c r="AN60" i="1"/>
  <c r="BA60" i="1"/>
  <c r="AR60" i="1"/>
  <c r="AX60" i="1"/>
  <c r="AU60" i="1"/>
  <c r="AP60" i="1"/>
  <c r="AS60" i="1"/>
  <c r="AV60" i="1"/>
  <c r="AQ60" i="1"/>
  <c r="BE99" i="1"/>
  <c r="AT99" i="1"/>
  <c r="AS99" i="1"/>
  <c r="AN99" i="1"/>
  <c r="AJ99" i="1"/>
  <c r="AL99" i="1"/>
  <c r="AW99" i="1"/>
  <c r="AU99" i="1"/>
  <c r="AQ99" i="1"/>
  <c r="AI99" i="1"/>
  <c r="AR99" i="1"/>
  <c r="AO99" i="1"/>
  <c r="BA99" i="1"/>
  <c r="AX99" i="1"/>
  <c r="AM99" i="1"/>
  <c r="BC99" i="1"/>
  <c r="AP99" i="1"/>
  <c r="BB99" i="1"/>
  <c r="AV99" i="1"/>
  <c r="AK5" i="1"/>
  <c r="BE108" i="1"/>
  <c r="AQ108" i="1"/>
  <c r="BF108" i="1"/>
  <c r="AT108" i="1"/>
  <c r="AO108" i="1"/>
  <c r="AS108" i="1"/>
  <c r="AV108" i="1"/>
  <c r="AI108" i="1"/>
  <c r="AR108" i="1"/>
  <c r="AM108" i="1"/>
  <c r="AP108" i="1"/>
  <c r="AJ108" i="1"/>
  <c r="AL108" i="1"/>
  <c r="BC108" i="1"/>
  <c r="AN108" i="1"/>
  <c r="BA108" i="1"/>
  <c r="AW108" i="1"/>
  <c r="BB108" i="1"/>
  <c r="AX108" i="1"/>
  <c r="AU108" i="1"/>
  <c r="BF54" i="1"/>
  <c r="BE3" i="1"/>
  <c r="BB3" i="1"/>
  <c r="AU3" i="1"/>
  <c r="AS3" i="1"/>
  <c r="AJ3" i="1"/>
  <c r="AV3" i="1"/>
  <c r="AN3" i="1"/>
  <c r="AO3" i="1"/>
  <c r="AZ3" i="1"/>
  <c r="AP3" i="1"/>
  <c r="AX3" i="1"/>
  <c r="AT3" i="1"/>
  <c r="AL3" i="1"/>
  <c r="BC3" i="1"/>
  <c r="AW3" i="1"/>
  <c r="AI3" i="1"/>
  <c r="AM3" i="1"/>
  <c r="AR3" i="1"/>
  <c r="BA3" i="1"/>
  <c r="AQ3" i="1"/>
  <c r="BE87" i="1"/>
  <c r="BC87" i="1"/>
  <c r="AT87" i="1"/>
  <c r="AO87" i="1"/>
  <c r="AL87" i="1"/>
  <c r="BB87" i="1"/>
  <c r="AQ87" i="1"/>
  <c r="AP87" i="1"/>
  <c r="AU87" i="1"/>
  <c r="AZ87" i="1"/>
  <c r="AW87" i="1"/>
  <c r="AJ87" i="1"/>
  <c r="AS87" i="1"/>
  <c r="BA87" i="1"/>
  <c r="AN87" i="1"/>
  <c r="AR87" i="1"/>
  <c r="AI87" i="1"/>
  <c r="AX87" i="1"/>
  <c r="AV87" i="1"/>
  <c r="AM87" i="1"/>
  <c r="AK54" i="1"/>
  <c r="AR8" i="1"/>
  <c r="BE8" i="1"/>
  <c r="AL8" i="1"/>
  <c r="AU8" i="1"/>
  <c r="AM8" i="1"/>
  <c r="AY8" i="1"/>
  <c r="BA8" i="1"/>
  <c r="AN8" i="1"/>
  <c r="BC8" i="1"/>
  <c r="AZ8" i="1"/>
  <c r="BF8" i="1"/>
  <c r="AO8" i="1"/>
  <c r="AJ8" i="1"/>
  <c r="AX8" i="1"/>
  <c r="BB8" i="1"/>
  <c r="AQ8" i="1"/>
  <c r="AS8" i="1"/>
  <c r="AI8" i="1"/>
  <c r="AW8" i="1"/>
  <c r="AV8" i="1"/>
  <c r="AP8" i="1"/>
  <c r="AT8" i="1"/>
  <c r="AZ63" i="1"/>
  <c r="AZ107" i="1"/>
  <c r="BE89" i="1"/>
  <c r="BC89" i="1"/>
  <c r="AV89" i="1"/>
  <c r="AJ89" i="1"/>
  <c r="AU89" i="1"/>
  <c r="AX89" i="1"/>
  <c r="AL89" i="1"/>
  <c r="AP89" i="1"/>
  <c r="AR89" i="1"/>
  <c r="AS89" i="1"/>
  <c r="AT89" i="1"/>
  <c r="AO89" i="1"/>
  <c r="BA89" i="1"/>
  <c r="AN89" i="1"/>
  <c r="AQ89" i="1"/>
  <c r="AW89" i="1"/>
  <c r="BB89" i="1"/>
  <c r="AI89" i="1"/>
  <c r="AZ89" i="1"/>
  <c r="AM89" i="1"/>
  <c r="BE277" i="1"/>
  <c r="AV277" i="1"/>
  <c r="AN277" i="1"/>
  <c r="AU277" i="1"/>
  <c r="BB277" i="1"/>
  <c r="AR277" i="1"/>
  <c r="AJ277" i="1"/>
  <c r="AO277" i="1"/>
  <c r="AM277" i="1"/>
  <c r="AS277" i="1"/>
  <c r="AL277" i="1"/>
  <c r="AW277" i="1"/>
  <c r="AP277" i="1"/>
  <c r="AQ277" i="1"/>
  <c r="AI277" i="1"/>
  <c r="AK277" i="1"/>
  <c r="AX277" i="1"/>
  <c r="BC277" i="1"/>
  <c r="AT277" i="1"/>
  <c r="BA277" i="1"/>
  <c r="BF277" i="1"/>
  <c r="BD22" i="1"/>
  <c r="BE245" i="1"/>
  <c r="BC245" i="1"/>
  <c r="AT245" i="1"/>
  <c r="AW245" i="1"/>
  <c r="AN245" i="1"/>
  <c r="BA245" i="1"/>
  <c r="AM245" i="1"/>
  <c r="AJ245" i="1"/>
  <c r="BB245" i="1"/>
  <c r="AI245" i="1"/>
  <c r="AR245" i="1"/>
  <c r="AS245" i="1"/>
  <c r="AL245" i="1"/>
  <c r="AO245" i="1"/>
  <c r="AQ245" i="1"/>
  <c r="AU245" i="1"/>
  <c r="AX245" i="1"/>
  <c r="AV245" i="1"/>
  <c r="AK245" i="1"/>
  <c r="AP245" i="1"/>
  <c r="BE128" i="1"/>
  <c r="AR128" i="1"/>
  <c r="AJ128" i="1"/>
  <c r="BA128" i="1"/>
  <c r="AM128" i="1"/>
  <c r="BB128" i="1"/>
  <c r="AV128" i="1"/>
  <c r="AP128" i="1"/>
  <c r="AW128" i="1"/>
  <c r="AS128" i="1"/>
  <c r="AL128" i="1"/>
  <c r="AX128" i="1"/>
  <c r="BC128" i="1"/>
  <c r="AT128" i="1"/>
  <c r="AQ128" i="1"/>
  <c r="AI128" i="1"/>
  <c r="AU128" i="1"/>
  <c r="AO128" i="1"/>
  <c r="AN128" i="1"/>
  <c r="BE135" i="1"/>
  <c r="BC135" i="1"/>
  <c r="AW135" i="1"/>
  <c r="AP135" i="1"/>
  <c r="AT135" i="1"/>
  <c r="AI135" i="1"/>
  <c r="AM135" i="1"/>
  <c r="AU135" i="1"/>
  <c r="AR135" i="1"/>
  <c r="AX135" i="1"/>
  <c r="AS135" i="1"/>
  <c r="AK135" i="1"/>
  <c r="BB135" i="1"/>
  <c r="AJ135" i="1"/>
  <c r="AL135" i="1"/>
  <c r="BA135" i="1"/>
  <c r="AV135" i="1"/>
  <c r="AO135" i="1"/>
  <c r="AQ135" i="1"/>
  <c r="AN135" i="1"/>
  <c r="BD248" i="1"/>
  <c r="AI168" i="1"/>
  <c r="BE168" i="1"/>
  <c r="BA168" i="1"/>
  <c r="AT168" i="1"/>
  <c r="AJ168" i="1"/>
  <c r="AQ168" i="1"/>
  <c r="BC168" i="1"/>
  <c r="AV168" i="1"/>
  <c r="AO168" i="1"/>
  <c r="AM168" i="1"/>
  <c r="AW168" i="1"/>
  <c r="AU168" i="1"/>
  <c r="AN168" i="1"/>
  <c r="BB168" i="1"/>
  <c r="AR168" i="1"/>
  <c r="AS168" i="1"/>
  <c r="AX168" i="1"/>
  <c r="AP168" i="1"/>
  <c r="AL168" i="1"/>
  <c r="BE246" i="1"/>
  <c r="AW246" i="1"/>
  <c r="BB246" i="1"/>
  <c r="AR246" i="1"/>
  <c r="AM246" i="1"/>
  <c r="BA246" i="1"/>
  <c r="AQ246" i="1"/>
  <c r="AV246" i="1"/>
  <c r="AO246" i="1"/>
  <c r="AJ246" i="1"/>
  <c r="AN246" i="1"/>
  <c r="AP246" i="1"/>
  <c r="AX246" i="1"/>
  <c r="AI246" i="1"/>
  <c r="AS246" i="1"/>
  <c r="AL246" i="1"/>
  <c r="AT246" i="1"/>
  <c r="BC246" i="1"/>
  <c r="AU246" i="1"/>
  <c r="BF168" i="1"/>
  <c r="BF245" i="1"/>
  <c r="AZ240" i="1"/>
  <c r="AZ169" i="1"/>
  <c r="AK196" i="1"/>
  <c r="BE194" i="1"/>
  <c r="BB194" i="1"/>
  <c r="AN194" i="1"/>
  <c r="AU194" i="1"/>
  <c r="AS194" i="1"/>
  <c r="AQ194" i="1"/>
  <c r="AM194" i="1"/>
  <c r="AV194" i="1"/>
  <c r="AT194" i="1"/>
  <c r="AR194" i="1"/>
  <c r="AJ194" i="1"/>
  <c r="AL194" i="1"/>
  <c r="AX194" i="1"/>
  <c r="BA194" i="1"/>
  <c r="BC194" i="1"/>
  <c r="AW194" i="1"/>
  <c r="AO194" i="1"/>
  <c r="AP194" i="1"/>
  <c r="AI194" i="1"/>
  <c r="BF249" i="1"/>
  <c r="AK212" i="1"/>
  <c r="AZ175" i="1"/>
  <c r="BE193" i="1"/>
  <c r="AU193" i="1"/>
  <c r="AN193" i="1"/>
  <c r="BB193" i="1"/>
  <c r="AS193" i="1"/>
  <c r="BC193" i="1"/>
  <c r="AI193" i="1"/>
  <c r="AQ193" i="1"/>
  <c r="AR193" i="1"/>
  <c r="AO193" i="1"/>
  <c r="AM193" i="1"/>
  <c r="AL193" i="1"/>
  <c r="AP193" i="1"/>
  <c r="AT193" i="1"/>
  <c r="AJ193" i="1"/>
  <c r="AX193" i="1"/>
  <c r="AW193" i="1"/>
  <c r="BA193" i="1"/>
  <c r="AV193" i="1"/>
  <c r="BE201" i="1"/>
  <c r="AQ201" i="1"/>
  <c r="AL201" i="1"/>
  <c r="AS201" i="1"/>
  <c r="AI201" i="1"/>
  <c r="AN201" i="1"/>
  <c r="BC201" i="1"/>
  <c r="AU201" i="1"/>
  <c r="AR201" i="1"/>
  <c r="AT201" i="1"/>
  <c r="AJ201" i="1"/>
  <c r="AP201" i="1"/>
  <c r="BA201" i="1"/>
  <c r="AW201" i="1"/>
  <c r="AO201" i="1"/>
  <c r="BB201" i="1"/>
  <c r="AX201" i="1"/>
  <c r="AM201" i="1"/>
  <c r="AV201" i="1"/>
  <c r="BF209" i="1"/>
  <c r="BE141" i="1"/>
  <c r="BC141" i="1"/>
  <c r="AW141" i="1"/>
  <c r="AR141" i="1"/>
  <c r="BB141" i="1"/>
  <c r="AS141" i="1"/>
  <c r="BA141" i="1"/>
  <c r="AU141" i="1"/>
  <c r="AV141" i="1"/>
  <c r="AQ141" i="1"/>
  <c r="AO141" i="1"/>
  <c r="AJ141" i="1"/>
  <c r="AM141" i="1"/>
  <c r="AI141" i="1"/>
  <c r="AX141" i="1"/>
  <c r="AT141" i="1"/>
  <c r="AL141" i="1"/>
  <c r="AP141" i="1"/>
  <c r="AN141" i="1"/>
  <c r="AK127" i="1"/>
  <c r="BE27" i="1"/>
  <c r="AN27" i="1"/>
  <c r="AM27" i="1"/>
  <c r="AU27" i="1"/>
  <c r="AR27" i="1"/>
  <c r="AJ27" i="1"/>
  <c r="AS27" i="1"/>
  <c r="AO27" i="1"/>
  <c r="AV27" i="1"/>
  <c r="BB27" i="1"/>
  <c r="AZ27" i="1"/>
  <c r="BF27" i="1"/>
  <c r="AQ27" i="1"/>
  <c r="AL27" i="1"/>
  <c r="AX27" i="1"/>
  <c r="AI27" i="1"/>
  <c r="AP27" i="1"/>
  <c r="AW27" i="1"/>
  <c r="AT27" i="1"/>
  <c r="BA27" i="1"/>
  <c r="BC27" i="1"/>
  <c r="BF92" i="1"/>
  <c r="AY122" i="1"/>
  <c r="BE51" i="1"/>
  <c r="AP51" i="1"/>
  <c r="BB51" i="1"/>
  <c r="BA51" i="1"/>
  <c r="AJ51" i="1"/>
  <c r="AN51" i="1"/>
  <c r="AQ51" i="1"/>
  <c r="BC51" i="1"/>
  <c r="AI51" i="1"/>
  <c r="AW51" i="1"/>
  <c r="AO51" i="1"/>
  <c r="AS51" i="1"/>
  <c r="AR51" i="1"/>
  <c r="AM51" i="1"/>
  <c r="AL51" i="1"/>
  <c r="AU51" i="1"/>
  <c r="AV51" i="1"/>
  <c r="AT51" i="1"/>
  <c r="AX51" i="1"/>
  <c r="BE55" i="1"/>
  <c r="AP55" i="1"/>
  <c r="AN55" i="1"/>
  <c r="AL55" i="1"/>
  <c r="BC55" i="1"/>
  <c r="AS55" i="1"/>
  <c r="AW55" i="1"/>
  <c r="BA55" i="1"/>
  <c r="AO55" i="1"/>
  <c r="AQ55" i="1"/>
  <c r="BB55" i="1"/>
  <c r="AU55" i="1"/>
  <c r="AI55" i="1"/>
  <c r="AR55" i="1"/>
  <c r="AT55" i="1"/>
  <c r="AX55" i="1"/>
  <c r="AJ55" i="1"/>
  <c r="AM55" i="1"/>
  <c r="AV55" i="1"/>
  <c r="BE69" i="1"/>
  <c r="AU69" i="1"/>
  <c r="AM69" i="1"/>
  <c r="AJ69" i="1"/>
  <c r="AR69" i="1"/>
  <c r="AV69" i="1"/>
  <c r="AN69" i="1"/>
  <c r="AO69" i="1"/>
  <c r="BF69" i="1"/>
  <c r="AZ69" i="1"/>
  <c r="AP69" i="1"/>
  <c r="AT69" i="1"/>
  <c r="AI69" i="1"/>
  <c r="BA69" i="1"/>
  <c r="BB69" i="1"/>
  <c r="AS69" i="1"/>
  <c r="AX69" i="1"/>
  <c r="AL69" i="1"/>
  <c r="AQ69" i="1"/>
  <c r="BC69" i="1"/>
  <c r="AW69" i="1"/>
  <c r="BE28" i="1"/>
  <c r="AM28" i="1"/>
  <c r="AL28" i="1"/>
  <c r="BA28" i="1"/>
  <c r="AJ28" i="1"/>
  <c r="AU28" i="1"/>
  <c r="AY28" i="1"/>
  <c r="AO28" i="1"/>
  <c r="AR28" i="1"/>
  <c r="AV28" i="1"/>
  <c r="AN28" i="1"/>
  <c r="BF28" i="1"/>
  <c r="AZ28" i="1"/>
  <c r="AQ28" i="1"/>
  <c r="AS28" i="1"/>
  <c r="BC28" i="1"/>
  <c r="AT28" i="1"/>
  <c r="AP28" i="1"/>
  <c r="AW28" i="1"/>
  <c r="BB28" i="1"/>
  <c r="AI28" i="1"/>
  <c r="AX28" i="1"/>
  <c r="BE115" i="1"/>
  <c r="AQ115" i="1"/>
  <c r="AW115" i="1"/>
  <c r="AO115" i="1"/>
  <c r="AM115" i="1"/>
  <c r="AT115" i="1"/>
  <c r="AI115" i="1"/>
  <c r="AX115" i="1"/>
  <c r="AS115" i="1"/>
  <c r="AN115" i="1"/>
  <c r="AV115" i="1"/>
  <c r="AL115" i="1"/>
  <c r="BB115" i="1"/>
  <c r="BC115" i="1"/>
  <c r="AJ115" i="1"/>
  <c r="AU115" i="1"/>
  <c r="BA115" i="1"/>
  <c r="AR115" i="1"/>
  <c r="AP115" i="1"/>
  <c r="AZ6" i="1"/>
  <c r="BE64" i="1"/>
  <c r="AS64" i="1"/>
  <c r="AW64" i="1"/>
  <c r="AJ64" i="1"/>
  <c r="AO64" i="1"/>
  <c r="AT64" i="1"/>
  <c r="BB64" i="1"/>
  <c r="AL64" i="1"/>
  <c r="BA64" i="1"/>
  <c r="BC64" i="1"/>
  <c r="AU64" i="1"/>
  <c r="AR64" i="1"/>
  <c r="AI64" i="1"/>
  <c r="AN64" i="1"/>
  <c r="AM64" i="1"/>
  <c r="AZ64" i="1"/>
  <c r="AV64" i="1"/>
  <c r="AQ64" i="1"/>
  <c r="AX64" i="1"/>
  <c r="AP64" i="1"/>
  <c r="BE102" i="1"/>
  <c r="AZ102" i="1"/>
  <c r="AP102" i="1"/>
  <c r="AU102" i="1"/>
  <c r="AT102" i="1"/>
  <c r="AW102" i="1"/>
  <c r="AI102" i="1"/>
  <c r="AR102" i="1"/>
  <c r="BC102" i="1"/>
  <c r="BB102" i="1"/>
  <c r="AQ102" i="1"/>
  <c r="AJ102" i="1"/>
  <c r="AL102" i="1"/>
  <c r="AV102" i="1"/>
  <c r="AS102" i="1"/>
  <c r="AO102" i="1"/>
  <c r="AN102" i="1"/>
  <c r="AM102" i="1"/>
  <c r="AX102" i="1"/>
  <c r="BA102" i="1"/>
  <c r="BF48" i="1"/>
  <c r="BE15" i="1"/>
  <c r="AQ15" i="1"/>
  <c r="AI15" i="1"/>
  <c r="BC15" i="1"/>
  <c r="BF15" i="1"/>
  <c r="AK15" i="1"/>
  <c r="AO15" i="1"/>
  <c r="AJ15" i="1"/>
  <c r="BA15" i="1"/>
  <c r="AN15" i="1"/>
  <c r="AT15" i="1"/>
  <c r="AX15" i="1"/>
  <c r="AV15" i="1"/>
  <c r="AU15" i="1"/>
  <c r="BB15" i="1"/>
  <c r="AS15" i="1"/>
  <c r="AP15" i="1"/>
  <c r="AM15" i="1"/>
  <c r="AW15" i="1"/>
  <c r="AR15" i="1"/>
  <c r="AL15" i="1"/>
  <c r="AZ96" i="1"/>
  <c r="BE84" i="1"/>
  <c r="BC84" i="1"/>
  <c r="AU84" i="1"/>
  <c r="AS84" i="1"/>
  <c r="BA84" i="1"/>
  <c r="AR84" i="1"/>
  <c r="AV84" i="1"/>
  <c r="AM84" i="1"/>
  <c r="AX84" i="1"/>
  <c r="AO84" i="1"/>
  <c r="AQ84" i="1"/>
  <c r="BB84" i="1"/>
  <c r="AW84" i="1"/>
  <c r="AT84" i="1"/>
  <c r="AZ84" i="1"/>
  <c r="AP84" i="1"/>
  <c r="AN84" i="1"/>
  <c r="AI84" i="1"/>
  <c r="AL84" i="1"/>
  <c r="AJ84" i="1"/>
  <c r="BF50" i="1"/>
  <c r="BF85" i="1"/>
  <c r="AK115" i="1"/>
  <c r="BE70" i="1"/>
  <c r="AU70" i="1"/>
  <c r="AM70" i="1"/>
  <c r="AV70" i="1"/>
  <c r="AN70" i="1"/>
  <c r="AO70" i="1"/>
  <c r="AR70" i="1"/>
  <c r="AJ70" i="1"/>
  <c r="AX70" i="1"/>
  <c r="AZ70" i="1"/>
  <c r="BF70" i="1"/>
  <c r="AQ70" i="1"/>
  <c r="AP70" i="1"/>
  <c r="AT70" i="1"/>
  <c r="BA70" i="1"/>
  <c r="AL70" i="1"/>
  <c r="AW70" i="1"/>
  <c r="AS70" i="1"/>
  <c r="AI70" i="1"/>
  <c r="BC70" i="1"/>
  <c r="BB70" i="1"/>
  <c r="AZ46" i="1"/>
  <c r="AZ49" i="1"/>
  <c r="AZ42" i="1"/>
  <c r="BF22" i="1"/>
  <c r="AY25" i="1"/>
  <c r="AK67" i="1"/>
  <c r="BF63" i="1"/>
  <c r="BE250" i="1"/>
  <c r="AW250" i="1"/>
  <c r="AO250" i="1"/>
  <c r="AV250" i="1"/>
  <c r="AT250" i="1"/>
  <c r="AP250" i="1"/>
  <c r="AR250" i="1"/>
  <c r="AN250" i="1"/>
  <c r="AQ250" i="1"/>
  <c r="BA250" i="1"/>
  <c r="BC250" i="1"/>
  <c r="AM250" i="1"/>
  <c r="AX250" i="1"/>
  <c r="AS250" i="1"/>
  <c r="AJ250" i="1"/>
  <c r="AU250" i="1"/>
  <c r="AI250" i="1"/>
  <c r="BB250" i="1"/>
  <c r="AL250" i="1"/>
  <c r="BE247" i="1"/>
  <c r="AT247" i="1"/>
  <c r="AW247" i="1"/>
  <c r="BC247" i="1"/>
  <c r="AO247" i="1"/>
  <c r="AS247" i="1"/>
  <c r="AU247" i="1"/>
  <c r="AL247" i="1"/>
  <c r="AM247" i="1"/>
  <c r="BA247" i="1"/>
  <c r="AQ247" i="1"/>
  <c r="AX247" i="1"/>
  <c r="AI247" i="1"/>
  <c r="AJ247" i="1"/>
  <c r="AV247" i="1"/>
  <c r="BB247" i="1"/>
  <c r="AN247" i="1"/>
  <c r="AP247" i="1"/>
  <c r="AR247" i="1"/>
  <c r="BE180" i="1"/>
  <c r="AU180" i="1"/>
  <c r="AJ180" i="1"/>
  <c r="AO180" i="1"/>
  <c r="AV180" i="1"/>
  <c r="AN180" i="1"/>
  <c r="AL180" i="1"/>
  <c r="AP180" i="1"/>
  <c r="AR180" i="1"/>
  <c r="AQ180" i="1"/>
  <c r="AW180" i="1"/>
  <c r="AT180" i="1"/>
  <c r="BF180" i="1"/>
  <c r="AI180" i="1"/>
  <c r="BB180" i="1"/>
  <c r="AM180" i="1"/>
  <c r="AX180" i="1"/>
  <c r="BC180" i="1"/>
  <c r="AS180" i="1"/>
  <c r="BA180" i="1"/>
  <c r="BD245" i="1"/>
  <c r="BE258" i="1"/>
  <c r="AX258" i="1"/>
  <c r="AP258" i="1"/>
  <c r="AU258" i="1"/>
  <c r="BC258" i="1"/>
  <c r="BB258" i="1"/>
  <c r="AQ258" i="1"/>
  <c r="AJ258" i="1"/>
  <c r="AT258" i="1"/>
  <c r="AI258" i="1"/>
  <c r="AK258" i="1"/>
  <c r="AW258" i="1"/>
  <c r="AL258" i="1"/>
  <c r="BA258" i="1"/>
  <c r="AS258" i="1"/>
  <c r="AN258" i="1"/>
  <c r="AM258" i="1"/>
  <c r="AR258" i="1"/>
  <c r="AO258" i="1"/>
  <c r="AV258" i="1"/>
  <c r="BE242" i="1"/>
  <c r="AT242" i="1"/>
  <c r="BC242" i="1"/>
  <c r="AL242" i="1"/>
  <c r="AP242" i="1"/>
  <c r="AW242" i="1"/>
  <c r="BA242" i="1"/>
  <c r="AI242" i="1"/>
  <c r="AO242" i="1"/>
  <c r="AM242" i="1"/>
  <c r="AQ242" i="1"/>
  <c r="AU242" i="1"/>
  <c r="AN242" i="1"/>
  <c r="AX242" i="1"/>
  <c r="AS242" i="1"/>
  <c r="AJ242" i="1"/>
  <c r="AR242" i="1"/>
  <c r="BB242" i="1"/>
  <c r="AV242" i="1"/>
  <c r="BE218" i="1"/>
  <c r="AR218" i="1"/>
  <c r="AM218" i="1"/>
  <c r="AV218" i="1"/>
  <c r="AX218" i="1"/>
  <c r="AW218" i="1"/>
  <c r="BA218" i="1"/>
  <c r="AP218" i="1"/>
  <c r="AS218" i="1"/>
  <c r="AJ218" i="1"/>
  <c r="AL218" i="1"/>
  <c r="AZ218" i="1"/>
  <c r="AN218" i="1"/>
  <c r="BB218" i="1"/>
  <c r="BC218" i="1"/>
  <c r="AQ218" i="1"/>
  <c r="AI218" i="1"/>
  <c r="BF218" i="1"/>
  <c r="AU218" i="1"/>
  <c r="AO218" i="1"/>
  <c r="AT218" i="1"/>
  <c r="AS239" i="1"/>
  <c r="AY239" i="1"/>
  <c r="AQ239" i="1"/>
  <c r="AI239" i="1"/>
  <c r="BE239" i="1"/>
  <c r="AM239" i="1"/>
  <c r="BC239" i="1"/>
  <c r="AR239" i="1"/>
  <c r="AO239" i="1"/>
  <c r="AJ239" i="1"/>
  <c r="AV239" i="1"/>
  <c r="BF239" i="1"/>
  <c r="BA239" i="1"/>
  <c r="BB239" i="1"/>
  <c r="AZ239" i="1"/>
  <c r="AX239" i="1"/>
  <c r="AL239" i="1"/>
  <c r="AW239" i="1"/>
  <c r="AT239" i="1"/>
  <c r="AP239" i="1"/>
  <c r="AN239" i="1"/>
  <c r="AU239" i="1"/>
  <c r="BD168" i="1"/>
  <c r="BE183" i="1"/>
  <c r="AQ183" i="1"/>
  <c r="AU183" i="1"/>
  <c r="AN183" i="1"/>
  <c r="AR183" i="1"/>
  <c r="BA183" i="1"/>
  <c r="AS183" i="1"/>
  <c r="AJ183" i="1"/>
  <c r="AT183" i="1"/>
  <c r="AP183" i="1"/>
  <c r="AL183" i="1"/>
  <c r="AW183" i="1"/>
  <c r="BB183" i="1"/>
  <c r="AX183" i="1"/>
  <c r="AM183" i="1"/>
  <c r="AI183" i="1"/>
  <c r="AV183" i="1"/>
  <c r="BC183" i="1"/>
  <c r="AO183" i="1"/>
  <c r="BD246" i="1"/>
  <c r="BE255" i="1"/>
  <c r="BC255" i="1"/>
  <c r="AW255" i="1"/>
  <c r="AT255" i="1"/>
  <c r="AI255" i="1"/>
  <c r="AJ255" i="1"/>
  <c r="AV255" i="1"/>
  <c r="AU255" i="1"/>
  <c r="BB255" i="1"/>
  <c r="AN255" i="1"/>
  <c r="AP255" i="1"/>
  <c r="AR255" i="1"/>
  <c r="AO255" i="1"/>
  <c r="AL255" i="1"/>
  <c r="AS255" i="1"/>
  <c r="BA255" i="1"/>
  <c r="AX255" i="1"/>
  <c r="AK255" i="1"/>
  <c r="AM255" i="1"/>
  <c r="AQ255" i="1"/>
  <c r="BE121" i="1"/>
  <c r="AU121" i="1"/>
  <c r="AQ121" i="1"/>
  <c r="AS121" i="1"/>
  <c r="AP121" i="1"/>
  <c r="AZ121" i="1"/>
  <c r="AJ121" i="1"/>
  <c r="AV121" i="1"/>
  <c r="AT121" i="1"/>
  <c r="AL121" i="1"/>
  <c r="AX121" i="1"/>
  <c r="AO121" i="1"/>
  <c r="BA121" i="1"/>
  <c r="BB121" i="1"/>
  <c r="AM121" i="1"/>
  <c r="AW121" i="1"/>
  <c r="AN121" i="1"/>
  <c r="BC121" i="1"/>
  <c r="AI121" i="1"/>
  <c r="AR121" i="1"/>
  <c r="BE138" i="1"/>
  <c r="BC138" i="1"/>
  <c r="AU138" i="1"/>
  <c r="AJ138" i="1"/>
  <c r="AL138" i="1"/>
  <c r="AX138" i="1"/>
  <c r="AP138" i="1"/>
  <c r="AV138" i="1"/>
  <c r="BA138" i="1"/>
  <c r="BB138" i="1"/>
  <c r="AO138" i="1"/>
  <c r="AS138" i="1"/>
  <c r="AI138" i="1"/>
  <c r="AM138" i="1"/>
  <c r="AQ138" i="1"/>
  <c r="AW138" i="1"/>
  <c r="AT138" i="1"/>
  <c r="AK138" i="1"/>
  <c r="AN138" i="1"/>
  <c r="AR138" i="1"/>
  <c r="BE177" i="1"/>
  <c r="AU177" i="1"/>
  <c r="AV177" i="1"/>
  <c r="AO177" i="1"/>
  <c r="AN177" i="1"/>
  <c r="AJ177" i="1"/>
  <c r="AQ177" i="1"/>
  <c r="BA177" i="1"/>
  <c r="AX177" i="1"/>
  <c r="AT177" i="1"/>
  <c r="BB177" i="1"/>
  <c r="BC177" i="1"/>
  <c r="AL177" i="1"/>
  <c r="AM177" i="1"/>
  <c r="AI177" i="1"/>
  <c r="AS177" i="1"/>
  <c r="BF177" i="1"/>
  <c r="AP177" i="1"/>
  <c r="AW177" i="1"/>
  <c r="AR177" i="1"/>
  <c r="AS235" i="1"/>
  <c r="AQ235" i="1"/>
  <c r="AI235" i="1"/>
  <c r="BE235" i="1"/>
  <c r="AM235" i="1"/>
  <c r="AO235" i="1"/>
  <c r="AV235" i="1"/>
  <c r="BB235" i="1"/>
  <c r="AJ235" i="1"/>
  <c r="AR235" i="1"/>
  <c r="BC235" i="1"/>
  <c r="AP235" i="1"/>
  <c r="AK235" i="1"/>
  <c r="AL235" i="1"/>
  <c r="BA235" i="1"/>
  <c r="AN235" i="1"/>
  <c r="BF235" i="1"/>
  <c r="AX235" i="1"/>
  <c r="AW235" i="1"/>
  <c r="AT235" i="1"/>
  <c r="AZ235" i="1"/>
  <c r="AU235" i="1"/>
  <c r="AK251" i="1"/>
  <c r="AY241" i="1"/>
  <c r="AZ231" i="1"/>
  <c r="AZ168" i="1"/>
  <c r="BE137" i="1"/>
  <c r="BC137" i="1"/>
  <c r="BA137" i="1"/>
  <c r="BB137" i="1"/>
  <c r="AW137" i="1"/>
  <c r="AM137" i="1"/>
  <c r="AT137" i="1"/>
  <c r="AL137" i="1"/>
  <c r="AP137" i="1"/>
  <c r="AR137" i="1"/>
  <c r="AJ137" i="1"/>
  <c r="AS137" i="1"/>
  <c r="AN137" i="1"/>
  <c r="AX137" i="1"/>
  <c r="AV137" i="1"/>
  <c r="AO137" i="1"/>
  <c r="AU137" i="1"/>
  <c r="AK137" i="1"/>
  <c r="AQ137" i="1"/>
  <c r="AI137" i="1"/>
  <c r="BE174" i="1"/>
  <c r="AK174" i="1"/>
  <c r="AP174" i="1"/>
  <c r="AX174" i="1"/>
  <c r="AN174" i="1"/>
  <c r="AO174" i="1"/>
  <c r="AS174" i="1"/>
  <c r="AJ174" i="1"/>
  <c r="AT174" i="1"/>
  <c r="AM174" i="1"/>
  <c r="AV174" i="1"/>
  <c r="BC174" i="1"/>
  <c r="AW174" i="1"/>
  <c r="AI174" i="1"/>
  <c r="BA174" i="1"/>
  <c r="AL174" i="1"/>
  <c r="AR174" i="1"/>
  <c r="BB174" i="1"/>
  <c r="AU174" i="1"/>
  <c r="AQ174" i="1"/>
  <c r="AS237" i="1"/>
  <c r="AQ237" i="1"/>
  <c r="AI237" i="1"/>
  <c r="BE237" i="1"/>
  <c r="AM237" i="1"/>
  <c r="AJ237" i="1"/>
  <c r="AR237" i="1"/>
  <c r="AO237" i="1"/>
  <c r="BB237" i="1"/>
  <c r="AV237" i="1"/>
  <c r="AW237" i="1"/>
  <c r="BF237" i="1"/>
  <c r="AT237" i="1"/>
  <c r="AN237" i="1"/>
  <c r="AZ237" i="1"/>
  <c r="BA237" i="1"/>
  <c r="AX237" i="1"/>
  <c r="AL237" i="1"/>
  <c r="BC237" i="1"/>
  <c r="AP237" i="1"/>
  <c r="AU237" i="1"/>
  <c r="BE275" i="1"/>
  <c r="AM275" i="1"/>
  <c r="AS275" i="1"/>
  <c r="AU275" i="1"/>
  <c r="AV275" i="1"/>
  <c r="AN275" i="1"/>
  <c r="AO275" i="1"/>
  <c r="AJ275" i="1"/>
  <c r="BB275" i="1"/>
  <c r="AR275" i="1"/>
  <c r="BC275" i="1"/>
  <c r="AW275" i="1"/>
  <c r="AZ275" i="1"/>
  <c r="BA275" i="1"/>
  <c r="AP275" i="1"/>
  <c r="BF275" i="1"/>
  <c r="AX275" i="1"/>
  <c r="AI275" i="1"/>
  <c r="AQ275" i="1"/>
  <c r="AL275" i="1"/>
  <c r="AT275" i="1"/>
  <c r="AZ245" i="1"/>
  <c r="AK185" i="1"/>
  <c r="AZ183" i="1"/>
  <c r="BE155" i="1"/>
  <c r="AY155" i="1"/>
  <c r="AL155" i="1"/>
  <c r="BA155" i="1"/>
  <c r="AS155" i="1"/>
  <c r="BB155" i="1"/>
  <c r="AX155" i="1"/>
  <c r="AI155" i="1"/>
  <c r="AO155" i="1"/>
  <c r="AM155" i="1"/>
  <c r="BC155" i="1"/>
  <c r="AP155" i="1"/>
  <c r="AR155" i="1"/>
  <c r="AQ155" i="1"/>
  <c r="AT155" i="1"/>
  <c r="AN155" i="1"/>
  <c r="AV155" i="1"/>
  <c r="AJ155" i="1"/>
  <c r="AW155" i="1"/>
  <c r="AU155" i="1"/>
  <c r="BE184" i="1"/>
  <c r="AR184" i="1"/>
  <c r="AM184" i="1"/>
  <c r="AL184" i="1"/>
  <c r="AI184" i="1"/>
  <c r="AV184" i="1"/>
  <c r="AW184" i="1"/>
  <c r="AS184" i="1"/>
  <c r="AQ184" i="1"/>
  <c r="AT184" i="1"/>
  <c r="BB184" i="1"/>
  <c r="BC184" i="1"/>
  <c r="AJ184" i="1"/>
  <c r="BA184" i="1"/>
  <c r="AP184" i="1"/>
  <c r="AU184" i="1"/>
  <c r="AO184" i="1"/>
  <c r="AN184" i="1"/>
  <c r="AX184" i="1"/>
  <c r="AZ131" i="1"/>
  <c r="AK278" i="1"/>
  <c r="BD201" i="1"/>
  <c r="AZ178" i="1"/>
  <c r="AK207" i="1"/>
  <c r="BD141" i="1"/>
  <c r="BF274" i="1"/>
  <c r="AY211" i="1"/>
  <c r="BE130" i="1"/>
  <c r="AX130" i="1"/>
  <c r="AJ130" i="1"/>
  <c r="BA130" i="1"/>
  <c r="AP130" i="1"/>
  <c r="BC130" i="1"/>
  <c r="AM130" i="1"/>
  <c r="AR130" i="1"/>
  <c r="BB130" i="1"/>
  <c r="AT130" i="1"/>
  <c r="AO130" i="1"/>
  <c r="AN130" i="1"/>
  <c r="AQ130" i="1"/>
  <c r="AL130" i="1"/>
  <c r="AW130" i="1"/>
  <c r="AU130" i="1"/>
  <c r="AS130" i="1"/>
  <c r="AI130" i="1"/>
  <c r="AV130" i="1"/>
  <c r="AY180" i="1"/>
  <c r="AZ214" i="1"/>
  <c r="AZ230" i="1"/>
  <c r="AK111" i="1"/>
  <c r="BE123" i="1"/>
  <c r="AM123" i="1"/>
  <c r="AL123" i="1"/>
  <c r="BB123" i="1"/>
  <c r="BC123" i="1"/>
  <c r="AX123" i="1"/>
  <c r="BA123" i="1"/>
  <c r="AP123" i="1"/>
  <c r="AV123" i="1"/>
  <c r="AT123" i="1"/>
  <c r="AJ123" i="1"/>
  <c r="AN123" i="1"/>
  <c r="AU123" i="1"/>
  <c r="AW123" i="1"/>
  <c r="AQ123" i="1"/>
  <c r="AS123" i="1"/>
  <c r="AO123" i="1"/>
  <c r="AI123" i="1"/>
  <c r="AR123" i="1"/>
  <c r="BE24" i="1"/>
  <c r="AS24" i="1"/>
  <c r="AU24" i="1"/>
  <c r="AR24" i="1"/>
  <c r="AV24" i="1"/>
  <c r="AP24" i="1"/>
  <c r="BA24" i="1"/>
  <c r="AJ24" i="1"/>
  <c r="AO24" i="1"/>
  <c r="BC24" i="1"/>
  <c r="AX24" i="1"/>
  <c r="AW24" i="1"/>
  <c r="AQ24" i="1"/>
  <c r="AT24" i="1"/>
  <c r="AM24" i="1"/>
  <c r="AI24" i="1"/>
  <c r="BB24" i="1"/>
  <c r="AL24" i="1"/>
  <c r="AN24" i="1"/>
  <c r="AK101" i="1"/>
  <c r="BE91" i="1"/>
  <c r="AW91" i="1"/>
  <c r="BB91" i="1"/>
  <c r="AL91" i="1"/>
  <c r="AO91" i="1"/>
  <c r="AK91" i="1"/>
  <c r="AP91" i="1"/>
  <c r="BC91" i="1"/>
  <c r="AU91" i="1"/>
  <c r="AI91" i="1"/>
  <c r="BA91" i="1"/>
  <c r="AM91" i="1"/>
  <c r="AQ91" i="1"/>
  <c r="AN91" i="1"/>
  <c r="AT91" i="1"/>
  <c r="AV91" i="1"/>
  <c r="AX91" i="1"/>
  <c r="AR91" i="1"/>
  <c r="AS91" i="1"/>
  <c r="AJ91" i="1"/>
  <c r="BE93" i="1"/>
  <c r="BC93" i="1"/>
  <c r="AU93" i="1"/>
  <c r="AN93" i="1"/>
  <c r="AI93" i="1"/>
  <c r="AW93" i="1"/>
  <c r="AJ93" i="1"/>
  <c r="AL93" i="1"/>
  <c r="AS93" i="1"/>
  <c r="AT93" i="1"/>
  <c r="AP93" i="1"/>
  <c r="BB93" i="1"/>
  <c r="AR93" i="1"/>
  <c r="AK93" i="1"/>
  <c r="AV93" i="1"/>
  <c r="AQ93" i="1"/>
  <c r="AM93" i="1"/>
  <c r="AO93" i="1"/>
  <c r="AX93" i="1"/>
  <c r="BA93" i="1"/>
  <c r="BE98" i="1"/>
  <c r="AJ98" i="1"/>
  <c r="AV98" i="1"/>
  <c r="BA98" i="1"/>
  <c r="BB98" i="1"/>
  <c r="AR98" i="1"/>
  <c r="AP98" i="1"/>
  <c r="AO98" i="1"/>
  <c r="AL98" i="1"/>
  <c r="AN98" i="1"/>
  <c r="AT98" i="1"/>
  <c r="AM98" i="1"/>
  <c r="BC98" i="1"/>
  <c r="AU98" i="1"/>
  <c r="AQ98" i="1"/>
  <c r="AX98" i="1"/>
  <c r="AI98" i="1"/>
  <c r="AS98" i="1"/>
  <c r="AW98" i="1"/>
  <c r="AZ120" i="1"/>
  <c r="BE106" i="1"/>
  <c r="BB106" i="1"/>
  <c r="AN106" i="1"/>
  <c r="AS106" i="1"/>
  <c r="AX106" i="1"/>
  <c r="AU106" i="1"/>
  <c r="AI106" i="1"/>
  <c r="AP106" i="1"/>
  <c r="AL106" i="1"/>
  <c r="AT106" i="1"/>
  <c r="AO106" i="1"/>
  <c r="BA106" i="1"/>
  <c r="AM106" i="1"/>
  <c r="AW106" i="1"/>
  <c r="AZ106" i="1"/>
  <c r="BC106" i="1"/>
  <c r="AJ106" i="1"/>
  <c r="AR106" i="1"/>
  <c r="AV106" i="1"/>
  <c r="AQ106" i="1"/>
  <c r="AK4" i="1"/>
  <c r="AY59" i="1"/>
  <c r="AY70" i="1"/>
  <c r="BE56" i="1"/>
  <c r="AO56" i="1"/>
  <c r="AQ56" i="1"/>
  <c r="AW56" i="1"/>
  <c r="AI56" i="1"/>
  <c r="BF56" i="1"/>
  <c r="AU56" i="1"/>
  <c r="BB56" i="1"/>
  <c r="BA56" i="1"/>
  <c r="AM56" i="1"/>
  <c r="AV56" i="1"/>
  <c r="BC56" i="1"/>
  <c r="AJ56" i="1"/>
  <c r="AT56" i="1"/>
  <c r="AX56" i="1"/>
  <c r="AL56" i="1"/>
  <c r="AS56" i="1"/>
  <c r="AN56" i="1"/>
  <c r="AR56" i="1"/>
  <c r="AP56" i="1"/>
  <c r="BF53" i="1"/>
  <c r="AY22" i="1"/>
  <c r="AY58" i="1"/>
  <c r="AK3" i="1"/>
  <c r="BE47" i="1"/>
  <c r="AU47" i="1"/>
  <c r="AR47" i="1"/>
  <c r="AJ47" i="1"/>
  <c r="AT47" i="1"/>
  <c r="AX47" i="1"/>
  <c r="AP47" i="1"/>
  <c r="AM47" i="1"/>
  <c r="AV47" i="1"/>
  <c r="AS47" i="1"/>
  <c r="AN47" i="1"/>
  <c r="AL47" i="1"/>
  <c r="BC47" i="1"/>
  <c r="BB47" i="1"/>
  <c r="AO47" i="1"/>
  <c r="AQ47" i="1"/>
  <c r="AW47" i="1"/>
  <c r="BA47" i="1"/>
  <c r="AI47" i="1"/>
  <c r="BE114" i="1"/>
  <c r="BB114" i="1"/>
  <c r="AI114" i="1"/>
  <c r="AU114" i="1"/>
  <c r="BF114" i="1"/>
  <c r="AT114" i="1"/>
  <c r="AJ114" i="1"/>
  <c r="AQ114" i="1"/>
  <c r="AK114" i="1"/>
  <c r="BA114" i="1"/>
  <c r="AP114" i="1"/>
  <c r="AO114" i="1"/>
  <c r="BC114" i="1"/>
  <c r="AV114" i="1"/>
  <c r="AS114" i="1"/>
  <c r="AN114" i="1"/>
  <c r="AW114" i="1"/>
  <c r="AX114" i="1"/>
  <c r="AL114" i="1"/>
  <c r="AR114" i="1"/>
  <c r="AM114" i="1"/>
  <c r="BF41" i="1"/>
  <c r="BE260" i="1"/>
  <c r="AU260" i="1"/>
  <c r="BB260" i="1"/>
  <c r="BA260" i="1"/>
  <c r="AS260" i="1"/>
  <c r="AR260" i="1"/>
  <c r="AQ260" i="1"/>
  <c r="AX260" i="1"/>
  <c r="AI260" i="1"/>
  <c r="AV260" i="1"/>
  <c r="AL260" i="1"/>
  <c r="BC260" i="1"/>
  <c r="AW260" i="1"/>
  <c r="AT260" i="1"/>
  <c r="AP260" i="1"/>
  <c r="AJ260" i="1"/>
  <c r="AN260" i="1"/>
  <c r="AM260" i="1"/>
  <c r="AO260" i="1"/>
  <c r="AK260" i="1"/>
  <c r="BE243" i="1"/>
  <c r="BB243" i="1"/>
  <c r="AS243" i="1"/>
  <c r="AL243" i="1"/>
  <c r="AO243" i="1"/>
  <c r="AQ243" i="1"/>
  <c r="AW243" i="1"/>
  <c r="BA243" i="1"/>
  <c r="AP243" i="1"/>
  <c r="AM243" i="1"/>
  <c r="AJ243" i="1"/>
  <c r="AX243" i="1"/>
  <c r="AV243" i="1"/>
  <c r="AR243" i="1"/>
  <c r="BC243" i="1"/>
  <c r="AT243" i="1"/>
  <c r="AU243" i="1"/>
  <c r="AZ243" i="1"/>
  <c r="AN243" i="1"/>
  <c r="AI243" i="1"/>
  <c r="BD247" i="1"/>
  <c r="AY250" i="1"/>
  <c r="AK243" i="1"/>
  <c r="BF243" i="1"/>
  <c r="BD230" i="1"/>
  <c r="BD169" i="1"/>
  <c r="BE153" i="1"/>
  <c r="AS153" i="1"/>
  <c r="BB153" i="1"/>
  <c r="AL153" i="1"/>
  <c r="AY153" i="1"/>
  <c r="BA153" i="1"/>
  <c r="AJ153" i="1"/>
  <c r="AQ153" i="1"/>
  <c r="AP153" i="1"/>
  <c r="AT153" i="1"/>
  <c r="BC153" i="1"/>
  <c r="AR153" i="1"/>
  <c r="AI153" i="1"/>
  <c r="AK153" i="1"/>
  <c r="AO153" i="1"/>
  <c r="AU153" i="1"/>
  <c r="AN153" i="1"/>
  <c r="AX153" i="1"/>
  <c r="AW153" i="1"/>
  <c r="AV153" i="1"/>
  <c r="AM153" i="1"/>
  <c r="BD242" i="1"/>
  <c r="AY207" i="1"/>
  <c r="BE215" i="1"/>
  <c r="AO215" i="1"/>
  <c r="AJ215" i="1"/>
  <c r="AV215" i="1"/>
  <c r="AN215" i="1"/>
  <c r="BC215" i="1"/>
  <c r="BB215" i="1"/>
  <c r="AQ215" i="1"/>
  <c r="AT215" i="1"/>
  <c r="BA215" i="1"/>
  <c r="AW215" i="1"/>
  <c r="AR215" i="1"/>
  <c r="AI215" i="1"/>
  <c r="AP215" i="1"/>
  <c r="AU215" i="1"/>
  <c r="AX215" i="1"/>
  <c r="AS215" i="1"/>
  <c r="AM215" i="1"/>
  <c r="AZ215" i="1"/>
  <c r="AK215" i="1"/>
  <c r="AL215" i="1"/>
  <c r="BE181" i="1"/>
  <c r="AU181" i="1"/>
  <c r="AO181" i="1"/>
  <c r="AN181" i="1"/>
  <c r="AV181" i="1"/>
  <c r="AJ181" i="1"/>
  <c r="BC181" i="1"/>
  <c r="AL181" i="1"/>
  <c r="AS181" i="1"/>
  <c r="AM181" i="1"/>
  <c r="BB181" i="1"/>
  <c r="AQ181" i="1"/>
  <c r="AP181" i="1"/>
  <c r="AR181" i="1"/>
  <c r="AW181" i="1"/>
  <c r="BA181" i="1"/>
  <c r="AX181" i="1"/>
  <c r="AI181" i="1"/>
  <c r="AT181" i="1"/>
  <c r="BE257" i="1"/>
  <c r="AU257" i="1"/>
  <c r="AW257" i="1"/>
  <c r="AP257" i="1"/>
  <c r="AN257" i="1"/>
  <c r="AR257" i="1"/>
  <c r="AM257" i="1"/>
  <c r="AV257" i="1"/>
  <c r="AJ257" i="1"/>
  <c r="AX257" i="1"/>
  <c r="BB257" i="1"/>
  <c r="AO257" i="1"/>
  <c r="AK257" i="1"/>
  <c r="AS257" i="1"/>
  <c r="AQ257" i="1"/>
  <c r="AI257" i="1"/>
  <c r="AZ257" i="1"/>
  <c r="BC257" i="1"/>
  <c r="AL257" i="1"/>
  <c r="BA257" i="1"/>
  <c r="AT257" i="1"/>
  <c r="AZ208" i="1"/>
  <c r="AY156" i="1"/>
  <c r="BE206" i="1"/>
  <c r="AV206" i="1"/>
  <c r="AN206" i="1"/>
  <c r="AX206" i="1"/>
  <c r="AP206" i="1"/>
  <c r="BC206" i="1"/>
  <c r="BA206" i="1"/>
  <c r="AW206" i="1"/>
  <c r="AS206" i="1"/>
  <c r="AT206" i="1"/>
  <c r="BB206" i="1"/>
  <c r="AU206" i="1"/>
  <c r="AL206" i="1"/>
  <c r="AQ206" i="1"/>
  <c r="AO206" i="1"/>
  <c r="AJ206" i="1"/>
  <c r="AR206" i="1"/>
  <c r="AM206" i="1"/>
  <c r="AI206" i="1"/>
  <c r="BF171" i="1"/>
  <c r="AZ150" i="1"/>
  <c r="BE103" i="1"/>
  <c r="AX103" i="1"/>
  <c r="AL103" i="1"/>
  <c r="AQ103" i="1"/>
  <c r="AP103" i="1"/>
  <c r="AT103" i="1"/>
  <c r="AN103" i="1"/>
  <c r="BC103" i="1"/>
  <c r="AV103" i="1"/>
  <c r="BA103" i="1"/>
  <c r="AI103" i="1"/>
  <c r="AW103" i="1"/>
  <c r="AJ103" i="1"/>
  <c r="AS103" i="1"/>
  <c r="AO103" i="1"/>
  <c r="AU103" i="1"/>
  <c r="AR103" i="1"/>
  <c r="AM103" i="1"/>
  <c r="BB103" i="1"/>
  <c r="BD274" i="1"/>
  <c r="BE279" i="1"/>
  <c r="AN279" i="1"/>
  <c r="AU279" i="1"/>
  <c r="BB279" i="1"/>
  <c r="AV279" i="1"/>
  <c r="AR279" i="1"/>
  <c r="AJ279" i="1"/>
  <c r="AM279" i="1"/>
  <c r="AO279" i="1"/>
  <c r="BC279" i="1"/>
  <c r="AQ279" i="1"/>
  <c r="AP279" i="1"/>
  <c r="AW279" i="1"/>
  <c r="AZ279" i="1"/>
  <c r="AL279" i="1"/>
  <c r="AT279" i="1"/>
  <c r="AI279" i="1"/>
  <c r="AS279" i="1"/>
  <c r="BA279" i="1"/>
  <c r="AX279" i="1"/>
  <c r="AY248" i="1"/>
  <c r="BD255" i="1"/>
  <c r="BD121" i="1"/>
  <c r="BE192" i="1"/>
  <c r="AV192" i="1"/>
  <c r="BB192" i="1"/>
  <c r="AO192" i="1"/>
  <c r="AI192" i="1"/>
  <c r="AQ192" i="1"/>
  <c r="BA192" i="1"/>
  <c r="AT192" i="1"/>
  <c r="AW192" i="1"/>
  <c r="AN192" i="1"/>
  <c r="BC192" i="1"/>
  <c r="AX192" i="1"/>
  <c r="AL192" i="1"/>
  <c r="AS192" i="1"/>
  <c r="AP192" i="1"/>
  <c r="AJ192" i="1"/>
  <c r="AM192" i="1"/>
  <c r="AR192" i="1"/>
  <c r="AK192" i="1"/>
  <c r="AU192" i="1"/>
  <c r="BD171" i="1"/>
  <c r="AY194" i="1"/>
  <c r="BD196" i="1"/>
  <c r="AY237" i="1"/>
  <c r="AY212" i="1"/>
  <c r="AZ209" i="1"/>
  <c r="AZ206" i="1"/>
  <c r="BF155" i="1"/>
  <c r="BE232" i="1"/>
  <c r="AL232" i="1"/>
  <c r="BA232" i="1"/>
  <c r="BF232" i="1"/>
  <c r="AS232" i="1"/>
  <c r="AI232" i="1"/>
  <c r="AY232" i="1"/>
  <c r="AX232" i="1"/>
  <c r="BB232" i="1"/>
  <c r="AJ232" i="1"/>
  <c r="AW232" i="1"/>
  <c r="AV232" i="1"/>
  <c r="AO232" i="1"/>
  <c r="AQ232" i="1"/>
  <c r="AN232" i="1"/>
  <c r="AT232" i="1"/>
  <c r="BC232" i="1"/>
  <c r="AU232" i="1"/>
  <c r="AP232" i="1"/>
  <c r="AR232" i="1"/>
  <c r="AM232" i="1"/>
  <c r="AK238" i="1"/>
  <c r="BE253" i="1"/>
  <c r="AW253" i="1"/>
  <c r="AT253" i="1"/>
  <c r="BC253" i="1"/>
  <c r="AN253" i="1"/>
  <c r="BB253" i="1"/>
  <c r="AL253" i="1"/>
  <c r="AI253" i="1"/>
  <c r="AR253" i="1"/>
  <c r="AK253" i="1"/>
  <c r="AO253" i="1"/>
  <c r="AS253" i="1"/>
  <c r="AX253" i="1"/>
  <c r="AV253" i="1"/>
  <c r="BA253" i="1"/>
  <c r="AU253" i="1"/>
  <c r="AQ253" i="1"/>
  <c r="AM253" i="1"/>
  <c r="AP253" i="1"/>
  <c r="AJ253" i="1"/>
  <c r="AY137" i="1"/>
  <c r="BD176" i="1"/>
  <c r="AK230" i="1"/>
  <c r="BD225" i="1"/>
  <c r="AZ280" i="1"/>
  <c r="BE234" i="1"/>
  <c r="AS234" i="1"/>
  <c r="AN234" i="1"/>
  <c r="AU234" i="1"/>
  <c r="BB234" i="1"/>
  <c r="AR234" i="1"/>
  <c r="AO234" i="1"/>
  <c r="AJ234" i="1"/>
  <c r="BC234" i="1"/>
  <c r="AX234" i="1"/>
  <c r="AV234" i="1"/>
  <c r="AI234" i="1"/>
  <c r="AW234" i="1"/>
  <c r="AL234" i="1"/>
  <c r="AT234" i="1"/>
  <c r="AM234" i="1"/>
  <c r="AQ234" i="1"/>
  <c r="AP234" i="1"/>
  <c r="BA234" i="1"/>
  <c r="AZ207" i="1"/>
  <c r="BD198" i="1"/>
  <c r="BE213" i="1"/>
  <c r="AJ213" i="1"/>
  <c r="AO213" i="1"/>
  <c r="AV213" i="1"/>
  <c r="AS213" i="1"/>
  <c r="BB213" i="1"/>
  <c r="BA213" i="1"/>
  <c r="AN213" i="1"/>
  <c r="AQ213" i="1"/>
  <c r="BC213" i="1"/>
  <c r="AM213" i="1"/>
  <c r="AI213" i="1"/>
  <c r="AW213" i="1"/>
  <c r="AU213" i="1"/>
  <c r="AT213" i="1"/>
  <c r="BF213" i="1"/>
  <c r="AL213" i="1"/>
  <c r="AP213" i="1"/>
  <c r="AX213" i="1"/>
  <c r="AR213" i="1"/>
  <c r="AZ172" i="1"/>
  <c r="AZ138" i="1"/>
  <c r="BD200" i="1"/>
  <c r="AZ197" i="1"/>
  <c r="BD236" i="1"/>
  <c r="AZ260" i="1"/>
  <c r="BE254" i="1"/>
  <c r="AW254" i="1"/>
  <c r="AT254" i="1"/>
  <c r="AL254" i="1"/>
  <c r="AI254" i="1"/>
  <c r="BC254" i="1"/>
  <c r="AX254" i="1"/>
  <c r="AS254" i="1"/>
  <c r="BA254" i="1"/>
  <c r="AR254" i="1"/>
  <c r="AM254" i="1"/>
  <c r="AU254" i="1"/>
  <c r="AK254" i="1"/>
  <c r="AQ254" i="1"/>
  <c r="AV254" i="1"/>
  <c r="BB254" i="1"/>
  <c r="AO254" i="1"/>
  <c r="AJ254" i="1"/>
  <c r="AN254" i="1"/>
  <c r="AP254" i="1"/>
  <c r="BD186" i="1"/>
  <c r="AZ149" i="1"/>
  <c r="BF127" i="1"/>
  <c r="BE140" i="1"/>
  <c r="BC140" i="1"/>
  <c r="AM140" i="1"/>
  <c r="AO140" i="1"/>
  <c r="AR140" i="1"/>
  <c r="AV140" i="1"/>
  <c r="AN140" i="1"/>
  <c r="BA140" i="1"/>
  <c r="BB140" i="1"/>
  <c r="AQ140" i="1"/>
  <c r="AS140" i="1"/>
  <c r="AP140" i="1"/>
  <c r="AX140" i="1"/>
  <c r="AK140" i="1"/>
  <c r="AJ140" i="1"/>
  <c r="AU140" i="1"/>
  <c r="AW140" i="1"/>
  <c r="AT140" i="1"/>
  <c r="AI140" i="1"/>
  <c r="AL140" i="1"/>
  <c r="BF181" i="1"/>
  <c r="AY201" i="1"/>
  <c r="BE210" i="1"/>
  <c r="BC210" i="1"/>
  <c r="AW210" i="1"/>
  <c r="AL210" i="1"/>
  <c r="AT210" i="1"/>
  <c r="AS210" i="1"/>
  <c r="BA210" i="1"/>
  <c r="AI210" i="1"/>
  <c r="BB210" i="1"/>
  <c r="AQ210" i="1"/>
  <c r="AV210" i="1"/>
  <c r="AJ210" i="1"/>
  <c r="AR210" i="1"/>
  <c r="AN210" i="1"/>
  <c r="AM210" i="1"/>
  <c r="AX210" i="1"/>
  <c r="AU210" i="1"/>
  <c r="AP210" i="1"/>
  <c r="AO210" i="1"/>
  <c r="AZ92" i="1"/>
  <c r="AY49" i="1"/>
  <c r="BD123" i="1"/>
  <c r="AY71" i="1"/>
  <c r="BE109" i="1"/>
  <c r="AJ109" i="1"/>
  <c r="AI109" i="1"/>
  <c r="AX109" i="1"/>
  <c r="BC109" i="1"/>
  <c r="BF109" i="1"/>
  <c r="AV109" i="1"/>
  <c r="AP109" i="1"/>
  <c r="AO109" i="1"/>
  <c r="AU109" i="1"/>
  <c r="BA109" i="1"/>
  <c r="AN109" i="1"/>
  <c r="AQ109" i="1"/>
  <c r="BB109" i="1"/>
  <c r="AR109" i="1"/>
  <c r="AL109" i="1"/>
  <c r="AW109" i="1"/>
  <c r="AS109" i="1"/>
  <c r="AM109" i="1"/>
  <c r="AT109" i="1"/>
  <c r="BE62" i="1"/>
  <c r="AT62" i="1"/>
  <c r="AP62" i="1"/>
  <c r="AL62" i="1"/>
  <c r="AQ62" i="1"/>
  <c r="AV62" i="1"/>
  <c r="AU62" i="1"/>
  <c r="AS62" i="1"/>
  <c r="BA62" i="1"/>
  <c r="AM62" i="1"/>
  <c r="AO62" i="1"/>
  <c r="AJ62" i="1"/>
  <c r="BB62" i="1"/>
  <c r="AN62" i="1"/>
  <c r="AR62" i="1"/>
  <c r="AI62" i="1"/>
  <c r="BC62" i="1"/>
  <c r="AW62" i="1"/>
  <c r="AX62" i="1"/>
  <c r="BE65" i="1"/>
  <c r="AU65" i="1"/>
  <c r="BB65" i="1"/>
  <c r="AS65" i="1"/>
  <c r="AO65" i="1"/>
  <c r="AN65" i="1"/>
  <c r="AV65" i="1"/>
  <c r="AJ65" i="1"/>
  <c r="BA65" i="1"/>
  <c r="AQ65" i="1"/>
  <c r="AI65" i="1"/>
  <c r="AM65" i="1"/>
  <c r="AP65" i="1"/>
  <c r="AR65" i="1"/>
  <c r="AL65" i="1"/>
  <c r="AT65" i="1"/>
  <c r="AX65" i="1"/>
  <c r="BC65" i="1"/>
  <c r="AW65" i="1"/>
  <c r="BF65" i="1"/>
  <c r="BD6" i="1"/>
  <c r="AK42" i="1"/>
  <c r="BE116" i="1"/>
  <c r="AP116" i="1"/>
  <c r="BF116" i="1"/>
  <c r="AW116" i="1"/>
  <c r="AS116" i="1"/>
  <c r="AL116" i="1"/>
  <c r="AR116" i="1"/>
  <c r="AQ116" i="1"/>
  <c r="BA116" i="1"/>
  <c r="BB116" i="1"/>
  <c r="AI116" i="1"/>
  <c r="AV116" i="1"/>
  <c r="AN116" i="1"/>
  <c r="AM116" i="1"/>
  <c r="AU116" i="1"/>
  <c r="AO116" i="1"/>
  <c r="AT116" i="1"/>
  <c r="BC116" i="1"/>
  <c r="AX116" i="1"/>
  <c r="AJ116" i="1"/>
  <c r="BE20" i="1"/>
  <c r="AQ20" i="1"/>
  <c r="AM20" i="1"/>
  <c r="AI20" i="1"/>
  <c r="BF20" i="1"/>
  <c r="BC20" i="1"/>
  <c r="AU20" i="1"/>
  <c r="AV20" i="1"/>
  <c r="AP20" i="1"/>
  <c r="BA20" i="1"/>
  <c r="AX20" i="1"/>
  <c r="AL20" i="1"/>
  <c r="AR20" i="1"/>
  <c r="AN20" i="1"/>
  <c r="AO20" i="1"/>
  <c r="AK20" i="1"/>
  <c r="AW20" i="1"/>
  <c r="AT20" i="1"/>
  <c r="AS20" i="1"/>
  <c r="BB20" i="1"/>
  <c r="AJ20" i="1"/>
  <c r="BD24" i="1"/>
  <c r="BE73" i="1"/>
  <c r="AU73" i="1"/>
  <c r="AM73" i="1"/>
  <c r="AO73" i="1"/>
  <c r="AJ73" i="1"/>
  <c r="AR73" i="1"/>
  <c r="AV73" i="1"/>
  <c r="AN73" i="1"/>
  <c r="AZ73" i="1"/>
  <c r="AP73" i="1"/>
  <c r="AT73" i="1"/>
  <c r="BF73" i="1"/>
  <c r="AL73" i="1"/>
  <c r="BB73" i="1"/>
  <c r="AS73" i="1"/>
  <c r="BA73" i="1"/>
  <c r="AX73" i="1"/>
  <c r="AQ73" i="1"/>
  <c r="BC73" i="1"/>
  <c r="AW73" i="1"/>
  <c r="AI73" i="1"/>
  <c r="AZ83" i="1"/>
  <c r="AK69" i="1"/>
  <c r="AY64" i="1"/>
  <c r="AY20" i="1"/>
  <c r="AY53" i="1"/>
  <c r="BD48" i="1"/>
  <c r="BE13" i="1"/>
  <c r="AQ13" i="1"/>
  <c r="AI13" i="1"/>
  <c r="BC13" i="1"/>
  <c r="BB13" i="1"/>
  <c r="BF13" i="1"/>
  <c r="BA13" i="1"/>
  <c r="AT13" i="1"/>
  <c r="AP13" i="1"/>
  <c r="AK13" i="1"/>
  <c r="AO13" i="1"/>
  <c r="AN13" i="1"/>
  <c r="AS13" i="1"/>
  <c r="AV13" i="1"/>
  <c r="AX13" i="1"/>
  <c r="AJ13" i="1"/>
  <c r="AR13" i="1"/>
  <c r="AW13" i="1"/>
  <c r="AM13" i="1"/>
  <c r="AL13" i="1"/>
  <c r="AU13" i="1"/>
  <c r="BF86" i="1"/>
  <c r="AK122" i="1"/>
  <c r="BE100" i="1"/>
  <c r="AN100" i="1"/>
  <c r="AV100" i="1"/>
  <c r="AR100" i="1"/>
  <c r="AQ100" i="1"/>
  <c r="AL100" i="1"/>
  <c r="AT100" i="1"/>
  <c r="AS100" i="1"/>
  <c r="AM100" i="1"/>
  <c r="BB100" i="1"/>
  <c r="AX100" i="1"/>
  <c r="AP100" i="1"/>
  <c r="AU100" i="1"/>
  <c r="BA100" i="1"/>
  <c r="AJ100" i="1"/>
  <c r="BC100" i="1"/>
  <c r="AW100" i="1"/>
  <c r="AI100" i="1"/>
  <c r="AO100" i="1"/>
  <c r="BF118" i="1"/>
  <c r="BD98" i="1"/>
  <c r="BE104" i="1"/>
  <c r="BA104" i="1"/>
  <c r="AT104" i="1"/>
  <c r="AM104" i="1"/>
  <c r="AN104" i="1"/>
  <c r="AI104" i="1"/>
  <c r="AL104" i="1"/>
  <c r="AQ104" i="1"/>
  <c r="BC104" i="1"/>
  <c r="AO104" i="1"/>
  <c r="AW104" i="1"/>
  <c r="BB104" i="1"/>
  <c r="AV104" i="1"/>
  <c r="AR104" i="1"/>
  <c r="AS104" i="1"/>
  <c r="AX104" i="1"/>
  <c r="AP104" i="1"/>
  <c r="AU104" i="1"/>
  <c r="AJ104" i="1"/>
  <c r="AY84" i="1"/>
  <c r="AY85" i="1"/>
  <c r="AY107" i="1"/>
  <c r="AZ53" i="1"/>
  <c r="AY98" i="1"/>
  <c r="BD46" i="1"/>
  <c r="BD105" i="1"/>
  <c r="BE21" i="1"/>
  <c r="AY21" i="1"/>
  <c r="AI21" i="1"/>
  <c r="AL21" i="1"/>
  <c r="AM21" i="1"/>
  <c r="AP21" i="1"/>
  <c r="BC21" i="1"/>
  <c r="AW21" i="1"/>
  <c r="BB21" i="1"/>
  <c r="AU21" i="1"/>
  <c r="AJ21" i="1"/>
  <c r="AV21" i="1"/>
  <c r="AR21" i="1"/>
  <c r="AO21" i="1"/>
  <c r="AQ21" i="1"/>
  <c r="BA21" i="1"/>
  <c r="AX21" i="1"/>
  <c r="AN21" i="1"/>
  <c r="AT21" i="1"/>
  <c r="AS21" i="1"/>
  <c r="BD85" i="1"/>
  <c r="AY15" i="1"/>
  <c r="BD44" i="1"/>
  <c r="BE90" i="1"/>
  <c r="BF90" i="1"/>
  <c r="AV90" i="1"/>
  <c r="AP90" i="1"/>
  <c r="AW90" i="1"/>
  <c r="BB90" i="1"/>
  <c r="BC90" i="1"/>
  <c r="AX90" i="1"/>
  <c r="AR90" i="1"/>
  <c r="AQ90" i="1"/>
  <c r="AL90" i="1"/>
  <c r="AJ90" i="1"/>
  <c r="BA90" i="1"/>
  <c r="AO90" i="1"/>
  <c r="AS90" i="1"/>
  <c r="AI90" i="1"/>
  <c r="AM90" i="1"/>
  <c r="AU90" i="1"/>
  <c r="AN90" i="1"/>
  <c r="AT90" i="1"/>
  <c r="BE18" i="1"/>
  <c r="AQ18" i="1"/>
  <c r="AI18" i="1"/>
  <c r="BF18" i="1"/>
  <c r="AK18" i="1"/>
  <c r="AL18" i="1"/>
  <c r="AP18" i="1"/>
  <c r="AN18" i="1"/>
  <c r="AJ18" i="1"/>
  <c r="BA18" i="1"/>
  <c r="AM18" i="1"/>
  <c r="AU18" i="1"/>
  <c r="BB18" i="1"/>
  <c r="AS18" i="1"/>
  <c r="AO18" i="1"/>
  <c r="AT18" i="1"/>
  <c r="AX18" i="1"/>
  <c r="AV18" i="1"/>
  <c r="AR18" i="1"/>
  <c r="AW18" i="1"/>
  <c r="AZ14" i="1"/>
  <c r="AY57" i="1"/>
  <c r="BF60" i="1"/>
  <c r="AZ43" i="1"/>
  <c r="AZ123" i="1"/>
  <c r="AZ61" i="1"/>
  <c r="BF43" i="1"/>
  <c r="AZ45" i="1"/>
  <c r="AY46" i="1"/>
  <c r="BF4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ML</author>
    <author>tc={BE667697-6694-4944-B0DE-556DDB4D3D1D}</author>
    <author>pili.fernandez</author>
    <author>Latasa</author>
    <author>tc={29810515-CD61-8C47-8BAA-C55784970080}</author>
  </authors>
  <commentList>
    <comment ref="AD1" authorId="0" shapeId="0" xr:uid="{D1E2FB01-8C2D-BE4A-AC20-8A5CCA40F81C}">
      <text>
        <r>
          <rPr>
            <sz val="9"/>
            <color rgb="FF000000"/>
            <rFont val="Tahoma"/>
            <family val="2"/>
          </rPr>
          <t>en color en columna L extract las muestras que contribuyen desproporcionadamente a la alta variabilidad (no tienen que ser malas muestras!!)</t>
        </r>
      </text>
    </comment>
    <comment ref="N35" authorId="1" shapeId="0" xr:uid="{BE667697-6694-4944-B0DE-556DDB4D3D1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 am inclined to think that this sample is the 2/2 filter collected from 30 m
</t>
      </text>
    </comment>
    <comment ref="BQ45" authorId="0" shapeId="0" xr:uid="{FDC4FB46-244F-494D-89AD-18497CF82E09}">
      <text>
        <r>
          <rPr>
            <b/>
            <sz val="9"/>
            <color rgb="FF000000"/>
            <rFont val="Tahoma"/>
            <family val="2"/>
          </rPr>
          <t>ML: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contaminada</t>
        </r>
      </text>
    </comment>
    <comment ref="X55" authorId="2" shapeId="0" xr:uid="{5697B2B9-6B8A-7845-BCC2-D20199B4D878}">
      <text>
        <r>
          <rPr>
            <b/>
            <sz val="9"/>
            <color rgb="FF000000"/>
            <rFont val="Tahoma"/>
            <family val="2"/>
          </rPr>
          <t>pili.fernandez: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Es posible que esta muestra sea la complementaria de la T0_5</t>
        </r>
      </text>
    </comment>
    <comment ref="D67" authorId="3" shapeId="0" xr:uid="{45CAE099-A761-E142-85E6-0C6088E34A85}">
      <text>
        <r>
          <rPr>
            <b/>
            <sz val="10"/>
            <color rgb="FF000000"/>
            <rFont val="Tahoma"/>
            <family val="2"/>
          </rPr>
          <t>Latasa: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Incluimos esta muestra de otra bolsa zip, así que las restantes las tenemos que desplazar hacia abajo.</t>
        </r>
      </text>
    </comment>
    <comment ref="V160" authorId="4" shapeId="0" xr:uid="{29810515-CD61-8C47-8BAA-C55784970080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Makes more sense annotated volume corresponded to non-diluted series. bottles 8 and 9 replicates. More sense assuming the nominal 2 L volume of filtration</t>
      </text>
    </comment>
    <comment ref="FS272" authorId="0" shapeId="0" xr:uid="{121A2B76-553B-6D47-AF7E-D41F620EA5D3}">
      <text>
        <r>
          <rPr>
            <b/>
            <sz val="9"/>
            <color rgb="FF000000"/>
            <rFont val="Tahoma"/>
            <family val="2"/>
          </rPr>
          <t>ML: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Valores obtenidos de las regresiones en la hoja 444 vs 664</t>
        </r>
      </text>
    </comment>
    <comment ref="A273" authorId="0" shapeId="0" xr:uid="{9990E9D0-1988-F446-8269-0C7AFED19F77}">
      <text>
        <r>
          <rPr>
            <b/>
            <sz val="9"/>
            <color rgb="FF000000"/>
            <rFont val="Tahoma"/>
            <family val="2"/>
          </rPr>
          <t>ML: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Estos cromatogramas fueron muy extraños. La Abs de los espectros se fue a 0 y quedo plana para abs &gt; 506 nm (?). Volvimos a correr las muestras 8 meses mas tarde en medio de otras muestras y volvieron a hacer lo mismo, y solo estas (!!!). Creo que los carotenoides son aprovechables (474 nm +/- 10 nm). 
</t>
        </r>
        <r>
          <rPr>
            <sz val="9"/>
            <color rgb="FF000000"/>
            <rFont val="Tahoma"/>
            <family val="2"/>
          </rPr>
          <t xml:space="preserve">He recuperado las clorofilas mayoritarias reintegrandolas a 444 nm (posibles problemas de contaminacion y factores de respuesta indirectos). No parecen tan mal
</t>
        </r>
        <r>
          <rPr>
            <sz val="9"/>
            <color rgb="FF000000"/>
            <rFont val="Tahoma"/>
            <family val="2"/>
          </rPr>
          <t xml:space="preserve"> 
</t>
        </r>
        <r>
          <rPr>
            <b/>
            <sz val="9"/>
            <color rgb="FF000000"/>
            <rFont val="Tahoma"/>
            <family val="2"/>
          </rPr>
          <t>NO CAMBIARLAS DE SITIO EN EL EXCEL YA QUE USAN UNA FORMULA DIFERENTE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ML</author>
    <author>tc={4DD2E0D3-4610-F44D-A6C7-AD0B756D429C}</author>
    <author>pili.fernandez</author>
    <author>Latasa</author>
  </authors>
  <commentList>
    <comment ref="AD1" authorId="0" shapeId="0" xr:uid="{AA021C5B-EB4E-D140-A25E-0762FBFDF646}">
      <text>
        <r>
          <rPr>
            <sz val="9"/>
            <color rgb="FF000000"/>
            <rFont val="Tahoma"/>
            <family val="2"/>
          </rPr>
          <t>en color en columna L extract las muestras que contribuyen desproporcionadamente a la alta variabilidad (no tienen que ser malas muestras!!)</t>
        </r>
      </text>
    </comment>
    <comment ref="N35" authorId="1" shapeId="0" xr:uid="{4DD2E0D3-4610-F44D-A6C7-AD0B756D429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 am inclined to think that this sample is the 2/2 filter collected from 30 m
</t>
      </text>
    </comment>
    <comment ref="BQ45" authorId="0" shapeId="0" xr:uid="{D55C32DC-BAF5-EA41-81CF-51E49F52F5EE}">
      <text>
        <r>
          <rPr>
            <b/>
            <sz val="9"/>
            <color rgb="FF000000"/>
            <rFont val="Tahoma"/>
            <family val="2"/>
          </rPr>
          <t>ML: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contaminada</t>
        </r>
      </text>
    </comment>
    <comment ref="X55" authorId="2" shapeId="0" xr:uid="{4710F830-3C07-6C4F-BC7C-6CECBA752BBF}">
      <text>
        <r>
          <rPr>
            <b/>
            <sz val="9"/>
            <color rgb="FF000000"/>
            <rFont val="Tahoma"/>
            <family val="2"/>
          </rPr>
          <t>pili.fernandez: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Es posible que esta muestra sea la complementaria de la T0_5</t>
        </r>
      </text>
    </comment>
    <comment ref="D64" authorId="3" shapeId="0" xr:uid="{B2D6A142-B6C1-5542-85D8-55948FC30830}">
      <text>
        <r>
          <rPr>
            <b/>
            <sz val="10"/>
            <color rgb="FF000000"/>
            <rFont val="Tahoma"/>
            <family val="2"/>
          </rPr>
          <t>Latasa: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Incluimos esta muestra de otra bolsa zip, así que las restantes las tenemos que desplazar hacia abajo.</t>
        </r>
      </text>
    </comment>
    <comment ref="FS209" authorId="0" shapeId="0" xr:uid="{C50A9FA6-C3F0-D14C-8350-36AB77752D96}">
      <text>
        <r>
          <rPr>
            <b/>
            <sz val="9"/>
            <color rgb="FF000000"/>
            <rFont val="Tahoma"/>
            <family val="2"/>
          </rPr>
          <t>ML: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Valores obtenidos de las regresiones en la hoja 444 vs 664</t>
        </r>
      </text>
    </comment>
    <comment ref="A210" authorId="0" shapeId="0" xr:uid="{6AB2D846-ED78-044F-9C2D-1A7E33A8E780}">
      <text>
        <r>
          <rPr>
            <b/>
            <sz val="9"/>
            <color rgb="FF000000"/>
            <rFont val="Tahoma"/>
            <family val="2"/>
          </rPr>
          <t>ML: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Estos cromatogramas fueron muy extraños. La Abs de los espectros se fue a 0 y quedo plana para abs &gt; 506 nm (?). Volvimos a correr las muestras 8 meses mas tarde en medio de otras muestras y volvieron a hacer lo mismo, y solo estas (!!!). Creo que los carotenoides son aprovechables (474 nm +/- 10 nm). 
</t>
        </r>
        <r>
          <rPr>
            <sz val="9"/>
            <color rgb="FF000000"/>
            <rFont val="Tahoma"/>
            <family val="2"/>
          </rPr>
          <t xml:space="preserve">He recuperado las clorofilas mayoritarias reintegrandolas a 444 nm (posibles problemas de contaminacion y factores de respuesta indirectos). No parecen tan mal
</t>
        </r>
        <r>
          <rPr>
            <sz val="9"/>
            <color rgb="FF000000"/>
            <rFont val="Tahoma"/>
            <family val="2"/>
          </rPr>
          <t xml:space="preserve"> 
</t>
        </r>
        <r>
          <rPr>
            <b/>
            <sz val="9"/>
            <color rgb="FF000000"/>
            <rFont val="Tahoma"/>
            <family val="2"/>
          </rPr>
          <t>NO CAMBIARLAS DE SITIO EN EL EXCEL YA QUE USAN UNA FORMULA DIFERENTE</t>
        </r>
      </text>
    </comment>
  </commentList>
</comments>
</file>

<file path=xl/sharedStrings.xml><?xml version="1.0" encoding="utf-8"?>
<sst xmlns="http://schemas.openxmlformats.org/spreadsheetml/2006/main" count="3878" uniqueCount="1005">
  <si>
    <t>DATE of analysis (folder)</t>
  </si>
  <si>
    <t>HPLC File</t>
  </si>
  <si>
    <t>HPLC id (sample name)</t>
  </si>
  <si>
    <t xml:space="preserve">  Short sample id</t>
  </si>
  <si>
    <t>Cruise</t>
  </si>
  <si>
    <t>Stn</t>
  </si>
  <si>
    <t>Date</t>
  </si>
  <si>
    <t>Cycle</t>
  </si>
  <si>
    <t>Day</t>
  </si>
  <si>
    <t>Exp</t>
  </si>
  <si>
    <t>Time</t>
  </si>
  <si>
    <t>CTD</t>
  </si>
  <si>
    <t>U- number</t>
  </si>
  <si>
    <t>Depth</t>
  </si>
  <si>
    <t>Niskin #</t>
  </si>
  <si>
    <t>Bottle #</t>
  </si>
  <si>
    <t>Variable</t>
  </si>
  <si>
    <t>operator</t>
  </si>
  <si>
    <t>Bottle Vial</t>
  </si>
  <si>
    <t>Columna1</t>
  </si>
  <si>
    <t>Vol (mL)</t>
  </si>
  <si>
    <t>Vol Vial</t>
  </si>
  <si>
    <t>Our notes</t>
  </si>
  <si>
    <t>Etiquetado muestra</t>
  </si>
  <si>
    <t>Notes</t>
  </si>
  <si>
    <t>Notes2</t>
  </si>
  <si>
    <t>Inj variability</t>
  </si>
  <si>
    <t>L extract</t>
  </si>
  <si>
    <t>I..S. consensus</t>
  </si>
  <si>
    <t>L injected</t>
  </si>
  <si>
    <t>Chl c3</t>
  </si>
  <si>
    <t>Chl c2</t>
  </si>
  <si>
    <t>Per (suma)</t>
  </si>
  <si>
    <t>19but</t>
  </si>
  <si>
    <t>Fuco</t>
  </si>
  <si>
    <t>Neox</t>
  </si>
  <si>
    <t>Pra</t>
  </si>
  <si>
    <t>Viol</t>
  </si>
  <si>
    <t>19hex</t>
  </si>
  <si>
    <t>Ddx</t>
  </si>
  <si>
    <t>Allo</t>
  </si>
  <si>
    <t>Zea</t>
  </si>
  <si>
    <t>ChlcMGDG-Eh</t>
  </si>
  <si>
    <t>ChlcMGDG-Cp</t>
  </si>
  <si>
    <t>a-car</t>
  </si>
  <si>
    <t>b-car</t>
  </si>
  <si>
    <t>Chlda</t>
  </si>
  <si>
    <t>Phaeo (sum)</t>
  </si>
  <si>
    <t>Chl b</t>
  </si>
  <si>
    <t>DVChla</t>
  </si>
  <si>
    <t>MVChla</t>
  </si>
  <si>
    <t>TMVChla</t>
  </si>
  <si>
    <t>TChla</t>
  </si>
  <si>
    <t>FFTA (sum)</t>
  </si>
  <si>
    <t>my notes</t>
  </si>
  <si>
    <t>Blank</t>
  </si>
  <si>
    <t>MVChl c3</t>
  </si>
  <si>
    <t>MgDVP</t>
  </si>
  <si>
    <t>Chl c1</t>
  </si>
  <si>
    <t>Per</t>
  </si>
  <si>
    <t>Per'</t>
  </si>
  <si>
    <t>Uri</t>
  </si>
  <si>
    <t>HexKf</t>
  </si>
  <si>
    <t>Microl</t>
  </si>
  <si>
    <t>Micral</t>
  </si>
  <si>
    <t>Fuco-der1</t>
  </si>
  <si>
    <t>Hex-der1</t>
  </si>
  <si>
    <t>Lut</t>
  </si>
  <si>
    <t>Dhlut</t>
  </si>
  <si>
    <t>Unk-pre-IS</t>
  </si>
  <si>
    <t>I.S.</t>
  </si>
  <si>
    <t>M-car</t>
  </si>
  <si>
    <t>DVChlda</t>
  </si>
  <si>
    <t>Phaeo 1</t>
  </si>
  <si>
    <t>Phaeo 2</t>
  </si>
  <si>
    <t>Phaeo 3</t>
  </si>
  <si>
    <t>Phaeo 4</t>
  </si>
  <si>
    <t>Phaeo5</t>
  </si>
  <si>
    <t>Phaeo 6</t>
  </si>
  <si>
    <t>Phaeo 7</t>
  </si>
  <si>
    <t>MVa allo3</t>
  </si>
  <si>
    <t>MVa allo2</t>
  </si>
  <si>
    <t>MVa allo1</t>
  </si>
  <si>
    <t>Chla ep</t>
  </si>
  <si>
    <t>FFT DV</t>
  </si>
  <si>
    <t>FFT MV</t>
  </si>
  <si>
    <t>DVpyro-FFT1</t>
  </si>
  <si>
    <t>MVpyro-FFT1</t>
  </si>
  <si>
    <t>DVpyro-FFT2</t>
  </si>
  <si>
    <t>MVpyro-FFT2</t>
  </si>
  <si>
    <t>pig/Tchl</t>
  </si>
  <si>
    <t>ng/L</t>
  </si>
  <si>
    <t>RF474nm (ng/area)</t>
  </si>
  <si>
    <t>RF 664 nm (ng/area)</t>
  </si>
  <si>
    <t>TAN1810_U9103.2019.10.08</t>
  </si>
  <si>
    <t>TAN1810_0001.D</t>
  </si>
  <si>
    <t>TAN1810_U9103_0001</t>
  </si>
  <si>
    <t>TAN1810_U9103_01</t>
  </si>
  <si>
    <t>TAN1810</t>
  </si>
  <si>
    <t>MD1</t>
  </si>
  <si>
    <t xml:space="preserve">2:00am </t>
  </si>
  <si>
    <t>U9103</t>
  </si>
  <si>
    <t>HPLC</t>
  </si>
  <si>
    <t>Sib/Andres</t>
  </si>
  <si>
    <t>Initials</t>
  </si>
  <si>
    <t>Si</t>
  </si>
  <si>
    <t>TAN1810_c1d1_CTD3_T0_1_25/10_1440</t>
  </si>
  <si>
    <t>Array Lost- only two shallowest depths recovered for finals</t>
  </si>
  <si>
    <t>TAN1810_0002.D</t>
  </si>
  <si>
    <t>TAN1810_U9103_0002</t>
  </si>
  <si>
    <t>TAN1810_U9103_02</t>
  </si>
  <si>
    <t>TAN1810_c1d1_CTD3_T0_2_25/10_1100</t>
  </si>
  <si>
    <t>TAN1810_0003.D</t>
  </si>
  <si>
    <t>TAN1810_U9103_0003</t>
  </si>
  <si>
    <t>TAN1810_U9103_03</t>
  </si>
  <si>
    <t>TAN1810_c1d1_CTD3_T0_3_25/10_1370</t>
  </si>
  <si>
    <t>TAN1810_0004.D</t>
  </si>
  <si>
    <t>TAN1810_U9103_0004</t>
  </si>
  <si>
    <t>TAN1810_U9103_04</t>
  </si>
  <si>
    <t>TAN1810_c1d1_CTD3_T0_4_25/10_1400</t>
  </si>
  <si>
    <t>TAN1810_0005.D</t>
  </si>
  <si>
    <t>TAN1810_U9103_0005</t>
  </si>
  <si>
    <t>TAN1810_U9103_05</t>
  </si>
  <si>
    <t>TAN1810_c1d1_CTD3_T0_5_25/10_2000</t>
  </si>
  <si>
    <t>TAN1810_0006.D</t>
  </si>
  <si>
    <t>TAN1810_U9103_0006</t>
  </si>
  <si>
    <t>TAN1810_U9103_06</t>
  </si>
  <si>
    <t>TAN1810_c1d1_CTD3_T0_6_25/10_2000</t>
  </si>
  <si>
    <t>TAN1810_0007.D</t>
  </si>
  <si>
    <t>TAN1810_U9103_0007</t>
  </si>
  <si>
    <t>TAN1810_U9103_07</t>
  </si>
  <si>
    <t>TAN1810_c1d1_CTD3_T0_7_25/10_2000</t>
  </si>
  <si>
    <t>TAN1810_0008.D</t>
  </si>
  <si>
    <t>TAN1810_U9103_0008</t>
  </si>
  <si>
    <t>TAN1810_U9103_08</t>
  </si>
  <si>
    <t>TAN1810_c1d1_CTD3_T0_8_25/10_2000</t>
  </si>
  <si>
    <t>Phaeob</t>
  </si>
  <si>
    <t>TAN1810_0009.D</t>
  </si>
  <si>
    <t>TAN1810_0010.D</t>
  </si>
  <si>
    <t>TAN1810_0011.D</t>
  </si>
  <si>
    <t>TAN1810_0012.D</t>
  </si>
  <si>
    <t>TAN1810_0013.D</t>
  </si>
  <si>
    <t>TAN1810_0014.D</t>
  </si>
  <si>
    <t>TAN1810_U9106.2020.06.04</t>
  </si>
  <si>
    <t>TAN1810_U9106_T0_1_26/10_2000</t>
  </si>
  <si>
    <t>TAN1810_U9106_01</t>
  </si>
  <si>
    <t>MD2</t>
  </si>
  <si>
    <t>2:05am</t>
  </si>
  <si>
    <t>U9106</t>
  </si>
  <si>
    <t>Slightly shallower Chl.a profile (-5m, 50m) to get a bit more signal in the deepest incubation.</t>
  </si>
  <si>
    <t>TAN1810_U9106_T0_2_26/10_2000</t>
  </si>
  <si>
    <t>TAN1810_U9106_02</t>
  </si>
  <si>
    <t>Slightly shallower Chl.a profile (-5m, 50m) to get a bit more signal in the deepest incubation</t>
  </si>
  <si>
    <t>TAN1810_U9106_T0_3_26/10_2000</t>
  </si>
  <si>
    <t>TAN1810_U9106_03</t>
  </si>
  <si>
    <t>TAN1810_U9106_T0_4_26/10_2000</t>
  </si>
  <si>
    <t>TAN1810_U9106_04</t>
  </si>
  <si>
    <t>TAN1810_U9106_T0_5_26/10_2000</t>
  </si>
  <si>
    <t>TAN1810_U9106_05</t>
  </si>
  <si>
    <t>TAN1810_U9106_T0_6_26/10_2000</t>
  </si>
  <si>
    <t>TAN1810_U9106_06</t>
  </si>
  <si>
    <t>TAN1810_U9106_T0_7_26/10_2000</t>
  </si>
  <si>
    <t>TAN1810_U9106_07</t>
  </si>
  <si>
    <t>TAN1810_U9106_T0_8_26/10_2000</t>
  </si>
  <si>
    <t>TAN1810_U9106_08</t>
  </si>
  <si>
    <t>No está</t>
  </si>
  <si>
    <t>C2</t>
  </si>
  <si>
    <t>TAN1810_0015.D</t>
  </si>
  <si>
    <t>TAN1810_0016.D</t>
  </si>
  <si>
    <t>TAN1810_0017.D</t>
  </si>
  <si>
    <t>TAN1810_0018.D</t>
  </si>
  <si>
    <t>TAN1810_0019.D</t>
  </si>
  <si>
    <t>TAN1810_0020.D</t>
  </si>
  <si>
    <t>TAN1810_0021.D</t>
  </si>
  <si>
    <t>TAN1810_0022.D</t>
  </si>
  <si>
    <t>TAN1810_0023.D</t>
  </si>
  <si>
    <t>TAN1810_0024.D</t>
  </si>
  <si>
    <t>TAN1810_0025.D</t>
  </si>
  <si>
    <t>TAN1810_U9109.2020.06.17</t>
  </si>
  <si>
    <t>TAN1810_U9109_c1d3_T0_1_27/10_2000</t>
  </si>
  <si>
    <t>TAN1810_U9109_01</t>
  </si>
  <si>
    <t>MD3</t>
  </si>
  <si>
    <t>2:00am</t>
  </si>
  <si>
    <t>U9109</t>
  </si>
  <si>
    <t>TAN1810_U9109_c1d3_T0_2_27/10_2000</t>
  </si>
  <si>
    <t>TAN1810_U9109_02</t>
  </si>
  <si>
    <t>TAN1810_U9109_c1d3_T0_3_27/10_2000</t>
  </si>
  <si>
    <t>TAN1810_U9109_03</t>
  </si>
  <si>
    <t>TAN1810_U9109_c1d3_T0_4_27/10_2000</t>
  </si>
  <si>
    <t>TAN1810_U9109_04</t>
  </si>
  <si>
    <t>TAN1810_U9109_c1d3_T0_5_27/10_2000</t>
  </si>
  <si>
    <t>TAN1810_U9109_05</t>
  </si>
  <si>
    <t>TAN1810_U9109_c1d3_T0_6_27/10_2000</t>
  </si>
  <si>
    <t>TAN1810_U9109_06</t>
  </si>
  <si>
    <t>TAN1810_U9109_c1d3_T0_7_27/10_2000</t>
  </si>
  <si>
    <t>TAN1810_U9109_07</t>
  </si>
  <si>
    <t>TAN1810_U9109_c1d3_T0_8_27/10_2000</t>
  </si>
  <si>
    <t>TAN1810_U9109_08</t>
  </si>
  <si>
    <t>1/2 filters</t>
  </si>
  <si>
    <t>2/2 filters</t>
  </si>
  <si>
    <t>sample missing</t>
  </si>
  <si>
    <t>TAN1810_U9112.2019.11.26</t>
  </si>
  <si>
    <t>TAN1810_U9112_0001</t>
  </si>
  <si>
    <t>TAN1810_U9112_01</t>
  </si>
  <si>
    <t>2:30am</t>
  </si>
  <si>
    <t>U9112</t>
  </si>
  <si>
    <t>Tan1810_c1d4_CTD12_T0_1_28/10_940</t>
  </si>
  <si>
    <t>TAN1810_U9112_0002</t>
  </si>
  <si>
    <t>TAN1810_U9112_02</t>
  </si>
  <si>
    <t>Tan1810_c1d4_CTD12_T0_1_28/10_1400</t>
  </si>
  <si>
    <t>I trust the 1060 - not enough volume for 1400 +940</t>
  </si>
  <si>
    <t>TAN1810_U9112_0003</t>
  </si>
  <si>
    <t>TAN1810_U9112_03</t>
  </si>
  <si>
    <t>Tan1810_c1d4_CTD12_T0_2_28/10_2000</t>
  </si>
  <si>
    <t>TAN1810_U9112_0004</t>
  </si>
  <si>
    <t>TAN1810_U9112_04</t>
  </si>
  <si>
    <t>Tan1810_c1d4_CTD12_T0_3_28/10_820</t>
  </si>
  <si>
    <t>TAN1810_U9112_</t>
  </si>
  <si>
    <t>TAN1810_U9112_0005</t>
  </si>
  <si>
    <t>TAN1810_U9112_05</t>
  </si>
  <si>
    <t>Tan1810_c1d4_CTD12_T0_4_28/10_960</t>
  </si>
  <si>
    <t>TAN1810_U9112_0006</t>
  </si>
  <si>
    <t>TAN1810_U9112_06</t>
  </si>
  <si>
    <t>2 muestras de vol. 2000 y 1180</t>
  </si>
  <si>
    <t>Tan1810_c1d4_CTD12_T0_5_28/10_2000</t>
  </si>
  <si>
    <t>There was not enough volume in the 2.145 sampling bottle to filter 2000+1180 mL. One possibility is that the 1180 filter was actually the 2nd filter from the 30 m sample that is missing. ilter</t>
  </si>
  <si>
    <t>TAN1810_U9112_0007</t>
  </si>
  <si>
    <t>TAN1810_U9112_07</t>
  </si>
  <si>
    <t>Tan1810_c1d4_CTD12_T0_5_28/10_1180</t>
  </si>
  <si>
    <t>Looking to previous and following day profiles it seems that fuco peaks around 40-50 m. So it would make sense that the 1180 mL filter sample of 40 m was mislabelled and correspond to the 2nd 30 m f</t>
  </si>
  <si>
    <t>TAN1810_U9112 2019-11-26</t>
  </si>
  <si>
    <t>TAN1810_U9112_0008</t>
  </si>
  <si>
    <t>TAN1810_U9112_08</t>
  </si>
  <si>
    <t>Tan1810_c1d4_CTD12_T0_6_28/10_2000</t>
  </si>
  <si>
    <t>TAN1810_U9112_0009</t>
  </si>
  <si>
    <t>TAN1810_U9112_09</t>
  </si>
  <si>
    <t>Tan1810_c1d4_CTD12_T0_7_28/10_2000</t>
  </si>
  <si>
    <t>TAN1810_U9112_0010</t>
  </si>
  <si>
    <t>TAN1810_U9112_10</t>
  </si>
  <si>
    <t>Tan1810_c1d4_CTD12_T0_8_28/10_2000</t>
  </si>
  <si>
    <t>TAN1810_0029.D</t>
  </si>
  <si>
    <t>TAN1810_U9112_0029</t>
  </si>
  <si>
    <t>TAN1810_U9112_29</t>
  </si>
  <si>
    <t>?</t>
  </si>
  <si>
    <t>Tan1810_c1d4_CTD12_dilex4_CONT_29/10_</t>
  </si>
  <si>
    <t>These are samples from nutrient addition experiments I was incubating in parallel to the dilution experiments. They were meant to be analyzed just in the Turner. I understand they got mixed with the HPLC ones</t>
  </si>
  <si>
    <t>TAN1810_0030.D</t>
  </si>
  <si>
    <t>TAN1810_U9112_0030</t>
  </si>
  <si>
    <t>TAN1810_U9112_30</t>
  </si>
  <si>
    <t>Tan1810_c1d4_CTD12_dilex4_+NO3_29/10_400</t>
  </si>
  <si>
    <t>TAN1810_0031.D</t>
  </si>
  <si>
    <t>TAN1810_U9112_0031</t>
  </si>
  <si>
    <t>TAN1810_U9112_31</t>
  </si>
  <si>
    <t>TAN1810_U9115.2019.10.18</t>
  </si>
  <si>
    <t>TAN1810_U9115_0001</t>
  </si>
  <si>
    <t>TAN1810_U9115_01</t>
  </si>
  <si>
    <t>MD5</t>
  </si>
  <si>
    <t>U9115</t>
  </si>
  <si>
    <t>Tan1810_c1d5_CTD15_T0_1a_29/10_2000</t>
  </si>
  <si>
    <t>TAN1810_U9115_0002</t>
  </si>
  <si>
    <t>TAN1810_U9115_02</t>
  </si>
  <si>
    <t>Tan1810_c1d5_CTD15_T0_1_29/10_400</t>
  </si>
  <si>
    <t xml:space="preserve">First filter with bubble. Filtration restarted with 2L </t>
  </si>
  <si>
    <t>TAN1810_U9115_0003</t>
  </si>
  <si>
    <t>TAN1810_U9115_03</t>
  </si>
  <si>
    <t>Tan1810_c1d5_CTD15_T0_2a_29/10_2000</t>
  </si>
  <si>
    <t>TAN1810_U9115_0004</t>
  </si>
  <si>
    <t>TAN1810_U9115_04</t>
  </si>
  <si>
    <t>Si, filtro con tinta. Observar picos!!</t>
  </si>
  <si>
    <t>Tan1810_c1d5_CTD15_T0_2_29/10_450</t>
  </si>
  <si>
    <t>TAN1810_U9115_0005</t>
  </si>
  <si>
    <t>TAN1810_U9115_05</t>
  </si>
  <si>
    <t>Tan1810_c1d5_CTD15_T0_3_29/10_1840</t>
  </si>
  <si>
    <t>TAN1810_U9115_0006</t>
  </si>
  <si>
    <t>TAN1810_U9115_06</t>
  </si>
  <si>
    <t>Tan1810_c1d5_CTD15_T0_3_29/10_440</t>
  </si>
  <si>
    <t>TAN1810_U9115_0007</t>
  </si>
  <si>
    <t>TAN1810_U9115_07</t>
  </si>
  <si>
    <t>Tan1810_c1d5_CTD15_T0_4_29/10_400</t>
  </si>
  <si>
    <t>First filter with bubble. Changed with remaining 1600mL</t>
  </si>
  <si>
    <t>TAN1810_U9115_0008</t>
  </si>
  <si>
    <t>TAN1810_U9115_08</t>
  </si>
  <si>
    <t>Tan1810_c1d5_CTD15_T0_4_29/10_1600</t>
  </si>
  <si>
    <t>TAN1810_U9115_0009</t>
  </si>
  <si>
    <t>TAN1810_U9115_09</t>
  </si>
  <si>
    <t>Tan1810_c1d5_CTD15_T0_5_29/10_2000</t>
  </si>
  <si>
    <t>TAN1810_U9115_0010</t>
  </si>
  <si>
    <t>TAN1810_U9115_10</t>
  </si>
  <si>
    <t>Tan1810_c1d5_CTD15_T0_6_29/10_215</t>
  </si>
  <si>
    <t>First filter with bubble. Changed with remaining 1785mL</t>
  </si>
  <si>
    <t>TAN1810_U9115_0011</t>
  </si>
  <si>
    <t>TAN1810_U9115_11</t>
  </si>
  <si>
    <t>Tan1810_c1d5_CTD15_T0_6_29/10_1785</t>
  </si>
  <si>
    <t>TAN1810_U9115_0012</t>
  </si>
  <si>
    <t>TAN1810_U9115_12</t>
  </si>
  <si>
    <t>Tan1810_c1d5_CTD15_T0_7_29/10_2000</t>
  </si>
  <si>
    <t>TAN1810_U9115_0013</t>
  </si>
  <si>
    <t>TAN1810_U9115_13</t>
  </si>
  <si>
    <t>Tan1810_c1d5_CTD15_T0_8_29/10_2000</t>
  </si>
  <si>
    <t>TAN1810_U9115_0014</t>
  </si>
  <si>
    <t>TAN1810_U9115_14</t>
  </si>
  <si>
    <t>Aparece esta muestra nueva</t>
  </si>
  <si>
    <t>Tan1810_c1d5_CTD15_T0_6_29/10_500</t>
  </si>
  <si>
    <t>I don't know what this sample belongs to - vial label indicate it was filtered from depth#6 but there are no records of filtering an additional sample at depth #6 with 500 mL</t>
  </si>
  <si>
    <t>TAN1810_U9119.2020.06.15</t>
  </si>
  <si>
    <t>TAN1810_U9119_T0_1_30/10_2000</t>
  </si>
  <si>
    <t>TAN1810_U9119_02</t>
  </si>
  <si>
    <t>MD6</t>
  </si>
  <si>
    <t>1:05am</t>
  </si>
  <si>
    <t>U9119</t>
  </si>
  <si>
    <t>TAN1810_U9119_T0_2_30/10_2000</t>
  </si>
  <si>
    <t>TAN1810_U9119_03</t>
  </si>
  <si>
    <t>TAN1810_U9119_T0_3_30/10_2000</t>
  </si>
  <si>
    <t>TAN1810_U9119_04</t>
  </si>
  <si>
    <t>TAN1810_U9119_T0_4_30/10_2000</t>
  </si>
  <si>
    <t>TAN1810_U9119_05</t>
  </si>
  <si>
    <t>Si, pero hay 2 filtros con la misma nomenclatura uno con rotulador gordo y otro fino.</t>
  </si>
  <si>
    <t>TAN1810_U9119_T0_5_30/10_2000</t>
  </si>
  <si>
    <t>TAN1810_U9119_06</t>
  </si>
  <si>
    <t>TAN1810_U9119_T0_6_30/10_2000</t>
  </si>
  <si>
    <t>TAN1810_U9119_07</t>
  </si>
  <si>
    <t>TAN1810_U9119_T0_7_30/10_2000</t>
  </si>
  <si>
    <t>TAN1810_U9119_08</t>
  </si>
  <si>
    <t>TAN1810_U9119_T0_8_30/10_2000</t>
  </si>
  <si>
    <t>TAN1810_U9119_09</t>
  </si>
  <si>
    <t>TAN1810_U9121.2019.10.10</t>
  </si>
  <si>
    <t>TAN1810_U9121_0001</t>
  </si>
  <si>
    <t>TAN1810_U9121_01</t>
  </si>
  <si>
    <t>Full 1</t>
  </si>
  <si>
    <t>6:00pm</t>
  </si>
  <si>
    <t>U9121</t>
  </si>
  <si>
    <t>TAN1810_c1d6_CTD21_T0_1_30/10_2000</t>
  </si>
  <si>
    <t>Full dilution Experiment</t>
  </si>
  <si>
    <t>TAN1810_U9121_0002</t>
  </si>
  <si>
    <t>TAN1810_U9121_02</t>
  </si>
  <si>
    <t>TAN1810_c1d6_CTD21_T0_2_30/10_2000</t>
  </si>
  <si>
    <t>TAN1810_U9121_0003</t>
  </si>
  <si>
    <t>TAN1810_U9121_03</t>
  </si>
  <si>
    <t>TAN1810_c1d6_CTD21_T0_3_30/10_2000</t>
  </si>
  <si>
    <t>TAN1810_U9121_0004</t>
  </si>
  <si>
    <t>TAN1810_U9121_04</t>
  </si>
  <si>
    <t>TAN1810_c1d6_CTD21_T0_4_30/10_2000</t>
  </si>
  <si>
    <t>Finals</t>
  </si>
  <si>
    <t>TAN1810_U9121_0013</t>
  </si>
  <si>
    <t>TAN1810_U9121_13</t>
  </si>
  <si>
    <t>TAN1810_Dilutionc1_T24_9_31/10_1520</t>
  </si>
  <si>
    <t>TAN1810_U9121_0014</t>
  </si>
  <si>
    <t>TAN1810_U9121_14</t>
  </si>
  <si>
    <t>TAN1810_FullDilutionc1_T24_10_31/10_1620</t>
  </si>
  <si>
    <t>TAN1810_U9121_0015</t>
  </si>
  <si>
    <t>TAN1810_U9121_15</t>
  </si>
  <si>
    <t>TAN1810_FullDilutionc1_T24_11_31/10_1630</t>
  </si>
  <si>
    <t>TAN1810_U9121_0016</t>
  </si>
  <si>
    <t>TAN1810_U9121_16</t>
  </si>
  <si>
    <t>TAN1810_c1d6_FullDilution_CTD21_T24_12_31/10_1800</t>
  </si>
  <si>
    <t>TAN1810_U9121_0017</t>
  </si>
  <si>
    <t>TAN1810_U9121_17</t>
  </si>
  <si>
    <t>TAN1810_c1d6_FullDilution_CTD21_T24_13_31/10_1800</t>
  </si>
  <si>
    <t>TAN1810_U9121_0018</t>
  </si>
  <si>
    <t>TAN1810_U9121_18</t>
  </si>
  <si>
    <t>TAN1810_c1d6_FullDilution_CTD21_T24_14_31/10_1800</t>
  </si>
  <si>
    <t>TAN1810_U9122.2019.10.09</t>
  </si>
  <si>
    <t>TAN1810_U9122_0001</t>
  </si>
  <si>
    <t>TAN1810_U9122_01</t>
  </si>
  <si>
    <t>U9122</t>
  </si>
  <si>
    <t>Closing Profile</t>
  </si>
  <si>
    <t>TAN1810_c1d7_CTD22_T0_St.108_1_31/10_2000</t>
  </si>
  <si>
    <t>TAN1810_U9122_0002</t>
  </si>
  <si>
    <t>TAN1810_U9122_02</t>
  </si>
  <si>
    <t>TAN1810_c1d7_CTD22_T0_St.108_2_31/10_2000</t>
  </si>
  <si>
    <t>TAN1810_U9122_0003</t>
  </si>
  <si>
    <t>TAN1810_U9122_03</t>
  </si>
  <si>
    <t>TAN1810_c1d7_CTD22_T0_St.108_3_31/10_2000</t>
  </si>
  <si>
    <t>TAN1810_U9122_0004</t>
  </si>
  <si>
    <t>TAN1810_U9122_04</t>
  </si>
  <si>
    <t>TAN1810_c1d7_CTD22_T0_St.108_4_31/10_2000</t>
  </si>
  <si>
    <t>TAN1810_U9122_0005</t>
  </si>
  <si>
    <t>TAN1810_U9122_05</t>
  </si>
  <si>
    <t>TAN1810_c1d7_CTD22_T0_St.108_5_31/10_2000</t>
  </si>
  <si>
    <t>TAN1810_U9122_0006</t>
  </si>
  <si>
    <t>TAN1810_U9122_06</t>
  </si>
  <si>
    <t>TAN1810_c1d7_CTD22_T0_St.108_6_31/10_2000</t>
  </si>
  <si>
    <t>TAN1810_U9122_0007</t>
  </si>
  <si>
    <t>TAN1810_U9122_07</t>
  </si>
  <si>
    <t>TAN1810_c1d7_CTD22_T0_St.108_7_31/10_2000</t>
  </si>
  <si>
    <t>TAN1810_U9122_0008</t>
  </si>
  <si>
    <t>TAN1810_U9122_08</t>
  </si>
  <si>
    <t>TAN1810_c1d7_CTD22_T0_St.108_8_31/10_2000</t>
  </si>
  <si>
    <t>Phaeopig</t>
  </si>
  <si>
    <t>TAN1810_U9125.2019.10.11</t>
  </si>
  <si>
    <t>TAN1810_U9125_0001</t>
  </si>
  <si>
    <t>TAN1810_U9125_01</t>
  </si>
  <si>
    <t>MD7</t>
  </si>
  <si>
    <t>U9125</t>
  </si>
  <si>
    <t>TAN1810_c2d1_CTD25_St.137_T0_1_02/11_2000</t>
  </si>
  <si>
    <t>TAN1810_U9125_0002</t>
  </si>
  <si>
    <t>TAN1810_U9125_02</t>
  </si>
  <si>
    <t>TAN1810_c2d1_CTD25_St.137_T0_2_02/11_2000</t>
  </si>
  <si>
    <t>TAN1810_U9125_0003</t>
  </si>
  <si>
    <t>TAN1810_U9125_03</t>
  </si>
  <si>
    <t>TAN1810_c2d1_CTD25_St.137_T0_3_02/11_2000</t>
  </si>
  <si>
    <t>TAN1810_U9125_0004</t>
  </si>
  <si>
    <t>TAN1810_U9125_04</t>
  </si>
  <si>
    <t>TAN1810_c2d1_CTD25_St.137_T0_4_02/11_2000</t>
  </si>
  <si>
    <t>TAN1810_U9125_0005</t>
  </si>
  <si>
    <t>TAN1810_U9125_05</t>
  </si>
  <si>
    <t>TAN1810_c2d1_CTD25_St.137_T0_5_02/11_2000</t>
  </si>
  <si>
    <t>TAN1810_U9125_0006</t>
  </si>
  <si>
    <t>TAN1810_U9125_06</t>
  </si>
  <si>
    <t>TAN1810_c2d1_CTD25_St.137_T0_6_02/11_2000</t>
  </si>
  <si>
    <t>TAN1810_U9125_0007</t>
  </si>
  <si>
    <t>TAN1810_U9125_07</t>
  </si>
  <si>
    <t>TAN1810_c2d1_CTD25_St.137_T0_7_02/11_2000</t>
  </si>
  <si>
    <t>TAN1810_U9125_0008</t>
  </si>
  <si>
    <t>TAN1810_U9125_08</t>
  </si>
  <si>
    <t>TAN1810_c2d1_CTD25_St.137_T0_8_02/11_2000</t>
  </si>
  <si>
    <t>TAN1810_U9128.2019.10.24</t>
  </si>
  <si>
    <t>TAN1810_U9128_0001</t>
  </si>
  <si>
    <t>TAN1810_U9128_01</t>
  </si>
  <si>
    <t>MD8</t>
  </si>
  <si>
    <t>U9128</t>
  </si>
  <si>
    <t>TAN1810_c2d2_CTD28_T0_1_03/11_2000</t>
  </si>
  <si>
    <t>Filtration slow due to pump malfunction</t>
  </si>
  <si>
    <t>TAN1810_U9128_0002</t>
  </si>
  <si>
    <t>TAN1810_U9128_02</t>
  </si>
  <si>
    <t>TAN1810_c2d2_CTD28_T0_2_03/11_2000</t>
  </si>
  <si>
    <t>TAN1810_U9128_0003</t>
  </si>
  <si>
    <t>TAN1810_U9128_03</t>
  </si>
  <si>
    <t>TAN1810_c2d2_CTD28_T0_3_03/11_2000</t>
  </si>
  <si>
    <t>TAN1810_U9128_0004</t>
  </si>
  <si>
    <t>TAN1810_U9128_04</t>
  </si>
  <si>
    <t>TAN1810_c2d2_CTD28_T0_4_03/11_2000</t>
  </si>
  <si>
    <t>TAN1810_U9128_0005</t>
  </si>
  <si>
    <t>TAN1810_U9128_05</t>
  </si>
  <si>
    <t>TAN1810_c2d2_CTD28_T0_5_03/11_2000</t>
  </si>
  <si>
    <t>TAN1810_U9128_0006</t>
  </si>
  <si>
    <t>TAN1810_U9128_06</t>
  </si>
  <si>
    <t>TAN1810_c2d2_CTD28_T0_6_03/11_2000</t>
  </si>
  <si>
    <t>TAN1810_U9128_0007</t>
  </si>
  <si>
    <t>TAN1810_U9128_07</t>
  </si>
  <si>
    <t>TAN1810_c2d2_CTD28_T0_7_03/11_2000</t>
  </si>
  <si>
    <t>TAN1810_U9128_0008</t>
  </si>
  <si>
    <t>TAN1810_U9128_08</t>
  </si>
  <si>
    <t>TAN1810_c2d2_CTD28_T0_8_03/11_2000</t>
  </si>
  <si>
    <t>TAN1810_U9130.2020.06.20</t>
  </si>
  <si>
    <t>TAN1810_U9130_1_4/11_2000</t>
  </si>
  <si>
    <t>TAN1810_U9130_01</t>
  </si>
  <si>
    <t>8:00am</t>
  </si>
  <si>
    <t>U9130</t>
  </si>
  <si>
    <t>Profile</t>
  </si>
  <si>
    <t>No array recovery due to bad weather - stock profile instead</t>
  </si>
  <si>
    <t>TAN1810_U9130_2_4/11_2000</t>
  </si>
  <si>
    <t>TAN1810_U9130_02</t>
  </si>
  <si>
    <t>TAN1810_U9130_3_4/11_2000</t>
  </si>
  <si>
    <t>TAN1810_U9130_03</t>
  </si>
  <si>
    <t>TAN1810_U9130_4_4/11_2000</t>
  </si>
  <si>
    <t>TAN1810_U9130_04</t>
  </si>
  <si>
    <t>TAN1810_U9130_5_4/11_2000</t>
  </si>
  <si>
    <t>TAN1810_U9130_05</t>
  </si>
  <si>
    <t>TAN1810_U9130_6_4/11_2000</t>
  </si>
  <si>
    <t>TAN1810_U9130_06</t>
  </si>
  <si>
    <t>TAN1810_U9130_7_4/11_2000</t>
  </si>
  <si>
    <t>TAN1810_U9130_07</t>
  </si>
  <si>
    <t>TAN1810_U9130_8_4/11_2000</t>
  </si>
  <si>
    <t>TAN1810_U9130_08</t>
  </si>
  <si>
    <t>TAN1810_U9133.2020.06.16</t>
  </si>
  <si>
    <t>TAN1810_U9133_t0_1_05/11_2000</t>
  </si>
  <si>
    <t>TAN1810_U9133_01</t>
  </si>
  <si>
    <t>full 2</t>
  </si>
  <si>
    <t>U9133</t>
  </si>
  <si>
    <t>TAN1810_U9133_t0_2_05/11_2000</t>
  </si>
  <si>
    <t>TAN1810_U9133_02</t>
  </si>
  <si>
    <t>TAN1810_U9133_t0_3_05/11_2000</t>
  </si>
  <si>
    <t>TAN1810_U9133_03</t>
  </si>
  <si>
    <t>TAN1810_U9133_t24_FD_7_06/11_1500</t>
  </si>
  <si>
    <t>TAN1810_U9133_18</t>
  </si>
  <si>
    <t>Closure Profile</t>
  </si>
  <si>
    <t>TAN1810_U9133_t24_FD_8_06/11_1500</t>
  </si>
  <si>
    <t>TAN1810_U9133_19</t>
  </si>
  <si>
    <t>TAN1810_U9133_t24_FD_9_06/11_1500</t>
  </si>
  <si>
    <t>TAN1810_U9133_20</t>
  </si>
  <si>
    <t>TAN1810_U9133_t24_FD_10_06/11_1500</t>
  </si>
  <si>
    <t>TAN1810_U9133_21</t>
  </si>
  <si>
    <t>TAN1810_U9133_t24_FD_11_06/11_1500</t>
  </si>
  <si>
    <t>TAN1810_U9133_22</t>
  </si>
  <si>
    <t>TAN1810_U9133_t24_FD_12_06/11_1500</t>
  </si>
  <si>
    <t>TAN1810_U9133_23</t>
  </si>
  <si>
    <t>TAN1810_U9133_t24_FD_13_06/11_1500</t>
  </si>
  <si>
    <t>TAN1810_U9133_24</t>
  </si>
  <si>
    <t>TAN1810_U9133_t24_FD_14_06/11_1500</t>
  </si>
  <si>
    <t>TAN1810_U9133_25</t>
  </si>
  <si>
    <t>TAN1810_U9136.2019.10.15</t>
  </si>
  <si>
    <t>TAN1810_U9136_001</t>
  </si>
  <si>
    <t>TAN1810_U9136_01</t>
  </si>
  <si>
    <t>MD9</t>
  </si>
  <si>
    <t>U9136</t>
  </si>
  <si>
    <t>TAN1810_c2d5_CTD36_St.188_T0_1_06/11_2000</t>
  </si>
  <si>
    <t>TAN1810_U9136_002</t>
  </si>
  <si>
    <t>TAN1810_U9136_02</t>
  </si>
  <si>
    <t>TAN1810_c2d5_CTD36_St.188_T0_2_06/11_2000</t>
  </si>
  <si>
    <t>TAN1810_U9136_003</t>
  </si>
  <si>
    <t>TAN1810_U9136_03</t>
  </si>
  <si>
    <t>TAN1810_c2d5_CTD36_St.188_T0_3_06/11_2000</t>
  </si>
  <si>
    <t>TAN1810_U9136_004</t>
  </si>
  <si>
    <t>TAN1810_U9136_04</t>
  </si>
  <si>
    <t>TAN1810_c2d5_CTD36_St.188_T0_4_06/11_2000</t>
  </si>
  <si>
    <t>Small bubble</t>
  </si>
  <si>
    <t>TAN1810_U9136_005</t>
  </si>
  <si>
    <t>TAN1810_U9136_05</t>
  </si>
  <si>
    <t>TAN1810_c2d5_CTD36_St.188_T0_5_06/11_2000</t>
  </si>
  <si>
    <t>TAN1810_U9136_006</t>
  </si>
  <si>
    <t>TAN1810_U9136_06</t>
  </si>
  <si>
    <t>TAN1810_c2d5_CTD36_St.188_T0_6_06/11_2000</t>
  </si>
  <si>
    <t>TAN1810_U9136_007</t>
  </si>
  <si>
    <t>TAN1810_U9136_07</t>
  </si>
  <si>
    <t>TAN1810_c2d5_CTD36_St.188_T0_7_06/11_2000</t>
  </si>
  <si>
    <t>TAN1810_U9136_008</t>
  </si>
  <si>
    <t>TAN1810_U9136_08</t>
  </si>
  <si>
    <t>TAN1810_c2d5_CTD36_St.188_T0_8_06/11_2000</t>
  </si>
  <si>
    <t>TAN1810_U9138BIS.2020.06</t>
  </si>
  <si>
    <t>TAN1810_U9138_c3d1_T0_1_7/11_2000</t>
  </si>
  <si>
    <t>TAN1810_U9138_01</t>
  </si>
  <si>
    <t>MD10</t>
  </si>
  <si>
    <t>U9138</t>
  </si>
  <si>
    <t>TAN1810_U9138_c3d1_T0_2_7/11_2000</t>
  </si>
  <si>
    <t>TAN1810_U9138_02</t>
  </si>
  <si>
    <t>TAN1810_U9138.2019.11.14</t>
  </si>
  <si>
    <t>TAN1810_U9138_0003</t>
  </si>
  <si>
    <t>TAN1810_U9138_03</t>
  </si>
  <si>
    <t>TAN1810_c3d1_CTD38_T0_3_07/11_2000</t>
  </si>
  <si>
    <t>TAN1810_U9138_0004</t>
  </si>
  <si>
    <t>TAN1810_U9138_04</t>
  </si>
  <si>
    <t>TAN1810_c3d1_CTD38_T0_4_07/11_2000</t>
  </si>
  <si>
    <t>TAN1810_U9138_0005</t>
  </si>
  <si>
    <t>TAN1810_U9138_05</t>
  </si>
  <si>
    <t>TAN1810_c3d1_CTD38_T0_5_07/11_2000</t>
  </si>
  <si>
    <t>TAN1810_U9138_0006</t>
  </si>
  <si>
    <t>TAN1810_U9138_06</t>
  </si>
  <si>
    <t>TAN1810_c3d1_CTD38_T0_6_07/11_2000</t>
  </si>
  <si>
    <t>TAN1810_U9138_0007</t>
  </si>
  <si>
    <t>TAN1810_U9138_07</t>
  </si>
  <si>
    <t>TAN1810_c3d1_CTD38_T0_7_07/11_2000</t>
  </si>
  <si>
    <t>TAN1810_U9138_0008</t>
  </si>
  <si>
    <t>TAN1810_U9138_08</t>
  </si>
  <si>
    <t>TAN1810_c3d1_CTD38_T0_8_07/11_2000</t>
  </si>
  <si>
    <t>TAN1810_U9141.2019.10.17</t>
  </si>
  <si>
    <t>TAN1810_U9141_0001</t>
  </si>
  <si>
    <t>TAN1810_U9141_01</t>
  </si>
  <si>
    <t>MD11</t>
  </si>
  <si>
    <t>U9141</t>
  </si>
  <si>
    <t>TAN1810_c3d2_CTD41_T0_1_08/11_1630</t>
  </si>
  <si>
    <t>TAN1810_U9141_0002</t>
  </si>
  <si>
    <t>TAN1810_U9141_02</t>
  </si>
  <si>
    <t>TAN1810_c3d2_CTD41_T0_2_08/11_2000</t>
  </si>
  <si>
    <t>TAN1810_U9141_0003</t>
  </si>
  <si>
    <t>TAN1810_U9141_03</t>
  </si>
  <si>
    <t>TAN1810_c3d2_CTD41_T0_3_08/11_2000</t>
  </si>
  <si>
    <t>TAN1810_U9141_0004</t>
  </si>
  <si>
    <t>TAN1810_U9141_04</t>
  </si>
  <si>
    <t>TAN1810_c3d2_CTD41_T0_4_08/11_2000</t>
  </si>
  <si>
    <t>TAN1810_U9141_0005</t>
  </si>
  <si>
    <t>TAN1810_U9141_05</t>
  </si>
  <si>
    <t>TAN1810_c3d2_CTD41_T0_5_08/11_2000</t>
  </si>
  <si>
    <t>TAN1810_U9141_0006</t>
  </si>
  <si>
    <t>TAN1810_U9141_06</t>
  </si>
  <si>
    <t>TAN1810_c3d2_CTD41_T0_6_08/11_2000</t>
  </si>
  <si>
    <t>TAN1810_U9141_0007</t>
  </si>
  <si>
    <t>TAN1810_U9141_07</t>
  </si>
  <si>
    <t>TAN1810_c3d2_CTD41_T0_7_08/11_2000</t>
  </si>
  <si>
    <t>TAN1810_U9141_0008</t>
  </si>
  <si>
    <t>TAN1810_U9141_08</t>
  </si>
  <si>
    <t>TAN1810_c3d2_CTD41_T0_8_08/11_2000</t>
  </si>
  <si>
    <t>TAN1810_U9144.2019.11.28</t>
  </si>
  <si>
    <t>TAN1810_U9144_0001</t>
  </si>
  <si>
    <t>TAN1810_U9144_01</t>
  </si>
  <si>
    <t>MD12</t>
  </si>
  <si>
    <t>U9144</t>
  </si>
  <si>
    <t>TAN1810_c3d3_CTD44_T0_1_09/11_2000</t>
  </si>
  <si>
    <t>TAN1810_U9144_0002</t>
  </si>
  <si>
    <t>TAN1810_U9144_02</t>
  </si>
  <si>
    <t>TAN1810_c3d3_CTD44_T0_2_09/11_2000</t>
  </si>
  <si>
    <t>TAN1810_U9144_0003</t>
  </si>
  <si>
    <t>TAN1810_U9144_03</t>
  </si>
  <si>
    <t>TAN1810_c3d3_CTD44_T0_3_09/11_2000</t>
  </si>
  <si>
    <t>TAN1810_U9144_0004</t>
  </si>
  <si>
    <t>TAN1810_U9144_04</t>
  </si>
  <si>
    <t>TAN1810_c3d3_CTD44_T0_4_09/11_2000</t>
  </si>
  <si>
    <t>TAN1810_U9144_0005</t>
  </si>
  <si>
    <t>TAN1810_U9144_05</t>
  </si>
  <si>
    <t>TAN1810_c3d3_CTD44_T0_5_09/11_2000</t>
  </si>
  <si>
    <t>TAN1810_U9144_0006</t>
  </si>
  <si>
    <t>TAN1810_U9144_06</t>
  </si>
  <si>
    <t>TAN1810_c3d3_CTD44_T0_6_09/11_2000</t>
  </si>
  <si>
    <t>TAN1810_U9144_0007</t>
  </si>
  <si>
    <t>TAN1810_U9144_07</t>
  </si>
  <si>
    <t>TAN1810_c3d3_CTD44_T0_7_09/11_2000</t>
  </si>
  <si>
    <t>TAN1810_U9144_0008</t>
  </si>
  <si>
    <t>TAN1810_U9144_08</t>
  </si>
  <si>
    <t>TAN1810_c3d3_CTD44_T0_8_09/11_2000</t>
  </si>
  <si>
    <t>C3+C2+MGDG(2)</t>
  </si>
  <si>
    <t>TAN1810_U9146.2019.12.06</t>
  </si>
  <si>
    <t>TAN1810_U9146_0001</t>
  </si>
  <si>
    <t>TAN1810_U9146_01</t>
  </si>
  <si>
    <t>full 3</t>
  </si>
  <si>
    <t>U9146</t>
  </si>
  <si>
    <t>Full dilution</t>
  </si>
  <si>
    <t>TAN1810_c3d3_CTD46_T0_1_fulldilution_09/11_2000</t>
  </si>
  <si>
    <t>TAN1810_U9146_0002</t>
  </si>
  <si>
    <t>TAN1810_U9146_02</t>
  </si>
  <si>
    <t>TAN1810_c3d3_CTD46_T0_2_fulldilution_09/11_2000</t>
  </si>
  <si>
    <t>TAN1810_U9146_0003</t>
  </si>
  <si>
    <t>TAN1810_U9146_03</t>
  </si>
  <si>
    <t>TAN1810_c3d3_CTD46_T0_3_fulldilution_09/11_2000</t>
  </si>
  <si>
    <t>TAN1810_U9146_0004</t>
  </si>
  <si>
    <t>TAN1810_U9146_04</t>
  </si>
  <si>
    <t>TAN1810_c3d3_CTD46_T0_4_fulldilution_09/11_2000</t>
  </si>
  <si>
    <t>TAN1810_U9146_0005</t>
  </si>
  <si>
    <t>TAN1810_U9146_05</t>
  </si>
  <si>
    <t>7:30pm</t>
  </si>
  <si>
    <t>TAN1810_c3d3_CTD46_T24_1_fulldilution_10/11_2000</t>
  </si>
  <si>
    <t>TAN1810_U9146_0006</t>
  </si>
  <si>
    <t>TAN1810_U9146_06</t>
  </si>
  <si>
    <t>TAN1810_c3d3_CTD46_T24_2_fulldilution_10/11_2000</t>
  </si>
  <si>
    <t>TAN1810_U9146_0007</t>
  </si>
  <si>
    <t>TAN1810_U9146_07</t>
  </si>
  <si>
    <t>TAN1810_c3d3_CTD46_T24_3_fulldilution_10/11_2000</t>
  </si>
  <si>
    <t>TAN1810_U9146_0008</t>
  </si>
  <si>
    <t>TAN1810_U9146_08</t>
  </si>
  <si>
    <t>TAN1810_c3d3_CTD46_T24_4_fulldilution_10/11_2000</t>
  </si>
  <si>
    <t>TAN1810_U9146_0009</t>
  </si>
  <si>
    <t>TAN1810_U9146_09</t>
  </si>
  <si>
    <t>TAN1810_c3d3_CTD46_T24_5_fulldilution_10/11_2000</t>
  </si>
  <si>
    <t>TAN1810_U9146_0010</t>
  </si>
  <si>
    <t>TAN1810_U9146_10</t>
  </si>
  <si>
    <t>TAN1810_c3d3_CTD46_T24_6_fulldilution_10/11_2000</t>
  </si>
  <si>
    <t>TAN1810_U9146_0011</t>
  </si>
  <si>
    <t>TAN1810_U9146_11</t>
  </si>
  <si>
    <t>TAN1810_c3d3_CTD46_T24_7_fulldilution_10/11_2000</t>
  </si>
  <si>
    <t>TAN1810_U9146_0012</t>
  </si>
  <si>
    <t>TAN1810_U9146_12</t>
  </si>
  <si>
    <t>TAN1810_c3d3_CTD46_T24_8_fulldilution_10/11_1700</t>
  </si>
  <si>
    <t>TAN1810_U9146_0013</t>
  </si>
  <si>
    <t>TAN1810_U9146_13</t>
  </si>
  <si>
    <t>TAN1810_c3d3_CTD46_T24_9_fulldilution_10/11_2000</t>
  </si>
  <si>
    <t>TAN1810_U9146_0014</t>
  </si>
  <si>
    <t>TAN1810_U9146_14</t>
  </si>
  <si>
    <t>TAN1810_c3d3_CTD46_T24_10_fulldilution_10/11_1700</t>
  </si>
  <si>
    <t>TAN1810_U9146_0015</t>
  </si>
  <si>
    <t>TAN1810_U9146_15</t>
  </si>
  <si>
    <t>TAN1810_c3d3_CTD46_T24_11_fulldilution_10/11_1700</t>
  </si>
  <si>
    <t>TAN1810_U9146_0016</t>
  </si>
  <si>
    <t>TAN1810_U9146_16</t>
  </si>
  <si>
    <t>TAN1810_c3d3_CTD46_T24_12_fulldilution_10/11_1700</t>
  </si>
  <si>
    <t>TAN1810_U9146_0017</t>
  </si>
  <si>
    <t>TAN1810_U9146_17</t>
  </si>
  <si>
    <t>TAN1810_c3d3_CTD46_T24_13_fulldilution_10/11_1700</t>
  </si>
  <si>
    <t>TAN1810_U9146_0018</t>
  </si>
  <si>
    <t>TAN1810_U9146_18</t>
  </si>
  <si>
    <t>TAN1810_c3d3_CTD46_T24_14_fulldilution_10/11_1700</t>
  </si>
  <si>
    <t>TAN1810_U9148.2019.10.25</t>
  </si>
  <si>
    <t>TAN1810_U9148_0001</t>
  </si>
  <si>
    <t>TAN1810_U9148_01</t>
  </si>
  <si>
    <t>U9148</t>
  </si>
  <si>
    <t>TAN1810_c3d4_CTD48_T0_1_10/11_2000</t>
  </si>
  <si>
    <t>TAN1810_U9148_0002</t>
  </si>
  <si>
    <t>TAN1810_U9148_02</t>
  </si>
  <si>
    <t>TAN1810_c3d4_CTD48_T0_2_10/11_2000</t>
  </si>
  <si>
    <t>TAN1810_U9148_0003</t>
  </si>
  <si>
    <t>TAN1810_U9148_03</t>
  </si>
  <si>
    <t>TAN1810_c3d4_CTD48_T0_3_10/11_2000</t>
  </si>
  <si>
    <t>TAN1810_U9148_0004</t>
  </si>
  <si>
    <t>TAN1810_U9148_04</t>
  </si>
  <si>
    <t>TAN1810_c3d4_CTD48_T0_4_10/11_2000</t>
  </si>
  <si>
    <t>TAN1810_U9148_0005</t>
  </si>
  <si>
    <t>TAN1810_U9148_05</t>
  </si>
  <si>
    <t>TAN1810_c3d4_CTD48_T0_5_10/11_2000</t>
  </si>
  <si>
    <t>TAN1810_U9148_0006</t>
  </si>
  <si>
    <t>TAN1810_U9148_06</t>
  </si>
  <si>
    <t>TAN1810_c3d4_CTD48_T0_6_10/11_2000</t>
  </si>
  <si>
    <t>TAN1810_U9148_0007</t>
  </si>
  <si>
    <t>TAN1810_U9148_07</t>
  </si>
  <si>
    <t>TAN1810_c3d4_CTD48_T0_7_10/11_2000</t>
  </si>
  <si>
    <t>TAN1810_U9148_0008</t>
  </si>
  <si>
    <t>TAN1810_U9148_08</t>
  </si>
  <si>
    <t>TAN1810_c3d4_CTD48_T0_8_10/11_2000</t>
  </si>
  <si>
    <t>TAN1810_U9149.2019.11.29</t>
  </si>
  <si>
    <t>TAN1810_U9149_0001</t>
  </si>
  <si>
    <t>TAN1810_U9149_01</t>
  </si>
  <si>
    <t>MD13</t>
  </si>
  <si>
    <t>3:30am</t>
  </si>
  <si>
    <t>U9149</t>
  </si>
  <si>
    <t>TAN1810_c4d1_CTD49_T0_1_12/11_2000</t>
  </si>
  <si>
    <t>HPLC slow filtration due to pump, finised at 0630</t>
  </si>
  <si>
    <t>TAN1810_U9149_0002</t>
  </si>
  <si>
    <t>TAN1810_U9149_02</t>
  </si>
  <si>
    <t>TAN1810_c4d1_CTD49_T0_2_12/11_2000</t>
  </si>
  <si>
    <t>HPLC slow filtration due to pump, finised at 0631</t>
  </si>
  <si>
    <t>TAN1810_U9149_0003</t>
  </si>
  <si>
    <t>TAN1810_U9149_03</t>
  </si>
  <si>
    <t>TAN1810_c4d1_CTD49_T0_3_12/11_2000</t>
  </si>
  <si>
    <t>HPLC slow filtration due to pump, finised at 0632</t>
  </si>
  <si>
    <t>TAN1810_U9149_0004</t>
  </si>
  <si>
    <t>TAN1810_U9149_04</t>
  </si>
  <si>
    <t>TAN1810_c4d1_CTD49_T0_4_12/11_2000</t>
  </si>
  <si>
    <t>HPLC slow filtration due to pump, finised at 0633</t>
  </si>
  <si>
    <t>TAN1810_U9149_0005</t>
  </si>
  <si>
    <t>TAN1810_U9149_05</t>
  </si>
  <si>
    <t>TAN1810_c4d1_CTD49_T0_5_12/11_2000</t>
  </si>
  <si>
    <t>HPLC slow filtration due to pump, finised at 0634</t>
  </si>
  <si>
    <t>TAN1810_U9149_0006</t>
  </si>
  <si>
    <t>TAN1810_U9149_06</t>
  </si>
  <si>
    <t>TAN1810_c4d1_CTD49_T0_6_12/11_2000</t>
  </si>
  <si>
    <t>HPLC slow filtration due to pump, finised at 0635</t>
  </si>
  <si>
    <t>TAN1810_U9149_0007</t>
  </si>
  <si>
    <t>TAN1810_U9149_07</t>
  </si>
  <si>
    <t>TAN1810_c4d1_CTD49_T0_7_12/11_2000</t>
  </si>
  <si>
    <t>TAN1810_U9149_0008</t>
  </si>
  <si>
    <t>TAN1810_U9149_08</t>
  </si>
  <si>
    <t>TAN1810_c4d1_CTD49_T0_8_12/11_2000</t>
  </si>
  <si>
    <t>C3+C2+MGDG(2)+Phaeo</t>
  </si>
  <si>
    <t>TAN1810_U9152.2020.06.18</t>
  </si>
  <si>
    <t>TAN1810_U9152_c4d2_T0_1_13/11_2000</t>
  </si>
  <si>
    <t>TAN1810_U9152_01</t>
  </si>
  <si>
    <t>MD14</t>
  </si>
  <si>
    <t>1:30am</t>
  </si>
  <si>
    <t>U9152</t>
  </si>
  <si>
    <t>TAN1810_U9152_c4d2_T0_2_13/11_2000</t>
  </si>
  <si>
    <t>TAN1810_U9152_02</t>
  </si>
  <si>
    <t>TAN1810_U9152_c4d2_T0_3_13/11_2000</t>
  </si>
  <si>
    <t>TAN1810_U9152_03</t>
  </si>
  <si>
    <t>TAN1810_U9152_c4d2_T0_4_13/11_2000</t>
  </si>
  <si>
    <t>TAN1810_U9152_04</t>
  </si>
  <si>
    <t>TAN1810_U9152_c4d2_T0_5_13/11_2000</t>
  </si>
  <si>
    <t>TAN1810_U9152_05</t>
  </si>
  <si>
    <t>TAN1810_U9152_c4d2_T0_6_13/11_2000</t>
  </si>
  <si>
    <t>TAN1810_U9152_06</t>
  </si>
  <si>
    <t>Square bottles used for deepest depth</t>
  </si>
  <si>
    <t>TAN1810_U9152_c4d2_T0_7_13/11_2000</t>
  </si>
  <si>
    <t>TAN1810_U9152_07</t>
  </si>
  <si>
    <t>TAN1810_U9152_c4d2_T0_8_13/11_2000</t>
  </si>
  <si>
    <t>TAN1810_U9152_08</t>
  </si>
  <si>
    <t>TAN1810_U9155.2019.12.02</t>
  </si>
  <si>
    <t>TAN1810_U9155_0001</t>
  </si>
  <si>
    <t>TAN1810_U9155_01</t>
  </si>
  <si>
    <t>MD15</t>
  </si>
  <si>
    <t>U9155</t>
  </si>
  <si>
    <t>TAN1810_c4d3_CTD55_T0_1_14/11_2000</t>
  </si>
  <si>
    <t>TAN1810_U9155_0002</t>
  </si>
  <si>
    <t>TAN1810_U9155_02</t>
  </si>
  <si>
    <t>TAN1810_c4d3_CTD55_T0_2_14/11_2000</t>
  </si>
  <si>
    <t>TAN1810_U9155_0003</t>
  </si>
  <si>
    <t>TAN1810_U9155_03</t>
  </si>
  <si>
    <t>TAN1810_c4d3_CTD55_T0_3_14/11_2000</t>
  </si>
  <si>
    <t>TAN1810_U9155_0004</t>
  </si>
  <si>
    <t>TAN1810_U9155_04</t>
  </si>
  <si>
    <t>TAN1810_c4d3_CTD55_T0_4_14/11_2000</t>
  </si>
  <si>
    <t>TAN1810_U9155_0005</t>
  </si>
  <si>
    <t>TAN1810_U9155_05</t>
  </si>
  <si>
    <t>TAN1810_c4d3_CTD55_T0_5_14/11_2000</t>
  </si>
  <si>
    <t>TAN1810_U9155_0006</t>
  </si>
  <si>
    <t>TAN1810_U9155_06</t>
  </si>
  <si>
    <t>TAN1810_c4d3_CTD55_T0_6_14/11_2000</t>
  </si>
  <si>
    <t>TAN1810_U9155_0007</t>
  </si>
  <si>
    <t>TAN1810_U9155_07</t>
  </si>
  <si>
    <t>TAN1810_c4d3_CTD55_T0_7_14/11_2000</t>
  </si>
  <si>
    <t>TAN1810_U9155_0008</t>
  </si>
  <si>
    <t>TAN1810_U9155_08</t>
  </si>
  <si>
    <t>TAN1810_c4d3_CTD55_T0_8_14/11_2000</t>
  </si>
  <si>
    <t>TAN1810_U9157.2019.10.16</t>
  </si>
  <si>
    <t>TAN1810_U9157_0001</t>
  </si>
  <si>
    <t>TAN1810_U9157_01</t>
  </si>
  <si>
    <t>full 4</t>
  </si>
  <si>
    <t>5:30pm</t>
  </si>
  <si>
    <t>U9157</t>
  </si>
  <si>
    <t>TAN1810_c4d3_CTD57_fulldilution_12m_T0_1_14/11_1850</t>
  </si>
  <si>
    <t>TAN1810_U9157_0002</t>
  </si>
  <si>
    <t>TAN1810_U9157_02</t>
  </si>
  <si>
    <t>TAN1810_c4d3_CTD57_fulldilution_12m_T0_2_14/11_2000</t>
  </si>
  <si>
    <t>TAN1810_U9157_0003</t>
  </si>
  <si>
    <t>TAN1810_U9157_03</t>
  </si>
  <si>
    <t>TAN1810_c4d3_CTD57_fulldilution_12m_T0_3_14/11_2000</t>
  </si>
  <si>
    <t>TAN1810_U9157_0004</t>
  </si>
  <si>
    <t>TAN1810_U9157_04</t>
  </si>
  <si>
    <t>TAN1810_c4d3_CTD57_fulldilution_12m_T0_4_14/11_2000</t>
  </si>
  <si>
    <t>TAN1810_U9157_0005</t>
  </si>
  <si>
    <t>TAN1810_U9157_05</t>
  </si>
  <si>
    <t>TAN1810_c4d4_CTD57_fulldilution_12m_T24_1_15/11_1500</t>
  </si>
  <si>
    <t>TAN1810_U9157_0006</t>
  </si>
  <si>
    <t>TAN1810_U9157_06</t>
  </si>
  <si>
    <t>TAN1810_c4d4_CTD57_fulldilution_12m_T24_2_15/11_1500</t>
  </si>
  <si>
    <t>TAN1810_U9157_0007</t>
  </si>
  <si>
    <t>TAN1810_U9157_07</t>
  </si>
  <si>
    <t>TAN1810_c4d4_CTD57_fulldilution_12m_T24_3_15/11_1500</t>
  </si>
  <si>
    <t>TAN1810_U9157_0008</t>
  </si>
  <si>
    <t>TAN1810_U9157_08</t>
  </si>
  <si>
    <t>TAN1810_c4d4_CTD57_fulldilution_12m_T24_4_15/11_1500</t>
  </si>
  <si>
    <t>TAN1810_U9157_0009</t>
  </si>
  <si>
    <t>TAN1810_U9157_09</t>
  </si>
  <si>
    <t>TAN1810_c4d4_CTD57_fulldilution_12m_T24_5_15/11_1500</t>
  </si>
  <si>
    <t>TAN1810_U9157_0010</t>
  </si>
  <si>
    <t>TAN1810_U9157_10</t>
  </si>
  <si>
    <t>TAN1810_c4d4_CTD57_fulldilution_12m_T24_6_15/11_1500</t>
  </si>
  <si>
    <t>TAN1810_U9157_0011</t>
  </si>
  <si>
    <t>TAN1810_U9157_11</t>
  </si>
  <si>
    <t>TAN1810_c4d4_CTD57_fulldilution_12m_T24_7_15/11_1500</t>
  </si>
  <si>
    <t>TAN1810_U9157_0012</t>
  </si>
  <si>
    <t>TAN1810_U9157_12</t>
  </si>
  <si>
    <t>TAN1810_c4d4_CTD57_fulldilution_12m_T24_8_15/11_1500</t>
  </si>
  <si>
    <t>TAN1810_U9157_0013</t>
  </si>
  <si>
    <t>TAN1810_U9157_13</t>
  </si>
  <si>
    <t>TAN1810_c4d4_CTD57_fulldilution_12m_T24_9_15/11_1500</t>
  </si>
  <si>
    <t>TAN1810_U9157_0014</t>
  </si>
  <si>
    <t>TAN1810_U9157_14</t>
  </si>
  <si>
    <t>TAN1810_c4d4_CTD57_fulldilution_12m_T24_10_15/11_1500</t>
  </si>
  <si>
    <t>TAN1810_U9157_0015</t>
  </si>
  <si>
    <t>TAN1810_U9157_15</t>
  </si>
  <si>
    <t>TAN1810_c4d4_CTD57_fulldilution_12m_T24_11_15/11_1500</t>
  </si>
  <si>
    <t>TAN1810_U9157_0016</t>
  </si>
  <si>
    <t>TAN1810_U9157_16</t>
  </si>
  <si>
    <t>TAN1810_c4d4_CTD57_fulldilution_12m_T24_12_15/11_1500</t>
  </si>
  <si>
    <t>TAN1810_U9157_0017</t>
  </si>
  <si>
    <t>TAN1810_U9157_17</t>
  </si>
  <si>
    <t>TAN1810_c4d4_CTD57_fulldilution_12m_T24_13_15/11_1500</t>
  </si>
  <si>
    <t>TAN1810_U9157_0018</t>
  </si>
  <si>
    <t>TAN1810_U9157_18</t>
  </si>
  <si>
    <t>TAN1810_c4d4_CTD57_fulldilution_12m_T24_14_15/11_1500</t>
  </si>
  <si>
    <t>Bubble in filter</t>
  </si>
  <si>
    <t>TAN1810_U9159.2020.06.03</t>
  </si>
  <si>
    <t>TAN1810_U9159_T0_1_15/11_2000</t>
  </si>
  <si>
    <t>TAN1810_U9159_01</t>
  </si>
  <si>
    <t>U9159</t>
  </si>
  <si>
    <t>TAN1810_U9159_T0_2_15/11_2000</t>
  </si>
  <si>
    <t>TAN1810_U9159_02</t>
  </si>
  <si>
    <t>TAN1810_U9159_T0_3_15/11_2000</t>
  </si>
  <si>
    <t>TAN1810_U9159_03</t>
  </si>
  <si>
    <t>TAN1810_U9159_T0_4_15/11_2000</t>
  </si>
  <si>
    <t>TAN1810_U9159_04</t>
  </si>
  <si>
    <t>TAN1810_U9159_T0_5_15/11_2000</t>
  </si>
  <si>
    <t>TAN1810_U9159_05</t>
  </si>
  <si>
    <t>TAN1810_U9159_T0_6_15/11_2000</t>
  </si>
  <si>
    <t>TAN1810_U9159_06</t>
  </si>
  <si>
    <t>TAN1810_U9159_T0_7_15/11_2000</t>
  </si>
  <si>
    <t>TAN1810_U9159_07</t>
  </si>
  <si>
    <t>TAN1810_U9159_T0_8_15/11_2000</t>
  </si>
  <si>
    <t>TAN1810_U9159_08</t>
  </si>
  <si>
    <t>Allo+phaeopig</t>
  </si>
  <si>
    <t>TAN1810_U9161.2019.12.03</t>
  </si>
  <si>
    <t>TAN1810_U9161_0001</t>
  </si>
  <si>
    <t>TAN1810_U9161_01</t>
  </si>
  <si>
    <t>MD16</t>
  </si>
  <si>
    <t>U9161</t>
  </si>
  <si>
    <t>TAN1810_c5d1_CTD61_T0_1_16/11_2000</t>
  </si>
  <si>
    <t>TAN1810_U9161_0002</t>
  </si>
  <si>
    <t>TAN1810_U9161_02</t>
  </si>
  <si>
    <t>TAN1810_c5d1_CTD61_T0_2_16/11_2000</t>
  </si>
  <si>
    <t>TAN1810_U9161_0003</t>
  </si>
  <si>
    <t>TAN1810_U9161_03</t>
  </si>
  <si>
    <t>TAN1810_c5d1_CTD61_T0_3_16/11_2000</t>
  </si>
  <si>
    <t>TAN1810_U9161_0004</t>
  </si>
  <si>
    <t>TAN1810_U9161_04</t>
  </si>
  <si>
    <t>TAN1810_c5d1_CTD61_T0_4_16/11_2000</t>
  </si>
  <si>
    <t>TAN1810_U9161_0005</t>
  </si>
  <si>
    <t>TAN1810_U9161_05</t>
  </si>
  <si>
    <t>TAN1810_c5d1_CTD61_T0_5_16/11_2000</t>
  </si>
  <si>
    <t>TAN1810_U9161_0006</t>
  </si>
  <si>
    <t>TAN1810_U9161_06</t>
  </si>
  <si>
    <t>TAN1810_c5d1_CTD61_T0_6_16/11_2000</t>
  </si>
  <si>
    <t>TAN1810_U9161_0007</t>
  </si>
  <si>
    <t>TAN1810_U9161_07</t>
  </si>
  <si>
    <t>TAN1810_c5d1_CTD61_T0_7_16/11_2000</t>
  </si>
  <si>
    <t>TAN1810_U9161_0008</t>
  </si>
  <si>
    <t>TAN1810_U9161_08</t>
  </si>
  <si>
    <t>TAN1810_c5d1_CTD61_T0_8_16/11_2000</t>
  </si>
  <si>
    <t>TAN1810_U9167.2019.12.05</t>
  </si>
  <si>
    <t>TAN1810_U9167_0001</t>
  </si>
  <si>
    <t>TAN1810_U9167_01</t>
  </si>
  <si>
    <t>MD18</t>
  </si>
  <si>
    <t>U9167</t>
  </si>
  <si>
    <t>TAN1810_c5d3_CTD67_T0_1_18/11_2000</t>
  </si>
  <si>
    <t>TAN1810_U9167_0002</t>
  </si>
  <si>
    <t>TAN1810_U9167_02</t>
  </si>
  <si>
    <t>TAN1810_c5d3_CTD67_T0_2_18/11_2000</t>
  </si>
  <si>
    <t>TAN1810_U9167_0003</t>
  </si>
  <si>
    <t>TAN1810_U9167_03</t>
  </si>
  <si>
    <t>TAN1810_c5d3_CTD67_T0_3_18/11_2000</t>
  </si>
  <si>
    <t>TAN1810_U9167_0004</t>
  </si>
  <si>
    <t>TAN1810_U9167_04</t>
  </si>
  <si>
    <t>TAN1810_c5d3_CTD67_T0_4_18/11_2000</t>
  </si>
  <si>
    <t>TAN1810_U9167_0005</t>
  </si>
  <si>
    <t>TAN1810_U9167_05</t>
  </si>
  <si>
    <t>TAN1810_c5d3_CTD67_T0_5_18/11_2000</t>
  </si>
  <si>
    <t>TAN1810_U9167_0006</t>
  </si>
  <si>
    <t>TAN1810_U9167_06</t>
  </si>
  <si>
    <t>TAN1810_c5d3_CTD67_T0_6_18/11_2000</t>
  </si>
  <si>
    <t>TAN1810_U9167_0007</t>
  </si>
  <si>
    <t>TAN1810_U9167_07</t>
  </si>
  <si>
    <t>TAN1810_c5d3_CTD67_T0_7_18/11_2000</t>
  </si>
  <si>
    <t>TAN1810_U9167_0008</t>
  </si>
  <si>
    <t>TAN1810_U9167_08</t>
  </si>
  <si>
    <t>TAN1810_c5d3_CTD67_T0_8_18/11_2000</t>
  </si>
  <si>
    <t>TAN1810_U9169.2019.12.11</t>
  </si>
  <si>
    <t>TAN1810_U9169_0001</t>
  </si>
  <si>
    <t>TAN1810_U9169_01</t>
  </si>
  <si>
    <t>TBC</t>
  </si>
  <si>
    <t>full 5</t>
  </si>
  <si>
    <t>U9169</t>
  </si>
  <si>
    <t>TAN_1810_c5d3_CTD69_T0_1_fulldilution_18/11</t>
  </si>
  <si>
    <t>TAN1810_U9169_0002</t>
  </si>
  <si>
    <t>TAN1810_U9169_02</t>
  </si>
  <si>
    <t>TAN_1810_c5d3_CTD69_T0_2_fulldilution_18/11</t>
  </si>
  <si>
    <t>TAN1810_U9169_0003</t>
  </si>
  <si>
    <t>TAN1810_U9169_03</t>
  </si>
  <si>
    <t>TAN_1810_c5d3_CTD69_T0_3_fulldilution_18/11</t>
  </si>
  <si>
    <t>TAN1810_U9169_0004</t>
  </si>
  <si>
    <t>TAN1810_U9169_04</t>
  </si>
  <si>
    <t>TAN_1810_c5d3_CTD69_T0_4_fulldilution_18/11</t>
  </si>
  <si>
    <t>TAN1810_U9169_0005</t>
  </si>
  <si>
    <t>TAN1810_U9169_05</t>
  </si>
  <si>
    <t>TAN_1810_c5d4?_CTD69_T24_1_fulldilution_19/11_2000</t>
  </si>
  <si>
    <t>TAN1810_U9169_0006</t>
  </si>
  <si>
    <t>TAN1810_U9169_06</t>
  </si>
  <si>
    <t>TAN_1810_c5d4?_CTD69_T24_2_fulldilution_19/11_2000</t>
  </si>
  <si>
    <t>TAN1810_U9169_0007</t>
  </si>
  <si>
    <t>TAN1810_U9169_07</t>
  </si>
  <si>
    <t>TAN_1810_c5d4?_CTD69_T24_3_fulldilution_19/11_?</t>
  </si>
  <si>
    <t>TAN1810_U9169_0008</t>
  </si>
  <si>
    <t>TAN1810_U9169_08</t>
  </si>
  <si>
    <t>TAN_1810_c5d4?_CTD69_T24_4_fulldilution_19/11_?</t>
  </si>
  <si>
    <t>TAN1810_U9169_0009</t>
  </si>
  <si>
    <t>TAN1810_U9169_09</t>
  </si>
  <si>
    <t>TAN_1810_c5d4?_CTD69_T24_5_fulldilution_19/11_?</t>
  </si>
  <si>
    <t>TAN1810_U9169_0010</t>
  </si>
  <si>
    <t>TAN1810_U9169_10</t>
  </si>
  <si>
    <t>TAN_1810_c5d4?_CTD69_T24_6_fulldilution_19/11_?</t>
  </si>
  <si>
    <t>TAN1810_U9169_0011</t>
  </si>
  <si>
    <t>TAN1810_U9169_11</t>
  </si>
  <si>
    <t>TAN_1810_c5d4?_CTD69_T24_7_fulldilution_19/11_?</t>
  </si>
  <si>
    <t>TAN1810_U9169_0012</t>
  </si>
  <si>
    <t>TAN1810_U9169_12</t>
  </si>
  <si>
    <t>TAN_1810_c5d4?_CTD69_T24_8_fulldilution_19/11_?</t>
  </si>
  <si>
    <t>TAN1810_U9169_0013</t>
  </si>
  <si>
    <t>TAN1810_U9169_13</t>
  </si>
  <si>
    <t>TAN_1810_c5d4?_CTD69_T24_9_fulldilution_19/11_?</t>
  </si>
  <si>
    <t>TAN1810_U9169_0014</t>
  </si>
  <si>
    <t>TAN1810_U9169_14</t>
  </si>
  <si>
    <t>TAN_1810_c5d4?_CTD69_T24_10_fulldilution_19/11_?</t>
  </si>
  <si>
    <t>TAN1810_U9169_0015</t>
  </si>
  <si>
    <t>TAN1810_U9169_15</t>
  </si>
  <si>
    <t>TAN_1810_c5d4?_CTD69_T24_11_fulldilution_19/11_?</t>
  </si>
  <si>
    <t>TAN1810_U9169_0016</t>
  </si>
  <si>
    <t>TAN1810_U9169_16</t>
  </si>
  <si>
    <t>TAN_1810_c5d4?_CTD69_T24_12_fulldilution_19/11_2000</t>
  </si>
  <si>
    <t>TAN1810_U9169_0017</t>
  </si>
  <si>
    <t>TAN1810_U9169_17</t>
  </si>
  <si>
    <t>TAN_1810_c5d4?_CTD69_T24_13_fulldilution_19/11_2000</t>
  </si>
  <si>
    <t>TAN1810_U9169_0018</t>
  </si>
  <si>
    <t>TAN1810_U9169_18</t>
  </si>
  <si>
    <t>TAN_1810_c5d4?_CTD69_T24_14_fulldilution_19/11_2000</t>
  </si>
  <si>
    <t>TAN1810_U9170.2020.06.03</t>
  </si>
  <si>
    <t>TAN1810_U9170_T0_1_19/11_2000</t>
  </si>
  <si>
    <t>TAN1810_U9170_01</t>
  </si>
  <si>
    <t>U9170</t>
  </si>
  <si>
    <t>TAN1810_U9170_T0_2_19/11_2000</t>
  </si>
  <si>
    <t>TAN1810_U9170_02</t>
  </si>
  <si>
    <t>TAN1810_U9170_T0_3_19/11_2000</t>
  </si>
  <si>
    <t>TAN1810_U9170_03</t>
  </si>
  <si>
    <t>TAN1810_U9170_T0_4_19/11_2000</t>
  </si>
  <si>
    <t>TAN1810_U9170_04</t>
  </si>
  <si>
    <t>TAN1810_U9170_T0_5_19/11_2000</t>
  </si>
  <si>
    <t>TAN1810_U9170_05</t>
  </si>
  <si>
    <t>TAN1810_U9170_T0_6_19/11_2000</t>
  </si>
  <si>
    <t>TAN1810_U9170_06</t>
  </si>
  <si>
    <t>TAN1810_U9170_T0_7_19/11_2000</t>
  </si>
  <si>
    <t>TAN1810_U9170_07</t>
  </si>
  <si>
    <t>TAN1810_U9170_T0_8_19/11_2000</t>
  </si>
  <si>
    <t>TAN1810_U9170_08</t>
  </si>
  <si>
    <t>RF 444 nm (ng/area)</t>
  </si>
  <si>
    <t>TAN1810_U9164.2019.10.23</t>
  </si>
  <si>
    <t>TAN1810_U9164_0001</t>
  </si>
  <si>
    <t>TAN1810_U9164_01</t>
  </si>
  <si>
    <t>MD17</t>
  </si>
  <si>
    <t>U9164</t>
  </si>
  <si>
    <t>TAN_1810_c5d2_CTD64_T0_1_17/11_2000</t>
  </si>
  <si>
    <t>TAN1810_U9164_0002</t>
  </si>
  <si>
    <t>TAN1810_U9164_02</t>
  </si>
  <si>
    <t>TAN_1810_c5d2_CTD64_T0_2_17/11_2000</t>
  </si>
  <si>
    <t>TAN1810_U9164_0003</t>
  </si>
  <si>
    <t>TAN1810_U9164_03</t>
  </si>
  <si>
    <t>TAN_1810_c5d2_CTD64_T0_3_17/11_2000</t>
  </si>
  <si>
    <t>TAN1810_U9164_0004</t>
  </si>
  <si>
    <t>TAN1810_U9164_04</t>
  </si>
  <si>
    <t>TAN_1810_c5d2_CTD64_T0_4_17/11_2000</t>
  </si>
  <si>
    <t>TAN1810_U9164_0005</t>
  </si>
  <si>
    <t>TAN1810_U9164_05</t>
  </si>
  <si>
    <t>TAN_1810_c5d2_CTD64_T0_5_17/11_2000</t>
  </si>
  <si>
    <t>TAN1810_U9164_0006</t>
  </si>
  <si>
    <t>TAN1810_U9164_06</t>
  </si>
  <si>
    <t>TAN_1810_c5d2_CTD64_T0_6_17/11_2000</t>
  </si>
  <si>
    <t>2.45L bottles</t>
  </si>
  <si>
    <t>TAN1810_U9164_0007</t>
  </si>
  <si>
    <t>TAN1810_U9164_07</t>
  </si>
  <si>
    <t>TAN_1810_c5d2_CTD64_T0_7_17/11_2000</t>
  </si>
  <si>
    <t>TAN1810_U9164_0008</t>
  </si>
  <si>
    <t>TAN1810_U9164_08</t>
  </si>
  <si>
    <t>TAN_1810_c5d2_CTD64_T0_8_17/11_2000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</si>
</sst>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0"/>
    <numFmt numFmtId="166" formatCode="0.0"/>
    <numFmt numFmtId="167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rgb="FFFF0000"/>
      <name val="Calibri"/>
      <family val="2"/>
    </font>
    <font>
      <sz val="11"/>
      <name val="Calibri"/>
      <family val="2"/>
    </font>
    <font>
      <sz val="11"/>
      <color rgb="FF00B050"/>
      <name val="Calibri"/>
      <family val="2"/>
    </font>
    <font>
      <sz val="11"/>
      <color rgb="FF000000"/>
      <name val="Calibri"/>
      <family val="2"/>
    </font>
    <font>
      <sz val="9"/>
      <color rgb="FF000000"/>
      <name val="Tahoma"/>
      <family val="2"/>
    </font>
    <font>
      <b/>
      <sz val="9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8" fillId="2" borderId="0" applyNumberFormat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14" fontId="1" fillId="0" borderId="0" xfId="0" applyNumberFormat="1" applyFont="1"/>
    <xf numFmtId="0" fontId="1" fillId="0" borderId="0" xfId="0" applyFont="1" applyAlignment="1">
      <alignment horizontal="left"/>
    </xf>
    <xf numFmtId="0" fontId="5" fillId="0" borderId="0" xfId="0" applyFon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14" fontId="9" fillId="0" borderId="0" xfId="0" applyNumberFormat="1" applyFont="1"/>
    <xf numFmtId="0" fontId="5" fillId="0" borderId="0" xfId="0" applyFont="1" applyAlignment="1">
      <alignment horizontal="left"/>
    </xf>
    <xf numFmtId="0" fontId="10" fillId="0" borderId="0" xfId="0" applyFont="1"/>
    <xf numFmtId="0" fontId="10" fillId="5" borderId="0" xfId="0" applyFont="1" applyFill="1"/>
    <xf numFmtId="14" fontId="5" fillId="0" borderId="0" xfId="0" applyNumberFormat="1" applyFont="1"/>
    <xf numFmtId="0" fontId="5" fillId="5" borderId="0" xfId="0" applyFont="1" applyFill="1" applyAlignment="1">
      <alignment horizontal="left"/>
    </xf>
    <xf numFmtId="2" fontId="0" fillId="5" borderId="0" xfId="0" applyNumberFormat="1" applyFill="1"/>
    <xf numFmtId="165" fontId="0" fillId="5" borderId="0" xfId="0" applyNumberFormat="1" applyFill="1"/>
    <xf numFmtId="0" fontId="6" fillId="0" borderId="0" xfId="0" applyFont="1" applyAlignment="1" applyProtection="1">
      <alignment horizontal="right" wrapText="1"/>
      <protection locked="0"/>
    </xf>
    <xf numFmtId="9" fontId="6" fillId="0" borderId="0" xfId="1" applyFont="1" applyFill="1"/>
    <xf numFmtId="9" fontId="1" fillId="0" borderId="0" xfId="1" applyFont="1" applyFill="1"/>
    <xf numFmtId="0" fontId="2" fillId="0" borderId="0" xfId="1" applyNumberFormat="1" applyFont="1" applyFill="1"/>
    <xf numFmtId="0" fontId="7" fillId="0" borderId="0" xfId="1" applyNumberFormat="1" applyFont="1" applyFill="1"/>
    <xf numFmtId="9" fontId="7" fillId="0" borderId="0" xfId="1" applyFont="1" applyFill="1"/>
    <xf numFmtId="0" fontId="11" fillId="0" borderId="0" xfId="0" applyFont="1"/>
    <xf numFmtId="0" fontId="12" fillId="0" borderId="0" xfId="0" applyFont="1"/>
    <xf numFmtId="18" fontId="5" fillId="0" borderId="0" xfId="0" applyNumberFormat="1" applyFont="1" applyAlignment="1">
      <alignment horizontal="left"/>
    </xf>
    <xf numFmtId="9" fontId="5" fillId="0" borderId="0" xfId="1" applyFont="1" applyFill="1"/>
    <xf numFmtId="0" fontId="13" fillId="0" borderId="0" xfId="2" applyFont="1" applyFill="1" applyAlignment="1">
      <alignment horizontal="left"/>
    </xf>
    <xf numFmtId="0" fontId="13" fillId="0" borderId="0" xfId="2" applyFont="1" applyFill="1"/>
    <xf numFmtId="0" fontId="11" fillId="0" borderId="0" xfId="2" applyFont="1" applyFill="1"/>
    <xf numFmtId="0" fontId="13" fillId="0" borderId="0" xfId="0" applyFont="1"/>
    <xf numFmtId="165" fontId="0" fillId="4" borderId="0" xfId="0" applyNumberFormat="1" applyFill="1"/>
    <xf numFmtId="0" fontId="10" fillId="0" borderId="0" xfId="0" applyFont="1" applyAlignment="1">
      <alignment horizontal="right"/>
    </xf>
    <xf numFmtId="14" fontId="0" fillId="0" borderId="0" xfId="0" applyNumberFormat="1"/>
    <xf numFmtId="0" fontId="0" fillId="6" borderId="0" xfId="0" applyFill="1"/>
    <xf numFmtId="0" fontId="0" fillId="7" borderId="0" xfId="0" applyFill="1"/>
    <xf numFmtId="0" fontId="0" fillId="5" borderId="0" xfId="0" applyFill="1" applyAlignment="1">
      <alignment horizontal="center"/>
    </xf>
    <xf numFmtId="167" fontId="0" fillId="5" borderId="0" xfId="0" applyNumberFormat="1" applyFill="1"/>
    <xf numFmtId="0" fontId="0" fillId="8" borderId="0" xfId="0" applyFill="1"/>
    <xf numFmtId="0" fontId="0" fillId="8" borderId="0" xfId="0" applyFill="1" applyAlignment="1">
      <alignment horizontal="center"/>
    </xf>
    <xf numFmtId="2" fontId="0" fillId="8" borderId="0" xfId="0" applyNumberFormat="1" applyFill="1"/>
  </cellXfs>
  <cellStyles count="3">
    <cellStyle name="Bad" xfId="2" builtinId="27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res Gutierrez Rodriguez" id="{50895387-C064-5947-9063-63C80326310E}" userId="S::andres.gutierrezrodriguez@niwa.co.nz::27cae6ce-4db9-4b4a-b701-772fc18e307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35" dT="2021-03-04T00:09:26.95" personId="{50895387-C064-5947-9063-63C80326310E}" id="{BE667697-6694-4944-B0DE-556DDB4D3D1D}">
    <text xml:space="preserve">I am inclined to think that this sample is the 2/2 filter collected from 30 m
</text>
  </threadedComment>
  <threadedComment ref="V160" dT="2020-06-15T03:23:27.81" personId="{50895387-C064-5947-9063-63C80326310E}" id="{29810515-CD61-8C47-8BAA-C55784970080}">
    <text>Makes more sense annotated volume corresponded to non-diluted series. bottles 8 and 9 replicates. More sense assuming the nominal 2 L volume of filtration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N35" dT="2021-03-04T00:09:26.95" personId="{50895387-C064-5947-9063-63C80326310E}" id="{4DD2E0D3-4610-F44D-A6C7-AD0B756D429C}">
    <text xml:space="preserve">I am inclined to think that this sample is the 2/2 filter collected from 30 m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98C9B-6997-9F45-958F-F90D8F214446}">
  <dimension ref="A1:GO280"/>
  <sheetViews>
    <sheetView tabSelected="1" topLeftCell="BC1" zoomScale="80" zoomScaleNormal="80" workbookViewId="0">
      <selection activeCell="BO22" sqref="BO22"/>
    </sheetView>
  </sheetViews>
  <sheetFormatPr baseColWidth="10" defaultRowHeight="15" x14ac:dyDescent="0.2"/>
  <cols>
    <col min="1" max="1" width="30.83203125" bestFit="1" customWidth="1"/>
    <col min="2" max="2" width="20.33203125" customWidth="1"/>
    <col min="3" max="3" width="25" customWidth="1"/>
    <col min="4" max="4" width="20.83203125" customWidth="1"/>
    <col min="5" max="5" width="10.1640625" customWidth="1"/>
    <col min="6" max="6" width="8.5" customWidth="1"/>
    <col min="7" max="7" width="11.5" customWidth="1"/>
    <col min="8" max="9" width="4.83203125" customWidth="1"/>
    <col min="10" max="10" width="6.5" bestFit="1" customWidth="1"/>
    <col min="11" max="11" width="9" customWidth="1"/>
    <col min="12" max="12" width="7.5" customWidth="1"/>
    <col min="13" max="13" width="10.5" customWidth="1"/>
    <col min="14" max="17" width="6.6640625" customWidth="1"/>
    <col min="18" max="18" width="9.83203125" bestFit="1" customWidth="1"/>
    <col min="19" max="19" width="11.5" bestFit="1" customWidth="1"/>
    <col min="20" max="20" width="8" customWidth="1"/>
    <col min="21" max="23" width="10.5" customWidth="1"/>
    <col min="24" max="24" width="34.33203125" customWidth="1"/>
    <col min="25" max="25" width="12.1640625" customWidth="1"/>
    <col min="26" max="26" width="9.6640625" customWidth="1"/>
    <col min="27" max="27" width="13.33203125" customWidth="1"/>
    <col min="30" max="30" width="14.6640625" bestFit="1" customWidth="1"/>
    <col min="31" max="31" width="10.83203125" customWidth="1"/>
    <col min="32" max="32" width="14.5" customWidth="1"/>
    <col min="33" max="34" width="13.33203125" customWidth="1"/>
    <col min="35" max="58" width="10.6640625" style="19" customWidth="1"/>
    <col min="59" max="59" width="13.33203125" customWidth="1"/>
    <col min="60" max="79" width="8.1640625" style="49" customWidth="1"/>
    <col min="80" max="80" width="9.1640625" style="49" customWidth="1"/>
    <col min="81" max="81" width="8.5" style="49" customWidth="1"/>
    <col min="82" max="82" width="9.1640625" style="49" customWidth="1"/>
    <col min="83" max="83" width="8.1640625" style="49" customWidth="1"/>
    <col min="84" max="139" width="13.33203125" customWidth="1"/>
    <col min="140" max="140" width="16.1640625" customWidth="1"/>
    <col min="141" max="141" width="12.33203125" customWidth="1"/>
    <col min="142" max="142" width="20.83203125" bestFit="1" customWidth="1"/>
    <col min="143" max="196" width="11.5" customWidth="1"/>
  </cols>
  <sheetData>
    <row r="1" spans="1:197" x14ac:dyDescent="0.2">
      <c r="A1" t="s">
        <v>0</v>
      </c>
      <c r="B1" t="s">
        <v>1</v>
      </c>
      <c r="C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2" t="s">
        <v>19</v>
      </c>
      <c r="U1" s="2" t="s">
        <v>20</v>
      </c>
      <c r="V1" s="1" t="s">
        <v>21</v>
      </c>
      <c r="W1" s="1" t="s">
        <v>22</v>
      </c>
      <c r="X1" s="1" t="s">
        <v>23</v>
      </c>
      <c r="Y1" t="s">
        <v>24</v>
      </c>
      <c r="Z1" s="4" t="s">
        <v>25</v>
      </c>
      <c r="AD1" t="s">
        <v>26</v>
      </c>
      <c r="AE1" s="2" t="s">
        <v>27</v>
      </c>
      <c r="AF1" s="2" t="s">
        <v>28</v>
      </c>
      <c r="AG1" s="2" t="s">
        <v>29</v>
      </c>
      <c r="AH1" s="2"/>
      <c r="AI1" s="19" t="s">
        <v>30</v>
      </c>
      <c r="AJ1" s="19" t="s">
        <v>31</v>
      </c>
      <c r="AK1" s="19" t="s">
        <v>32</v>
      </c>
      <c r="AL1" s="19" t="s">
        <v>33</v>
      </c>
      <c r="AM1" s="19" t="s">
        <v>34</v>
      </c>
      <c r="AN1" s="19" t="s">
        <v>35</v>
      </c>
      <c r="AO1" s="19" t="s">
        <v>36</v>
      </c>
      <c r="AP1" s="19" t="s">
        <v>37</v>
      </c>
      <c r="AQ1" s="19" t="s">
        <v>38</v>
      </c>
      <c r="AR1" s="19" t="s">
        <v>39</v>
      </c>
      <c r="AS1" s="19" t="s">
        <v>40</v>
      </c>
      <c r="AT1" s="19" t="s">
        <v>41</v>
      </c>
      <c r="AU1" s="19" t="s">
        <v>42</v>
      </c>
      <c r="AV1" s="19" t="s">
        <v>43</v>
      </c>
      <c r="AW1" s="19" t="s">
        <v>44</v>
      </c>
      <c r="AX1" s="19" t="s">
        <v>45</v>
      </c>
      <c r="AY1" s="19" t="s">
        <v>46</v>
      </c>
      <c r="AZ1" s="19" t="s">
        <v>47</v>
      </c>
      <c r="BA1" s="19" t="s">
        <v>48</v>
      </c>
      <c r="BB1" s="19" t="s">
        <v>49</v>
      </c>
      <c r="BC1" s="19" t="s">
        <v>50</v>
      </c>
      <c r="BD1" s="19" t="s">
        <v>51</v>
      </c>
      <c r="BE1" s="19" t="s">
        <v>52</v>
      </c>
      <c r="BF1" s="19" t="s">
        <v>53</v>
      </c>
      <c r="BG1" s="1" t="s">
        <v>54</v>
      </c>
      <c r="BH1" s="49" t="s">
        <v>30</v>
      </c>
      <c r="BI1" s="49" t="s">
        <v>31</v>
      </c>
      <c r="BJ1" s="49" t="s">
        <v>32</v>
      </c>
      <c r="BK1" s="49" t="s">
        <v>33</v>
      </c>
      <c r="BL1" s="49" t="s">
        <v>34</v>
      </c>
      <c r="BM1" s="49" t="s">
        <v>35</v>
      </c>
      <c r="BN1" s="49" t="s">
        <v>36</v>
      </c>
      <c r="BO1" s="49" t="s">
        <v>37</v>
      </c>
      <c r="BP1" s="49" t="s">
        <v>38</v>
      </c>
      <c r="BQ1" s="49" t="s">
        <v>39</v>
      </c>
      <c r="BR1" s="49" t="s">
        <v>40</v>
      </c>
      <c r="BS1" s="49" t="s">
        <v>41</v>
      </c>
      <c r="BT1" s="49" t="s">
        <v>42</v>
      </c>
      <c r="BU1" s="49" t="s">
        <v>43</v>
      </c>
      <c r="BV1" s="49" t="s">
        <v>44</v>
      </c>
      <c r="BW1" s="49" t="s">
        <v>45</v>
      </c>
      <c r="BX1" s="49" t="s">
        <v>46</v>
      </c>
      <c r="BY1" s="49" t="s">
        <v>47</v>
      </c>
      <c r="BZ1" s="49" t="s">
        <v>48</v>
      </c>
      <c r="CA1" s="49" t="s">
        <v>49</v>
      </c>
      <c r="CB1" s="49" t="s">
        <v>50</v>
      </c>
      <c r="CC1" s="49" t="s">
        <v>51</v>
      </c>
      <c r="CD1" s="49" t="s">
        <v>52</v>
      </c>
      <c r="CE1" s="49" t="s">
        <v>53</v>
      </c>
      <c r="CH1" t="s">
        <v>30</v>
      </c>
      <c r="CI1" t="s">
        <v>55</v>
      </c>
      <c r="CJ1" t="s">
        <v>56</v>
      </c>
      <c r="CK1" t="s">
        <v>57</v>
      </c>
      <c r="CL1" t="s">
        <v>31</v>
      </c>
      <c r="CM1" t="s">
        <v>58</v>
      </c>
      <c r="CN1" t="s">
        <v>59</v>
      </c>
      <c r="CO1" t="s">
        <v>60</v>
      </c>
      <c r="CP1" t="s">
        <v>61</v>
      </c>
      <c r="CQ1" t="s">
        <v>33</v>
      </c>
      <c r="CR1" t="s">
        <v>34</v>
      </c>
      <c r="CS1" t="s">
        <v>35</v>
      </c>
      <c r="CT1" t="s">
        <v>36</v>
      </c>
      <c r="CU1" t="s">
        <v>62</v>
      </c>
      <c r="CV1" t="s">
        <v>63</v>
      </c>
      <c r="CW1" t="s">
        <v>37</v>
      </c>
      <c r="CX1" t="s">
        <v>38</v>
      </c>
      <c r="CY1" t="s">
        <v>64</v>
      </c>
      <c r="CZ1" t="s">
        <v>39</v>
      </c>
      <c r="DA1" t="s">
        <v>65</v>
      </c>
      <c r="DB1" t="s">
        <v>66</v>
      </c>
      <c r="DC1" t="s">
        <v>40</v>
      </c>
      <c r="DD1" t="s">
        <v>41</v>
      </c>
      <c r="DE1" t="s">
        <v>67</v>
      </c>
      <c r="DF1" t="s">
        <v>68</v>
      </c>
      <c r="DG1" t="s">
        <v>69</v>
      </c>
      <c r="DH1" t="s">
        <v>70</v>
      </c>
      <c r="DI1" t="s">
        <v>42</v>
      </c>
      <c r="DJ1" t="s">
        <v>43</v>
      </c>
      <c r="DK1" t="s">
        <v>71</v>
      </c>
      <c r="DL1" t="s">
        <v>44</v>
      </c>
      <c r="DM1" t="s">
        <v>45</v>
      </c>
      <c r="DO1" t="s">
        <v>72</v>
      </c>
      <c r="DP1" t="s">
        <v>46</v>
      </c>
      <c r="DQ1" t="s">
        <v>73</v>
      </c>
      <c r="DR1" t="s">
        <v>74</v>
      </c>
      <c r="DS1" t="s">
        <v>75</v>
      </c>
      <c r="DT1" t="s">
        <v>76</v>
      </c>
      <c r="DU1" t="s">
        <v>77</v>
      </c>
      <c r="DV1" t="s">
        <v>78</v>
      </c>
      <c r="DW1" t="s">
        <v>79</v>
      </c>
      <c r="DX1" t="s">
        <v>48</v>
      </c>
      <c r="DY1" t="s">
        <v>80</v>
      </c>
      <c r="DZ1" t="s">
        <v>81</v>
      </c>
      <c r="EA1" t="s">
        <v>82</v>
      </c>
      <c r="EB1" t="s">
        <v>49</v>
      </c>
      <c r="EC1" t="s">
        <v>50</v>
      </c>
      <c r="ED1" t="s">
        <v>83</v>
      </c>
      <c r="EE1" t="s">
        <v>84</v>
      </c>
      <c r="EF1" t="s">
        <v>85</v>
      </c>
      <c r="EG1" t="s">
        <v>86</v>
      </c>
      <c r="EH1" t="s">
        <v>87</v>
      </c>
      <c r="EI1" t="s">
        <v>88</v>
      </c>
      <c r="EJ1" t="s">
        <v>89</v>
      </c>
      <c r="EM1" t="s">
        <v>30</v>
      </c>
      <c r="EN1" t="s">
        <v>55</v>
      </c>
      <c r="EO1" t="s">
        <v>56</v>
      </c>
      <c r="EP1" t="s">
        <v>57</v>
      </c>
      <c r="EQ1" t="s">
        <v>31</v>
      </c>
      <c r="ER1" t="s">
        <v>58</v>
      </c>
      <c r="ES1" t="s">
        <v>59</v>
      </c>
      <c r="ET1" t="s">
        <v>60</v>
      </c>
      <c r="EU1" t="s">
        <v>61</v>
      </c>
      <c r="EV1" t="s">
        <v>33</v>
      </c>
      <c r="EW1" t="s">
        <v>34</v>
      </c>
      <c r="EX1" t="s">
        <v>35</v>
      </c>
      <c r="EY1" t="s">
        <v>36</v>
      </c>
      <c r="EZ1" t="s">
        <v>62</v>
      </c>
      <c r="FA1" t="s">
        <v>63</v>
      </c>
      <c r="FB1" t="s">
        <v>37</v>
      </c>
      <c r="FC1" t="s">
        <v>38</v>
      </c>
      <c r="FD1" t="s">
        <v>64</v>
      </c>
      <c r="FE1" t="s">
        <v>39</v>
      </c>
      <c r="FF1" t="s">
        <v>65</v>
      </c>
      <c r="FG1" t="s">
        <v>66</v>
      </c>
      <c r="FH1" t="s">
        <v>40</v>
      </c>
      <c r="FI1" t="s">
        <v>41</v>
      </c>
      <c r="FJ1" t="s">
        <v>67</v>
      </c>
      <c r="FK1" t="s">
        <v>68</v>
      </c>
      <c r="FL1" t="s">
        <v>69</v>
      </c>
      <c r="FM1" t="s">
        <v>70</v>
      </c>
      <c r="FN1" t="s">
        <v>42</v>
      </c>
      <c r="FO1" t="s">
        <v>43</v>
      </c>
      <c r="FP1" t="s">
        <v>71</v>
      </c>
      <c r="FQ1" t="s">
        <v>44</v>
      </c>
      <c r="FR1" t="s">
        <v>45</v>
      </c>
      <c r="FT1" t="s">
        <v>72</v>
      </c>
      <c r="FU1" t="s">
        <v>46</v>
      </c>
      <c r="FV1" t="s">
        <v>73</v>
      </c>
      <c r="FW1" t="s">
        <v>74</v>
      </c>
      <c r="FX1" t="s">
        <v>75</v>
      </c>
      <c r="FY1" t="s">
        <v>76</v>
      </c>
      <c r="FZ1" t="s">
        <v>77</v>
      </c>
      <c r="GA1" t="s">
        <v>78</v>
      </c>
      <c r="GB1" t="s">
        <v>79</v>
      </c>
      <c r="GC1" t="s">
        <v>48</v>
      </c>
      <c r="GD1" t="s">
        <v>80</v>
      </c>
      <c r="GE1" t="s">
        <v>81</v>
      </c>
      <c r="GF1" t="s">
        <v>82</v>
      </c>
      <c r="GG1" t="s">
        <v>49</v>
      </c>
      <c r="GH1" t="s">
        <v>50</v>
      </c>
      <c r="GI1" t="s">
        <v>83</v>
      </c>
      <c r="GJ1" t="s">
        <v>84</v>
      </c>
      <c r="GK1" t="s">
        <v>85</v>
      </c>
      <c r="GL1" t="s">
        <v>86</v>
      </c>
      <c r="GM1" t="s">
        <v>87</v>
      </c>
      <c r="GN1" t="s">
        <v>88</v>
      </c>
      <c r="GO1" t="s">
        <v>89</v>
      </c>
    </row>
    <row r="2" spans="1:197" x14ac:dyDescent="0.2"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  <c r="Q2" s="2"/>
      <c r="R2" s="2"/>
      <c r="S2" s="3"/>
      <c r="T2" s="3"/>
      <c r="U2" s="3"/>
      <c r="Y2" s="2"/>
      <c r="Z2" s="2"/>
      <c r="AA2" s="2"/>
      <c r="AE2" s="2"/>
      <c r="AF2" s="2"/>
      <c r="AG2" s="2"/>
      <c r="AH2" s="2"/>
      <c r="AI2" s="47" t="s">
        <v>90</v>
      </c>
      <c r="AJ2" s="47" t="s">
        <v>90</v>
      </c>
      <c r="AK2" s="47" t="s">
        <v>90</v>
      </c>
      <c r="AL2" s="47" t="s">
        <v>90</v>
      </c>
      <c r="AM2" s="47" t="s">
        <v>90</v>
      </c>
      <c r="AN2" s="47" t="s">
        <v>90</v>
      </c>
      <c r="AO2" s="47" t="s">
        <v>90</v>
      </c>
      <c r="AP2" s="47" t="s">
        <v>90</v>
      </c>
      <c r="AQ2" s="47" t="s">
        <v>90</v>
      </c>
      <c r="AR2" s="47" t="s">
        <v>90</v>
      </c>
      <c r="AS2" s="47" t="s">
        <v>90</v>
      </c>
      <c r="AT2" s="47" t="s">
        <v>90</v>
      </c>
      <c r="AU2" s="47" t="s">
        <v>90</v>
      </c>
      <c r="AV2" s="47" t="s">
        <v>90</v>
      </c>
      <c r="AW2" s="47" t="s">
        <v>90</v>
      </c>
      <c r="AX2" s="47" t="s">
        <v>90</v>
      </c>
      <c r="AY2" s="47" t="s">
        <v>90</v>
      </c>
      <c r="AZ2" s="47" t="s">
        <v>90</v>
      </c>
      <c r="BA2" s="47" t="s">
        <v>90</v>
      </c>
      <c r="BB2" s="47" t="s">
        <v>90</v>
      </c>
      <c r="BC2" s="47" t="s">
        <v>90</v>
      </c>
      <c r="BD2" s="47" t="s">
        <v>90</v>
      </c>
      <c r="BE2" s="47" t="s">
        <v>90</v>
      </c>
      <c r="BF2" s="47" t="s">
        <v>90</v>
      </c>
      <c r="BG2" s="2"/>
      <c r="BH2" s="50" t="s">
        <v>91</v>
      </c>
      <c r="BI2" s="50" t="s">
        <v>91</v>
      </c>
      <c r="BJ2" s="50" t="s">
        <v>91</v>
      </c>
      <c r="BK2" s="50" t="s">
        <v>91</v>
      </c>
      <c r="BL2" s="50" t="s">
        <v>91</v>
      </c>
      <c r="BM2" s="50" t="s">
        <v>91</v>
      </c>
      <c r="BN2" s="50" t="s">
        <v>91</v>
      </c>
      <c r="BO2" s="50" t="s">
        <v>91</v>
      </c>
      <c r="BP2" s="50" t="s">
        <v>91</v>
      </c>
      <c r="BQ2" s="50" t="s">
        <v>91</v>
      </c>
      <c r="BR2" s="50" t="s">
        <v>91</v>
      </c>
      <c r="BS2" s="50" t="s">
        <v>91</v>
      </c>
      <c r="BT2" s="50" t="s">
        <v>91</v>
      </c>
      <c r="BU2" s="50" t="s">
        <v>91</v>
      </c>
      <c r="BV2" s="50" t="s">
        <v>91</v>
      </c>
      <c r="BW2" s="50" t="s">
        <v>91</v>
      </c>
      <c r="BX2" s="50" t="s">
        <v>91</v>
      </c>
      <c r="BY2" s="50" t="s">
        <v>91</v>
      </c>
      <c r="BZ2" s="50" t="s">
        <v>91</v>
      </c>
      <c r="CA2" s="50" t="s">
        <v>91</v>
      </c>
      <c r="CB2" s="50" t="s">
        <v>91</v>
      </c>
      <c r="CC2" s="50" t="s">
        <v>91</v>
      </c>
      <c r="CD2" s="50" t="s">
        <v>91</v>
      </c>
      <c r="CE2" s="50" t="s">
        <v>91</v>
      </c>
      <c r="CH2" s="5" t="s">
        <v>91</v>
      </c>
      <c r="CI2" s="5" t="s">
        <v>91</v>
      </c>
      <c r="CJ2" s="5" t="s">
        <v>91</v>
      </c>
      <c r="CK2" s="5" t="s">
        <v>91</v>
      </c>
      <c r="CL2" s="5" t="s">
        <v>91</v>
      </c>
      <c r="CM2" s="5" t="s">
        <v>91</v>
      </c>
      <c r="CN2" s="5" t="s">
        <v>91</v>
      </c>
      <c r="CO2" s="5" t="s">
        <v>91</v>
      </c>
      <c r="CP2" s="5" t="s">
        <v>91</v>
      </c>
      <c r="CQ2" s="5" t="s">
        <v>91</v>
      </c>
      <c r="CR2" s="5" t="s">
        <v>91</v>
      </c>
      <c r="CS2" s="5" t="s">
        <v>91</v>
      </c>
      <c r="CT2" s="5" t="s">
        <v>91</v>
      </c>
      <c r="CU2" s="5" t="s">
        <v>91</v>
      </c>
      <c r="CV2" s="5" t="s">
        <v>91</v>
      </c>
      <c r="CW2" s="5" t="s">
        <v>91</v>
      </c>
      <c r="CX2" s="5" t="s">
        <v>91</v>
      </c>
      <c r="CY2" s="5" t="s">
        <v>91</v>
      </c>
      <c r="CZ2" s="5" t="s">
        <v>91</v>
      </c>
      <c r="DA2" s="5" t="s">
        <v>91</v>
      </c>
      <c r="DB2" s="5" t="s">
        <v>91</v>
      </c>
      <c r="DC2" s="5" t="s">
        <v>91</v>
      </c>
      <c r="DD2" s="5" t="s">
        <v>91</v>
      </c>
      <c r="DE2" s="5" t="s">
        <v>91</v>
      </c>
      <c r="DF2" s="5" t="s">
        <v>91</v>
      </c>
      <c r="DG2" s="5" t="s">
        <v>91</v>
      </c>
      <c r="DH2" s="5" t="s">
        <v>91</v>
      </c>
      <c r="DI2" s="5" t="s">
        <v>91</v>
      </c>
      <c r="DJ2" s="5" t="s">
        <v>91</v>
      </c>
      <c r="DK2" s="5" t="s">
        <v>91</v>
      </c>
      <c r="DL2" s="5" t="s">
        <v>91</v>
      </c>
      <c r="DM2" s="5" t="s">
        <v>91</v>
      </c>
      <c r="DN2" s="5"/>
      <c r="DO2" s="5" t="s">
        <v>91</v>
      </c>
      <c r="DP2" s="5" t="s">
        <v>91</v>
      </c>
      <c r="DQ2" s="5" t="s">
        <v>91</v>
      </c>
      <c r="DR2" s="5" t="s">
        <v>91</v>
      </c>
      <c r="DS2" s="5" t="s">
        <v>91</v>
      </c>
      <c r="DT2" s="5" t="s">
        <v>91</v>
      </c>
      <c r="DU2" s="5" t="s">
        <v>91</v>
      </c>
      <c r="DV2" s="5" t="s">
        <v>91</v>
      </c>
      <c r="DW2" s="5" t="s">
        <v>91</v>
      </c>
      <c r="DX2" s="5" t="s">
        <v>91</v>
      </c>
      <c r="DY2" s="5" t="s">
        <v>91</v>
      </c>
      <c r="DZ2" s="5" t="s">
        <v>91</v>
      </c>
      <c r="EA2" s="5" t="s">
        <v>91</v>
      </c>
      <c r="EB2" s="5" t="s">
        <v>91</v>
      </c>
      <c r="EC2" s="5" t="s">
        <v>91</v>
      </c>
      <c r="ED2" s="5" t="s">
        <v>91</v>
      </c>
      <c r="EE2" s="5" t="s">
        <v>91</v>
      </c>
      <c r="EF2" s="5" t="s">
        <v>91</v>
      </c>
      <c r="EG2" s="5" t="s">
        <v>91</v>
      </c>
      <c r="EH2" s="5" t="s">
        <v>91</v>
      </c>
      <c r="EI2" s="5" t="s">
        <v>91</v>
      </c>
      <c r="EJ2" s="5" t="s">
        <v>91</v>
      </c>
      <c r="EK2" s="5"/>
      <c r="EL2" t="s">
        <v>92</v>
      </c>
      <c r="EM2" s="6">
        <v>0.11020000000000001</v>
      </c>
      <c r="EO2" s="6">
        <v>0.11020000000000001</v>
      </c>
      <c r="EP2" s="6">
        <v>0.11020000000000001</v>
      </c>
      <c r="EQ2">
        <v>0.16880000000000001</v>
      </c>
      <c r="ER2">
        <v>0.16880000000000001</v>
      </c>
      <c r="ES2">
        <v>0.15060000000000001</v>
      </c>
      <c r="ET2">
        <v>0.15060000000000001</v>
      </c>
      <c r="EU2">
        <v>0.12920000000000001</v>
      </c>
      <c r="EV2">
        <v>0.14699999999999999</v>
      </c>
      <c r="EW2">
        <v>0.1368</v>
      </c>
      <c r="EX2">
        <v>0.18079999999999999</v>
      </c>
      <c r="EY2">
        <v>0.1212</v>
      </c>
      <c r="EZ2">
        <v>0.15989999999999999</v>
      </c>
      <c r="FA2">
        <v>0.12920000000000001</v>
      </c>
      <c r="FB2">
        <v>0.13300000000000001</v>
      </c>
      <c r="FC2">
        <v>0.16450000000000001</v>
      </c>
      <c r="FD2">
        <v>0.12920000000000001</v>
      </c>
      <c r="FE2">
        <v>0.12559999999999999</v>
      </c>
      <c r="FF2">
        <v>0.1368</v>
      </c>
      <c r="FG2">
        <v>0.16450000000000001</v>
      </c>
      <c r="FH2">
        <v>9.6100000000000005E-2</v>
      </c>
      <c r="FI2">
        <v>0.10580000000000001</v>
      </c>
      <c r="FJ2">
        <v>9.3899999999999997E-2</v>
      </c>
      <c r="FK2">
        <v>9.3899999999999997E-2</v>
      </c>
      <c r="FL2">
        <v>0.12920000000000001</v>
      </c>
      <c r="FM2">
        <v>0.12920000000000001</v>
      </c>
      <c r="FN2">
        <v>0.35920000000000002</v>
      </c>
      <c r="FO2">
        <v>0.35920000000000002</v>
      </c>
      <c r="FP2">
        <v>0.12920000000000001</v>
      </c>
      <c r="FQ2">
        <v>0.1328</v>
      </c>
      <c r="FR2">
        <v>0.124</v>
      </c>
      <c r="FS2" t="s">
        <v>93</v>
      </c>
      <c r="FT2">
        <v>0.221</v>
      </c>
      <c r="FU2">
        <v>0.221</v>
      </c>
      <c r="FV2">
        <v>0.3281</v>
      </c>
      <c r="FW2">
        <v>0.3281</v>
      </c>
      <c r="FX2">
        <v>0.3281</v>
      </c>
      <c r="FY2">
        <v>0.3281</v>
      </c>
      <c r="FZ2">
        <v>0.3281</v>
      </c>
      <c r="GA2">
        <v>0.3281</v>
      </c>
      <c r="GB2">
        <v>0.3281</v>
      </c>
      <c r="GC2">
        <v>1.123</v>
      </c>
      <c r="GD2">
        <v>0.32090000000000002</v>
      </c>
      <c r="GE2">
        <v>0.32090000000000002</v>
      </c>
      <c r="GF2">
        <v>0.32090000000000002</v>
      </c>
      <c r="GG2">
        <v>0.29289999999999999</v>
      </c>
      <c r="GH2">
        <v>0.32090000000000002</v>
      </c>
      <c r="GI2">
        <v>0.32090000000000002</v>
      </c>
      <c r="GJ2">
        <v>0.4819</v>
      </c>
      <c r="GK2">
        <v>0.4819</v>
      </c>
      <c r="GL2">
        <v>0.4819</v>
      </c>
      <c r="GM2">
        <v>0.4819</v>
      </c>
      <c r="GN2">
        <v>0.4819</v>
      </c>
      <c r="GO2">
        <v>0.4819</v>
      </c>
    </row>
    <row r="3" spans="1:197" x14ac:dyDescent="0.2">
      <c r="A3" t="s">
        <v>94</v>
      </c>
      <c r="B3" t="s">
        <v>95</v>
      </c>
      <c r="C3" t="s">
        <v>96</v>
      </c>
      <c r="D3" s="4" t="s">
        <v>97</v>
      </c>
      <c r="E3" s="4" t="s">
        <v>98</v>
      </c>
      <c r="F3" s="4">
        <v>15</v>
      </c>
      <c r="G3" s="7">
        <v>43398</v>
      </c>
      <c r="H3" s="4">
        <v>1</v>
      </c>
      <c r="I3" s="4">
        <v>1</v>
      </c>
      <c r="J3" s="4" t="s">
        <v>99</v>
      </c>
      <c r="K3" s="8" t="s">
        <v>100</v>
      </c>
      <c r="L3" s="4">
        <v>3</v>
      </c>
      <c r="M3" s="4" t="s">
        <v>101</v>
      </c>
      <c r="N3" s="4">
        <v>5</v>
      </c>
      <c r="O3" s="4">
        <v>22</v>
      </c>
      <c r="P3" s="4">
        <v>1</v>
      </c>
      <c r="Q3" s="4" t="s">
        <v>102</v>
      </c>
      <c r="R3" s="4" t="s">
        <v>103</v>
      </c>
      <c r="S3" s="4"/>
      <c r="T3" s="4" t="s">
        <v>104</v>
      </c>
      <c r="U3" s="4">
        <v>1440</v>
      </c>
      <c r="V3" s="4"/>
      <c r="W3" s="9" t="s">
        <v>105</v>
      </c>
      <c r="X3" s="4" t="s">
        <v>106</v>
      </c>
      <c r="Y3" s="4" t="s">
        <v>107</v>
      </c>
      <c r="Z3" s="4"/>
      <c r="AA3" s="2"/>
      <c r="AD3" s="10">
        <f>+AVERAGE(AE3:AE10)</f>
        <v>2.8503859571885558E-3</v>
      </c>
      <c r="AE3" s="10">
        <f t="shared" ref="AE3:AE26" si="0">0.0025*$AF3/$FM3</f>
        <v>2.8846478976291838E-3</v>
      </c>
      <c r="AF3" s="11">
        <v>400.92500000000007</v>
      </c>
      <c r="AG3">
        <f>1.2*0.6/1000</f>
        <v>7.1999999999999994E-4</v>
      </c>
      <c r="AI3" s="48">
        <f t="shared" ref="AI3:AX12" si="1">+BH3/$CD3</f>
        <v>5.2028622008337418E-2</v>
      </c>
      <c r="AJ3" s="48">
        <f t="shared" si="1"/>
        <v>0.14622233350808422</v>
      </c>
      <c r="AK3" s="48">
        <f t="shared" si="1"/>
        <v>5.7298407002610886E-2</v>
      </c>
      <c r="AL3" s="48">
        <f t="shared" si="1"/>
        <v>3.8964636793608044E-2</v>
      </c>
      <c r="AM3" s="48">
        <f t="shared" si="1"/>
        <v>0.2880455710735973</v>
      </c>
      <c r="AN3" s="48">
        <f t="shared" si="1"/>
        <v>9.7804755085270107E-3</v>
      </c>
      <c r="AO3" s="48">
        <f t="shared" si="1"/>
        <v>1.7082737360739893E-2</v>
      </c>
      <c r="AP3" s="48">
        <f t="shared" si="1"/>
        <v>6.1770839378178137E-3</v>
      </c>
      <c r="AQ3" s="48">
        <f t="shared" si="1"/>
        <v>0.15210633165339438</v>
      </c>
      <c r="AR3" s="48">
        <f t="shared" si="1"/>
        <v>7.4155608397244943E-2</v>
      </c>
      <c r="AS3" s="48">
        <f t="shared" si="1"/>
        <v>7.2053950671307166E-3</v>
      </c>
      <c r="AT3" s="48">
        <f t="shared" si="1"/>
        <v>1.2074382662296894E-2</v>
      </c>
      <c r="AU3" s="48">
        <f t="shared" si="1"/>
        <v>1.9848900653014988E-2</v>
      </c>
      <c r="AV3" s="48">
        <f t="shared" si="1"/>
        <v>9.9471501801293629E-3</v>
      </c>
      <c r="AW3" s="48">
        <f t="shared" si="1"/>
        <v>3.9213430331623746E-3</v>
      </c>
      <c r="AX3" s="48">
        <f t="shared" si="1"/>
        <v>2.143614810699589E-2</v>
      </c>
      <c r="AY3" s="48">
        <f t="shared" ref="AY3:BF12" si="2">+BX3/$CD3</f>
        <v>2.5138250255660674E-2</v>
      </c>
      <c r="AZ3" s="48">
        <f t="shared" si="2"/>
        <v>3.6858667659499515E-2</v>
      </c>
      <c r="BA3" s="48">
        <f t="shared" si="2"/>
        <v>0.12657547897212054</v>
      </c>
      <c r="BB3" s="48">
        <f t="shared" si="2"/>
        <v>0</v>
      </c>
      <c r="BC3" s="48">
        <f t="shared" si="2"/>
        <v>0.93903179230515377</v>
      </c>
      <c r="BD3" s="48">
        <f t="shared" si="2"/>
        <v>1</v>
      </c>
      <c r="BE3" s="48">
        <f t="shared" si="2"/>
        <v>1</v>
      </c>
      <c r="BF3" s="48">
        <f t="shared" si="2"/>
        <v>2.7579626196068401E-2</v>
      </c>
      <c r="BH3" s="51">
        <f t="shared" ref="BH3:BH26" si="3">+CH3</f>
        <v>29.873146076755322</v>
      </c>
      <c r="BI3" s="51">
        <f t="shared" ref="BI3:BI26" si="4">+CL3</f>
        <v>83.956117997341096</v>
      </c>
      <c r="BJ3" s="51">
        <f>+CN3+CO3</f>
        <v>32.898885580326983</v>
      </c>
      <c r="BK3" s="51">
        <f t="shared" ref="BK3:BN12" si="5">+CQ3</f>
        <v>22.372229781073994</v>
      </c>
      <c r="BL3" s="51">
        <f t="shared" si="5"/>
        <v>165.38641788485353</v>
      </c>
      <c r="BM3" s="51">
        <f t="shared" si="5"/>
        <v>5.6156315944622808</v>
      </c>
      <c r="BN3" s="51">
        <f t="shared" si="5"/>
        <v>9.8083533422517348</v>
      </c>
      <c r="BO3" s="51">
        <f t="shared" ref="BO3:BP12" si="6">+CW3</f>
        <v>3.546681108971911</v>
      </c>
      <c r="BP3" s="51">
        <f t="shared" si="6"/>
        <v>87.334518756869969</v>
      </c>
      <c r="BQ3" s="51">
        <f t="shared" ref="BQ3:BQ26" si="7">+CZ3</f>
        <v>42.577743491007183</v>
      </c>
      <c r="BR3" s="51">
        <f t="shared" ref="BR3:BS12" si="8">+DC3</f>
        <v>4.1371039837771475</v>
      </c>
      <c r="BS3" s="51">
        <f t="shared" si="8"/>
        <v>6.9327186293658896</v>
      </c>
      <c r="BT3" s="51">
        <f t="shared" ref="BT3:BU12" si="9">+DI3</f>
        <v>11.396594523981486</v>
      </c>
      <c r="BU3" s="51">
        <f t="shared" si="9"/>
        <v>5.7113307811767475</v>
      </c>
      <c r="BV3" s="51">
        <f t="shared" ref="BV3:BW12" si="10">+DL3</f>
        <v>2.2515078955570771</v>
      </c>
      <c r="BW3" s="51">
        <f t="shared" si="10"/>
        <v>12.307940495149648</v>
      </c>
      <c r="BX3" s="51">
        <f t="shared" ref="BX3:BX26" si="11">+DP3</f>
        <v>14.433567390676702</v>
      </c>
      <c r="BY3" s="51">
        <f>+SUM(DQ3:DW3)</f>
        <v>21.163050657200973</v>
      </c>
      <c r="BZ3" s="51">
        <f t="shared" ref="BZ3:BZ26" si="12">+DX3</f>
        <v>72.6755317960084</v>
      </c>
      <c r="CA3" s="51">
        <f t="shared" ref="CA3:CB12" si="13">+EB3</f>
        <v>0</v>
      </c>
      <c r="CB3" s="51">
        <f t="shared" si="13"/>
        <v>539.16157721328864</v>
      </c>
      <c r="CC3" s="51">
        <f t="shared" ref="CC3:CC26" si="14">+SUM(DP3,DY3:EA3,EC3:ED3)</f>
        <v>574.16754324126146</v>
      </c>
      <c r="CD3" s="51">
        <f t="shared" ref="CD3:CD26" si="15">+CC3+CA3</f>
        <v>574.16754324126146</v>
      </c>
      <c r="CE3" s="51">
        <f t="shared" ref="CE3:CE26" si="16">+SUM(EE3:EJ3)</f>
        <v>15.83532621650893</v>
      </c>
      <c r="CH3" s="13">
        <f t="shared" ref="CH3:CW12" si="17">+EM3*EM$2/$AG3*$AE3/($U3/1000)</f>
        <v>29.873146076755322</v>
      </c>
      <c r="CI3" s="13">
        <f t="shared" si="17"/>
        <v>0</v>
      </c>
      <c r="CJ3" s="13">
        <f t="shared" si="17"/>
        <v>0</v>
      </c>
      <c r="CK3" s="13">
        <f t="shared" si="17"/>
        <v>0</v>
      </c>
      <c r="CL3" s="13">
        <f t="shared" si="17"/>
        <v>83.956117997341096</v>
      </c>
      <c r="CM3" s="13">
        <f t="shared" si="17"/>
        <v>0</v>
      </c>
      <c r="CN3" s="13">
        <f t="shared" si="17"/>
        <v>27.126085744172148</v>
      </c>
      <c r="CO3" s="13">
        <f t="shared" si="17"/>
        <v>5.7727998361548361</v>
      </c>
      <c r="CP3" s="13">
        <f t="shared" si="17"/>
        <v>4.7470470739215846</v>
      </c>
      <c r="CQ3" s="13">
        <f t="shared" si="17"/>
        <v>22.372229781073994</v>
      </c>
      <c r="CR3" s="13">
        <f t="shared" si="17"/>
        <v>165.38641788485353</v>
      </c>
      <c r="CS3" s="13">
        <f t="shared" si="17"/>
        <v>5.6156315944622808</v>
      </c>
      <c r="CT3" s="13">
        <f t="shared" si="17"/>
        <v>9.8083533422517348</v>
      </c>
      <c r="CU3" s="13">
        <f t="shared" si="17"/>
        <v>0</v>
      </c>
      <c r="CV3" s="13">
        <f t="shared" si="17"/>
        <v>0</v>
      </c>
      <c r="CW3" s="13">
        <f t="shared" si="17"/>
        <v>3.546681108971911</v>
      </c>
      <c r="CX3" s="13">
        <f t="shared" ref="CX3:DM12" si="18">+FC3*FC$2/$AG3*$AE3/($U3/1000)</f>
        <v>87.334518756869969</v>
      </c>
      <c r="CY3" s="13">
        <f t="shared" si="18"/>
        <v>0</v>
      </c>
      <c r="CZ3" s="13">
        <f t="shared" si="18"/>
        <v>42.577743491007183</v>
      </c>
      <c r="DA3" s="13">
        <f t="shared" si="18"/>
        <v>20.009642016075446</v>
      </c>
      <c r="DB3" s="13">
        <f t="shared" si="18"/>
        <v>10.918220156838984</v>
      </c>
      <c r="DC3" s="13">
        <f t="shared" si="18"/>
        <v>4.1371039837771475</v>
      </c>
      <c r="DD3" s="13">
        <f t="shared" si="18"/>
        <v>6.9327186293658896</v>
      </c>
      <c r="DE3" s="13">
        <f t="shared" si="18"/>
        <v>0</v>
      </c>
      <c r="DF3" s="13">
        <f t="shared" si="18"/>
        <v>0</v>
      </c>
      <c r="DG3" s="13">
        <f t="shared" si="18"/>
        <v>2.9749449134127723</v>
      </c>
      <c r="DH3" s="13">
        <f t="shared" si="18"/>
        <v>124.90236786265436</v>
      </c>
      <c r="DI3" s="13">
        <f t="shared" si="18"/>
        <v>11.396594523981486</v>
      </c>
      <c r="DJ3" s="13">
        <f t="shared" si="18"/>
        <v>5.7113307811767475</v>
      </c>
      <c r="DK3" s="13">
        <f t="shared" si="18"/>
        <v>0</v>
      </c>
      <c r="DL3" s="13">
        <f t="shared" si="18"/>
        <v>2.2515078955570771</v>
      </c>
      <c r="DM3" s="13">
        <f t="shared" si="18"/>
        <v>12.307940495149648</v>
      </c>
      <c r="DN3" s="13"/>
      <c r="DO3" s="13">
        <f t="shared" ref="DO3:ED12" si="19">+FT3*FT$2/$AG3*$AE3/($U3/1000)</f>
        <v>0</v>
      </c>
      <c r="DP3" s="13">
        <f t="shared" si="19"/>
        <v>14.433567390676702</v>
      </c>
      <c r="DQ3" s="13">
        <f t="shared" si="19"/>
        <v>0</v>
      </c>
      <c r="DR3" s="13">
        <f t="shared" si="19"/>
        <v>0</v>
      </c>
      <c r="DS3" s="13">
        <f t="shared" si="19"/>
        <v>0</v>
      </c>
      <c r="DT3" s="13">
        <f t="shared" si="19"/>
        <v>21.163050657200973</v>
      </c>
      <c r="DU3" s="13">
        <f t="shared" si="19"/>
        <v>0</v>
      </c>
      <c r="DV3" s="13">
        <f t="shared" si="19"/>
        <v>0</v>
      </c>
      <c r="DW3" s="13">
        <f t="shared" si="19"/>
        <v>0</v>
      </c>
      <c r="DX3" s="13">
        <f t="shared" si="19"/>
        <v>72.6755317960084</v>
      </c>
      <c r="DY3" s="13">
        <f t="shared" si="19"/>
        <v>4.2896849739969261</v>
      </c>
      <c r="DZ3" s="13">
        <f t="shared" si="19"/>
        <v>4.6078120760834116</v>
      </c>
      <c r="EA3" s="13">
        <f t="shared" si="19"/>
        <v>6.9739854636215446</v>
      </c>
      <c r="EB3" s="13">
        <f t="shared" si="19"/>
        <v>0</v>
      </c>
      <c r="EC3" s="13">
        <f t="shared" si="19"/>
        <v>539.16157721328864</v>
      </c>
      <c r="ED3" s="13">
        <f t="shared" si="19"/>
        <v>4.7009161235942285</v>
      </c>
      <c r="EE3" s="13">
        <f t="shared" ref="EE3:EJ12" si="20">+GJ3*GJ$2/$AG3*$AE3/($U3/1000)</f>
        <v>14.139471849042284</v>
      </c>
      <c r="EF3" s="13">
        <f t="shared" si="20"/>
        <v>0</v>
      </c>
      <c r="EG3" s="13">
        <f t="shared" si="20"/>
        <v>1.309008960108998</v>
      </c>
      <c r="EH3" s="13">
        <f t="shared" si="20"/>
        <v>0</v>
      </c>
      <c r="EI3" s="13">
        <f t="shared" si="20"/>
        <v>0.38684540735764916</v>
      </c>
      <c r="EJ3" s="13">
        <f t="shared" si="20"/>
        <v>0</v>
      </c>
      <c r="EK3" s="13"/>
      <c r="EM3">
        <v>97.431984</v>
      </c>
      <c r="EN3">
        <v>19.968107</v>
      </c>
      <c r="EO3">
        <v>0</v>
      </c>
      <c r="EP3">
        <v>0</v>
      </c>
      <c r="EQ3">
        <v>178.76483200000001</v>
      </c>
      <c r="ER3">
        <v>0</v>
      </c>
      <c r="ES3">
        <v>64.738754</v>
      </c>
      <c r="ET3">
        <v>13.777286999999999</v>
      </c>
      <c r="EU3">
        <v>13.205754000000001</v>
      </c>
      <c r="EV3">
        <v>54.700854999999997</v>
      </c>
      <c r="EW3">
        <v>434.52615400000002</v>
      </c>
      <c r="EX3">
        <v>11.163551</v>
      </c>
      <c r="EY3">
        <v>29.086780999999998</v>
      </c>
      <c r="EZ3">
        <v>0</v>
      </c>
      <c r="FA3">
        <v>0</v>
      </c>
      <c r="FB3">
        <v>9.5845710000000004</v>
      </c>
      <c r="FC3">
        <v>190.81926000000001</v>
      </c>
      <c r="FD3">
        <v>0</v>
      </c>
      <c r="FE3">
        <v>121.84148399999999</v>
      </c>
      <c r="FF3">
        <v>52.572108999999998</v>
      </c>
      <c r="FG3">
        <v>23.855478000000002</v>
      </c>
      <c r="FH3">
        <v>15.473025</v>
      </c>
      <c r="FI3">
        <v>23.551582</v>
      </c>
      <c r="FJ3">
        <v>0</v>
      </c>
      <c r="FK3">
        <v>0</v>
      </c>
      <c r="FL3">
        <v>8.2759640000000001</v>
      </c>
      <c r="FM3">
        <v>347.46441700000003</v>
      </c>
      <c r="FN3">
        <v>11.403573</v>
      </c>
      <c r="FO3">
        <v>5.7148279999999998</v>
      </c>
      <c r="FP3">
        <v>0</v>
      </c>
      <c r="FQ3">
        <v>6.0936510000000004</v>
      </c>
      <c r="FR3">
        <v>35.675156000000001</v>
      </c>
      <c r="FT3">
        <v>0</v>
      </c>
      <c r="FU3">
        <v>23.473810199999999</v>
      </c>
      <c r="FV3">
        <v>0</v>
      </c>
      <c r="FW3">
        <v>0</v>
      </c>
      <c r="FX3">
        <v>0</v>
      </c>
      <c r="FY3">
        <v>23.183244699999999</v>
      </c>
      <c r="FZ3">
        <v>0</v>
      </c>
      <c r="GA3">
        <v>0</v>
      </c>
      <c r="GB3">
        <v>0</v>
      </c>
      <c r="GC3">
        <v>23.260049800000001</v>
      </c>
      <c r="GD3">
        <v>4.8046068999999996</v>
      </c>
      <c r="GE3">
        <v>5.1609211000000004</v>
      </c>
      <c r="GF3">
        <v>7.8111233999999996</v>
      </c>
      <c r="GG3">
        <v>0</v>
      </c>
      <c r="GH3">
        <v>603.88104250000004</v>
      </c>
      <c r="GI3">
        <v>5.2652010999999996</v>
      </c>
      <c r="GJ3">
        <v>10.545773499999999</v>
      </c>
      <c r="GK3">
        <v>0</v>
      </c>
      <c r="GL3">
        <v>0.97631029999999996</v>
      </c>
      <c r="GM3">
        <v>0</v>
      </c>
      <c r="GN3">
        <v>0.28852450000000002</v>
      </c>
      <c r="GO3">
        <v>0</v>
      </c>
    </row>
    <row r="4" spans="1:197" x14ac:dyDescent="0.2">
      <c r="A4" t="s">
        <v>94</v>
      </c>
      <c r="B4" t="s">
        <v>108</v>
      </c>
      <c r="C4" t="s">
        <v>109</v>
      </c>
      <c r="D4" s="4" t="s">
        <v>110</v>
      </c>
      <c r="E4" s="4" t="s">
        <v>98</v>
      </c>
      <c r="F4" s="4">
        <v>15</v>
      </c>
      <c r="G4" s="7">
        <v>43398</v>
      </c>
      <c r="H4" s="4">
        <v>1</v>
      </c>
      <c r="I4" s="4">
        <v>1</v>
      </c>
      <c r="J4" s="4" t="s">
        <v>99</v>
      </c>
      <c r="K4" s="8" t="s">
        <v>100</v>
      </c>
      <c r="L4" s="4">
        <v>3</v>
      </c>
      <c r="M4" s="4" t="s">
        <v>101</v>
      </c>
      <c r="N4" s="4">
        <v>12</v>
      </c>
      <c r="O4" s="4">
        <v>18</v>
      </c>
      <c r="P4" s="4">
        <v>2</v>
      </c>
      <c r="Q4" s="4" t="s">
        <v>102</v>
      </c>
      <c r="R4" s="4" t="s">
        <v>103</v>
      </c>
      <c r="S4" s="4"/>
      <c r="T4" s="4" t="s">
        <v>104</v>
      </c>
      <c r="U4" s="4">
        <v>1100</v>
      </c>
      <c r="V4" s="4"/>
      <c r="W4" s="9" t="s">
        <v>105</v>
      </c>
      <c r="X4" s="4" t="s">
        <v>111</v>
      </c>
      <c r="Y4" s="4" t="s">
        <v>107</v>
      </c>
      <c r="Z4" s="4"/>
      <c r="AA4" s="1"/>
      <c r="AD4">
        <f>+STDEV(AE3:AE10)</f>
        <v>1.3287101885787756E-4</v>
      </c>
      <c r="AE4" s="10">
        <f t="shared" si="0"/>
        <v>2.9360698697139189E-3</v>
      </c>
      <c r="AF4" s="11">
        <v>400.92500000000007</v>
      </c>
      <c r="AG4">
        <f t="shared" ref="AG4:AG56" si="21">1.2*0.6/1000</f>
        <v>7.1999999999999994E-4</v>
      </c>
      <c r="AI4" s="48">
        <f t="shared" si="1"/>
        <v>5.1911399865115698E-2</v>
      </c>
      <c r="AJ4" s="48">
        <f t="shared" si="1"/>
        <v>0.13030407663884067</v>
      </c>
      <c r="AK4" s="48">
        <f t="shared" si="1"/>
        <v>5.1222637290144535E-2</v>
      </c>
      <c r="AL4" s="48">
        <f t="shared" si="1"/>
        <v>3.9970141335261208E-2</v>
      </c>
      <c r="AM4" s="48">
        <f t="shared" si="1"/>
        <v>0.27850621435917705</v>
      </c>
      <c r="AN4" s="48">
        <f t="shared" si="1"/>
        <v>1.1277123996807295E-2</v>
      </c>
      <c r="AO4" s="48">
        <f t="shared" si="1"/>
        <v>2.0456054510648476E-2</v>
      </c>
      <c r="AP4" s="48">
        <f t="shared" si="1"/>
        <v>4.0844922738169425E-3</v>
      </c>
      <c r="AQ4" s="48">
        <f t="shared" si="1"/>
        <v>0.16706875464021897</v>
      </c>
      <c r="AR4" s="48">
        <f t="shared" si="1"/>
        <v>6.2976814860566693E-2</v>
      </c>
      <c r="AS4" s="48">
        <f t="shared" si="1"/>
        <v>6.4829449733801751E-3</v>
      </c>
      <c r="AT4" s="48">
        <f t="shared" si="1"/>
        <v>1.3763805659654014E-2</v>
      </c>
      <c r="AU4" s="48">
        <f t="shared" si="1"/>
        <v>2.0799393874532824E-2</v>
      </c>
      <c r="AV4" s="48">
        <f t="shared" si="1"/>
        <v>1.3278602264571192E-2</v>
      </c>
      <c r="AW4" s="48">
        <f t="shared" si="1"/>
        <v>3.2410166000571999E-3</v>
      </c>
      <c r="AX4" s="48">
        <f t="shared" si="1"/>
        <v>1.4741527583666529E-2</v>
      </c>
      <c r="AY4" s="48">
        <f t="shared" si="2"/>
        <v>1.9905281522593309E-2</v>
      </c>
      <c r="AZ4" s="48">
        <f t="shared" si="2"/>
        <v>5.0039593180666121E-2</v>
      </c>
      <c r="BA4" s="48">
        <f t="shared" si="2"/>
        <v>0.16111772074249409</v>
      </c>
      <c r="BB4" s="48">
        <f t="shared" si="2"/>
        <v>0</v>
      </c>
      <c r="BC4" s="48">
        <f t="shared" si="2"/>
        <v>0.93555036802516001</v>
      </c>
      <c r="BD4" s="48">
        <f t="shared" si="2"/>
        <v>1</v>
      </c>
      <c r="BE4" s="48">
        <f t="shared" si="2"/>
        <v>1</v>
      </c>
      <c r="BF4" s="48">
        <f t="shared" si="2"/>
        <v>2.3809262412653596E-2</v>
      </c>
      <c r="BH4" s="51">
        <f t="shared" si="3"/>
        <v>9.7057393065483453</v>
      </c>
      <c r="BI4" s="51">
        <f t="shared" si="4"/>
        <v>24.362614025497638</v>
      </c>
      <c r="BJ4" s="51">
        <f t="shared" ref="BJ4:BJ26" si="22">+CN4+CO4</f>
        <v>9.5769631607663595</v>
      </c>
      <c r="BK4" s="51">
        <f t="shared" si="5"/>
        <v>7.4731132825148832</v>
      </c>
      <c r="BL4" s="51">
        <f t="shared" si="5"/>
        <v>52.071581942453541</v>
      </c>
      <c r="BM4" s="51">
        <f t="shared" si="5"/>
        <v>2.1084545191427999</v>
      </c>
      <c r="BN4" s="51">
        <f t="shared" si="5"/>
        <v>3.8246152644077611</v>
      </c>
      <c r="BO4" s="51">
        <f t="shared" si="6"/>
        <v>0.76366688843461739</v>
      </c>
      <c r="BP4" s="51">
        <f t="shared" si="6"/>
        <v>31.236410172350503</v>
      </c>
      <c r="BQ4" s="51">
        <f t="shared" si="7"/>
        <v>11.77461114478959</v>
      </c>
      <c r="BR4" s="51">
        <f t="shared" si="8"/>
        <v>1.2120993464599135</v>
      </c>
      <c r="BS4" s="51">
        <f t="shared" si="8"/>
        <v>2.573382916771759</v>
      </c>
      <c r="BT4" s="51">
        <f t="shared" si="9"/>
        <v>3.8888085315551755</v>
      </c>
      <c r="BU4" s="51">
        <f t="shared" si="9"/>
        <v>2.4826657009855855</v>
      </c>
      <c r="BV4" s="51">
        <f t="shared" si="10"/>
        <v>0.60596443729288618</v>
      </c>
      <c r="BW4" s="51">
        <f t="shared" si="10"/>
        <v>2.7561850398780416</v>
      </c>
      <c r="BX4" s="51">
        <f t="shared" si="11"/>
        <v>3.7216386725022828</v>
      </c>
      <c r="BY4" s="51">
        <f t="shared" ref="BY4:BY26" si="23">+SUM(DQ4:DW4)</f>
        <v>9.3557724831005622</v>
      </c>
      <c r="BZ4" s="51">
        <f t="shared" si="12"/>
        <v>30.123760855132534</v>
      </c>
      <c r="CA4" s="51">
        <f t="shared" si="13"/>
        <v>0</v>
      </c>
      <c r="CB4" s="51">
        <f t="shared" si="13"/>
        <v>174.91741705658447</v>
      </c>
      <c r="CC4" s="51">
        <f t="shared" si="14"/>
        <v>186.96739698346244</v>
      </c>
      <c r="CD4" s="51">
        <f t="shared" si="15"/>
        <v>186.96739698346244</v>
      </c>
      <c r="CE4" s="51">
        <f t="shared" si="16"/>
        <v>4.4515558173900356</v>
      </c>
      <c r="CH4" s="13">
        <f t="shared" si="17"/>
        <v>9.7057393065483453</v>
      </c>
      <c r="CI4" s="13">
        <f t="shared" si="17"/>
        <v>0</v>
      </c>
      <c r="CJ4" s="13">
        <f t="shared" si="17"/>
        <v>0</v>
      </c>
      <c r="CK4" s="13">
        <f t="shared" si="17"/>
        <v>0</v>
      </c>
      <c r="CL4" s="13">
        <f t="shared" si="17"/>
        <v>24.362614025497638</v>
      </c>
      <c r="CM4" s="13">
        <f t="shared" si="17"/>
        <v>2.240981825539853</v>
      </c>
      <c r="CN4" s="13">
        <f t="shared" si="17"/>
        <v>7.838223594177169</v>
      </c>
      <c r="CO4" s="13">
        <f t="shared" si="17"/>
        <v>1.73873956658919</v>
      </c>
      <c r="CP4" s="13">
        <f t="shared" si="17"/>
        <v>1.9574544914609135</v>
      </c>
      <c r="CQ4" s="13">
        <f t="shared" si="17"/>
        <v>7.4731132825148832</v>
      </c>
      <c r="CR4" s="13">
        <f t="shared" si="17"/>
        <v>52.071581942453541</v>
      </c>
      <c r="CS4" s="13">
        <f t="shared" si="17"/>
        <v>2.1084545191427999</v>
      </c>
      <c r="CT4" s="13">
        <f t="shared" si="17"/>
        <v>3.8246152644077611</v>
      </c>
      <c r="CU4" s="13">
        <f t="shared" si="17"/>
        <v>0</v>
      </c>
      <c r="CV4" s="13">
        <f t="shared" si="17"/>
        <v>0</v>
      </c>
      <c r="CW4" s="13">
        <f t="shared" si="17"/>
        <v>0.76366688843461739</v>
      </c>
      <c r="CX4" s="13">
        <f t="shared" si="18"/>
        <v>31.236410172350503</v>
      </c>
      <c r="CY4" s="13">
        <f t="shared" si="18"/>
        <v>0.98518206942809794</v>
      </c>
      <c r="CZ4" s="13">
        <f t="shared" si="18"/>
        <v>11.77461114478959</v>
      </c>
      <c r="DA4" s="13">
        <f t="shared" si="18"/>
        <v>5.3729929754689563</v>
      </c>
      <c r="DB4" s="13">
        <f t="shared" si="18"/>
        <v>3.033795925951261</v>
      </c>
      <c r="DC4" s="13">
        <f t="shared" si="18"/>
        <v>1.2120993464599135</v>
      </c>
      <c r="DD4" s="13">
        <f t="shared" si="18"/>
        <v>2.573382916771759</v>
      </c>
      <c r="DE4" s="13">
        <f t="shared" si="18"/>
        <v>0</v>
      </c>
      <c r="DF4" s="13">
        <f t="shared" si="18"/>
        <v>0</v>
      </c>
      <c r="DG4" s="13">
        <f t="shared" si="18"/>
        <v>1.0579761509756438</v>
      </c>
      <c r="DH4" s="13">
        <f t="shared" si="18"/>
        <v>163.50855429292932</v>
      </c>
      <c r="DI4" s="13">
        <f t="shared" si="18"/>
        <v>3.8888085315551755</v>
      </c>
      <c r="DJ4" s="13">
        <f t="shared" si="18"/>
        <v>2.4826657009855855</v>
      </c>
      <c r="DK4" s="13">
        <f t="shared" si="18"/>
        <v>0</v>
      </c>
      <c r="DL4" s="13">
        <f t="shared" si="18"/>
        <v>0.60596443729288618</v>
      </c>
      <c r="DM4" s="13">
        <f t="shared" si="18"/>
        <v>2.7561850398780416</v>
      </c>
      <c r="DN4" s="13"/>
      <c r="DO4" s="13">
        <f t="shared" si="19"/>
        <v>0</v>
      </c>
      <c r="DP4" s="13">
        <f t="shared" si="19"/>
        <v>3.7216386725022828</v>
      </c>
      <c r="DQ4" s="13">
        <f t="shared" si="19"/>
        <v>0</v>
      </c>
      <c r="DR4" s="13">
        <f t="shared" si="19"/>
        <v>0</v>
      </c>
      <c r="DS4" s="13">
        <f t="shared" si="19"/>
        <v>0</v>
      </c>
      <c r="DT4" s="13">
        <f t="shared" si="19"/>
        <v>9.3557724831005622</v>
      </c>
      <c r="DU4" s="13">
        <f t="shared" si="19"/>
        <v>0</v>
      </c>
      <c r="DV4" s="13">
        <f t="shared" si="19"/>
        <v>0</v>
      </c>
      <c r="DW4" s="13">
        <f t="shared" si="19"/>
        <v>0</v>
      </c>
      <c r="DX4" s="13">
        <f t="shared" si="19"/>
        <v>30.123760855132534</v>
      </c>
      <c r="DY4" s="13">
        <f t="shared" si="19"/>
        <v>1.5339695181554229</v>
      </c>
      <c r="DZ4" s="13">
        <f t="shared" si="19"/>
        <v>5.1287525815683814</v>
      </c>
      <c r="EA4" s="13">
        <f t="shared" si="19"/>
        <v>0</v>
      </c>
      <c r="EB4" s="13">
        <f t="shared" si="19"/>
        <v>0</v>
      </c>
      <c r="EC4" s="13">
        <f t="shared" si="19"/>
        <v>174.91741705658447</v>
      </c>
      <c r="ED4" s="13">
        <f t="shared" si="19"/>
        <v>1.6656191546518984</v>
      </c>
      <c r="EE4" s="13">
        <f t="shared" si="20"/>
        <v>4.4515558173900356</v>
      </c>
      <c r="EF4" s="13">
        <f t="shared" si="20"/>
        <v>0</v>
      </c>
      <c r="EG4" s="13">
        <f t="shared" si="20"/>
        <v>0</v>
      </c>
      <c r="EH4" s="13">
        <f t="shared" si="20"/>
        <v>0</v>
      </c>
      <c r="EI4" s="13">
        <f t="shared" si="20"/>
        <v>0</v>
      </c>
      <c r="EJ4" s="13">
        <f t="shared" si="20"/>
        <v>0</v>
      </c>
      <c r="EK4" s="13"/>
      <c r="EM4">
        <v>23.757778167724599</v>
      </c>
      <c r="EN4">
        <v>0</v>
      </c>
      <c r="EO4">
        <v>0</v>
      </c>
      <c r="EP4">
        <v>0</v>
      </c>
      <c r="EQ4">
        <v>38.932315826416001</v>
      </c>
      <c r="ER4">
        <v>3.5811679363250799</v>
      </c>
      <c r="ES4">
        <v>14.0394945144654</v>
      </c>
      <c r="ET4">
        <v>3.1143567562103298</v>
      </c>
      <c r="EU4">
        <v>4.0868430137634304</v>
      </c>
      <c r="EV4">
        <v>13.7133331298828</v>
      </c>
      <c r="EW4">
        <v>102.67707061767599</v>
      </c>
      <c r="EX4">
        <v>3.14575290679932</v>
      </c>
      <c r="EY4">
        <v>8.5122413635253906</v>
      </c>
      <c r="EZ4">
        <v>0</v>
      </c>
      <c r="FA4">
        <v>0</v>
      </c>
      <c r="FB4">
        <v>1.54885625839234</v>
      </c>
      <c r="FC4">
        <v>51.221702575683601</v>
      </c>
      <c r="FD4">
        <v>2.0568981170654301</v>
      </c>
      <c r="FE4">
        <v>25.288072586059599</v>
      </c>
      <c r="FF4">
        <v>10.5947074890137</v>
      </c>
      <c r="FG4">
        <v>4.9748415946960503</v>
      </c>
      <c r="FH4">
        <v>3.4023079872131401</v>
      </c>
      <c r="FI4">
        <v>6.5611133575439498</v>
      </c>
      <c r="FJ4">
        <v>0</v>
      </c>
      <c r="FK4">
        <v>0</v>
      </c>
      <c r="FL4">
        <v>2.20888018608093</v>
      </c>
      <c r="FM4">
        <v>341.37896728515602</v>
      </c>
      <c r="FN4">
        <v>2.92037773132324</v>
      </c>
      <c r="FO4">
        <v>1.86440694332123</v>
      </c>
      <c r="FP4">
        <v>0</v>
      </c>
      <c r="FQ4">
        <v>1.23085772991181</v>
      </c>
      <c r="FR4">
        <v>5.9957771301269602</v>
      </c>
      <c r="FT4">
        <v>0</v>
      </c>
      <c r="FU4">
        <v>4.5425605773925799</v>
      </c>
      <c r="FV4">
        <v>0</v>
      </c>
      <c r="FW4">
        <v>0</v>
      </c>
      <c r="FX4">
        <v>0</v>
      </c>
      <c r="FY4">
        <v>7.6918749809265199</v>
      </c>
      <c r="FZ4">
        <v>0</v>
      </c>
      <c r="GA4">
        <v>0</v>
      </c>
      <c r="GB4">
        <v>0</v>
      </c>
      <c r="GC4">
        <v>7.2358279228210503</v>
      </c>
      <c r="GD4">
        <v>1.2894538640976001</v>
      </c>
      <c r="GE4">
        <v>4.3112263679504403</v>
      </c>
      <c r="GF4">
        <v>0</v>
      </c>
      <c r="GG4">
        <v>0</v>
      </c>
      <c r="GH4">
        <v>147.03547668457099</v>
      </c>
      <c r="GI4">
        <v>1.40011847019196</v>
      </c>
      <c r="GJ4">
        <v>2.4918029308319101</v>
      </c>
      <c r="GK4">
        <v>0</v>
      </c>
      <c r="GL4">
        <v>0</v>
      </c>
      <c r="GM4">
        <v>0</v>
      </c>
      <c r="GN4">
        <v>0</v>
      </c>
      <c r="GO4">
        <v>0</v>
      </c>
    </row>
    <row r="5" spans="1:197" x14ac:dyDescent="0.2">
      <c r="A5" t="s">
        <v>94</v>
      </c>
      <c r="B5" t="s">
        <v>112</v>
      </c>
      <c r="C5" t="s">
        <v>113</v>
      </c>
      <c r="D5" s="4" t="s">
        <v>114</v>
      </c>
      <c r="E5" s="4" t="s">
        <v>98</v>
      </c>
      <c r="F5" s="4">
        <v>15</v>
      </c>
      <c r="G5" s="7">
        <v>43398</v>
      </c>
      <c r="H5" s="4">
        <v>1</v>
      </c>
      <c r="I5" s="4">
        <v>1</v>
      </c>
      <c r="J5" s="4" t="s">
        <v>99</v>
      </c>
      <c r="K5" s="8" t="s">
        <v>100</v>
      </c>
      <c r="L5" s="4">
        <v>3</v>
      </c>
      <c r="M5" s="4" t="s">
        <v>101</v>
      </c>
      <c r="N5" s="4">
        <v>20</v>
      </c>
      <c r="O5" s="4">
        <v>14</v>
      </c>
      <c r="P5" s="4">
        <v>3</v>
      </c>
      <c r="Q5" s="4" t="s">
        <v>102</v>
      </c>
      <c r="R5" s="4" t="s">
        <v>103</v>
      </c>
      <c r="S5" s="4"/>
      <c r="T5" s="4" t="s">
        <v>104</v>
      </c>
      <c r="U5" s="4">
        <v>1370</v>
      </c>
      <c r="V5" s="4"/>
      <c r="W5" s="9" t="s">
        <v>105</v>
      </c>
      <c r="X5" s="4" t="s">
        <v>115</v>
      </c>
      <c r="Y5" s="4" t="s">
        <v>107</v>
      </c>
      <c r="Z5" s="4"/>
      <c r="AA5" s="1"/>
      <c r="AD5">
        <f>+AD4*100/AD3</f>
        <v>4.6615097342443166</v>
      </c>
      <c r="AE5" s="10">
        <f t="shared" si="0"/>
        <v>2.9708909639496769E-3</v>
      </c>
      <c r="AF5" s="11">
        <v>400.92500000000007</v>
      </c>
      <c r="AG5">
        <f t="shared" si="21"/>
        <v>7.1999999999999994E-4</v>
      </c>
      <c r="AI5" s="48">
        <f t="shared" si="1"/>
        <v>1.1438398694992514E-2</v>
      </c>
      <c r="AJ5" s="48">
        <f t="shared" si="1"/>
        <v>4.2472437292466352E-2</v>
      </c>
      <c r="AK5" s="48">
        <f t="shared" si="1"/>
        <v>4.9342561608145763E-2</v>
      </c>
      <c r="AL5" s="48">
        <f t="shared" si="1"/>
        <v>4.1203566561466801E-2</v>
      </c>
      <c r="AM5" s="48">
        <f t="shared" si="1"/>
        <v>0.31196419335521824</v>
      </c>
      <c r="AN5" s="48">
        <f t="shared" si="1"/>
        <v>8.5660020835026055E-3</v>
      </c>
      <c r="AO5" s="48">
        <f t="shared" si="1"/>
        <v>1.86848218810475E-2</v>
      </c>
      <c r="AP5" s="48">
        <f t="shared" si="1"/>
        <v>7.1942325690602807E-3</v>
      </c>
      <c r="AQ5" s="48">
        <f t="shared" si="1"/>
        <v>0.15974471244556521</v>
      </c>
      <c r="AR5" s="48">
        <f t="shared" si="1"/>
        <v>7.3195977142403848E-2</v>
      </c>
      <c r="AS5" s="48">
        <f t="shared" si="1"/>
        <v>7.2022216954868296E-3</v>
      </c>
      <c r="AT5" s="48">
        <f t="shared" si="1"/>
        <v>1.1668966631683108E-2</v>
      </c>
      <c r="AU5" s="48">
        <f t="shared" si="1"/>
        <v>1.5286730953873943E-2</v>
      </c>
      <c r="AV5" s="48">
        <f t="shared" si="1"/>
        <v>0</v>
      </c>
      <c r="AW5" s="48">
        <f t="shared" si="1"/>
        <v>3.7413771062337095E-3</v>
      </c>
      <c r="AX5" s="48">
        <f t="shared" si="1"/>
        <v>2.0047184037197751E-2</v>
      </c>
      <c r="AY5" s="48">
        <f t="shared" si="2"/>
        <v>2.8429975892720026E-2</v>
      </c>
      <c r="AZ5" s="48">
        <f t="shared" si="2"/>
        <v>4.078442685339808E-2</v>
      </c>
      <c r="BA5" s="48">
        <f t="shared" si="2"/>
        <v>0</v>
      </c>
      <c r="BB5" s="48">
        <f t="shared" si="2"/>
        <v>5.4250514820532137E-4</v>
      </c>
      <c r="BC5" s="48">
        <f t="shared" si="2"/>
        <v>0.94357307702382853</v>
      </c>
      <c r="BD5" s="48">
        <f t="shared" si="2"/>
        <v>0.99945749485179469</v>
      </c>
      <c r="BE5" s="48">
        <f t="shared" si="2"/>
        <v>1</v>
      </c>
      <c r="BF5" s="48">
        <f t="shared" si="2"/>
        <v>2.5837551012305143E-2</v>
      </c>
      <c r="BH5" s="51">
        <f t="shared" si="3"/>
        <v>6.8496309721257385</v>
      </c>
      <c r="BI5" s="51">
        <f t="shared" si="4"/>
        <v>25.433675612960101</v>
      </c>
      <c r="BJ5" s="51">
        <f t="shared" si="22"/>
        <v>29.547696950197871</v>
      </c>
      <c r="BK5" s="51">
        <f t="shared" si="5"/>
        <v>24.67384056170566</v>
      </c>
      <c r="BL5" s="51">
        <f t="shared" si="5"/>
        <v>186.81282738776957</v>
      </c>
      <c r="BM5" s="51">
        <f t="shared" si="5"/>
        <v>5.1295600671918571</v>
      </c>
      <c r="BN5" s="51">
        <f t="shared" si="5"/>
        <v>11.188990528989374</v>
      </c>
      <c r="BO5" s="51">
        <f t="shared" si="6"/>
        <v>4.3081063652103504</v>
      </c>
      <c r="BP5" s="51">
        <f t="shared" si="6"/>
        <v>95.659572565824035</v>
      </c>
      <c r="BQ5" s="51">
        <f t="shared" si="7"/>
        <v>43.831784976082709</v>
      </c>
      <c r="BR5" s="51">
        <f t="shared" si="8"/>
        <v>4.3128904761047782</v>
      </c>
      <c r="BS5" s="51">
        <f t="shared" si="8"/>
        <v>6.9877014593020945</v>
      </c>
      <c r="BT5" s="51">
        <f t="shared" si="9"/>
        <v>9.1541192605960937</v>
      </c>
      <c r="BU5" s="51">
        <f t="shared" si="9"/>
        <v>0</v>
      </c>
      <c r="BV5" s="51">
        <f t="shared" si="10"/>
        <v>2.2404405711508866</v>
      </c>
      <c r="BW5" s="51">
        <f t="shared" si="10"/>
        <v>12.004810843427615</v>
      </c>
      <c r="BX5" s="51">
        <f t="shared" si="11"/>
        <v>17.02465953532586</v>
      </c>
      <c r="BY5" s="51">
        <f t="shared" si="23"/>
        <v>24.422848058070333</v>
      </c>
      <c r="BZ5" s="51">
        <f t="shared" si="12"/>
        <v>0</v>
      </c>
      <c r="CA5" s="51">
        <f t="shared" si="13"/>
        <v>0.32486715708830827</v>
      </c>
      <c r="CB5" s="51">
        <f t="shared" si="13"/>
        <v>565.03777715632691</v>
      </c>
      <c r="CC5" s="51">
        <f t="shared" si="14"/>
        <v>598.5029193865264</v>
      </c>
      <c r="CD5" s="51">
        <f t="shared" si="15"/>
        <v>598.82778654361471</v>
      </c>
      <c r="CE5" s="51">
        <f t="shared" si="16"/>
        <v>15.472243482406419</v>
      </c>
      <c r="CH5" s="13">
        <f t="shared" si="17"/>
        <v>6.8496309721257385</v>
      </c>
      <c r="CI5" s="13">
        <f t="shared" si="17"/>
        <v>0</v>
      </c>
      <c r="CJ5" s="13">
        <f t="shared" si="17"/>
        <v>0</v>
      </c>
      <c r="CK5" s="13">
        <f t="shared" si="17"/>
        <v>0</v>
      </c>
      <c r="CL5" s="13">
        <f t="shared" si="17"/>
        <v>25.433675612960101</v>
      </c>
      <c r="CM5" s="13">
        <f t="shared" si="17"/>
        <v>3.6988876923595337</v>
      </c>
      <c r="CN5" s="13">
        <f t="shared" si="17"/>
        <v>24.32777802464749</v>
      </c>
      <c r="CO5" s="13">
        <f t="shared" si="17"/>
        <v>5.2199189255503819</v>
      </c>
      <c r="CP5" s="13">
        <f t="shared" si="17"/>
        <v>5.2948364178932428</v>
      </c>
      <c r="CQ5" s="13">
        <f t="shared" si="17"/>
        <v>24.67384056170566</v>
      </c>
      <c r="CR5" s="13">
        <f t="shared" si="17"/>
        <v>186.81282738776957</v>
      </c>
      <c r="CS5" s="13">
        <f t="shared" si="17"/>
        <v>5.1295600671918571</v>
      </c>
      <c r="CT5" s="13">
        <f t="shared" si="17"/>
        <v>11.188990528989374</v>
      </c>
      <c r="CU5" s="13">
        <f t="shared" si="17"/>
        <v>0</v>
      </c>
      <c r="CV5" s="13">
        <f t="shared" si="17"/>
        <v>0</v>
      </c>
      <c r="CW5" s="13">
        <f t="shared" si="17"/>
        <v>4.3081063652103504</v>
      </c>
      <c r="CX5" s="13">
        <f t="shared" si="18"/>
        <v>95.659572565824035</v>
      </c>
      <c r="CY5" s="13">
        <f t="shared" si="18"/>
        <v>4.2615488425977821</v>
      </c>
      <c r="CZ5" s="13">
        <f t="shared" si="18"/>
        <v>43.831784976082709</v>
      </c>
      <c r="DA5" s="13">
        <f t="shared" si="18"/>
        <v>24.373710306631267</v>
      </c>
      <c r="DB5" s="13">
        <f t="shared" si="18"/>
        <v>11.464034242533179</v>
      </c>
      <c r="DC5" s="13">
        <f t="shared" si="18"/>
        <v>4.3128904761047782</v>
      </c>
      <c r="DD5" s="13">
        <f t="shared" si="18"/>
        <v>6.9877014593020945</v>
      </c>
      <c r="DE5" s="13">
        <f t="shared" si="18"/>
        <v>0.28596486715070751</v>
      </c>
      <c r="DF5" s="13">
        <f t="shared" si="18"/>
        <v>0.51323672115850505</v>
      </c>
      <c r="DG5" s="13">
        <f t="shared" si="18"/>
        <v>3.1221708449494661</v>
      </c>
      <c r="DH5" s="13">
        <f t="shared" si="18"/>
        <v>131.28424067315493</v>
      </c>
      <c r="DI5" s="13">
        <f t="shared" si="18"/>
        <v>9.1541192605960937</v>
      </c>
      <c r="DJ5" s="13">
        <f t="shared" si="18"/>
        <v>0</v>
      </c>
      <c r="DK5" s="13">
        <f t="shared" si="18"/>
        <v>0</v>
      </c>
      <c r="DL5" s="13">
        <f t="shared" si="18"/>
        <v>2.2404405711508866</v>
      </c>
      <c r="DM5" s="13">
        <f t="shared" si="18"/>
        <v>12.004810843427615</v>
      </c>
      <c r="DN5" s="13"/>
      <c r="DO5" s="13">
        <f t="shared" si="19"/>
        <v>0</v>
      </c>
      <c r="DP5" s="13">
        <f t="shared" si="19"/>
        <v>17.02465953532586</v>
      </c>
      <c r="DQ5" s="13">
        <f t="shared" si="19"/>
        <v>0</v>
      </c>
      <c r="DR5" s="13">
        <f t="shared" si="19"/>
        <v>0</v>
      </c>
      <c r="DS5" s="13">
        <f t="shared" si="19"/>
        <v>0</v>
      </c>
      <c r="DT5" s="13">
        <f t="shared" si="19"/>
        <v>24.422848058070333</v>
      </c>
      <c r="DU5" s="13">
        <f t="shared" si="19"/>
        <v>0</v>
      </c>
      <c r="DV5" s="13">
        <f t="shared" si="19"/>
        <v>0</v>
      </c>
      <c r="DW5" s="13">
        <f t="shared" si="19"/>
        <v>0</v>
      </c>
      <c r="DX5" s="13">
        <f t="shared" si="19"/>
        <v>0</v>
      </c>
      <c r="DY5" s="13">
        <f t="shared" si="19"/>
        <v>4.5954332234880209</v>
      </c>
      <c r="DZ5" s="13">
        <f t="shared" si="19"/>
        <v>7.1602541190549527</v>
      </c>
      <c r="EA5" s="13">
        <f t="shared" si="19"/>
        <v>0</v>
      </c>
      <c r="EB5" s="13">
        <f t="shared" si="19"/>
        <v>0.32486715708830827</v>
      </c>
      <c r="EC5" s="13">
        <f t="shared" si="19"/>
        <v>565.03777715632691</v>
      </c>
      <c r="ED5" s="13">
        <f t="shared" si="19"/>
        <v>4.6847953523305996</v>
      </c>
      <c r="EE5" s="13">
        <f t="shared" si="20"/>
        <v>14.274423665351836</v>
      </c>
      <c r="EF5" s="13">
        <f t="shared" si="20"/>
        <v>0</v>
      </c>
      <c r="EG5" s="13">
        <f t="shared" si="20"/>
        <v>1.1978198170545826</v>
      </c>
      <c r="EH5" s="13">
        <f t="shared" si="20"/>
        <v>0</v>
      </c>
      <c r="EI5" s="13">
        <f t="shared" si="20"/>
        <v>0</v>
      </c>
      <c r="EJ5" s="13">
        <f t="shared" si="20"/>
        <v>0</v>
      </c>
      <c r="EK5" s="13"/>
      <c r="EM5">
        <v>20.637255</v>
      </c>
      <c r="EN5">
        <v>0</v>
      </c>
      <c r="EO5">
        <v>0</v>
      </c>
      <c r="EP5">
        <v>0</v>
      </c>
      <c r="EQ5">
        <v>50.026836000000003</v>
      </c>
      <c r="ER5">
        <v>7.2755369999999999</v>
      </c>
      <c r="ES5">
        <v>53.634448999999996</v>
      </c>
      <c r="ET5">
        <v>11.508139999999999</v>
      </c>
      <c r="EU5">
        <v>13.606812</v>
      </c>
      <c r="EV5">
        <v>55.729579999999999</v>
      </c>
      <c r="EW5">
        <v>453.40566999999999</v>
      </c>
      <c r="EX5">
        <v>9.4199380000000001</v>
      </c>
      <c r="EY5">
        <v>30.651705</v>
      </c>
      <c r="EZ5">
        <v>0</v>
      </c>
      <c r="FA5">
        <v>0</v>
      </c>
      <c r="FB5">
        <v>10.754770000000001</v>
      </c>
      <c r="FC5">
        <v>193.07626300000001</v>
      </c>
      <c r="FD5">
        <v>10.951442</v>
      </c>
      <c r="FE5">
        <v>115.868629</v>
      </c>
      <c r="FF5">
        <v>59.156421999999999</v>
      </c>
      <c r="FG5">
        <v>23.138645</v>
      </c>
      <c r="FH5">
        <v>14.900862</v>
      </c>
      <c r="FI5">
        <v>21.928808</v>
      </c>
      <c r="FJ5">
        <v>1.011145</v>
      </c>
      <c r="FK5">
        <v>1.814757</v>
      </c>
      <c r="FL5">
        <v>8.0234380000000005</v>
      </c>
      <c r="FM5">
        <v>337.377747</v>
      </c>
      <c r="FN5">
        <v>8.4614849999999997</v>
      </c>
      <c r="FO5">
        <v>0</v>
      </c>
      <c r="FP5">
        <v>0</v>
      </c>
      <c r="FQ5">
        <v>5.6014660000000003</v>
      </c>
      <c r="FR5">
        <v>32.144005</v>
      </c>
      <c r="FT5">
        <v>0</v>
      </c>
      <c r="FU5">
        <v>25.577171325683601</v>
      </c>
      <c r="FV5">
        <v>0</v>
      </c>
      <c r="FW5">
        <v>0</v>
      </c>
      <c r="FX5">
        <v>0</v>
      </c>
      <c r="FY5">
        <v>24.7147617340088</v>
      </c>
      <c r="FZ5">
        <v>0</v>
      </c>
      <c r="GA5">
        <v>0</v>
      </c>
      <c r="GB5">
        <v>0</v>
      </c>
      <c r="GC5">
        <v>0</v>
      </c>
      <c r="GD5">
        <v>4.75469970703125</v>
      </c>
      <c r="GE5">
        <v>7.4084110260009801</v>
      </c>
      <c r="GF5">
        <v>0</v>
      </c>
      <c r="GG5">
        <v>0.368258506059647</v>
      </c>
      <c r="GH5">
        <v>584.62060546875</v>
      </c>
      <c r="GI5">
        <v>4.8471589088440004</v>
      </c>
      <c r="GJ5">
        <v>9.8348560333252006</v>
      </c>
      <c r="GK5">
        <v>0</v>
      </c>
      <c r="GL5">
        <v>0.82527923583984397</v>
      </c>
      <c r="GM5">
        <v>0</v>
      </c>
      <c r="GN5">
        <v>0</v>
      </c>
      <c r="GO5">
        <v>0</v>
      </c>
    </row>
    <row r="6" spans="1:197" x14ac:dyDescent="0.2">
      <c r="A6" t="s">
        <v>94</v>
      </c>
      <c r="B6" t="s">
        <v>116</v>
      </c>
      <c r="C6" t="s">
        <v>117</v>
      </c>
      <c r="D6" s="4" t="s">
        <v>118</v>
      </c>
      <c r="E6" s="4" t="s">
        <v>98</v>
      </c>
      <c r="F6" s="4">
        <v>15</v>
      </c>
      <c r="G6" s="7">
        <v>43398</v>
      </c>
      <c r="H6" s="4">
        <v>1</v>
      </c>
      <c r="I6" s="4">
        <v>1</v>
      </c>
      <c r="J6" s="4" t="s">
        <v>99</v>
      </c>
      <c r="K6" s="8" t="s">
        <v>100</v>
      </c>
      <c r="L6" s="4">
        <v>3</v>
      </c>
      <c r="M6" s="4" t="s">
        <v>101</v>
      </c>
      <c r="N6" s="4">
        <v>30</v>
      </c>
      <c r="O6" s="4">
        <v>9</v>
      </c>
      <c r="P6" s="4">
        <v>4</v>
      </c>
      <c r="Q6" s="4" t="s">
        <v>102</v>
      </c>
      <c r="R6" s="4" t="s">
        <v>103</v>
      </c>
      <c r="S6" s="4"/>
      <c r="T6" s="4" t="s">
        <v>104</v>
      </c>
      <c r="U6" s="4">
        <v>1400</v>
      </c>
      <c r="V6" s="4"/>
      <c r="W6" s="9" t="s">
        <v>105</v>
      </c>
      <c r="X6" s="4" t="s">
        <v>119</v>
      </c>
      <c r="Y6" s="4" t="s">
        <v>107</v>
      </c>
      <c r="Z6" s="4"/>
      <c r="AA6" s="1"/>
      <c r="AE6" s="10">
        <f t="shared" si="0"/>
        <v>3.0032991352428162E-3</v>
      </c>
      <c r="AF6" s="11">
        <v>400.92500000000007</v>
      </c>
      <c r="AG6">
        <f t="shared" si="21"/>
        <v>7.1999999999999994E-4</v>
      </c>
      <c r="AI6" s="48">
        <f t="shared" si="1"/>
        <v>4.1897226365020725E-2</v>
      </c>
      <c r="AJ6" s="48">
        <f t="shared" si="1"/>
        <v>8.8311069890290264E-2</v>
      </c>
      <c r="AK6" s="48">
        <f t="shared" si="1"/>
        <v>3.4779687251349944E-2</v>
      </c>
      <c r="AL6" s="48">
        <f t="shared" si="1"/>
        <v>4.4017582216294385E-2</v>
      </c>
      <c r="AM6" s="48">
        <f t="shared" si="1"/>
        <v>0.29696945056635604</v>
      </c>
      <c r="AN6" s="48">
        <f t="shared" si="1"/>
        <v>9.8455856410996825E-3</v>
      </c>
      <c r="AO6" s="48">
        <f t="shared" si="1"/>
        <v>2.0458063456291219E-2</v>
      </c>
      <c r="AP6" s="48">
        <f t="shared" si="1"/>
        <v>6.4623234017404862E-3</v>
      </c>
      <c r="AQ6" s="48">
        <f t="shared" si="1"/>
        <v>0.1848254923236711</v>
      </c>
      <c r="AR6" s="48">
        <f t="shared" si="1"/>
        <v>5.8602834446805294E-2</v>
      </c>
      <c r="AS6" s="48">
        <f t="shared" si="1"/>
        <v>9.5851632469211683E-3</v>
      </c>
      <c r="AT6" s="48">
        <f t="shared" si="1"/>
        <v>1.2303416882891209E-2</v>
      </c>
      <c r="AU6" s="48">
        <f t="shared" si="1"/>
        <v>1.3811650948629498E-2</v>
      </c>
      <c r="AV6" s="48">
        <f t="shared" si="1"/>
        <v>5.4961285792342052E-3</v>
      </c>
      <c r="AW6" s="48">
        <f t="shared" si="1"/>
        <v>4.404607020683929E-3</v>
      </c>
      <c r="AX6" s="48">
        <f t="shared" si="1"/>
        <v>1.9397879602573352E-2</v>
      </c>
      <c r="AY6" s="48">
        <f t="shared" si="2"/>
        <v>6.5747136537369744E-2</v>
      </c>
      <c r="AZ6" s="48">
        <f t="shared" si="2"/>
        <v>5.3113812999973302E-2</v>
      </c>
      <c r="BA6" s="48">
        <f t="shared" si="2"/>
        <v>0.14620919017468453</v>
      </c>
      <c r="BB6" s="48">
        <f t="shared" si="2"/>
        <v>4.7653503464204947E-4</v>
      </c>
      <c r="BC6" s="48">
        <f t="shared" si="2"/>
        <v>0.8902664057618539</v>
      </c>
      <c r="BD6" s="48">
        <f t="shared" si="2"/>
        <v>0.99952346496535782</v>
      </c>
      <c r="BE6" s="48">
        <f t="shared" si="2"/>
        <v>1</v>
      </c>
      <c r="BF6" s="48">
        <f t="shared" si="2"/>
        <v>2.5253163530417011E-2</v>
      </c>
      <c r="BH6" s="51">
        <f t="shared" si="3"/>
        <v>25.641858892009495</v>
      </c>
      <c r="BI6" s="51">
        <f t="shared" si="4"/>
        <v>54.047969023070465</v>
      </c>
      <c r="BJ6" s="51">
        <f t="shared" si="22"/>
        <v>21.285796463889518</v>
      </c>
      <c r="BK6" s="51">
        <f t="shared" si="5"/>
        <v>26.939554951064093</v>
      </c>
      <c r="BL6" s="51">
        <f t="shared" si="5"/>
        <v>181.75066483679208</v>
      </c>
      <c r="BM6" s="51">
        <f t="shared" si="5"/>
        <v>6.0256761514181436</v>
      </c>
      <c r="BN6" s="51">
        <f t="shared" si="5"/>
        <v>12.520704157828467</v>
      </c>
      <c r="BO6" s="51">
        <f t="shared" si="6"/>
        <v>3.9550585840284977</v>
      </c>
      <c r="BP6" s="51">
        <f t="shared" si="6"/>
        <v>113.11653789489255</v>
      </c>
      <c r="BQ6" s="51">
        <f t="shared" si="7"/>
        <v>35.865992618817863</v>
      </c>
      <c r="BR6" s="51">
        <f t="shared" si="8"/>
        <v>5.8662929448624981</v>
      </c>
      <c r="BS6" s="51">
        <f t="shared" si="8"/>
        <v>7.5299132418000481</v>
      </c>
      <c r="BT6" s="51">
        <f t="shared" si="9"/>
        <v>8.4529797176771044</v>
      </c>
      <c r="BU6" s="51">
        <f t="shared" si="9"/>
        <v>3.3637299102626264</v>
      </c>
      <c r="BV6" s="51">
        <f t="shared" si="10"/>
        <v>2.6956990115561741</v>
      </c>
      <c r="BW6" s="51">
        <f t="shared" si="10"/>
        <v>11.871852500208554</v>
      </c>
      <c r="BX6" s="51">
        <f t="shared" si="11"/>
        <v>40.23843447193984</v>
      </c>
      <c r="BY6" s="51">
        <f t="shared" si="23"/>
        <v>32.506612401888077</v>
      </c>
      <c r="BZ6" s="51">
        <f t="shared" si="12"/>
        <v>89.482663852523672</v>
      </c>
      <c r="CA6" s="51">
        <f t="shared" si="13"/>
        <v>0.29164804392855764</v>
      </c>
      <c r="CB6" s="51">
        <f t="shared" si="13"/>
        <v>544.85911200796579</v>
      </c>
      <c r="CC6" s="51">
        <f t="shared" si="14"/>
        <v>611.72640462166362</v>
      </c>
      <c r="CD6" s="51">
        <f t="shared" si="15"/>
        <v>612.01805266559222</v>
      </c>
      <c r="CE6" s="51">
        <f t="shared" si="16"/>
        <v>15.45539196753157</v>
      </c>
      <c r="CH6" s="13">
        <f t="shared" si="17"/>
        <v>25.641858892009495</v>
      </c>
      <c r="CI6" s="13">
        <f t="shared" si="17"/>
        <v>0</v>
      </c>
      <c r="CJ6" s="13">
        <f t="shared" si="17"/>
        <v>0</v>
      </c>
      <c r="CK6" s="13">
        <f t="shared" si="17"/>
        <v>0</v>
      </c>
      <c r="CL6" s="13">
        <f t="shared" si="17"/>
        <v>54.047969023070465</v>
      </c>
      <c r="CM6" s="13">
        <f t="shared" si="17"/>
        <v>0</v>
      </c>
      <c r="CN6" s="13">
        <f t="shared" si="17"/>
        <v>17.39237088752003</v>
      </c>
      <c r="CO6" s="13">
        <f t="shared" si="17"/>
        <v>3.8934255763694874</v>
      </c>
      <c r="CP6" s="13">
        <f t="shared" si="17"/>
        <v>5.7846344876847988</v>
      </c>
      <c r="CQ6" s="13">
        <f t="shared" si="17"/>
        <v>26.939554951064093</v>
      </c>
      <c r="CR6" s="13">
        <f t="shared" si="17"/>
        <v>181.75066483679208</v>
      </c>
      <c r="CS6" s="13">
        <f t="shared" si="17"/>
        <v>6.0256761514181436</v>
      </c>
      <c r="CT6" s="13">
        <f t="shared" si="17"/>
        <v>12.520704157828467</v>
      </c>
      <c r="CU6" s="13">
        <f t="shared" si="17"/>
        <v>0</v>
      </c>
      <c r="CV6" s="13">
        <f t="shared" si="17"/>
        <v>0</v>
      </c>
      <c r="CW6" s="13">
        <f t="shared" si="17"/>
        <v>3.9550585840284977</v>
      </c>
      <c r="CX6" s="13">
        <f t="shared" si="18"/>
        <v>113.11653789489255</v>
      </c>
      <c r="CY6" s="13">
        <f t="shared" si="18"/>
        <v>4.9396368868280289</v>
      </c>
      <c r="CZ6" s="13">
        <f t="shared" si="18"/>
        <v>35.865992618817863</v>
      </c>
      <c r="DA6" s="13">
        <f t="shared" si="18"/>
        <v>23.913109625359464</v>
      </c>
      <c r="DB6" s="13">
        <f t="shared" si="18"/>
        <v>12.982487112343486</v>
      </c>
      <c r="DC6" s="13">
        <f t="shared" si="18"/>
        <v>5.8662929448624981</v>
      </c>
      <c r="DD6" s="13">
        <f t="shared" si="18"/>
        <v>7.5299132418000481</v>
      </c>
      <c r="DE6" s="13">
        <f t="shared" si="18"/>
        <v>0.40983771986298023</v>
      </c>
      <c r="DF6" s="13">
        <f t="shared" si="18"/>
        <v>0.7314987004650173</v>
      </c>
      <c r="DG6" s="13">
        <f t="shared" si="18"/>
        <v>3.8376881503859628</v>
      </c>
      <c r="DH6" s="13">
        <f t="shared" si="18"/>
        <v>128.4710069444445</v>
      </c>
      <c r="DI6" s="13">
        <f t="shared" si="18"/>
        <v>8.4529797176771044</v>
      </c>
      <c r="DJ6" s="13">
        <f t="shared" si="18"/>
        <v>3.3637299102626264</v>
      </c>
      <c r="DK6" s="13">
        <f t="shared" si="18"/>
        <v>0</v>
      </c>
      <c r="DL6" s="13">
        <f t="shared" si="18"/>
        <v>2.6956990115561741</v>
      </c>
      <c r="DM6" s="13">
        <f t="shared" si="18"/>
        <v>11.871852500208554</v>
      </c>
      <c r="DN6" s="13"/>
      <c r="DO6" s="13">
        <f t="shared" si="19"/>
        <v>0</v>
      </c>
      <c r="DP6" s="13">
        <f t="shared" si="19"/>
        <v>40.23843447193984</v>
      </c>
      <c r="DQ6" s="13">
        <f t="shared" si="19"/>
        <v>0</v>
      </c>
      <c r="DR6" s="13">
        <f t="shared" si="19"/>
        <v>0</v>
      </c>
      <c r="DS6" s="13">
        <f t="shared" si="19"/>
        <v>0</v>
      </c>
      <c r="DT6" s="13">
        <f t="shared" si="19"/>
        <v>32.506612401888077</v>
      </c>
      <c r="DU6" s="13">
        <f t="shared" si="19"/>
        <v>0</v>
      </c>
      <c r="DV6" s="13">
        <f t="shared" si="19"/>
        <v>0</v>
      </c>
      <c r="DW6" s="13">
        <f t="shared" si="19"/>
        <v>0</v>
      </c>
      <c r="DX6" s="13">
        <f t="shared" si="19"/>
        <v>89.482663852523672</v>
      </c>
      <c r="DY6" s="13">
        <f t="shared" si="19"/>
        <v>3.9104551016995783</v>
      </c>
      <c r="DZ6" s="13">
        <f t="shared" si="19"/>
        <v>6.3071264893788612</v>
      </c>
      <c r="EA6" s="13">
        <f t="shared" si="19"/>
        <v>9.33925934178124</v>
      </c>
      <c r="EB6" s="13">
        <f t="shared" si="19"/>
        <v>0.29164804392855764</v>
      </c>
      <c r="EC6" s="13">
        <f t="shared" si="19"/>
        <v>544.85911200796579</v>
      </c>
      <c r="ED6" s="13">
        <f t="shared" si="19"/>
        <v>7.0720172088983189</v>
      </c>
      <c r="EE6" s="13">
        <f t="shared" si="20"/>
        <v>12.635196354747043</v>
      </c>
      <c r="EF6" s="13">
        <f t="shared" si="20"/>
        <v>0</v>
      </c>
      <c r="EG6" s="13">
        <f t="shared" si="20"/>
        <v>2.1994469643411283</v>
      </c>
      <c r="EH6" s="13">
        <f t="shared" si="20"/>
        <v>0</v>
      </c>
      <c r="EI6" s="13">
        <f t="shared" si="20"/>
        <v>0.6207486484433985</v>
      </c>
      <c r="EJ6" s="13">
        <f t="shared" si="20"/>
        <v>0</v>
      </c>
      <c r="EK6" s="13"/>
      <c r="EM6">
        <v>78.096191000000005</v>
      </c>
      <c r="EN6">
        <v>0</v>
      </c>
      <c r="EO6">
        <v>0</v>
      </c>
      <c r="EP6">
        <v>0</v>
      </c>
      <c r="EQ6">
        <v>107.46545399999999</v>
      </c>
      <c r="ER6">
        <v>0</v>
      </c>
      <c r="ES6">
        <v>38.761069999999997</v>
      </c>
      <c r="ET6">
        <v>8.6769850000000002</v>
      </c>
      <c r="EU6">
        <v>15.027106</v>
      </c>
      <c r="EV6">
        <v>61.508484000000003</v>
      </c>
      <c r="EW6">
        <v>445.91476399999999</v>
      </c>
      <c r="EX6">
        <v>11.185858</v>
      </c>
      <c r="EY6">
        <v>34.672733000000001</v>
      </c>
      <c r="EZ6">
        <v>0</v>
      </c>
      <c r="FA6">
        <v>0</v>
      </c>
      <c r="FB6">
        <v>9.9807509999999997</v>
      </c>
      <c r="FC6">
        <v>230.79274000000001</v>
      </c>
      <c r="FD6">
        <v>12.832003</v>
      </c>
      <c r="FE6">
        <v>95.841842999999997</v>
      </c>
      <c r="FF6">
        <v>58.669434000000003</v>
      </c>
      <c r="FG6">
        <v>26.488291</v>
      </c>
      <c r="FH6">
        <v>20.488129000000001</v>
      </c>
      <c r="FI6">
        <v>23.887255</v>
      </c>
      <c r="FJ6">
        <v>1.464901</v>
      </c>
      <c r="FK6">
        <v>2.6146280000000002</v>
      </c>
      <c r="FL6">
        <v>9.9694020000000005</v>
      </c>
      <c r="FM6">
        <v>333.73715199999998</v>
      </c>
      <c r="FN6">
        <v>7.898333</v>
      </c>
      <c r="FO6">
        <v>3.1430169999999999</v>
      </c>
      <c r="FP6">
        <v>0</v>
      </c>
      <c r="FQ6">
        <v>6.812951</v>
      </c>
      <c r="FR6">
        <v>32.133552999999999</v>
      </c>
      <c r="FT6">
        <v>0</v>
      </c>
      <c r="FU6">
        <v>61.109783200000003</v>
      </c>
      <c r="FV6">
        <v>0</v>
      </c>
      <c r="FW6">
        <v>0</v>
      </c>
      <c r="FX6">
        <v>0</v>
      </c>
      <c r="FY6">
        <v>33.252738999999998</v>
      </c>
      <c r="FZ6">
        <v>0</v>
      </c>
      <c r="GA6">
        <v>0</v>
      </c>
      <c r="GB6">
        <v>0</v>
      </c>
      <c r="GC6">
        <v>26.743675199999998</v>
      </c>
      <c r="GD6">
        <v>4.0899644000000004</v>
      </c>
      <c r="GE6">
        <v>6.5966548999999999</v>
      </c>
      <c r="GF6">
        <v>9.7679776999999994</v>
      </c>
      <c r="GG6">
        <v>0.3341963</v>
      </c>
      <c r="GH6">
        <v>569.87084960000004</v>
      </c>
      <c r="GI6">
        <v>7.3966579000000001</v>
      </c>
      <c r="GJ6">
        <v>8.8000878999999994</v>
      </c>
      <c r="GK6">
        <v>0</v>
      </c>
      <c r="GL6">
        <v>1.5318579999999999</v>
      </c>
      <c r="GM6">
        <v>0</v>
      </c>
      <c r="GN6">
        <v>0.43233539999999998</v>
      </c>
      <c r="GO6">
        <v>0</v>
      </c>
    </row>
    <row r="7" spans="1:197" x14ac:dyDescent="0.2">
      <c r="A7" t="s">
        <v>94</v>
      </c>
      <c r="B7" t="s">
        <v>120</v>
      </c>
      <c r="C7" t="s">
        <v>121</v>
      </c>
      <c r="D7" s="4" t="s">
        <v>122</v>
      </c>
      <c r="E7" s="4" t="s">
        <v>98</v>
      </c>
      <c r="F7" s="4">
        <v>15</v>
      </c>
      <c r="G7" s="7">
        <v>43398</v>
      </c>
      <c r="H7" s="4">
        <v>1</v>
      </c>
      <c r="I7" s="4">
        <v>1</v>
      </c>
      <c r="J7" s="4" t="s">
        <v>99</v>
      </c>
      <c r="K7" s="8" t="s">
        <v>100</v>
      </c>
      <c r="L7" s="4">
        <v>3</v>
      </c>
      <c r="M7" s="4" t="s">
        <v>101</v>
      </c>
      <c r="N7" s="4">
        <v>40</v>
      </c>
      <c r="O7" s="4">
        <v>6</v>
      </c>
      <c r="P7" s="4">
        <v>5</v>
      </c>
      <c r="Q7" s="4" t="s">
        <v>102</v>
      </c>
      <c r="R7" s="4" t="s">
        <v>103</v>
      </c>
      <c r="S7" s="4"/>
      <c r="T7" s="4" t="s">
        <v>104</v>
      </c>
      <c r="U7" s="4">
        <v>2000</v>
      </c>
      <c r="V7" s="4"/>
      <c r="W7" s="9" t="s">
        <v>105</v>
      </c>
      <c r="X7" s="4" t="s">
        <v>123</v>
      </c>
      <c r="Y7" s="4" t="s">
        <v>107</v>
      </c>
      <c r="Z7" s="4"/>
      <c r="AA7" s="1"/>
      <c r="AE7" s="10">
        <f t="shared" si="0"/>
        <v>2.8020792773627476E-3</v>
      </c>
      <c r="AF7" s="11">
        <v>400.92500000000007</v>
      </c>
      <c r="AG7">
        <f t="shared" si="21"/>
        <v>7.1999999999999994E-4</v>
      </c>
      <c r="AI7" s="48">
        <f t="shared" si="1"/>
        <v>5.9575924595692879E-2</v>
      </c>
      <c r="AJ7" s="48">
        <f t="shared" si="1"/>
        <v>0.19747957401994901</v>
      </c>
      <c r="AK7" s="48">
        <f t="shared" si="1"/>
        <v>1.0477850994854532E-2</v>
      </c>
      <c r="AL7" s="48">
        <f t="shared" si="1"/>
        <v>2.881928240673998E-2</v>
      </c>
      <c r="AM7" s="48">
        <f t="shared" si="1"/>
        <v>0.4058641786267313</v>
      </c>
      <c r="AN7" s="48">
        <f t="shared" si="1"/>
        <v>8.158274533058665E-3</v>
      </c>
      <c r="AO7" s="48">
        <f t="shared" si="1"/>
        <v>2.2757788681922041E-2</v>
      </c>
      <c r="AP7" s="48">
        <f t="shared" si="1"/>
        <v>3.3774241617356708E-3</v>
      </c>
      <c r="AQ7" s="48">
        <f t="shared" si="1"/>
        <v>9.9122853479986506E-2</v>
      </c>
      <c r="AR7" s="48">
        <f t="shared" si="1"/>
        <v>3.6705674991407727E-2</v>
      </c>
      <c r="AS7" s="48">
        <f t="shared" si="1"/>
        <v>5.1753869907614327E-3</v>
      </c>
      <c r="AT7" s="48">
        <f t="shared" si="1"/>
        <v>7.3568628242099846E-3</v>
      </c>
      <c r="AU7" s="48">
        <f t="shared" si="1"/>
        <v>1.9858368733491477E-2</v>
      </c>
      <c r="AV7" s="48">
        <f t="shared" si="1"/>
        <v>7.5759790496636639E-3</v>
      </c>
      <c r="AW7" s="48">
        <f t="shared" si="1"/>
        <v>3.3442123983374399E-3</v>
      </c>
      <c r="AX7" s="48">
        <f t="shared" si="1"/>
        <v>2.0374524171356642E-2</v>
      </c>
      <c r="AY7" s="48">
        <f t="shared" si="2"/>
        <v>5.9145711987666952E-2</v>
      </c>
      <c r="AZ7" s="48">
        <f t="shared" si="2"/>
        <v>0.114797364480905</v>
      </c>
      <c r="BA7" s="48">
        <f t="shared" si="2"/>
        <v>0.17900226588323667</v>
      </c>
      <c r="BB7" s="48">
        <f t="shared" si="2"/>
        <v>5.7734798261653076E-4</v>
      </c>
      <c r="BC7" s="48">
        <f t="shared" si="2"/>
        <v>0.90340948682872257</v>
      </c>
      <c r="BD7" s="48">
        <f t="shared" si="2"/>
        <v>0.99942265201738356</v>
      </c>
      <c r="BE7" s="48">
        <f t="shared" si="2"/>
        <v>1</v>
      </c>
      <c r="BF7" s="48">
        <f t="shared" si="2"/>
        <v>2.7531916019291822E-2</v>
      </c>
      <c r="BH7" s="51">
        <f t="shared" si="3"/>
        <v>62.455637112035646</v>
      </c>
      <c r="BI7" s="51">
        <f t="shared" si="4"/>
        <v>207.02511451951514</v>
      </c>
      <c r="BJ7" s="51">
        <f t="shared" si="22"/>
        <v>10.984317304173691</v>
      </c>
      <c r="BK7" s="51">
        <f t="shared" si="5"/>
        <v>30.212315730551893</v>
      </c>
      <c r="BL7" s="51">
        <f t="shared" si="5"/>
        <v>425.48237445093969</v>
      </c>
      <c r="BM7" s="51">
        <f t="shared" si="5"/>
        <v>8.5526198234430968</v>
      </c>
      <c r="BN7" s="51">
        <f t="shared" si="5"/>
        <v>23.857828494251745</v>
      </c>
      <c r="BO7" s="51">
        <f t="shared" si="6"/>
        <v>3.5406782060086464</v>
      </c>
      <c r="BP7" s="51">
        <f t="shared" si="6"/>
        <v>103.91413995617766</v>
      </c>
      <c r="BQ7" s="51">
        <f t="shared" si="7"/>
        <v>38.479911688712939</v>
      </c>
      <c r="BR7" s="51">
        <f t="shared" si="8"/>
        <v>5.4255488941704941</v>
      </c>
      <c r="BS7" s="51">
        <f t="shared" si="8"/>
        <v>7.7124703972299411</v>
      </c>
      <c r="BT7" s="51">
        <f t="shared" si="9"/>
        <v>20.818259719390159</v>
      </c>
      <c r="BU7" s="51">
        <f t="shared" si="9"/>
        <v>7.9421780107527935</v>
      </c>
      <c r="BV7" s="51">
        <f t="shared" si="10"/>
        <v>3.5058610905928553</v>
      </c>
      <c r="BW7" s="51">
        <f t="shared" si="10"/>
        <v>21.359364485106902</v>
      </c>
      <c r="BX7" s="51">
        <f t="shared" si="11"/>
        <v>62.00462938181181</v>
      </c>
      <c r="BY7" s="51">
        <f t="shared" si="23"/>
        <v>120.34630744036895</v>
      </c>
      <c r="BZ7" s="51">
        <f t="shared" si="12"/>
        <v>187.65467151547656</v>
      </c>
      <c r="CA7" s="51">
        <f t="shared" si="13"/>
        <v>0.60525516531002888</v>
      </c>
      <c r="CB7" s="51">
        <f t="shared" si="13"/>
        <v>947.07745546301135</v>
      </c>
      <c r="CC7" s="51">
        <f t="shared" si="14"/>
        <v>1047.7315945921332</v>
      </c>
      <c r="CD7" s="51">
        <f t="shared" si="15"/>
        <v>1048.3368497574431</v>
      </c>
      <c r="CE7" s="51">
        <f t="shared" si="16"/>
        <v>28.862722107450871</v>
      </c>
      <c r="CH7" s="13">
        <f t="shared" si="17"/>
        <v>62.455637112035646</v>
      </c>
      <c r="CI7" s="13">
        <f t="shared" si="17"/>
        <v>0</v>
      </c>
      <c r="CJ7" s="13">
        <f t="shared" si="17"/>
        <v>0</v>
      </c>
      <c r="CK7" s="13">
        <f t="shared" si="17"/>
        <v>0</v>
      </c>
      <c r="CL7" s="13">
        <f t="shared" si="17"/>
        <v>207.02511451951514</v>
      </c>
      <c r="CM7" s="13">
        <f t="shared" si="17"/>
        <v>0</v>
      </c>
      <c r="CN7" s="13">
        <f t="shared" si="17"/>
        <v>9.0347177927281894</v>
      </c>
      <c r="CO7" s="13">
        <f t="shared" si="17"/>
        <v>1.9495995114455014</v>
      </c>
      <c r="CP7" s="13">
        <f t="shared" si="17"/>
        <v>12.342815985422089</v>
      </c>
      <c r="CQ7" s="13">
        <f t="shared" si="17"/>
        <v>30.212315730551893</v>
      </c>
      <c r="CR7" s="13">
        <f t="shared" si="17"/>
        <v>425.48237445093969</v>
      </c>
      <c r="CS7" s="13">
        <f t="shared" si="17"/>
        <v>8.5526198234430968</v>
      </c>
      <c r="CT7" s="13">
        <f t="shared" si="17"/>
        <v>23.857828494251745</v>
      </c>
      <c r="CU7" s="13">
        <f t="shared" si="17"/>
        <v>0</v>
      </c>
      <c r="CV7" s="13">
        <f t="shared" si="17"/>
        <v>0</v>
      </c>
      <c r="CW7" s="13">
        <f t="shared" si="17"/>
        <v>3.5406782060086464</v>
      </c>
      <c r="CX7" s="13">
        <f t="shared" si="18"/>
        <v>103.91413995617766</v>
      </c>
      <c r="CY7" s="13">
        <f t="shared" si="18"/>
        <v>10.067056170148675</v>
      </c>
      <c r="CZ7" s="13">
        <f t="shared" si="18"/>
        <v>38.479911688712939</v>
      </c>
      <c r="DA7" s="13">
        <f t="shared" si="18"/>
        <v>44.831372410860943</v>
      </c>
      <c r="DB7" s="13">
        <f t="shared" si="18"/>
        <v>11.469998525737351</v>
      </c>
      <c r="DC7" s="13">
        <f t="shared" si="18"/>
        <v>5.4255488941704941</v>
      </c>
      <c r="DD7" s="13">
        <f t="shared" si="18"/>
        <v>7.7124703972299411</v>
      </c>
      <c r="DE7" s="13">
        <f t="shared" si="18"/>
        <v>0</v>
      </c>
      <c r="DF7" s="13">
        <f t="shared" si="18"/>
        <v>0</v>
      </c>
      <c r="DG7" s="13">
        <f t="shared" si="18"/>
        <v>3.3189855744316734</v>
      </c>
      <c r="DH7" s="13">
        <f t="shared" si="18"/>
        <v>89.929704861111134</v>
      </c>
      <c r="DI7" s="13">
        <f t="shared" si="18"/>
        <v>20.818259719390159</v>
      </c>
      <c r="DJ7" s="13">
        <f t="shared" si="18"/>
        <v>7.9421780107527935</v>
      </c>
      <c r="DK7" s="13">
        <f t="shared" si="18"/>
        <v>0</v>
      </c>
      <c r="DL7" s="13">
        <f t="shared" si="18"/>
        <v>3.5058610905928553</v>
      </c>
      <c r="DM7" s="13">
        <f t="shared" si="18"/>
        <v>21.359364485106902</v>
      </c>
      <c r="DN7" s="13"/>
      <c r="DO7" s="13">
        <f t="shared" si="19"/>
        <v>0</v>
      </c>
      <c r="DP7" s="13">
        <f t="shared" si="19"/>
        <v>62.00462938181181</v>
      </c>
      <c r="DQ7" s="13">
        <f t="shared" si="19"/>
        <v>0</v>
      </c>
      <c r="DR7" s="13">
        <f t="shared" si="19"/>
        <v>0</v>
      </c>
      <c r="DS7" s="13">
        <f t="shared" si="19"/>
        <v>0</v>
      </c>
      <c r="DT7" s="13">
        <f t="shared" si="19"/>
        <v>120.34630744036895</v>
      </c>
      <c r="DU7" s="13">
        <f t="shared" si="19"/>
        <v>0</v>
      </c>
      <c r="DV7" s="13">
        <f t="shared" si="19"/>
        <v>0</v>
      </c>
      <c r="DW7" s="13">
        <f t="shared" si="19"/>
        <v>0</v>
      </c>
      <c r="DX7" s="13">
        <f t="shared" si="19"/>
        <v>187.65467151547656</v>
      </c>
      <c r="DY7" s="13">
        <f t="shared" si="19"/>
        <v>6.5039643034331709</v>
      </c>
      <c r="DZ7" s="13">
        <f t="shared" si="19"/>
        <v>8.213007029082414</v>
      </c>
      <c r="EA7" s="13">
        <f t="shared" si="19"/>
        <v>13.515077079077376</v>
      </c>
      <c r="EB7" s="13">
        <f t="shared" si="19"/>
        <v>0.60525516531002888</v>
      </c>
      <c r="EC7" s="13">
        <f t="shared" si="19"/>
        <v>947.07745546301135</v>
      </c>
      <c r="ED7" s="13">
        <f t="shared" si="19"/>
        <v>10.417461335716981</v>
      </c>
      <c r="EE7" s="13">
        <f t="shared" si="20"/>
        <v>23.291012202848425</v>
      </c>
      <c r="EF7" s="13">
        <f t="shared" si="20"/>
        <v>0</v>
      </c>
      <c r="EG7" s="13">
        <f t="shared" si="20"/>
        <v>3.6191967996862555</v>
      </c>
      <c r="EH7" s="13">
        <f t="shared" si="20"/>
        <v>0</v>
      </c>
      <c r="EI7" s="13">
        <f t="shared" si="20"/>
        <v>1.9525131049161939</v>
      </c>
      <c r="EJ7" s="13">
        <f t="shared" si="20"/>
        <v>0</v>
      </c>
      <c r="EK7" s="13"/>
      <c r="EM7">
        <v>291.25414999999998</v>
      </c>
      <c r="EN7">
        <v>0</v>
      </c>
      <c r="EO7">
        <v>0</v>
      </c>
      <c r="EP7">
        <v>0</v>
      </c>
      <c r="EQ7">
        <v>630.27874999999995</v>
      </c>
      <c r="ER7">
        <v>0</v>
      </c>
      <c r="ES7">
        <v>30.82987</v>
      </c>
      <c r="ET7">
        <v>6.6527700000000003</v>
      </c>
      <c r="EU7">
        <v>49.094610000000003</v>
      </c>
      <c r="EV7">
        <v>105.62063000000001</v>
      </c>
      <c r="EW7">
        <v>1598.37085</v>
      </c>
      <c r="EX7">
        <v>24.30988</v>
      </c>
      <c r="EY7">
        <v>101.16036</v>
      </c>
      <c r="EZ7">
        <v>0</v>
      </c>
      <c r="FA7">
        <v>0</v>
      </c>
      <c r="FB7">
        <v>13.68097</v>
      </c>
      <c r="FC7">
        <v>324.63162</v>
      </c>
      <c r="FD7">
        <v>40.042580000000001</v>
      </c>
      <c r="FE7">
        <v>157.44414</v>
      </c>
      <c r="FF7">
        <v>168.41392999999999</v>
      </c>
      <c r="FG7">
        <v>35.832700000000003</v>
      </c>
      <c r="FH7">
        <v>29.013649999999998</v>
      </c>
      <c r="FI7">
        <v>37.461910000000003</v>
      </c>
      <c r="FJ7">
        <v>0</v>
      </c>
      <c r="FK7">
        <v>0</v>
      </c>
      <c r="FL7">
        <v>13.201549999999999</v>
      </c>
      <c r="FM7">
        <v>357.70312000000001</v>
      </c>
      <c r="FN7">
        <v>29.784490000000002</v>
      </c>
      <c r="FO7">
        <v>11.3628</v>
      </c>
      <c r="FP7">
        <v>0</v>
      </c>
      <c r="FQ7">
        <v>13.566839999999999</v>
      </c>
      <c r="FR7">
        <v>88.52149</v>
      </c>
      <c r="FT7">
        <v>0</v>
      </c>
      <c r="FU7">
        <v>144.182953</v>
      </c>
      <c r="FV7">
        <v>0</v>
      </c>
      <c r="FW7">
        <v>0</v>
      </c>
      <c r="FX7">
        <v>0</v>
      </c>
      <c r="FY7">
        <v>188.49880999999999</v>
      </c>
      <c r="FZ7">
        <v>0</v>
      </c>
      <c r="GA7">
        <v>0</v>
      </c>
      <c r="GB7">
        <v>0</v>
      </c>
      <c r="GC7">
        <v>85.874001000000007</v>
      </c>
      <c r="GD7">
        <v>10.415749</v>
      </c>
      <c r="GE7">
        <v>13.152689000000001</v>
      </c>
      <c r="GF7">
        <v>21.643668999999999</v>
      </c>
      <c r="GG7">
        <v>1.0619430000000001</v>
      </c>
      <c r="GH7">
        <v>1516.6936040000001</v>
      </c>
      <c r="GI7">
        <v>16.683004</v>
      </c>
      <c r="GJ7">
        <v>24.837821999999999</v>
      </c>
      <c r="GK7">
        <v>0</v>
      </c>
      <c r="GL7">
        <v>3.859556</v>
      </c>
      <c r="GM7">
        <v>0</v>
      </c>
      <c r="GN7">
        <v>2.0821839999999998</v>
      </c>
      <c r="GO7">
        <v>0</v>
      </c>
    </row>
    <row r="8" spans="1:197" x14ac:dyDescent="0.2">
      <c r="A8" t="s">
        <v>94</v>
      </c>
      <c r="B8" t="s">
        <v>124</v>
      </c>
      <c r="C8" t="s">
        <v>125</v>
      </c>
      <c r="D8" s="4" t="s">
        <v>126</v>
      </c>
      <c r="E8" s="4" t="s">
        <v>98</v>
      </c>
      <c r="F8" s="4">
        <v>15</v>
      </c>
      <c r="G8" s="7">
        <v>43398</v>
      </c>
      <c r="H8" s="4">
        <v>1</v>
      </c>
      <c r="I8" s="4">
        <v>1</v>
      </c>
      <c r="J8" s="4" t="s">
        <v>99</v>
      </c>
      <c r="K8" s="8" t="s">
        <v>100</v>
      </c>
      <c r="L8" s="4">
        <v>3</v>
      </c>
      <c r="M8" s="4" t="s">
        <v>101</v>
      </c>
      <c r="N8" s="4">
        <v>55</v>
      </c>
      <c r="O8" s="4">
        <v>3</v>
      </c>
      <c r="P8" s="4">
        <v>6</v>
      </c>
      <c r="Q8" s="4" t="s">
        <v>102</v>
      </c>
      <c r="R8" s="4" t="s">
        <v>103</v>
      </c>
      <c r="S8" s="4"/>
      <c r="T8" s="4" t="s">
        <v>104</v>
      </c>
      <c r="U8" s="4">
        <v>2000</v>
      </c>
      <c r="V8" s="4"/>
      <c r="W8" s="9" t="s">
        <v>105</v>
      </c>
      <c r="X8" s="4" t="s">
        <v>127</v>
      </c>
      <c r="Y8" s="4" t="s">
        <v>107</v>
      </c>
      <c r="Z8" s="4"/>
      <c r="AA8" s="1"/>
      <c r="AE8" s="10">
        <f t="shared" si="0"/>
        <v>2.6435301191857735E-3</v>
      </c>
      <c r="AF8" s="11">
        <v>400.92500000000007</v>
      </c>
      <c r="AG8">
        <f t="shared" si="21"/>
        <v>7.1999999999999994E-4</v>
      </c>
      <c r="AI8" s="48">
        <f t="shared" si="1"/>
        <v>5.0623454141654138E-2</v>
      </c>
      <c r="AJ8" s="48">
        <f t="shared" si="1"/>
        <v>0.15298100436304579</v>
      </c>
      <c r="AK8" s="48">
        <f t="shared" si="1"/>
        <v>6.3878740694810216E-3</v>
      </c>
      <c r="AL8" s="48">
        <f t="shared" si="1"/>
        <v>3.2145662349387941E-2</v>
      </c>
      <c r="AM8" s="48">
        <f t="shared" si="1"/>
        <v>0.34812517047102615</v>
      </c>
      <c r="AN8" s="48">
        <f t="shared" si="1"/>
        <v>9.8705926393588654E-3</v>
      </c>
      <c r="AO8" s="48">
        <f t="shared" si="1"/>
        <v>2.3586513772993929E-2</v>
      </c>
      <c r="AP8" s="48">
        <f t="shared" si="1"/>
        <v>0</v>
      </c>
      <c r="AQ8" s="48">
        <f t="shared" si="1"/>
        <v>9.1909137139287639E-2</v>
      </c>
      <c r="AR8" s="48">
        <f t="shared" si="1"/>
        <v>2.7425122837051383E-2</v>
      </c>
      <c r="AS8" s="48">
        <f t="shared" si="1"/>
        <v>4.1339010501468335E-3</v>
      </c>
      <c r="AT8" s="48">
        <f t="shared" si="1"/>
        <v>9.3709188063854452E-3</v>
      </c>
      <c r="AU8" s="48">
        <f t="shared" si="1"/>
        <v>1.893777499985607E-2</v>
      </c>
      <c r="AV8" s="48">
        <f t="shared" si="1"/>
        <v>4.757036959865877E-3</v>
      </c>
      <c r="AW8" s="48">
        <f t="shared" si="1"/>
        <v>3.8320478620375315E-3</v>
      </c>
      <c r="AX8" s="48">
        <f t="shared" si="1"/>
        <v>2.307956435553055E-2</v>
      </c>
      <c r="AY8" s="48">
        <f t="shared" si="2"/>
        <v>2.2442588289472157E-2</v>
      </c>
      <c r="AZ8" s="48">
        <f t="shared" si="2"/>
        <v>9.06885061598839E-2</v>
      </c>
      <c r="BA8" s="48">
        <f t="shared" si="2"/>
        <v>0.21405446706665185</v>
      </c>
      <c r="BB8" s="48">
        <f t="shared" si="2"/>
        <v>7.8757115688168618E-4</v>
      </c>
      <c r="BC8" s="48">
        <f t="shared" si="2"/>
        <v>0.94069154890769435</v>
      </c>
      <c r="BD8" s="48">
        <f t="shared" si="2"/>
        <v>0.99921242884311823</v>
      </c>
      <c r="BE8" s="48">
        <f t="shared" si="2"/>
        <v>1</v>
      </c>
      <c r="BF8" s="48">
        <f t="shared" si="2"/>
        <v>2.695194242276417E-2</v>
      </c>
      <c r="BH8" s="51">
        <f t="shared" si="3"/>
        <v>40.60470137594838</v>
      </c>
      <c r="BI8" s="51">
        <f t="shared" si="4"/>
        <v>122.70494188271839</v>
      </c>
      <c r="BJ8" s="51">
        <f t="shared" si="22"/>
        <v>5.1236669527261487</v>
      </c>
      <c r="BK8" s="51">
        <f t="shared" si="5"/>
        <v>25.783800065807096</v>
      </c>
      <c r="BL8" s="51">
        <f t="shared" si="5"/>
        <v>279.22864664416704</v>
      </c>
      <c r="BM8" s="51">
        <f t="shared" si="5"/>
        <v>7.9171299809631046</v>
      </c>
      <c r="BN8" s="51">
        <f t="shared" si="5"/>
        <v>18.918569751724533</v>
      </c>
      <c r="BO8" s="51">
        <f t="shared" si="6"/>
        <v>0</v>
      </c>
      <c r="BP8" s="51">
        <f t="shared" si="6"/>
        <v>73.719644985487719</v>
      </c>
      <c r="BQ8" s="51">
        <f t="shared" si="7"/>
        <v>21.997489935813903</v>
      </c>
      <c r="BR8" s="51">
        <f t="shared" si="8"/>
        <v>3.3157717209347033</v>
      </c>
      <c r="BS8" s="51">
        <f t="shared" si="8"/>
        <v>7.5163452633401553</v>
      </c>
      <c r="BT8" s="51">
        <f t="shared" si="9"/>
        <v>15.189850468171363</v>
      </c>
      <c r="BU8" s="51">
        <f t="shared" si="9"/>
        <v>3.8155844650428223</v>
      </c>
      <c r="BV8" s="51">
        <f t="shared" si="10"/>
        <v>3.0736574920585049</v>
      </c>
      <c r="BW8" s="51">
        <f t="shared" si="10"/>
        <v>18.511949341129633</v>
      </c>
      <c r="BX8" s="51">
        <f t="shared" si="11"/>
        <v>18.00103550910319</v>
      </c>
      <c r="BY8" s="51">
        <f t="shared" si="23"/>
        <v>72.740585827054304</v>
      </c>
      <c r="BZ8" s="51">
        <f t="shared" si="12"/>
        <v>171.69151850263637</v>
      </c>
      <c r="CA8" s="51">
        <f t="shared" si="13"/>
        <v>0.63170505015338196</v>
      </c>
      <c r="CB8" s="51">
        <f t="shared" si="13"/>
        <v>754.5217938585173</v>
      </c>
      <c r="CC8" s="51">
        <f t="shared" si="14"/>
        <v>801.46096255661701</v>
      </c>
      <c r="CD8" s="51">
        <f t="shared" si="15"/>
        <v>802.09266760677042</v>
      </c>
      <c r="CE8" s="51">
        <f t="shared" si="16"/>
        <v>21.617955395058996</v>
      </c>
      <c r="CH8" s="13">
        <f t="shared" si="17"/>
        <v>40.60470137594838</v>
      </c>
      <c r="CI8" s="13">
        <f t="shared" si="17"/>
        <v>0</v>
      </c>
      <c r="CJ8" s="13">
        <f t="shared" si="17"/>
        <v>0</v>
      </c>
      <c r="CK8" s="13">
        <f t="shared" si="17"/>
        <v>0</v>
      </c>
      <c r="CL8" s="13">
        <f t="shared" si="17"/>
        <v>122.70494188271839</v>
      </c>
      <c r="CM8" s="13">
        <f t="shared" si="17"/>
        <v>0</v>
      </c>
      <c r="CN8" s="13">
        <f t="shared" si="17"/>
        <v>4.0046556878440702</v>
      </c>
      <c r="CO8" s="13">
        <f t="shared" si="17"/>
        <v>1.1190112648820785</v>
      </c>
      <c r="CP8" s="13">
        <f t="shared" si="17"/>
        <v>10.040903657209615</v>
      </c>
      <c r="CQ8" s="13">
        <f t="shared" si="17"/>
        <v>25.783800065807096</v>
      </c>
      <c r="CR8" s="13">
        <f t="shared" si="17"/>
        <v>279.22864664416704</v>
      </c>
      <c r="CS8" s="13">
        <f t="shared" si="17"/>
        <v>7.9171299809631046</v>
      </c>
      <c r="CT8" s="13">
        <f t="shared" si="17"/>
        <v>18.918569751724533</v>
      </c>
      <c r="CU8" s="13">
        <f t="shared" si="17"/>
        <v>0</v>
      </c>
      <c r="CV8" s="13">
        <f t="shared" si="17"/>
        <v>2.4898016369326048</v>
      </c>
      <c r="CW8" s="13">
        <f t="shared" si="17"/>
        <v>0</v>
      </c>
      <c r="CX8" s="13">
        <f t="shared" si="18"/>
        <v>73.719644985487719</v>
      </c>
      <c r="CY8" s="13">
        <f t="shared" si="18"/>
        <v>7.9233779643998012</v>
      </c>
      <c r="CZ8" s="13">
        <f t="shared" si="18"/>
        <v>21.997489935813903</v>
      </c>
      <c r="DA8" s="13">
        <f t="shared" si="18"/>
        <v>28.565907756812173</v>
      </c>
      <c r="DB8" s="13">
        <f t="shared" si="18"/>
        <v>8.4885757777028186</v>
      </c>
      <c r="DC8" s="13">
        <f t="shared" si="18"/>
        <v>3.3157717209347033</v>
      </c>
      <c r="DD8" s="13">
        <f t="shared" si="18"/>
        <v>7.5163452633401553</v>
      </c>
      <c r="DE8" s="13">
        <f t="shared" si="18"/>
        <v>0.35408374150594174</v>
      </c>
      <c r="DF8" s="13">
        <f t="shared" si="18"/>
        <v>1.1185874849745554</v>
      </c>
      <c r="DG8" s="13">
        <f t="shared" si="18"/>
        <v>2.9855317762756499</v>
      </c>
      <c r="DH8" s="13">
        <f t="shared" si="18"/>
        <v>89.929704861111119</v>
      </c>
      <c r="DI8" s="13">
        <f t="shared" si="18"/>
        <v>15.189850468171363</v>
      </c>
      <c r="DJ8" s="13">
        <f t="shared" si="18"/>
        <v>3.8155844650428223</v>
      </c>
      <c r="DK8" s="13">
        <f t="shared" si="18"/>
        <v>0</v>
      </c>
      <c r="DL8" s="13">
        <f t="shared" si="18"/>
        <v>3.0736574920585049</v>
      </c>
      <c r="DM8" s="13">
        <f t="shared" si="18"/>
        <v>18.511949341129633</v>
      </c>
      <c r="DN8" s="13"/>
      <c r="DO8" s="13">
        <f t="shared" si="19"/>
        <v>0</v>
      </c>
      <c r="DP8" s="13">
        <f t="shared" si="19"/>
        <v>18.00103550910319</v>
      </c>
      <c r="DQ8" s="13">
        <f t="shared" si="19"/>
        <v>0</v>
      </c>
      <c r="DR8" s="13">
        <f t="shared" si="19"/>
        <v>0</v>
      </c>
      <c r="DS8" s="13">
        <f t="shared" si="19"/>
        <v>0</v>
      </c>
      <c r="DT8" s="13">
        <f t="shared" si="19"/>
        <v>72.740585827054304</v>
      </c>
      <c r="DU8" s="13">
        <f t="shared" si="19"/>
        <v>0</v>
      </c>
      <c r="DV8" s="13">
        <f t="shared" si="19"/>
        <v>0</v>
      </c>
      <c r="DW8" s="13">
        <f t="shared" si="19"/>
        <v>0</v>
      </c>
      <c r="DX8" s="13">
        <f t="shared" si="19"/>
        <v>171.69151850263637</v>
      </c>
      <c r="DY8" s="13">
        <f t="shared" si="19"/>
        <v>5.5426741531511583</v>
      </c>
      <c r="DZ8" s="13">
        <f t="shared" si="19"/>
        <v>5.9834516331020593</v>
      </c>
      <c r="EA8" s="13">
        <f t="shared" si="19"/>
        <v>9.2505274861685276</v>
      </c>
      <c r="EB8" s="13">
        <f t="shared" si="19"/>
        <v>0.63170505015338196</v>
      </c>
      <c r="EC8" s="13">
        <f t="shared" si="19"/>
        <v>754.5217938585173</v>
      </c>
      <c r="ED8" s="13">
        <f t="shared" si="19"/>
        <v>8.1614799165748053</v>
      </c>
      <c r="EE8" s="13">
        <f t="shared" si="20"/>
        <v>18.151691691913726</v>
      </c>
      <c r="EF8" s="13">
        <f t="shared" si="20"/>
        <v>0</v>
      </c>
      <c r="EG8" s="13">
        <f t="shared" si="20"/>
        <v>1.7035248355041985</v>
      </c>
      <c r="EH8" s="13">
        <f t="shared" si="20"/>
        <v>0</v>
      </c>
      <c r="EI8" s="13">
        <f t="shared" si="20"/>
        <v>1.7627388676410736</v>
      </c>
      <c r="EJ8" s="13">
        <f t="shared" si="20"/>
        <v>0</v>
      </c>
      <c r="EK8" s="13"/>
      <c r="EM8">
        <v>200.71182300000001</v>
      </c>
      <c r="EN8">
        <v>0</v>
      </c>
      <c r="EO8">
        <v>0</v>
      </c>
      <c r="EP8">
        <v>0</v>
      </c>
      <c r="EQ8">
        <v>395.97506700000002</v>
      </c>
      <c r="ER8">
        <v>0</v>
      </c>
      <c r="ES8">
        <v>14.484997999999999</v>
      </c>
      <c r="ET8">
        <v>4.0475079999999997</v>
      </c>
      <c r="EU8">
        <v>42.333922999999999</v>
      </c>
      <c r="EV8">
        <v>95.544967999999997</v>
      </c>
      <c r="EW8">
        <v>1111.865112</v>
      </c>
      <c r="EX8">
        <v>23.853251</v>
      </c>
      <c r="EY8">
        <v>85.028380999999996</v>
      </c>
      <c r="EZ8">
        <v>0</v>
      </c>
      <c r="FA8">
        <v>10.497369000000001</v>
      </c>
      <c r="FB8">
        <v>0</v>
      </c>
      <c r="FC8">
        <v>244.11561599999999</v>
      </c>
      <c r="FD8">
        <v>33.406123999999998</v>
      </c>
      <c r="FE8">
        <v>95.402930999999995</v>
      </c>
      <c r="FF8">
        <v>113.747055</v>
      </c>
      <c r="FG8">
        <v>28.109114000000002</v>
      </c>
      <c r="FH8">
        <v>18.794875999999999</v>
      </c>
      <c r="FI8">
        <v>38.698959000000002</v>
      </c>
      <c r="FJ8">
        <v>2.0540859999999999</v>
      </c>
      <c r="FK8">
        <v>6.4890720000000002</v>
      </c>
      <c r="FL8">
        <v>12.587440000000001</v>
      </c>
      <c r="FM8">
        <v>379.15683000000001</v>
      </c>
      <c r="FN8">
        <v>23.035381000000001</v>
      </c>
      <c r="FO8">
        <v>5.786327</v>
      </c>
      <c r="FP8">
        <v>0</v>
      </c>
      <c r="FQ8">
        <v>12.607692999999999</v>
      </c>
      <c r="FR8">
        <v>81.322120999999996</v>
      </c>
      <c r="FT8">
        <v>0</v>
      </c>
      <c r="FU8">
        <v>44.369388580322301</v>
      </c>
      <c r="FV8">
        <v>0</v>
      </c>
      <c r="FW8">
        <v>0</v>
      </c>
      <c r="FX8">
        <v>0</v>
      </c>
      <c r="FY8">
        <v>120.767143249512</v>
      </c>
      <c r="FZ8">
        <v>0</v>
      </c>
      <c r="GA8">
        <v>0</v>
      </c>
      <c r="GB8">
        <v>0</v>
      </c>
      <c r="GC8">
        <v>83.281265258789105</v>
      </c>
      <c r="GD8">
        <v>9.4086618423461896</v>
      </c>
      <c r="GE8">
        <v>10.156879425048899</v>
      </c>
      <c r="GF8">
        <v>15.7027244567871</v>
      </c>
      <c r="GG8">
        <v>1.1748250722885201</v>
      </c>
      <c r="GH8">
        <v>1280.79699707031</v>
      </c>
      <c r="GI8">
        <v>13.8540716171265</v>
      </c>
      <c r="GJ8">
        <v>20.518159866333001</v>
      </c>
      <c r="GK8">
        <v>0</v>
      </c>
      <c r="GL8">
        <v>1.9256163835525499</v>
      </c>
      <c r="GM8">
        <v>0</v>
      </c>
      <c r="GN8">
        <v>1.9925502538681099</v>
      </c>
      <c r="GO8">
        <v>0</v>
      </c>
    </row>
    <row r="9" spans="1:197" x14ac:dyDescent="0.2">
      <c r="A9" t="s">
        <v>94</v>
      </c>
      <c r="B9" t="s">
        <v>128</v>
      </c>
      <c r="C9" t="s">
        <v>129</v>
      </c>
      <c r="D9" s="4" t="s">
        <v>130</v>
      </c>
      <c r="E9" s="4" t="s">
        <v>98</v>
      </c>
      <c r="F9" s="4">
        <v>15</v>
      </c>
      <c r="G9" s="7">
        <v>43398</v>
      </c>
      <c r="H9" s="4">
        <v>1</v>
      </c>
      <c r="I9" s="4">
        <v>1</v>
      </c>
      <c r="J9" s="4" t="s">
        <v>99</v>
      </c>
      <c r="K9" s="8" t="s">
        <v>100</v>
      </c>
      <c r="L9" s="4">
        <v>3</v>
      </c>
      <c r="M9" s="4" t="s">
        <v>101</v>
      </c>
      <c r="N9" s="4">
        <v>70</v>
      </c>
      <c r="O9" s="4">
        <v>2</v>
      </c>
      <c r="P9" s="14">
        <v>7</v>
      </c>
      <c r="Q9" s="4" t="s">
        <v>102</v>
      </c>
      <c r="R9" s="4" t="s">
        <v>103</v>
      </c>
      <c r="S9" s="4"/>
      <c r="T9" s="4" t="s">
        <v>104</v>
      </c>
      <c r="U9" s="14">
        <v>2000</v>
      </c>
      <c r="V9" s="4"/>
      <c r="W9" s="9" t="s">
        <v>105</v>
      </c>
      <c r="X9" s="4" t="s">
        <v>131</v>
      </c>
      <c r="Y9" s="4" t="s">
        <v>107</v>
      </c>
      <c r="Z9" s="4"/>
      <c r="AA9" s="1"/>
      <c r="AE9" s="10">
        <f t="shared" si="0"/>
        <v>2.6752410074361702E-3</v>
      </c>
      <c r="AF9" s="11">
        <v>400.92500000000007</v>
      </c>
      <c r="AG9">
        <f t="shared" si="21"/>
        <v>7.1999999999999994E-4</v>
      </c>
      <c r="AI9" s="48">
        <f t="shared" si="1"/>
        <v>7.5299842254910557E-2</v>
      </c>
      <c r="AJ9" s="48">
        <f t="shared" si="1"/>
        <v>8.1163600149062931E-2</v>
      </c>
      <c r="AK9" s="48">
        <f t="shared" si="1"/>
        <v>7.8900506461830732E-3</v>
      </c>
      <c r="AL9" s="48">
        <f t="shared" si="1"/>
        <v>4.1980768417409768E-2</v>
      </c>
      <c r="AM9" s="48">
        <f t="shared" si="1"/>
        <v>0.21690017942879128</v>
      </c>
      <c r="AN9" s="48">
        <f t="shared" si="1"/>
        <v>1.3152543794505126E-2</v>
      </c>
      <c r="AO9" s="48">
        <f t="shared" si="1"/>
        <v>2.8512016437629729E-2</v>
      </c>
      <c r="AP9" s="48">
        <f t="shared" si="1"/>
        <v>2.8971980876033561E-3</v>
      </c>
      <c r="AQ9" s="48">
        <f t="shared" si="1"/>
        <v>0.15637178537861762</v>
      </c>
      <c r="AR9" s="48">
        <f t="shared" si="1"/>
        <v>2.3826351833341135E-2</v>
      </c>
      <c r="AS9" s="48">
        <f t="shared" si="1"/>
        <v>4.5535655053388999E-3</v>
      </c>
      <c r="AT9" s="48">
        <f t="shared" si="1"/>
        <v>9.9217516661361995E-3</v>
      </c>
      <c r="AU9" s="48">
        <f t="shared" si="1"/>
        <v>3.1309219281882433E-2</v>
      </c>
      <c r="AV9" s="48">
        <f t="shared" si="1"/>
        <v>1.2356353634681962E-2</v>
      </c>
      <c r="AW9" s="48">
        <f t="shared" si="1"/>
        <v>4.4493565175479843E-3</v>
      </c>
      <c r="AX9" s="48">
        <f t="shared" si="1"/>
        <v>2.242430835890533E-2</v>
      </c>
      <c r="AY9" s="48">
        <f t="shared" si="2"/>
        <v>1.2447531333094675E-2</v>
      </c>
      <c r="AZ9" s="48">
        <f t="shared" si="2"/>
        <v>9.3565994893278145E-2</v>
      </c>
      <c r="BA9" s="48">
        <f t="shared" si="2"/>
        <v>0.2500877673827499</v>
      </c>
      <c r="BB9" s="48">
        <f t="shared" si="2"/>
        <v>1.7363549636276159E-3</v>
      </c>
      <c r="BC9" s="48">
        <f t="shared" si="2"/>
        <v>0.92907954190439446</v>
      </c>
      <c r="BD9" s="48">
        <f t="shared" si="2"/>
        <v>0.99826364503637244</v>
      </c>
      <c r="BE9" s="48">
        <f t="shared" si="2"/>
        <v>1</v>
      </c>
      <c r="BF9" s="48">
        <f t="shared" si="2"/>
        <v>3.7081393734431804E-2</v>
      </c>
      <c r="BH9" s="51">
        <f t="shared" si="3"/>
        <v>29.365854487023341</v>
      </c>
      <c r="BI9" s="51">
        <f t="shared" si="4"/>
        <v>31.652635652963749</v>
      </c>
      <c r="BJ9" s="51">
        <f t="shared" si="22"/>
        <v>3.0770061693714479</v>
      </c>
      <c r="BK9" s="51">
        <f t="shared" si="5"/>
        <v>16.371895341104587</v>
      </c>
      <c r="BL9" s="51">
        <f t="shared" si="5"/>
        <v>84.587947551772785</v>
      </c>
      <c r="BM9" s="51">
        <f t="shared" si="5"/>
        <v>5.1293027400525748</v>
      </c>
      <c r="BN9" s="51">
        <f t="shared" si="5"/>
        <v>11.119275960826471</v>
      </c>
      <c r="BO9" s="51">
        <f t="shared" si="6"/>
        <v>1.1298655470303351</v>
      </c>
      <c r="BP9" s="51">
        <f t="shared" si="6"/>
        <v>60.982745219563455</v>
      </c>
      <c r="BQ9" s="51">
        <f t="shared" si="7"/>
        <v>9.2919342184795752</v>
      </c>
      <c r="BR9" s="51">
        <f t="shared" si="8"/>
        <v>1.7758249954127991</v>
      </c>
      <c r="BS9" s="51">
        <f t="shared" si="8"/>
        <v>3.8693403194365446</v>
      </c>
      <c r="BT9" s="51">
        <f t="shared" si="9"/>
        <v>12.210144802449522</v>
      </c>
      <c r="BU9" s="51">
        <f t="shared" si="9"/>
        <v>4.8188000394198633</v>
      </c>
      <c r="BV9" s="51">
        <f t="shared" si="10"/>
        <v>1.7351849903335261</v>
      </c>
      <c r="BW9" s="51">
        <f t="shared" si="10"/>
        <v>8.7451574468180446</v>
      </c>
      <c r="BX9" s="51">
        <f t="shared" si="11"/>
        <v>4.8543580292359021</v>
      </c>
      <c r="BY9" s="51">
        <f t="shared" si="23"/>
        <v>36.489391062308528</v>
      </c>
      <c r="BZ9" s="51">
        <f t="shared" si="12"/>
        <v>97.530629095938721</v>
      </c>
      <c r="CA9" s="51">
        <f t="shared" si="13"/>
        <v>0.67715343980530152</v>
      </c>
      <c r="CB9" s="51">
        <f t="shared" si="13"/>
        <v>362.32764661144455</v>
      </c>
      <c r="CC9" s="51">
        <f t="shared" si="14"/>
        <v>389.3084508807442</v>
      </c>
      <c r="CD9" s="51">
        <f t="shared" si="15"/>
        <v>389.9856043205495</v>
      </c>
      <c r="CE9" s="51">
        <f t="shared" si="16"/>
        <v>14.461209744570624</v>
      </c>
      <c r="CH9" s="13">
        <f t="shared" si="17"/>
        <v>29.365854487023341</v>
      </c>
      <c r="CI9" s="13">
        <f t="shared" si="17"/>
        <v>0</v>
      </c>
      <c r="CJ9" s="13">
        <f t="shared" si="17"/>
        <v>0</v>
      </c>
      <c r="CK9" s="13">
        <f t="shared" si="17"/>
        <v>0</v>
      </c>
      <c r="CL9" s="13">
        <f t="shared" si="17"/>
        <v>31.652635652963749</v>
      </c>
      <c r="CM9" s="13">
        <f t="shared" si="17"/>
        <v>0</v>
      </c>
      <c r="CN9" s="13">
        <f t="shared" si="17"/>
        <v>2.0117358432108392</v>
      </c>
      <c r="CO9" s="13">
        <f t="shared" si="17"/>
        <v>1.0652703261606087</v>
      </c>
      <c r="CP9" s="13">
        <f t="shared" si="17"/>
        <v>5.8116074567206555</v>
      </c>
      <c r="CQ9" s="13">
        <f t="shared" si="17"/>
        <v>16.371895341104587</v>
      </c>
      <c r="CR9" s="13">
        <f t="shared" si="17"/>
        <v>84.587947551772785</v>
      </c>
      <c r="CS9" s="13">
        <f t="shared" si="17"/>
        <v>5.1293027400525748</v>
      </c>
      <c r="CT9" s="13">
        <f t="shared" si="17"/>
        <v>11.119275960826471</v>
      </c>
      <c r="CU9" s="13">
        <f t="shared" si="17"/>
        <v>0</v>
      </c>
      <c r="CV9" s="13">
        <f t="shared" si="17"/>
        <v>0</v>
      </c>
      <c r="CW9" s="13">
        <f t="shared" si="17"/>
        <v>1.1298655470303351</v>
      </c>
      <c r="CX9" s="13">
        <f t="shared" si="18"/>
        <v>60.982745219563455</v>
      </c>
      <c r="CY9" s="13">
        <f t="shared" si="18"/>
        <v>4.4014295375385517</v>
      </c>
      <c r="CZ9" s="13">
        <f t="shared" si="18"/>
        <v>9.2919342184795752</v>
      </c>
      <c r="DA9" s="13">
        <f t="shared" si="18"/>
        <v>12.048398441079264</v>
      </c>
      <c r="DB9" s="13">
        <f t="shared" si="18"/>
        <v>6.4056131846744311</v>
      </c>
      <c r="DC9" s="13">
        <f t="shared" si="18"/>
        <v>1.7758249954127991</v>
      </c>
      <c r="DD9" s="13">
        <f t="shared" si="18"/>
        <v>3.8693403194365446</v>
      </c>
      <c r="DE9" s="13">
        <f t="shared" si="18"/>
        <v>0</v>
      </c>
      <c r="DF9" s="13">
        <f t="shared" si="18"/>
        <v>0.70854465571725067</v>
      </c>
      <c r="DG9" s="13">
        <f t="shared" si="18"/>
        <v>1.7981552961961851</v>
      </c>
      <c r="DH9" s="13">
        <f t="shared" si="18"/>
        <v>89.929704861111134</v>
      </c>
      <c r="DI9" s="13">
        <f t="shared" si="18"/>
        <v>12.210144802449522</v>
      </c>
      <c r="DJ9" s="13">
        <f t="shared" si="18"/>
        <v>4.8188000394198633</v>
      </c>
      <c r="DK9" s="13">
        <f t="shared" si="18"/>
        <v>0</v>
      </c>
      <c r="DL9" s="13">
        <f t="shared" si="18"/>
        <v>1.7351849903335261</v>
      </c>
      <c r="DM9" s="13">
        <f t="shared" si="18"/>
        <v>8.7451574468180446</v>
      </c>
      <c r="DN9" s="13"/>
      <c r="DO9" s="13">
        <f t="shared" si="19"/>
        <v>0</v>
      </c>
      <c r="DP9" s="13">
        <f t="shared" si="19"/>
        <v>4.8543580292359021</v>
      </c>
      <c r="DQ9" s="13">
        <f t="shared" si="19"/>
        <v>0</v>
      </c>
      <c r="DR9" s="13">
        <f t="shared" si="19"/>
        <v>0</v>
      </c>
      <c r="DS9" s="13">
        <f t="shared" si="19"/>
        <v>0</v>
      </c>
      <c r="DT9" s="13">
        <f t="shared" si="19"/>
        <v>36.489391062308528</v>
      </c>
      <c r="DU9" s="13">
        <f t="shared" si="19"/>
        <v>0</v>
      </c>
      <c r="DV9" s="13">
        <f t="shared" si="19"/>
        <v>0</v>
      </c>
      <c r="DW9" s="13">
        <f t="shared" si="19"/>
        <v>0</v>
      </c>
      <c r="DX9" s="13">
        <f t="shared" si="19"/>
        <v>97.530629095938721</v>
      </c>
      <c r="DY9" s="13">
        <f t="shared" si="19"/>
        <v>3.8094650092029974</v>
      </c>
      <c r="DZ9" s="13">
        <f t="shared" si="19"/>
        <v>6.8770144834052109</v>
      </c>
      <c r="EA9" s="13">
        <f t="shared" si="19"/>
        <v>9.1757170377941986</v>
      </c>
      <c r="EB9" s="13">
        <f t="shared" si="19"/>
        <v>0.67715343980530152</v>
      </c>
      <c r="EC9" s="13">
        <f t="shared" si="19"/>
        <v>362.32764661144455</v>
      </c>
      <c r="ED9" s="13">
        <f t="shared" si="19"/>
        <v>2.2642497096613439</v>
      </c>
      <c r="EE9" s="13">
        <f t="shared" si="20"/>
        <v>9.7199927475753523</v>
      </c>
      <c r="EF9" s="13">
        <f t="shared" si="20"/>
        <v>0.66565041258655233</v>
      </c>
      <c r="EG9" s="13">
        <f t="shared" si="20"/>
        <v>3.0568681390473946</v>
      </c>
      <c r="EH9" s="13">
        <f t="shared" si="20"/>
        <v>0</v>
      </c>
      <c r="EI9" s="13">
        <f t="shared" si="20"/>
        <v>1.0186984453613239</v>
      </c>
      <c r="EJ9" s="13">
        <f t="shared" si="20"/>
        <v>0</v>
      </c>
      <c r="EK9" s="13"/>
      <c r="EM9">
        <v>143.436813</v>
      </c>
      <c r="EN9">
        <v>0</v>
      </c>
      <c r="EO9">
        <v>0</v>
      </c>
      <c r="EP9">
        <v>0</v>
      </c>
      <c r="EQ9">
        <v>100.933891</v>
      </c>
      <c r="ER9">
        <v>0</v>
      </c>
      <c r="ES9">
        <v>7.1902759999999999</v>
      </c>
      <c r="ET9">
        <v>3.8074520000000001</v>
      </c>
      <c r="EU9">
        <v>24.212149</v>
      </c>
      <c r="EV9">
        <v>59.948898</v>
      </c>
      <c r="EW9">
        <v>332.82961999999998</v>
      </c>
      <c r="EX9">
        <v>15.270719</v>
      </c>
      <c r="EY9">
        <v>49.382545</v>
      </c>
      <c r="EZ9">
        <v>0</v>
      </c>
      <c r="FA9">
        <v>0</v>
      </c>
      <c r="FB9">
        <v>4.5727209999999996</v>
      </c>
      <c r="FC9">
        <v>199.54490699999999</v>
      </c>
      <c r="FD9">
        <v>18.337107</v>
      </c>
      <c r="FE9">
        <v>39.821357999999996</v>
      </c>
      <c r="FF9">
        <v>47.407035999999998</v>
      </c>
      <c r="FG9">
        <v>20.960149999999999</v>
      </c>
      <c r="FH9">
        <v>9.9466389999999993</v>
      </c>
      <c r="FI9">
        <v>19.685699</v>
      </c>
      <c r="FJ9">
        <v>0</v>
      </c>
      <c r="FK9">
        <v>4.0616380000000003</v>
      </c>
      <c r="FL9">
        <v>7.491422</v>
      </c>
      <c r="FM9">
        <v>374.66250600000001</v>
      </c>
      <c r="FN9">
        <v>18.297176</v>
      </c>
      <c r="FO9">
        <v>7.2210799999999997</v>
      </c>
      <c r="FP9">
        <v>0</v>
      </c>
      <c r="FQ9">
        <v>7.0331080000000004</v>
      </c>
      <c r="FR9">
        <v>37.961689</v>
      </c>
      <c r="FT9">
        <v>0</v>
      </c>
      <c r="FU9">
        <v>11.823310899999999</v>
      </c>
      <c r="FV9">
        <v>0</v>
      </c>
      <c r="FW9">
        <v>0</v>
      </c>
      <c r="FX9">
        <v>0</v>
      </c>
      <c r="FY9">
        <v>59.863205000000001</v>
      </c>
      <c r="FZ9">
        <v>0</v>
      </c>
      <c r="GA9">
        <v>0</v>
      </c>
      <c r="GB9">
        <v>0</v>
      </c>
      <c r="GC9">
        <v>46.747764599999996</v>
      </c>
      <c r="GD9">
        <v>6.3898969000000001</v>
      </c>
      <c r="GE9">
        <v>11.5353241</v>
      </c>
      <c r="GF9">
        <v>15.3911076</v>
      </c>
      <c r="GG9">
        <v>1.2444208999999999</v>
      </c>
      <c r="GH9">
        <v>607.75891109999998</v>
      </c>
      <c r="GI9">
        <v>3.7979932000000001</v>
      </c>
      <c r="GJ9">
        <v>10.8569689</v>
      </c>
      <c r="GK9">
        <v>0.74351350000000005</v>
      </c>
      <c r="GL9">
        <v>3.4144389999999998</v>
      </c>
      <c r="GM9">
        <v>0</v>
      </c>
      <c r="GN9">
        <v>1.1378585999999999</v>
      </c>
      <c r="GO9">
        <v>0</v>
      </c>
    </row>
    <row r="10" spans="1:197" x14ac:dyDescent="0.2">
      <c r="A10" t="s">
        <v>94</v>
      </c>
      <c r="B10" t="s">
        <v>132</v>
      </c>
      <c r="C10" t="s">
        <v>133</v>
      </c>
      <c r="D10" s="4" t="s">
        <v>134</v>
      </c>
      <c r="E10" s="4" t="s">
        <v>98</v>
      </c>
      <c r="F10" s="4">
        <v>15</v>
      </c>
      <c r="G10" s="7">
        <v>43398</v>
      </c>
      <c r="H10" s="4">
        <v>1</v>
      </c>
      <c r="I10" s="4">
        <v>1</v>
      </c>
      <c r="J10" s="4" t="s">
        <v>99</v>
      </c>
      <c r="K10" s="8" t="s">
        <v>100</v>
      </c>
      <c r="L10" s="4">
        <v>3</v>
      </c>
      <c r="M10" s="4" t="s">
        <v>101</v>
      </c>
      <c r="N10" s="4">
        <v>100</v>
      </c>
      <c r="O10" s="4">
        <v>1</v>
      </c>
      <c r="P10" s="14">
        <v>8</v>
      </c>
      <c r="Q10" s="4" t="s">
        <v>102</v>
      </c>
      <c r="R10" s="4" t="s">
        <v>103</v>
      </c>
      <c r="S10" s="4"/>
      <c r="T10" s="4" t="s">
        <v>104</v>
      </c>
      <c r="U10" s="14">
        <v>2000</v>
      </c>
      <c r="V10" s="4"/>
      <c r="W10" s="9" t="s">
        <v>105</v>
      </c>
      <c r="X10" s="4" t="s">
        <v>135</v>
      </c>
      <c r="Y10" s="4" t="s">
        <v>107</v>
      </c>
      <c r="Z10" s="4"/>
      <c r="AA10" s="1"/>
      <c r="AE10" s="10">
        <f t="shared" si="0"/>
        <v>2.8873293869881569E-3</v>
      </c>
      <c r="AF10" s="11">
        <v>400.92500000000007</v>
      </c>
      <c r="AG10">
        <f t="shared" si="21"/>
        <v>7.1999999999999994E-4</v>
      </c>
      <c r="AI10" s="48">
        <f t="shared" si="1"/>
        <v>0.11623916798189214</v>
      </c>
      <c r="AJ10" s="48">
        <f t="shared" si="1"/>
        <v>7.6481082529309644E-2</v>
      </c>
      <c r="AK10" s="48">
        <f t="shared" si="1"/>
        <v>7.6081371248902952E-3</v>
      </c>
      <c r="AL10" s="48">
        <f t="shared" si="1"/>
        <v>8.9307083187014843E-2</v>
      </c>
      <c r="AM10" s="48">
        <f t="shared" si="1"/>
        <v>0.17761132204453314</v>
      </c>
      <c r="AN10" s="48">
        <f t="shared" si="1"/>
        <v>1.776585253190871E-2</v>
      </c>
      <c r="AO10" s="48">
        <f t="shared" si="1"/>
        <v>4.0046290237448129E-2</v>
      </c>
      <c r="AP10" s="48">
        <f t="shared" si="1"/>
        <v>0</v>
      </c>
      <c r="AQ10" s="48">
        <f t="shared" si="1"/>
        <v>0.25690325917061385</v>
      </c>
      <c r="AR10" s="48">
        <f t="shared" si="1"/>
        <v>3.926466406209226E-2</v>
      </c>
      <c r="AS10" s="48">
        <f t="shared" si="1"/>
        <v>0</v>
      </c>
      <c r="AT10" s="48">
        <f t="shared" si="1"/>
        <v>1.4011560111782699E-2</v>
      </c>
      <c r="AU10" s="48">
        <f t="shared" si="1"/>
        <v>4.8117210634970722E-2</v>
      </c>
      <c r="AV10" s="48">
        <f t="shared" si="1"/>
        <v>9.4700336299286692E-3</v>
      </c>
      <c r="AW10" s="48">
        <f t="shared" si="1"/>
        <v>7.615599954878512E-3</v>
      </c>
      <c r="AX10" s="48">
        <f t="shared" si="1"/>
        <v>2.766414693986401E-2</v>
      </c>
      <c r="AY10" s="48">
        <f t="shared" si="2"/>
        <v>4.9897755385047765E-3</v>
      </c>
      <c r="AZ10" s="48">
        <f t="shared" si="2"/>
        <v>0.26685992217625082</v>
      </c>
      <c r="BA10" s="48">
        <f t="shared" si="2"/>
        <v>0.28541664448295928</v>
      </c>
      <c r="BB10" s="48">
        <f t="shared" si="2"/>
        <v>1.6976141428113772E-3</v>
      </c>
      <c r="BC10" s="48">
        <f t="shared" si="2"/>
        <v>0.96020775869073616</v>
      </c>
      <c r="BD10" s="48">
        <f t="shared" si="2"/>
        <v>0.99830238585718867</v>
      </c>
      <c r="BE10" s="48">
        <f t="shared" si="2"/>
        <v>1</v>
      </c>
      <c r="BF10" s="48">
        <f t="shared" si="2"/>
        <v>8.5359123446155469E-2</v>
      </c>
      <c r="BG10" t="s">
        <v>136</v>
      </c>
      <c r="BH10" s="51">
        <f t="shared" si="3"/>
        <v>7.3248744627710911</v>
      </c>
      <c r="BI10" s="51">
        <f t="shared" si="4"/>
        <v>4.8194970596425746</v>
      </c>
      <c r="BJ10" s="51">
        <f t="shared" si="22"/>
        <v>0.47943090356643869</v>
      </c>
      <c r="BK10" s="51">
        <f t="shared" si="5"/>
        <v>5.6277344748634537</v>
      </c>
      <c r="BL10" s="51">
        <f t="shared" si="5"/>
        <v>11.192274168253519</v>
      </c>
      <c r="BM10" s="51">
        <f t="shared" si="5"/>
        <v>1.1195248708301788</v>
      </c>
      <c r="BN10" s="51">
        <f t="shared" si="5"/>
        <v>2.5235387845747397</v>
      </c>
      <c r="BO10" s="51">
        <f t="shared" si="6"/>
        <v>0</v>
      </c>
      <c r="BP10" s="51">
        <f t="shared" si="6"/>
        <v>16.188898760825946</v>
      </c>
      <c r="BQ10" s="51">
        <f t="shared" si="7"/>
        <v>2.4742841855381261</v>
      </c>
      <c r="BR10" s="51">
        <f t="shared" si="8"/>
        <v>0</v>
      </c>
      <c r="BS10" s="51">
        <f t="shared" si="8"/>
        <v>0.88294608975837996</v>
      </c>
      <c r="BT10" s="51">
        <f t="shared" si="9"/>
        <v>3.032132228052252</v>
      </c>
      <c r="BU10" s="51">
        <f t="shared" si="9"/>
        <v>0.59675932563672485</v>
      </c>
      <c r="BV10" s="51">
        <f t="shared" si="10"/>
        <v>0.47990117786166769</v>
      </c>
      <c r="BW10" s="51">
        <f t="shared" si="10"/>
        <v>1.743271282582854</v>
      </c>
      <c r="BX10" s="51">
        <f t="shared" si="11"/>
        <v>0.31443342249875039</v>
      </c>
      <c r="BY10" s="51">
        <f t="shared" si="23"/>
        <v>16.816323301543317</v>
      </c>
      <c r="BZ10" s="51">
        <f t="shared" si="12"/>
        <v>17.985685261862216</v>
      </c>
      <c r="CA10" s="51">
        <f t="shared" si="13"/>
        <v>0.10697607956257224</v>
      </c>
      <c r="CB10" s="51">
        <f t="shared" si="13"/>
        <v>60.508014748385932</v>
      </c>
      <c r="CC10" s="51">
        <f t="shared" si="14"/>
        <v>62.908568421858568</v>
      </c>
      <c r="CD10" s="51">
        <f t="shared" si="15"/>
        <v>63.01554450142114</v>
      </c>
      <c r="CE10" s="51">
        <f t="shared" si="16"/>
        <v>5.3789516421235106</v>
      </c>
      <c r="CH10" s="13">
        <f t="shared" si="17"/>
        <v>7.3248744627710911</v>
      </c>
      <c r="CI10" s="13">
        <f t="shared" si="17"/>
        <v>0</v>
      </c>
      <c r="CJ10" s="13">
        <f t="shared" si="17"/>
        <v>0</v>
      </c>
      <c r="CK10" s="13">
        <f t="shared" si="17"/>
        <v>0</v>
      </c>
      <c r="CL10" s="13">
        <f t="shared" si="17"/>
        <v>4.8194970596425746</v>
      </c>
      <c r="CM10" s="13">
        <f t="shared" si="17"/>
        <v>0</v>
      </c>
      <c r="CN10" s="13">
        <f t="shared" si="17"/>
        <v>0.47943090356643869</v>
      </c>
      <c r="CO10" s="13">
        <f t="shared" si="17"/>
        <v>0</v>
      </c>
      <c r="CP10" s="13">
        <f t="shared" si="17"/>
        <v>1.0665871429368161</v>
      </c>
      <c r="CQ10" s="13">
        <f t="shared" si="17"/>
        <v>5.6277344748634537</v>
      </c>
      <c r="CR10" s="13">
        <f t="shared" si="17"/>
        <v>11.192274168253519</v>
      </c>
      <c r="CS10" s="13">
        <f t="shared" si="17"/>
        <v>1.1195248708301788</v>
      </c>
      <c r="CT10" s="13">
        <f t="shared" si="17"/>
        <v>2.5235387845747397</v>
      </c>
      <c r="CU10" s="13">
        <f t="shared" si="17"/>
        <v>0</v>
      </c>
      <c r="CV10" s="13">
        <f t="shared" si="17"/>
        <v>0</v>
      </c>
      <c r="CW10" s="13">
        <f t="shared" si="17"/>
        <v>0</v>
      </c>
      <c r="CX10" s="13">
        <f t="shared" si="18"/>
        <v>16.188898760825946</v>
      </c>
      <c r="CY10" s="13">
        <f t="shared" si="18"/>
        <v>0.95858579263951738</v>
      </c>
      <c r="CZ10" s="13">
        <f t="shared" si="18"/>
        <v>2.4742841855381261</v>
      </c>
      <c r="DA10" s="13">
        <f t="shared" si="18"/>
        <v>0</v>
      </c>
      <c r="DB10" s="13">
        <f t="shared" si="18"/>
        <v>0</v>
      </c>
      <c r="DC10" s="13">
        <f t="shared" si="18"/>
        <v>0</v>
      </c>
      <c r="DD10" s="13">
        <f t="shared" si="18"/>
        <v>0.88294608975837996</v>
      </c>
      <c r="DE10" s="13">
        <f t="shared" si="18"/>
        <v>0</v>
      </c>
      <c r="DF10" s="13">
        <f t="shared" si="18"/>
        <v>0.18573934802821315</v>
      </c>
      <c r="DG10" s="13">
        <f t="shared" si="18"/>
        <v>0.49046309773436131</v>
      </c>
      <c r="DH10" s="13">
        <f t="shared" si="18"/>
        <v>89.929704861111134</v>
      </c>
      <c r="DI10" s="13">
        <f t="shared" si="18"/>
        <v>3.032132228052252</v>
      </c>
      <c r="DJ10" s="13">
        <f t="shared" si="18"/>
        <v>0.59675932563672485</v>
      </c>
      <c r="DK10" s="13">
        <f t="shared" si="18"/>
        <v>0</v>
      </c>
      <c r="DL10" s="13">
        <f t="shared" si="18"/>
        <v>0.47990117786166769</v>
      </c>
      <c r="DM10" s="13">
        <f t="shared" si="18"/>
        <v>1.743271282582854</v>
      </c>
      <c r="DN10" s="13"/>
      <c r="DO10" s="13">
        <f t="shared" si="19"/>
        <v>0</v>
      </c>
      <c r="DP10" s="13">
        <f t="shared" si="19"/>
        <v>0.31443342249875039</v>
      </c>
      <c r="DQ10" s="13">
        <f t="shared" si="19"/>
        <v>0</v>
      </c>
      <c r="DR10" s="13">
        <f t="shared" si="19"/>
        <v>0</v>
      </c>
      <c r="DS10" s="13">
        <f t="shared" si="19"/>
        <v>0</v>
      </c>
      <c r="DT10" s="13">
        <f t="shared" si="19"/>
        <v>16.816323301543317</v>
      </c>
      <c r="DU10" s="13">
        <f t="shared" si="19"/>
        <v>0</v>
      </c>
      <c r="DV10" s="13">
        <f t="shared" si="19"/>
        <v>0</v>
      </c>
      <c r="DW10" s="13">
        <f t="shared" si="19"/>
        <v>0</v>
      </c>
      <c r="DX10" s="13">
        <f t="shared" si="19"/>
        <v>17.985685261862216</v>
      </c>
      <c r="DY10" s="13">
        <f t="shared" si="19"/>
        <v>0.41130645816962691</v>
      </c>
      <c r="DZ10" s="13">
        <f t="shared" si="19"/>
        <v>0.62744298569932599</v>
      </c>
      <c r="EA10" s="13">
        <f t="shared" si="19"/>
        <v>0.64428665481783132</v>
      </c>
      <c r="EB10" s="13">
        <f t="shared" si="19"/>
        <v>0.10697607956257224</v>
      </c>
      <c r="EC10" s="13">
        <f t="shared" si="19"/>
        <v>60.508014748385932</v>
      </c>
      <c r="ED10" s="13">
        <f t="shared" si="19"/>
        <v>0.4030841522871022</v>
      </c>
      <c r="EE10" s="13">
        <f t="shared" si="20"/>
        <v>3.5582742475904552</v>
      </c>
      <c r="EF10" s="13">
        <f t="shared" si="20"/>
        <v>0</v>
      </c>
      <c r="EG10" s="13">
        <f t="shared" si="20"/>
        <v>1.3788348219203403</v>
      </c>
      <c r="EH10" s="13">
        <f t="shared" si="20"/>
        <v>0</v>
      </c>
      <c r="EI10" s="13">
        <f t="shared" si="20"/>
        <v>0.44184257261271465</v>
      </c>
      <c r="EJ10" s="13">
        <f t="shared" si="20"/>
        <v>0</v>
      </c>
      <c r="EK10" s="13"/>
      <c r="EM10">
        <v>33.150093099999999</v>
      </c>
      <c r="EN10">
        <v>0</v>
      </c>
      <c r="EO10">
        <v>0</v>
      </c>
      <c r="EP10">
        <v>0</v>
      </c>
      <c r="EQ10">
        <v>14.239522900000001</v>
      </c>
      <c r="ER10">
        <v>0</v>
      </c>
      <c r="ES10">
        <v>1.5876954999999999</v>
      </c>
      <c r="ET10">
        <v>0</v>
      </c>
      <c r="EU10">
        <v>4.1171813000000004</v>
      </c>
      <c r="EV10">
        <v>19.093362800000001</v>
      </c>
      <c r="EW10">
        <v>40.803592700000003</v>
      </c>
      <c r="EX10">
        <v>3.0881720000000001</v>
      </c>
      <c r="EY10">
        <v>10.384211499999999</v>
      </c>
      <c r="EZ10">
        <v>0</v>
      </c>
      <c r="FA10">
        <v>0</v>
      </c>
      <c r="FB10">
        <v>0</v>
      </c>
      <c r="FC10">
        <v>49.081470500000002</v>
      </c>
      <c r="FD10">
        <v>3.7002804</v>
      </c>
      <c r="FE10">
        <v>9.8248539000000008</v>
      </c>
      <c r="FF10">
        <v>0</v>
      </c>
      <c r="FG10">
        <v>0</v>
      </c>
      <c r="FH10">
        <v>0</v>
      </c>
      <c r="FI10">
        <v>4.1621208000000003</v>
      </c>
      <c r="FJ10">
        <v>0</v>
      </c>
      <c r="FK10">
        <v>0.98651679999999997</v>
      </c>
      <c r="FL10">
        <v>1.8932587999999999</v>
      </c>
      <c r="FM10">
        <v>347.14172359999998</v>
      </c>
      <c r="FN10">
        <v>4.2099599999999997</v>
      </c>
      <c r="FO10">
        <v>0.82856969999999996</v>
      </c>
      <c r="FP10">
        <v>0</v>
      </c>
      <c r="FQ10">
        <v>1.8022701999999999</v>
      </c>
      <c r="FR10">
        <v>7.011476</v>
      </c>
      <c r="FT10">
        <v>0</v>
      </c>
      <c r="FU10">
        <v>0.70958200000000005</v>
      </c>
      <c r="FV10">
        <v>0</v>
      </c>
      <c r="FW10">
        <v>0</v>
      </c>
      <c r="FX10">
        <v>0</v>
      </c>
      <c r="FY10">
        <v>25.561773299999999</v>
      </c>
      <c r="FZ10">
        <v>0</v>
      </c>
      <c r="GA10">
        <v>0</v>
      </c>
      <c r="GB10">
        <v>0</v>
      </c>
      <c r="GC10">
        <v>7.9875464000000003</v>
      </c>
      <c r="GD10">
        <v>0.6392371</v>
      </c>
      <c r="GE10">
        <v>0.97514840000000003</v>
      </c>
      <c r="GF10">
        <v>1.0013262000000001</v>
      </c>
      <c r="GG10">
        <v>0.1821518</v>
      </c>
      <c r="GH10">
        <v>94.039291399999996</v>
      </c>
      <c r="GI10">
        <v>0.62645830000000002</v>
      </c>
      <c r="GJ10">
        <v>3.68255</v>
      </c>
      <c r="GK10">
        <v>0</v>
      </c>
      <c r="GL10">
        <v>1.4269917999999999</v>
      </c>
      <c r="GM10">
        <v>0</v>
      </c>
      <c r="GN10">
        <v>0.45727430000000002</v>
      </c>
      <c r="GO10">
        <v>0</v>
      </c>
    </row>
    <row r="11" spans="1:197" x14ac:dyDescent="0.2">
      <c r="A11" t="s">
        <v>143</v>
      </c>
      <c r="B11" t="s">
        <v>95</v>
      </c>
      <c r="C11" s="16" t="s">
        <v>144</v>
      </c>
      <c r="D11" s="4" t="s">
        <v>145</v>
      </c>
      <c r="E11" s="4" t="s">
        <v>98</v>
      </c>
      <c r="F11" s="4">
        <v>24</v>
      </c>
      <c r="G11" s="7">
        <v>43399</v>
      </c>
      <c r="H11" s="4">
        <v>1</v>
      </c>
      <c r="I11" s="4">
        <v>2</v>
      </c>
      <c r="J11" s="4" t="s">
        <v>146</v>
      </c>
      <c r="K11" s="8" t="s">
        <v>147</v>
      </c>
      <c r="L11" s="4">
        <v>6</v>
      </c>
      <c r="M11" s="4" t="s">
        <v>148</v>
      </c>
      <c r="N11" s="4">
        <v>5</v>
      </c>
      <c r="O11" s="4">
        <v>22</v>
      </c>
      <c r="P11" s="14">
        <v>1</v>
      </c>
      <c r="Q11" s="4" t="s">
        <v>102</v>
      </c>
      <c r="R11" s="4" t="s">
        <v>103</v>
      </c>
      <c r="S11" s="4"/>
      <c r="T11" s="4" t="s">
        <v>104</v>
      </c>
      <c r="U11" s="14">
        <v>1440</v>
      </c>
      <c r="V11" s="1"/>
      <c r="W11" s="9" t="s">
        <v>105</v>
      </c>
      <c r="X11" t="s">
        <v>144</v>
      </c>
      <c r="Y11" s="4" t="s">
        <v>149</v>
      </c>
      <c r="Z11" s="4"/>
      <c r="AA11" s="1"/>
      <c r="AD11" s="10">
        <f>+AVERAGE(AE11:AE18)</f>
        <v>2.8147496698678136E-3</v>
      </c>
      <c r="AE11" s="10">
        <f t="shared" si="0"/>
        <v>2.8058877565374256E-3</v>
      </c>
      <c r="AF11" s="11">
        <v>753.1</v>
      </c>
      <c r="AG11">
        <f t="shared" si="21"/>
        <v>7.1999999999999994E-4</v>
      </c>
      <c r="AI11" s="48">
        <f t="shared" si="1"/>
        <v>6.0505539621653129E-2</v>
      </c>
      <c r="AJ11" s="48">
        <f t="shared" si="1"/>
        <v>0.16648000922073664</v>
      </c>
      <c r="AK11" s="48">
        <f t="shared" si="1"/>
        <v>4.5471933691246039E-2</v>
      </c>
      <c r="AL11" s="48">
        <f t="shared" si="1"/>
        <v>2.9089538627380711E-2</v>
      </c>
      <c r="AM11" s="48">
        <f t="shared" si="1"/>
        <v>0.34027765006730482</v>
      </c>
      <c r="AN11" s="48">
        <f t="shared" si="1"/>
        <v>7.2761497020210715E-3</v>
      </c>
      <c r="AO11" s="48">
        <f t="shared" si="1"/>
        <v>1.2079384737537597E-2</v>
      </c>
      <c r="AP11" s="48">
        <f t="shared" si="1"/>
        <v>3.6290933059642395E-3</v>
      </c>
      <c r="AQ11" s="48">
        <f t="shared" si="1"/>
        <v>0.11884032599494522</v>
      </c>
      <c r="AR11" s="48">
        <f t="shared" si="1"/>
        <v>6.6264285269566986E-2</v>
      </c>
      <c r="AS11" s="48">
        <f t="shared" si="1"/>
        <v>9.5770113639706746E-3</v>
      </c>
      <c r="AT11" s="48">
        <f t="shared" si="1"/>
        <v>1.1350744554935101E-2</v>
      </c>
      <c r="AU11" s="48">
        <f t="shared" si="1"/>
        <v>1.6931065748624501E-2</v>
      </c>
      <c r="AV11" s="48">
        <f t="shared" si="1"/>
        <v>1.0346618179621877E-2</v>
      </c>
      <c r="AW11" s="48">
        <f t="shared" si="1"/>
        <v>3.3382938352843881E-3</v>
      </c>
      <c r="AX11" s="48">
        <f t="shared" si="1"/>
        <v>1.8386965176988613E-2</v>
      </c>
      <c r="AY11" s="48">
        <f t="shared" si="2"/>
        <v>5.247385046966651E-2</v>
      </c>
      <c r="AZ11" s="48">
        <f t="shared" si="2"/>
        <v>6.0538922104577127E-2</v>
      </c>
      <c r="BA11" s="48">
        <f t="shared" si="2"/>
        <v>9.0916357468269177E-2</v>
      </c>
      <c r="BB11" s="48">
        <f t="shared" si="2"/>
        <v>3.4697238791808418E-4</v>
      </c>
      <c r="BC11" s="48">
        <f t="shared" si="2"/>
        <v>0.91191851555277859</v>
      </c>
      <c r="BD11" s="48">
        <f t="shared" si="2"/>
        <v>0.99965302761208186</v>
      </c>
      <c r="BE11" s="48">
        <f t="shared" si="2"/>
        <v>1</v>
      </c>
      <c r="BF11" s="48">
        <f t="shared" si="2"/>
        <v>2.961100239501336E-2</v>
      </c>
      <c r="BH11" s="51">
        <f t="shared" si="3"/>
        <v>92.576373874592733</v>
      </c>
      <c r="BI11" s="51">
        <f t="shared" si="4"/>
        <v>254.72238860504308</v>
      </c>
      <c r="BJ11" s="51">
        <f t="shared" si="22"/>
        <v>69.574236681875377</v>
      </c>
      <c r="BK11" s="51">
        <f t="shared" si="5"/>
        <v>44.508387507117746</v>
      </c>
      <c r="BL11" s="51">
        <f t="shared" si="5"/>
        <v>520.64110411677314</v>
      </c>
      <c r="BM11" s="51">
        <f t="shared" si="5"/>
        <v>11.13285757624659</v>
      </c>
      <c r="BN11" s="51">
        <f t="shared" si="5"/>
        <v>18.48203725857088</v>
      </c>
      <c r="BO11" s="51">
        <f t="shared" si="6"/>
        <v>5.5526865939807957</v>
      </c>
      <c r="BP11" s="51">
        <f t="shared" si="6"/>
        <v>181.83139129874502</v>
      </c>
      <c r="BQ11" s="51">
        <f t="shared" si="7"/>
        <v>101.38753056344521</v>
      </c>
      <c r="BR11" s="51">
        <f t="shared" si="8"/>
        <v>14.653286131752521</v>
      </c>
      <c r="BS11" s="51">
        <f t="shared" si="8"/>
        <v>17.367182876865307</v>
      </c>
      <c r="BT11" s="51">
        <f t="shared" si="9"/>
        <v>25.905341604110603</v>
      </c>
      <c r="BU11" s="51">
        <f t="shared" si="9"/>
        <v>15.830821424350146</v>
      </c>
      <c r="BV11" s="51">
        <f t="shared" si="10"/>
        <v>5.1077494743627883</v>
      </c>
      <c r="BW11" s="51">
        <f t="shared" si="10"/>
        <v>28.132937468007459</v>
      </c>
      <c r="BX11" s="51">
        <f t="shared" si="11"/>
        <v>80.287504749083254</v>
      </c>
      <c r="BY11" s="51">
        <f t="shared" si="23"/>
        <v>92.627450672508417</v>
      </c>
      <c r="BZ11" s="51">
        <f t="shared" si="12"/>
        <v>139.10638187724749</v>
      </c>
      <c r="CA11" s="51">
        <f t="shared" si="13"/>
        <v>0.53088437371062591</v>
      </c>
      <c r="CB11" s="51">
        <f t="shared" si="13"/>
        <v>1395.2790102671108</v>
      </c>
      <c r="CC11" s="51">
        <f t="shared" si="14"/>
        <v>1529.517016256241</v>
      </c>
      <c r="CD11" s="51">
        <f t="shared" si="15"/>
        <v>1530.0479006299518</v>
      </c>
      <c r="CE11" s="51">
        <f t="shared" si="16"/>
        <v>45.306252050038665</v>
      </c>
      <c r="CH11" s="13">
        <f t="shared" si="17"/>
        <v>92.576373874592733</v>
      </c>
      <c r="CI11" s="13">
        <f t="shared" si="17"/>
        <v>0</v>
      </c>
      <c r="CJ11" s="13">
        <f t="shared" si="17"/>
        <v>0</v>
      </c>
      <c r="CK11" s="13">
        <f t="shared" si="17"/>
        <v>0</v>
      </c>
      <c r="CL11" s="13">
        <f t="shared" si="17"/>
        <v>254.72238860504308</v>
      </c>
      <c r="CM11" s="13">
        <f t="shared" si="17"/>
        <v>0</v>
      </c>
      <c r="CN11" s="13">
        <f t="shared" si="17"/>
        <v>58.193891160510042</v>
      </c>
      <c r="CO11" s="13">
        <f t="shared" si="17"/>
        <v>11.380345521365332</v>
      </c>
      <c r="CP11" s="13">
        <f t="shared" si="17"/>
        <v>8.7846475019042867</v>
      </c>
      <c r="CQ11" s="13">
        <f t="shared" si="17"/>
        <v>44.508387507117746</v>
      </c>
      <c r="CR11" s="13">
        <f t="shared" si="17"/>
        <v>520.64110411677314</v>
      </c>
      <c r="CS11" s="13">
        <f t="shared" si="17"/>
        <v>11.13285757624659</v>
      </c>
      <c r="CT11" s="13">
        <f t="shared" si="17"/>
        <v>18.48203725857088</v>
      </c>
      <c r="CU11" s="13">
        <f t="shared" si="17"/>
        <v>2.0627309797578874</v>
      </c>
      <c r="CV11" s="13">
        <f t="shared" si="17"/>
        <v>0</v>
      </c>
      <c r="CW11" s="13">
        <f t="shared" si="17"/>
        <v>5.5526865939807957</v>
      </c>
      <c r="CX11" s="13">
        <f t="shared" si="18"/>
        <v>181.83139129874502</v>
      </c>
      <c r="CY11" s="13">
        <f t="shared" si="18"/>
        <v>0</v>
      </c>
      <c r="CZ11" s="13">
        <f t="shared" si="18"/>
        <v>101.38753056344521</v>
      </c>
      <c r="DA11" s="13">
        <f t="shared" si="18"/>
        <v>46.838228421574804</v>
      </c>
      <c r="DB11" s="13">
        <f t="shared" si="18"/>
        <v>19.171722818287186</v>
      </c>
      <c r="DC11" s="13">
        <f t="shared" si="18"/>
        <v>14.653286131752521</v>
      </c>
      <c r="DD11" s="13">
        <f t="shared" si="18"/>
        <v>17.367182876865307</v>
      </c>
      <c r="DE11" s="13">
        <f t="shared" si="18"/>
        <v>0</v>
      </c>
      <c r="DF11" s="13">
        <f t="shared" si="18"/>
        <v>0.94666423857906368</v>
      </c>
      <c r="DG11" s="13">
        <f t="shared" si="18"/>
        <v>7.2427072511760757</v>
      </c>
      <c r="DH11" s="13">
        <f t="shared" si="18"/>
        <v>234.61738040123461</v>
      </c>
      <c r="DI11" s="13">
        <f t="shared" si="18"/>
        <v>25.905341604110603</v>
      </c>
      <c r="DJ11" s="13">
        <f t="shared" si="18"/>
        <v>15.830821424350146</v>
      </c>
      <c r="DK11" s="13">
        <f t="shared" si="18"/>
        <v>4.9292154013945089</v>
      </c>
      <c r="DL11" s="13">
        <f t="shared" si="18"/>
        <v>5.1077494743627883</v>
      </c>
      <c r="DM11" s="13">
        <f t="shared" si="18"/>
        <v>28.132937468007459</v>
      </c>
      <c r="DN11" s="13"/>
      <c r="DO11" s="13">
        <f t="shared" si="19"/>
        <v>0</v>
      </c>
      <c r="DP11" s="13">
        <f t="shared" si="19"/>
        <v>80.287504749083254</v>
      </c>
      <c r="DQ11" s="13">
        <f t="shared" si="19"/>
        <v>0</v>
      </c>
      <c r="DR11" s="13">
        <f t="shared" si="19"/>
        <v>0</v>
      </c>
      <c r="DS11" s="13">
        <f t="shared" si="19"/>
        <v>0</v>
      </c>
      <c r="DT11" s="13">
        <f t="shared" si="19"/>
        <v>92.627450672508417</v>
      </c>
      <c r="DU11" s="13">
        <f t="shared" si="19"/>
        <v>0</v>
      </c>
      <c r="DV11" s="13">
        <f t="shared" si="19"/>
        <v>0</v>
      </c>
      <c r="DW11" s="13">
        <f t="shared" si="19"/>
        <v>0</v>
      </c>
      <c r="DX11" s="13">
        <f t="shared" si="19"/>
        <v>139.10638187724749</v>
      </c>
      <c r="DY11" s="13">
        <f t="shared" si="19"/>
        <v>9.9798027053349774</v>
      </c>
      <c r="DZ11" s="13">
        <f t="shared" si="19"/>
        <v>10.810657806536055</v>
      </c>
      <c r="EA11" s="13">
        <f t="shared" si="19"/>
        <v>18.569430209795065</v>
      </c>
      <c r="EB11" s="13">
        <f t="shared" si="19"/>
        <v>0.53088437371062591</v>
      </c>
      <c r="EC11" s="13">
        <f t="shared" si="19"/>
        <v>1395.2790102671108</v>
      </c>
      <c r="ED11" s="13">
        <f t="shared" si="19"/>
        <v>14.590610518380883</v>
      </c>
      <c r="EE11" s="13">
        <f t="shared" si="20"/>
        <v>35.898277310174279</v>
      </c>
      <c r="EF11" s="13">
        <f t="shared" si="20"/>
        <v>3.1407750364103038</v>
      </c>
      <c r="EG11" s="13">
        <f t="shared" si="20"/>
        <v>0</v>
      </c>
      <c r="EH11" s="13">
        <f t="shared" si="20"/>
        <v>6.2671997034540841</v>
      </c>
      <c r="EI11" s="13">
        <f t="shared" si="20"/>
        <v>0</v>
      </c>
      <c r="EJ11" s="13">
        <f t="shared" si="20"/>
        <v>0</v>
      </c>
      <c r="EK11" s="13"/>
      <c r="EM11">
        <v>310.41540500000002</v>
      </c>
      <c r="EN11">
        <v>32.347575999999997</v>
      </c>
      <c r="EO11">
        <v>0</v>
      </c>
      <c r="EP11">
        <v>0</v>
      </c>
      <c r="EQ11">
        <v>557.595642</v>
      </c>
      <c r="ER11">
        <v>0</v>
      </c>
      <c r="ES11">
        <v>142.78320299999999</v>
      </c>
      <c r="ET11">
        <v>27.922556</v>
      </c>
      <c r="EU11">
        <v>25.123868999999999</v>
      </c>
      <c r="EV11">
        <v>111.879166</v>
      </c>
      <c r="EW11">
        <v>1406.2969969999999</v>
      </c>
      <c r="EX11">
        <v>22.752699</v>
      </c>
      <c r="EY11">
        <v>56.347144999999998</v>
      </c>
      <c r="EZ11">
        <v>4.7667109999999999</v>
      </c>
      <c r="FA11">
        <v>0</v>
      </c>
      <c r="FB11">
        <v>15.426812999999999</v>
      </c>
      <c r="FC11">
        <v>408.43942299999998</v>
      </c>
      <c r="FD11">
        <v>0</v>
      </c>
      <c r="FE11">
        <v>298.27688599999999</v>
      </c>
      <c r="FF11">
        <v>126.51413700000001</v>
      </c>
      <c r="FG11">
        <v>43.064551999999999</v>
      </c>
      <c r="FH11">
        <v>56.342528999999999</v>
      </c>
      <c r="FI11">
        <v>60.655251</v>
      </c>
      <c r="FJ11">
        <v>0</v>
      </c>
      <c r="FK11">
        <v>3.725247</v>
      </c>
      <c r="FL11">
        <v>20.713958999999999</v>
      </c>
      <c r="FM11">
        <v>670.99975600000005</v>
      </c>
      <c r="FN11">
        <v>26.648802</v>
      </c>
      <c r="FO11">
        <v>16.285152</v>
      </c>
      <c r="FP11">
        <v>14.097431</v>
      </c>
      <c r="FQ11">
        <v>14.212033</v>
      </c>
      <c r="FR11">
        <v>83.833595000000003</v>
      </c>
      <c r="FT11">
        <v>0</v>
      </c>
      <c r="FU11">
        <v>134.23951719999999</v>
      </c>
      <c r="FV11">
        <v>0</v>
      </c>
      <c r="FW11">
        <v>0</v>
      </c>
      <c r="FX11">
        <v>0</v>
      </c>
      <c r="FY11">
        <v>104.3177414</v>
      </c>
      <c r="FZ11">
        <v>0</v>
      </c>
      <c r="GA11">
        <v>0</v>
      </c>
      <c r="GB11">
        <v>0</v>
      </c>
      <c r="GC11">
        <v>45.771167800000001</v>
      </c>
      <c r="GD11">
        <v>11.4915056</v>
      </c>
      <c r="GE11">
        <v>12.4482155</v>
      </c>
      <c r="GF11">
        <v>21.382257500000001</v>
      </c>
      <c r="GG11">
        <v>0.66973850000000001</v>
      </c>
      <c r="GH11">
        <v>1606.6306152</v>
      </c>
      <c r="GI11">
        <v>16.800741200000001</v>
      </c>
      <c r="GJ11">
        <v>27.525890400000002</v>
      </c>
      <c r="GK11">
        <v>2.4082667999999998</v>
      </c>
      <c r="GL11">
        <v>0</v>
      </c>
      <c r="GM11">
        <v>4.8055301000000004</v>
      </c>
      <c r="GN11">
        <v>0</v>
      </c>
      <c r="GO11">
        <v>0</v>
      </c>
    </row>
    <row r="12" spans="1:197" x14ac:dyDescent="0.2">
      <c r="A12" t="s">
        <v>143</v>
      </c>
      <c r="B12" t="s">
        <v>108</v>
      </c>
      <c r="C12" s="16" t="s">
        <v>150</v>
      </c>
      <c r="D12" s="4" t="s">
        <v>151</v>
      </c>
      <c r="E12" s="4" t="s">
        <v>98</v>
      </c>
      <c r="F12" s="4">
        <v>24</v>
      </c>
      <c r="G12" s="7">
        <v>43399</v>
      </c>
      <c r="H12" s="4">
        <v>1</v>
      </c>
      <c r="I12" s="4">
        <v>2</v>
      </c>
      <c r="J12" s="4" t="s">
        <v>146</v>
      </c>
      <c r="K12" s="8" t="s">
        <v>147</v>
      </c>
      <c r="L12" s="4">
        <v>6</v>
      </c>
      <c r="M12" s="4" t="s">
        <v>148</v>
      </c>
      <c r="N12" s="4">
        <v>12</v>
      </c>
      <c r="O12" s="4">
        <v>18</v>
      </c>
      <c r="P12" s="14">
        <v>2</v>
      </c>
      <c r="Q12" s="4" t="s">
        <v>102</v>
      </c>
      <c r="R12" s="4" t="s">
        <v>103</v>
      </c>
      <c r="S12" s="4"/>
      <c r="T12" s="4" t="s">
        <v>104</v>
      </c>
      <c r="U12" s="14">
        <v>1100</v>
      </c>
      <c r="V12" s="1"/>
      <c r="W12" s="9" t="s">
        <v>105</v>
      </c>
      <c r="X12" t="s">
        <v>150</v>
      </c>
      <c r="Y12" s="4" t="s">
        <v>152</v>
      </c>
      <c r="Z12" s="4"/>
      <c r="AA12" s="4"/>
      <c r="AD12">
        <f>+STDEV(AE11:AE18)</f>
        <v>4.7445601172656785E-5</v>
      </c>
      <c r="AE12" s="10">
        <f t="shared" si="0"/>
        <v>2.7975906624689785E-3</v>
      </c>
      <c r="AF12" s="11">
        <v>753.1</v>
      </c>
      <c r="AG12">
        <f t="shared" si="21"/>
        <v>7.1999999999999994E-4</v>
      </c>
      <c r="AI12" s="48">
        <f t="shared" si="1"/>
        <v>5.8844294646101865E-2</v>
      </c>
      <c r="AJ12" s="48">
        <f t="shared" si="1"/>
        <v>0.16366163288377372</v>
      </c>
      <c r="AK12" s="48">
        <f t="shared" si="1"/>
        <v>3.6447883325137626E-2</v>
      </c>
      <c r="AL12" s="48">
        <f t="shared" si="1"/>
        <v>2.6904032919886779E-2</v>
      </c>
      <c r="AM12" s="48">
        <f t="shared" si="1"/>
        <v>0.34306826530859302</v>
      </c>
      <c r="AN12" s="48">
        <f t="shared" si="1"/>
        <v>7.1127304573147211E-3</v>
      </c>
      <c r="AO12" s="48">
        <f t="shared" si="1"/>
        <v>1.1663796883306201E-2</v>
      </c>
      <c r="AP12" s="48">
        <f t="shared" si="1"/>
        <v>3.3084907206355815E-3</v>
      </c>
      <c r="AQ12" s="48">
        <f t="shared" si="1"/>
        <v>0.11491773997209595</v>
      </c>
      <c r="AR12" s="48">
        <f t="shared" si="1"/>
        <v>6.1765265276477847E-2</v>
      </c>
      <c r="AS12" s="48">
        <f t="shared" si="1"/>
        <v>8.4790727715874543E-3</v>
      </c>
      <c r="AT12" s="48">
        <f t="shared" si="1"/>
        <v>1.082448316866237E-2</v>
      </c>
      <c r="AU12" s="48">
        <f t="shared" si="1"/>
        <v>1.4609984605214508E-2</v>
      </c>
      <c r="AV12" s="48">
        <f t="shared" si="1"/>
        <v>8.9467325452101468E-3</v>
      </c>
      <c r="AW12" s="48">
        <f t="shared" si="1"/>
        <v>2.7667058696726932E-3</v>
      </c>
      <c r="AX12" s="48">
        <f t="shared" ref="AX12:BF23" si="24">+BW12/$CD12</f>
        <v>1.7589619859294948E-2</v>
      </c>
      <c r="AY12" s="48">
        <f t="shared" si="2"/>
        <v>5.3456255240015113E-2</v>
      </c>
      <c r="AZ12" s="48">
        <f t="shared" si="2"/>
        <v>6.0574056685318116E-2</v>
      </c>
      <c r="BA12" s="48">
        <f t="shared" si="2"/>
        <v>9.0779602721984654E-2</v>
      </c>
      <c r="BB12" s="48">
        <f t="shared" si="2"/>
        <v>6.7019373634486933E-4</v>
      </c>
      <c r="BC12" s="48">
        <f t="shared" si="2"/>
        <v>0.90966890741471362</v>
      </c>
      <c r="BD12" s="48">
        <f t="shared" si="2"/>
        <v>0.9993298062636552</v>
      </c>
      <c r="BE12" s="48">
        <f t="shared" si="2"/>
        <v>1</v>
      </c>
      <c r="BF12" s="48">
        <f t="shared" si="2"/>
        <v>2.5785227607770862E-2</v>
      </c>
      <c r="BH12" s="51">
        <f t="shared" si="3"/>
        <v>123.98364983122531</v>
      </c>
      <c r="BI12" s="51">
        <f t="shared" si="4"/>
        <v>344.83150328003035</v>
      </c>
      <c r="BJ12" s="51">
        <f t="shared" si="22"/>
        <v>76.794897966757702</v>
      </c>
      <c r="BK12" s="51">
        <f t="shared" si="5"/>
        <v>56.686212599677596</v>
      </c>
      <c r="BL12" s="51">
        <f t="shared" si="5"/>
        <v>722.83737837350748</v>
      </c>
      <c r="BM12" s="51">
        <f t="shared" si="5"/>
        <v>14.986368477475127</v>
      </c>
      <c r="BN12" s="51">
        <f t="shared" si="5"/>
        <v>24.575366519040621</v>
      </c>
      <c r="BO12" s="51">
        <f t="shared" si="6"/>
        <v>6.97091803791914</v>
      </c>
      <c r="BP12" s="51">
        <f t="shared" si="6"/>
        <v>242.1291803697404</v>
      </c>
      <c r="BQ12" s="51">
        <f t="shared" si="7"/>
        <v>130.13807146176515</v>
      </c>
      <c r="BR12" s="51">
        <f t="shared" si="8"/>
        <v>17.865222036026513</v>
      </c>
      <c r="BS12" s="51">
        <f t="shared" si="8"/>
        <v>22.806950764874738</v>
      </c>
      <c r="BT12" s="51">
        <f t="shared" si="9"/>
        <v>30.78292001334243</v>
      </c>
      <c r="BU12" s="51">
        <f t="shared" si="9"/>
        <v>18.850571014405794</v>
      </c>
      <c r="BV12" s="51">
        <f t="shared" si="10"/>
        <v>5.829389132701901</v>
      </c>
      <c r="BW12" s="51">
        <f t="shared" si="10"/>
        <v>37.060946730944629</v>
      </c>
      <c r="BX12" s="51">
        <f t="shared" si="11"/>
        <v>112.63116791231158</v>
      </c>
      <c r="BY12" s="51">
        <f t="shared" si="23"/>
        <v>127.62822085125946</v>
      </c>
      <c r="BZ12" s="51">
        <f t="shared" si="12"/>
        <v>191.27064982919106</v>
      </c>
      <c r="CA12" s="51">
        <f t="shared" si="13"/>
        <v>1.4120836357338733</v>
      </c>
      <c r="CB12" s="51">
        <f t="shared" si="13"/>
        <v>1916.6526161552101</v>
      </c>
      <c r="CC12" s="51">
        <f t="shared" si="14"/>
        <v>2105.5661812390681</v>
      </c>
      <c r="CD12" s="51">
        <f t="shared" si="15"/>
        <v>2106.9782648748019</v>
      </c>
      <c r="CE12" s="51">
        <f t="shared" si="16"/>
        <v>54.328914124422887</v>
      </c>
      <c r="CH12" s="13">
        <f t="shared" si="17"/>
        <v>123.98364983122531</v>
      </c>
      <c r="CI12" s="13">
        <f t="shared" si="17"/>
        <v>0</v>
      </c>
      <c r="CJ12" s="13">
        <f t="shared" si="17"/>
        <v>0</v>
      </c>
      <c r="CK12" s="13">
        <f t="shared" si="17"/>
        <v>0</v>
      </c>
      <c r="CL12" s="13">
        <f t="shared" si="17"/>
        <v>344.83150328003035</v>
      </c>
      <c r="CM12" s="13">
        <f t="shared" si="17"/>
        <v>0</v>
      </c>
      <c r="CN12" s="13">
        <f t="shared" si="17"/>
        <v>64.29770556498427</v>
      </c>
      <c r="CO12" s="13">
        <f t="shared" si="17"/>
        <v>12.497192401773425</v>
      </c>
      <c r="CP12" s="13">
        <f t="shared" si="17"/>
        <v>12.287048321593284</v>
      </c>
      <c r="CQ12" s="13">
        <f t="shared" si="17"/>
        <v>56.686212599677596</v>
      </c>
      <c r="CR12" s="13">
        <f t="shared" si="17"/>
        <v>722.83737837350748</v>
      </c>
      <c r="CS12" s="13">
        <f t="shared" si="17"/>
        <v>14.986368477475127</v>
      </c>
      <c r="CT12" s="13">
        <f t="shared" si="17"/>
        <v>24.575366519040621</v>
      </c>
      <c r="CU12" s="13">
        <f t="shared" si="17"/>
        <v>3.8793168606462456</v>
      </c>
      <c r="CV12" s="13">
        <f t="shared" si="17"/>
        <v>0</v>
      </c>
      <c r="CW12" s="13">
        <f t="shared" ref="CW12:DL18" si="25">+FB12*FB$2/$AG12*$AE12/($U12/1000)</f>
        <v>6.97091803791914</v>
      </c>
      <c r="CX12" s="13">
        <f t="shared" si="18"/>
        <v>242.1291803697404</v>
      </c>
      <c r="CY12" s="13">
        <f t="shared" si="18"/>
        <v>0</v>
      </c>
      <c r="CZ12" s="13">
        <f t="shared" si="18"/>
        <v>130.13807146176515</v>
      </c>
      <c r="DA12" s="13">
        <f t="shared" si="18"/>
        <v>59.684644548713464</v>
      </c>
      <c r="DB12" s="13">
        <f t="shared" si="18"/>
        <v>24.558983522223034</v>
      </c>
      <c r="DC12" s="13">
        <f t="shared" si="18"/>
        <v>17.865222036026513</v>
      </c>
      <c r="DD12" s="13">
        <f t="shared" si="18"/>
        <v>22.806950764874738</v>
      </c>
      <c r="DE12" s="13">
        <f t="shared" si="18"/>
        <v>0</v>
      </c>
      <c r="DF12" s="13">
        <f t="shared" si="18"/>
        <v>1.3976694641856342</v>
      </c>
      <c r="DG12" s="13">
        <f t="shared" si="18"/>
        <v>9.3489973928058401</v>
      </c>
      <c r="DH12" s="13">
        <f t="shared" si="18"/>
        <v>307.13547979797983</v>
      </c>
      <c r="DI12" s="13">
        <f t="shared" si="18"/>
        <v>30.78292001334243</v>
      </c>
      <c r="DJ12" s="13">
        <f t="shared" si="18"/>
        <v>18.850571014405794</v>
      </c>
      <c r="DK12" s="13">
        <f t="shared" si="18"/>
        <v>6.9053685996173337</v>
      </c>
      <c r="DL12" s="13">
        <f t="shared" si="18"/>
        <v>5.829389132701901</v>
      </c>
      <c r="DM12" s="13">
        <f t="shared" ref="DM12:DM26" si="26">+FR12*FR$2/$AG12*$AE12/($U12/1000)</f>
        <v>37.060946730944629</v>
      </c>
      <c r="DN12" s="13"/>
      <c r="DO12" s="13">
        <f t="shared" si="19"/>
        <v>0</v>
      </c>
      <c r="DP12" s="13">
        <f t="shared" si="19"/>
        <v>112.63116791231158</v>
      </c>
      <c r="DQ12" s="13">
        <f t="shared" si="19"/>
        <v>0</v>
      </c>
      <c r="DR12" s="13">
        <f t="shared" si="19"/>
        <v>0</v>
      </c>
      <c r="DS12" s="13">
        <f t="shared" si="19"/>
        <v>0</v>
      </c>
      <c r="DT12" s="13">
        <f t="shared" si="19"/>
        <v>127.62822085125946</v>
      </c>
      <c r="DU12" s="13">
        <f t="shared" si="19"/>
        <v>0</v>
      </c>
      <c r="DV12" s="13">
        <f t="shared" si="19"/>
        <v>0</v>
      </c>
      <c r="DW12" s="13">
        <f t="shared" si="19"/>
        <v>0</v>
      </c>
      <c r="DX12" s="13">
        <f t="shared" si="19"/>
        <v>191.27064982919106</v>
      </c>
      <c r="DY12" s="13">
        <f t="shared" si="19"/>
        <v>14.175242430747639</v>
      </c>
      <c r="DZ12" s="13">
        <f t="shared" si="19"/>
        <v>15.808308549799397</v>
      </c>
      <c r="EA12" s="13">
        <f t="shared" si="19"/>
        <v>27.974237119014528</v>
      </c>
      <c r="EB12" s="13">
        <f t="shared" si="19"/>
        <v>1.4120836357338733</v>
      </c>
      <c r="EC12" s="13">
        <f t="shared" si="19"/>
        <v>1916.6526161552101</v>
      </c>
      <c r="ED12" s="13">
        <f t="shared" ref="ED12:EJ26" si="27">+GI12*GI$2/$AG12*$AE12/($U12/1000)</f>
        <v>18.324609071984884</v>
      </c>
      <c r="EE12" s="13">
        <f t="shared" si="20"/>
        <v>43.978062989873671</v>
      </c>
      <c r="EF12" s="13">
        <f t="shared" si="20"/>
        <v>2.7512417395354629</v>
      </c>
      <c r="EG12" s="13">
        <f t="shared" si="20"/>
        <v>0</v>
      </c>
      <c r="EH12" s="13">
        <f t="shared" si="20"/>
        <v>5.8748221686064159</v>
      </c>
      <c r="EI12" s="13">
        <f t="shared" si="20"/>
        <v>0</v>
      </c>
      <c r="EJ12" s="13">
        <f t="shared" si="20"/>
        <v>1.7247872264073396</v>
      </c>
      <c r="EK12" s="13"/>
      <c r="EM12">
        <v>318.510559</v>
      </c>
      <c r="EN12">
        <v>36.172736999999998</v>
      </c>
      <c r="EO12">
        <v>0</v>
      </c>
      <c r="EP12">
        <v>0</v>
      </c>
      <c r="EQ12">
        <v>578.32971199999997</v>
      </c>
      <c r="ER12">
        <v>0</v>
      </c>
      <c r="ES12">
        <v>120.86805</v>
      </c>
      <c r="ET12">
        <v>23.492460000000001</v>
      </c>
      <c r="EU12">
        <v>26.923162000000001</v>
      </c>
      <c r="EV12">
        <v>109.169449</v>
      </c>
      <c r="EW12">
        <v>1495.875732</v>
      </c>
      <c r="EX12">
        <v>23.465996000000001</v>
      </c>
      <c r="EY12">
        <v>57.403503000000001</v>
      </c>
      <c r="EZ12">
        <v>6.868277</v>
      </c>
      <c r="FA12">
        <v>0</v>
      </c>
      <c r="FB12">
        <v>14.838136</v>
      </c>
      <c r="FC12">
        <v>416.69879200000003</v>
      </c>
      <c r="FD12">
        <v>0</v>
      </c>
      <c r="FE12">
        <v>293.329498</v>
      </c>
      <c r="FF12">
        <v>123.514381</v>
      </c>
      <c r="FG12">
        <v>42.265450000000001</v>
      </c>
      <c r="FH12">
        <v>52.629111999999999</v>
      </c>
      <c r="FI12">
        <v>61.027076999999998</v>
      </c>
      <c r="FJ12">
        <v>0</v>
      </c>
      <c r="FK12">
        <v>4.2138580000000001</v>
      </c>
      <c r="FL12">
        <v>20.485357</v>
      </c>
      <c r="FM12">
        <v>672.98980700000004</v>
      </c>
      <c r="FN12">
        <v>24.261323999999998</v>
      </c>
      <c r="FO12">
        <v>14.856934000000001</v>
      </c>
      <c r="FP12">
        <v>15.130921000000001</v>
      </c>
      <c r="FQ12">
        <v>12.426990999999999</v>
      </c>
      <c r="FR12">
        <v>84.612755000000007</v>
      </c>
      <c r="FT12">
        <v>0</v>
      </c>
      <c r="FU12">
        <v>144.280396</v>
      </c>
      <c r="FV12">
        <v>0</v>
      </c>
      <c r="FW12">
        <v>0</v>
      </c>
      <c r="FX12">
        <v>0</v>
      </c>
      <c r="FY12">
        <v>110.123878</v>
      </c>
      <c r="FZ12">
        <v>0</v>
      </c>
      <c r="GA12">
        <v>0</v>
      </c>
      <c r="GB12">
        <v>0</v>
      </c>
      <c r="GC12">
        <v>48.218043999999999</v>
      </c>
      <c r="GD12">
        <v>12.505521</v>
      </c>
      <c r="GE12">
        <v>13.946225999999999</v>
      </c>
      <c r="GF12">
        <v>24.679113000000001</v>
      </c>
      <c r="GG12">
        <v>1.364841</v>
      </c>
      <c r="GH12">
        <v>1690.8874510000001</v>
      </c>
      <c r="GI12">
        <v>16.166128</v>
      </c>
      <c r="GJ12">
        <v>25.835697</v>
      </c>
      <c r="GK12">
        <v>1.616266</v>
      </c>
      <c r="GL12">
        <v>0</v>
      </c>
      <c r="GM12">
        <v>3.4512689999999999</v>
      </c>
      <c r="GN12">
        <v>0</v>
      </c>
      <c r="GO12">
        <v>1.0132570000000001</v>
      </c>
    </row>
    <row r="13" spans="1:197" x14ac:dyDescent="0.2">
      <c r="A13" t="s">
        <v>143</v>
      </c>
      <c r="B13" t="s">
        <v>112</v>
      </c>
      <c r="C13" s="16" t="s">
        <v>153</v>
      </c>
      <c r="D13" s="4" t="s">
        <v>154</v>
      </c>
      <c r="E13" s="4" t="s">
        <v>98</v>
      </c>
      <c r="F13" s="4">
        <v>24</v>
      </c>
      <c r="G13" s="7">
        <v>43399</v>
      </c>
      <c r="H13" s="4">
        <v>1</v>
      </c>
      <c r="I13" s="4">
        <v>2</v>
      </c>
      <c r="J13" s="4" t="s">
        <v>146</v>
      </c>
      <c r="K13" s="8" t="s">
        <v>147</v>
      </c>
      <c r="L13" s="4">
        <v>6</v>
      </c>
      <c r="M13" s="4" t="s">
        <v>148</v>
      </c>
      <c r="N13" s="4">
        <v>20</v>
      </c>
      <c r="O13" s="4">
        <v>14</v>
      </c>
      <c r="P13" s="14">
        <v>3</v>
      </c>
      <c r="Q13" s="4" t="s">
        <v>102</v>
      </c>
      <c r="R13" s="4" t="s">
        <v>103</v>
      </c>
      <c r="S13" s="4"/>
      <c r="T13" s="4" t="s">
        <v>104</v>
      </c>
      <c r="U13" s="14">
        <v>1370</v>
      </c>
      <c r="V13" s="1"/>
      <c r="W13" s="9" t="s">
        <v>105</v>
      </c>
      <c r="X13" t="s">
        <v>153</v>
      </c>
      <c r="Y13" s="4" t="s">
        <v>152</v>
      </c>
      <c r="Z13" s="4"/>
      <c r="AA13" s="4"/>
      <c r="AD13">
        <f>+AD12*100/AD11</f>
        <v>1.6856064210813078</v>
      </c>
      <c r="AE13" s="10">
        <f t="shared" si="0"/>
        <v>2.7747819270476193E-3</v>
      </c>
      <c r="AF13" s="11">
        <v>753.1</v>
      </c>
      <c r="AG13">
        <f t="shared" si="21"/>
        <v>7.1999999999999994E-4</v>
      </c>
      <c r="AI13" s="48">
        <f t="shared" ref="AI13:AW18" si="28">+BH13/$CD13</f>
        <v>5.6513944016181338E-2</v>
      </c>
      <c r="AJ13" s="48">
        <f t="shared" si="28"/>
        <v>0.14321100815660437</v>
      </c>
      <c r="AK13" s="48">
        <f t="shared" si="28"/>
        <v>2.0374505166442278E-2</v>
      </c>
      <c r="AL13" s="48">
        <f t="shared" si="28"/>
        <v>2.5158165813550952E-2</v>
      </c>
      <c r="AM13" s="48">
        <f t="shared" si="28"/>
        <v>0.29920350788157879</v>
      </c>
      <c r="AN13" s="48">
        <f t="shared" si="28"/>
        <v>1.012661973666684E-2</v>
      </c>
      <c r="AO13" s="48">
        <f t="shared" si="28"/>
        <v>1.9648180946865833E-2</v>
      </c>
      <c r="AP13" s="48">
        <f t="shared" si="28"/>
        <v>4.3366827272505555E-3</v>
      </c>
      <c r="AQ13" s="48">
        <f t="shared" si="28"/>
        <v>0.11906165313572782</v>
      </c>
      <c r="AR13" s="48">
        <f t="shared" si="28"/>
        <v>5.2788713396204855E-2</v>
      </c>
      <c r="AS13" s="48">
        <f t="shared" si="28"/>
        <v>1.0773353733951068E-2</v>
      </c>
      <c r="AT13" s="48">
        <f t="shared" si="28"/>
        <v>2.1018594221891521E-2</v>
      </c>
      <c r="AU13" s="48">
        <f t="shared" si="28"/>
        <v>1.5286053463165057E-2</v>
      </c>
      <c r="AV13" s="48">
        <f t="shared" si="28"/>
        <v>9.2419233997591312E-3</v>
      </c>
      <c r="AW13" s="48">
        <f t="shared" si="28"/>
        <v>3.3024116977159357E-3</v>
      </c>
      <c r="AX13" s="48">
        <f t="shared" si="24"/>
        <v>1.9907385718943765E-2</v>
      </c>
      <c r="AY13" s="48">
        <f t="shared" si="24"/>
        <v>6.8784539158008126E-2</v>
      </c>
      <c r="AZ13" s="48">
        <f t="shared" si="24"/>
        <v>4.6320128364580666E-2</v>
      </c>
      <c r="BA13" s="48">
        <f t="shared" si="24"/>
        <v>0.13288709385421907</v>
      </c>
      <c r="BB13" s="48">
        <f t="shared" si="24"/>
        <v>0</v>
      </c>
      <c r="BC13" s="48">
        <f t="shared" si="24"/>
        <v>0.89883454833020693</v>
      </c>
      <c r="BD13" s="48">
        <f t="shared" si="24"/>
        <v>1</v>
      </c>
      <c r="BE13" s="48">
        <f t="shared" si="24"/>
        <v>1</v>
      </c>
      <c r="BF13" s="48">
        <f t="shared" si="24"/>
        <v>2.2854561947950085E-2</v>
      </c>
      <c r="BH13" s="51">
        <f t="shared" si="3"/>
        <v>79.917185037879435</v>
      </c>
      <c r="BI13" s="51">
        <f t="shared" si="4"/>
        <v>202.5167564846584</v>
      </c>
      <c r="BJ13" s="51">
        <f t="shared" si="22"/>
        <v>28.811882231676897</v>
      </c>
      <c r="BK13" s="51">
        <f t="shared" ref="BK13:BN28" si="29">+CQ13</f>
        <v>35.576525891725559</v>
      </c>
      <c r="BL13" s="51">
        <f t="shared" si="29"/>
        <v>423.10800492898352</v>
      </c>
      <c r="BM13" s="51">
        <f t="shared" si="29"/>
        <v>14.320199331190295</v>
      </c>
      <c r="BN13" s="51">
        <f t="shared" si="29"/>
        <v>27.784776655099833</v>
      </c>
      <c r="BO13" s="51">
        <f t="shared" ref="BO13:BP26" si="30">+CW13</f>
        <v>6.1325657233376809</v>
      </c>
      <c r="BP13" s="51">
        <f t="shared" si="30"/>
        <v>168.36680451534897</v>
      </c>
      <c r="BQ13" s="51">
        <f t="shared" si="7"/>
        <v>74.649282576847995</v>
      </c>
      <c r="BR13" s="51">
        <f t="shared" ref="BR13:BS26" si="31">+DC13</f>
        <v>15.234755224094396</v>
      </c>
      <c r="BS13" s="51">
        <f t="shared" si="31"/>
        <v>29.722697874104401</v>
      </c>
      <c r="BT13" s="51">
        <f t="shared" ref="BT13:BU26" si="32">+DI13</f>
        <v>21.616229133908973</v>
      </c>
      <c r="BU13" s="51">
        <f t="shared" si="32"/>
        <v>13.069137454518874</v>
      </c>
      <c r="BV13" s="51">
        <f t="shared" ref="BV13:BW26" si="33">+DL13</f>
        <v>4.6699881119968438</v>
      </c>
      <c r="BW13" s="51">
        <f t="shared" si="33"/>
        <v>28.151321869621086</v>
      </c>
      <c r="BX13" s="51">
        <f t="shared" si="11"/>
        <v>97.269210976707868</v>
      </c>
      <c r="BY13" s="51">
        <f t="shared" si="23"/>
        <v>65.501962992188467</v>
      </c>
      <c r="BZ13" s="51">
        <f t="shared" si="12"/>
        <v>187.91756005655736</v>
      </c>
      <c r="CA13" s="51">
        <f t="shared" ref="CA13:CB26" si="34">+EB13</f>
        <v>0</v>
      </c>
      <c r="CB13" s="51">
        <f t="shared" si="34"/>
        <v>1271.0549257856887</v>
      </c>
      <c r="CC13" s="51">
        <f t="shared" si="14"/>
        <v>1414.1144531515474</v>
      </c>
      <c r="CD13" s="51">
        <f t="shared" si="15"/>
        <v>1414.1144531515474</v>
      </c>
      <c r="CE13" s="51">
        <f t="shared" si="16"/>
        <v>32.318966371043601</v>
      </c>
      <c r="CH13" s="13">
        <f t="shared" ref="CH13:CV18" si="35">+EM13*EM$2/$AG13*$AE13/($U13/1000)</f>
        <v>79.917185037879435</v>
      </c>
      <c r="CI13" s="13">
        <f t="shared" si="35"/>
        <v>0</v>
      </c>
      <c r="CJ13" s="13">
        <f t="shared" si="35"/>
        <v>0</v>
      </c>
      <c r="CK13" s="13">
        <f t="shared" si="35"/>
        <v>0</v>
      </c>
      <c r="CL13" s="13">
        <f t="shared" si="35"/>
        <v>202.5167564846584</v>
      </c>
      <c r="CM13" s="13">
        <f t="shared" si="35"/>
        <v>0</v>
      </c>
      <c r="CN13" s="13">
        <f t="shared" si="35"/>
        <v>24.736239499416484</v>
      </c>
      <c r="CO13" s="13">
        <f t="shared" si="35"/>
        <v>4.0756427322604134</v>
      </c>
      <c r="CP13" s="13">
        <f t="shared" si="35"/>
        <v>14.156271395750188</v>
      </c>
      <c r="CQ13" s="13">
        <f t="shared" si="35"/>
        <v>35.576525891725559</v>
      </c>
      <c r="CR13" s="13">
        <f t="shared" si="35"/>
        <v>423.10800492898352</v>
      </c>
      <c r="CS13" s="13">
        <f t="shared" si="35"/>
        <v>14.320199331190295</v>
      </c>
      <c r="CT13" s="13">
        <f t="shared" si="35"/>
        <v>27.784776655099833</v>
      </c>
      <c r="CU13" s="13">
        <f t="shared" si="35"/>
        <v>1.535378705095986</v>
      </c>
      <c r="CV13" s="13">
        <f t="shared" si="35"/>
        <v>0</v>
      </c>
      <c r="CW13" s="13">
        <f t="shared" si="25"/>
        <v>6.1325657233376809</v>
      </c>
      <c r="CX13" s="13">
        <f t="shared" si="25"/>
        <v>168.36680451534897</v>
      </c>
      <c r="CY13" s="13">
        <f t="shared" si="25"/>
        <v>0</v>
      </c>
      <c r="CZ13" s="13">
        <f t="shared" si="25"/>
        <v>74.649282576847995</v>
      </c>
      <c r="DA13" s="13">
        <f t="shared" si="25"/>
        <v>38.518976909644614</v>
      </c>
      <c r="DB13" s="13">
        <f t="shared" si="25"/>
        <v>16.655425657590069</v>
      </c>
      <c r="DC13" s="13">
        <f t="shared" si="25"/>
        <v>15.234755224094396</v>
      </c>
      <c r="DD13" s="13">
        <f t="shared" si="25"/>
        <v>29.722697874104401</v>
      </c>
      <c r="DE13" s="13">
        <f t="shared" si="25"/>
        <v>0</v>
      </c>
      <c r="DF13" s="13">
        <f t="shared" si="25"/>
        <v>1.59716356156433</v>
      </c>
      <c r="DG13" s="13">
        <f t="shared" si="25"/>
        <v>6.0819307612157667</v>
      </c>
      <c r="DH13" s="13">
        <f t="shared" si="25"/>
        <v>246.60512976480129</v>
      </c>
      <c r="DI13" s="13">
        <f t="shared" si="25"/>
        <v>21.616229133908973</v>
      </c>
      <c r="DJ13" s="13">
        <f t="shared" si="25"/>
        <v>13.069137454518874</v>
      </c>
      <c r="DK13" s="13">
        <f t="shared" si="25"/>
        <v>6.538432534578182</v>
      </c>
      <c r="DL13" s="13">
        <f t="shared" si="25"/>
        <v>4.6699881119968438</v>
      </c>
      <c r="DM13" s="13">
        <f t="shared" si="26"/>
        <v>28.151321869621086</v>
      </c>
      <c r="DN13" s="13"/>
      <c r="DO13" s="13">
        <f t="shared" ref="DO13:EC18" si="36">+FT13*FT$2/$AG13*$AE13/($U13/1000)</f>
        <v>0</v>
      </c>
      <c r="DP13" s="13">
        <f t="shared" si="36"/>
        <v>97.269210976707868</v>
      </c>
      <c r="DQ13" s="13">
        <f t="shared" si="36"/>
        <v>0</v>
      </c>
      <c r="DR13" s="13">
        <f t="shared" si="36"/>
        <v>0</v>
      </c>
      <c r="DS13" s="13">
        <f t="shared" si="36"/>
        <v>0</v>
      </c>
      <c r="DT13" s="13">
        <f t="shared" si="36"/>
        <v>65.501962992188467</v>
      </c>
      <c r="DU13" s="13">
        <f t="shared" si="36"/>
        <v>0</v>
      </c>
      <c r="DV13" s="13">
        <f t="shared" si="36"/>
        <v>0</v>
      </c>
      <c r="DW13" s="13">
        <f t="shared" si="36"/>
        <v>0</v>
      </c>
      <c r="DX13" s="13">
        <f t="shared" si="36"/>
        <v>187.91756005655736</v>
      </c>
      <c r="DY13" s="13">
        <f t="shared" si="36"/>
        <v>9.5866093433641115</v>
      </c>
      <c r="DZ13" s="13">
        <f t="shared" si="36"/>
        <v>9.7835413272526406</v>
      </c>
      <c r="EA13" s="13">
        <f t="shared" si="36"/>
        <v>16.695106991986833</v>
      </c>
      <c r="EB13" s="13">
        <f t="shared" si="36"/>
        <v>0</v>
      </c>
      <c r="EC13" s="13">
        <f t="shared" si="36"/>
        <v>1271.0549257856887</v>
      </c>
      <c r="ED13" s="13">
        <f t="shared" si="27"/>
        <v>9.7250587265470863</v>
      </c>
      <c r="EE13" s="13">
        <f t="shared" si="27"/>
        <v>26.237112817122259</v>
      </c>
      <c r="EF13" s="13">
        <f t="shared" si="27"/>
        <v>1.7411195309594407</v>
      </c>
      <c r="EG13" s="13">
        <f t="shared" si="27"/>
        <v>0</v>
      </c>
      <c r="EH13" s="13">
        <f t="shared" si="27"/>
        <v>3.2676434843233295</v>
      </c>
      <c r="EI13" s="13">
        <f t="shared" si="27"/>
        <v>0</v>
      </c>
      <c r="EJ13" s="13">
        <f t="shared" si="27"/>
        <v>1.0730905386385696</v>
      </c>
      <c r="EK13" s="13"/>
      <c r="EM13">
        <v>257.79992700000003</v>
      </c>
      <c r="EN13">
        <v>25.055647</v>
      </c>
      <c r="EO13">
        <v>0</v>
      </c>
      <c r="EP13">
        <v>0</v>
      </c>
      <c r="EQ13">
        <v>426.49380500000001</v>
      </c>
      <c r="ER13">
        <v>0</v>
      </c>
      <c r="ES13">
        <v>58.389251999999999</v>
      </c>
      <c r="ET13">
        <v>9.6204490000000007</v>
      </c>
      <c r="EU13">
        <v>38.950279000000002</v>
      </c>
      <c r="EV13">
        <v>86.034058000000002</v>
      </c>
      <c r="EW13">
        <v>1099.485107</v>
      </c>
      <c r="EX13">
        <v>28.156251999999999</v>
      </c>
      <c r="EY13">
        <v>81.494536999999994</v>
      </c>
      <c r="EZ13">
        <v>3.4134319999999998</v>
      </c>
      <c r="FA13">
        <v>0</v>
      </c>
      <c r="FB13">
        <v>16.391352000000001</v>
      </c>
      <c r="FC13">
        <v>363.84362800000002</v>
      </c>
      <c r="FD13">
        <v>0</v>
      </c>
      <c r="FE13">
        <v>211.28088399999999</v>
      </c>
      <c r="FF13">
        <v>100.095108</v>
      </c>
      <c r="FG13">
        <v>35.992668000000002</v>
      </c>
      <c r="FH13">
        <v>56.355499000000002</v>
      </c>
      <c r="FI13">
        <v>99.868094999999997</v>
      </c>
      <c r="FJ13">
        <v>0</v>
      </c>
      <c r="FK13">
        <v>6.0465549999999997</v>
      </c>
      <c r="FL13">
        <v>16.734131000000001</v>
      </c>
      <c r="FM13">
        <v>678.52179000000001</v>
      </c>
      <c r="FN13">
        <v>21.392809</v>
      </c>
      <c r="FO13">
        <v>12.934058</v>
      </c>
      <c r="FP13">
        <v>17.990172999999999</v>
      </c>
      <c r="FQ13">
        <v>12.500918</v>
      </c>
      <c r="FR13">
        <v>80.705162000000001</v>
      </c>
      <c r="FT13">
        <v>0</v>
      </c>
      <c r="FU13">
        <v>156.46144100000001</v>
      </c>
      <c r="FV13">
        <v>0</v>
      </c>
      <c r="FW13">
        <v>0</v>
      </c>
      <c r="FX13">
        <v>0</v>
      </c>
      <c r="FY13">
        <v>70.969589200000001</v>
      </c>
      <c r="FZ13">
        <v>0</v>
      </c>
      <c r="GA13">
        <v>0</v>
      </c>
      <c r="GB13">
        <v>0</v>
      </c>
      <c r="GC13">
        <v>59.485595699999998</v>
      </c>
      <c r="GD13">
        <v>10.619877799999999</v>
      </c>
      <c r="GE13">
        <v>10.8380356</v>
      </c>
      <c r="GF13">
        <v>18.4945469</v>
      </c>
      <c r="GG13">
        <v>0</v>
      </c>
      <c r="GH13">
        <v>1408.0523682</v>
      </c>
      <c r="GI13">
        <v>10.7732496</v>
      </c>
      <c r="GJ13">
        <v>19.354560899999999</v>
      </c>
      <c r="GK13">
        <v>1.2843869000000001</v>
      </c>
      <c r="GL13">
        <v>0</v>
      </c>
      <c r="GM13">
        <v>2.4104711999999999</v>
      </c>
      <c r="GN13">
        <v>0</v>
      </c>
      <c r="GO13">
        <v>0.79159610000000002</v>
      </c>
    </row>
    <row r="14" spans="1:197" x14ac:dyDescent="0.2">
      <c r="A14" t="s">
        <v>143</v>
      </c>
      <c r="B14" t="s">
        <v>116</v>
      </c>
      <c r="C14" s="16" t="s">
        <v>155</v>
      </c>
      <c r="D14" s="4" t="s">
        <v>156</v>
      </c>
      <c r="E14" s="4" t="s">
        <v>98</v>
      </c>
      <c r="F14" s="4">
        <v>24</v>
      </c>
      <c r="G14" s="7">
        <v>43399</v>
      </c>
      <c r="H14" s="4">
        <v>1</v>
      </c>
      <c r="I14" s="4">
        <v>2</v>
      </c>
      <c r="J14" s="4" t="s">
        <v>146</v>
      </c>
      <c r="K14" s="8" t="s">
        <v>147</v>
      </c>
      <c r="L14" s="4">
        <v>6</v>
      </c>
      <c r="M14" s="4" t="s">
        <v>148</v>
      </c>
      <c r="N14" s="4">
        <v>30</v>
      </c>
      <c r="O14" s="4">
        <v>10</v>
      </c>
      <c r="P14" s="14">
        <v>4</v>
      </c>
      <c r="Q14" s="4" t="s">
        <v>102</v>
      </c>
      <c r="R14" s="4" t="s">
        <v>103</v>
      </c>
      <c r="S14" s="4"/>
      <c r="T14" s="4" t="s">
        <v>104</v>
      </c>
      <c r="U14" s="14">
        <v>1400</v>
      </c>
      <c r="V14" s="1"/>
      <c r="W14" s="9" t="s">
        <v>105</v>
      </c>
      <c r="X14" t="s">
        <v>155</v>
      </c>
      <c r="Y14" s="4" t="s">
        <v>152</v>
      </c>
      <c r="Z14" s="4"/>
      <c r="AA14" s="4"/>
      <c r="AE14" s="10">
        <f t="shared" si="0"/>
        <v>2.8425545889754389E-3</v>
      </c>
      <c r="AF14" s="11">
        <v>753.1</v>
      </c>
      <c r="AG14">
        <f t="shared" si="21"/>
        <v>7.1999999999999994E-4</v>
      </c>
      <c r="AI14" s="48">
        <f t="shared" si="28"/>
        <v>5.9359002028079512E-2</v>
      </c>
      <c r="AJ14" s="48">
        <f t="shared" si="28"/>
        <v>0.1608304245274742</v>
      </c>
      <c r="AK14" s="48">
        <f t="shared" si="28"/>
        <v>4.3973161605798767E-3</v>
      </c>
      <c r="AL14" s="48">
        <f t="shared" si="28"/>
        <v>2.3921919424896874E-2</v>
      </c>
      <c r="AM14" s="48">
        <f t="shared" si="28"/>
        <v>0.37807991978457212</v>
      </c>
      <c r="AN14" s="48">
        <f t="shared" si="28"/>
        <v>5.5982815539029063E-3</v>
      </c>
      <c r="AO14" s="48">
        <f t="shared" si="28"/>
        <v>1.2096960435529934E-2</v>
      </c>
      <c r="AP14" s="48">
        <f t="shared" si="28"/>
        <v>1.7943293689145685E-3</v>
      </c>
      <c r="AQ14" s="48">
        <f t="shared" si="28"/>
        <v>7.3140821800779104E-2</v>
      </c>
      <c r="AR14" s="48">
        <f t="shared" si="28"/>
        <v>3.0256435445162634E-2</v>
      </c>
      <c r="AS14" s="48">
        <f t="shared" si="28"/>
        <v>4.5641791263224402E-3</v>
      </c>
      <c r="AT14" s="48">
        <f t="shared" si="28"/>
        <v>7.1651472979284148E-3</v>
      </c>
      <c r="AU14" s="48">
        <f t="shared" si="28"/>
        <v>1.3096844025445503E-2</v>
      </c>
      <c r="AV14" s="48">
        <f t="shared" si="28"/>
        <v>3.4353741057000023E-3</v>
      </c>
      <c r="AW14" s="48">
        <f t="shared" si="28"/>
        <v>2.545610713696962E-3</v>
      </c>
      <c r="AX14" s="48">
        <f t="shared" si="24"/>
        <v>1.531694131076004E-2</v>
      </c>
      <c r="AY14" s="48">
        <f t="shared" si="24"/>
        <v>5.6818852713943706E-2</v>
      </c>
      <c r="AZ14" s="48">
        <f t="shared" si="24"/>
        <v>6.693504406185051E-2</v>
      </c>
      <c r="BA14" s="48">
        <f t="shared" si="24"/>
        <v>0.10391106715804911</v>
      </c>
      <c r="BB14" s="48">
        <f t="shared" si="24"/>
        <v>8.6829353600879748E-4</v>
      </c>
      <c r="BC14" s="48">
        <f t="shared" si="24"/>
        <v>0.90605291126294407</v>
      </c>
      <c r="BD14" s="48">
        <f t="shared" si="24"/>
        <v>0.99913170646399119</v>
      </c>
      <c r="BE14" s="48">
        <f t="shared" si="24"/>
        <v>1</v>
      </c>
      <c r="BF14" s="48">
        <f t="shared" si="24"/>
        <v>2.8207791465100465E-2</v>
      </c>
      <c r="BH14" s="51">
        <f t="shared" si="3"/>
        <v>158.57431282804862</v>
      </c>
      <c r="BI14" s="51">
        <f t="shared" si="4"/>
        <v>429.64964335524382</v>
      </c>
      <c r="BJ14" s="51">
        <f t="shared" si="22"/>
        <v>11.747188541373584</v>
      </c>
      <c r="BK14" s="51">
        <f t="shared" si="29"/>
        <v>63.90609351108224</v>
      </c>
      <c r="BL14" s="51">
        <f t="shared" si="29"/>
        <v>1010.0197345899011</v>
      </c>
      <c r="BM14" s="51">
        <f t="shared" si="29"/>
        <v>14.955501610491201</v>
      </c>
      <c r="BN14" s="51">
        <f t="shared" si="29"/>
        <v>32.316365215588078</v>
      </c>
      <c r="BO14" s="51">
        <f t="shared" si="30"/>
        <v>4.7934523314292923</v>
      </c>
      <c r="BP14" s="51">
        <f t="shared" si="30"/>
        <v>195.39168719937038</v>
      </c>
      <c r="BQ14" s="51">
        <f t="shared" si="7"/>
        <v>80.828405050901225</v>
      </c>
      <c r="BR14" s="51">
        <f t="shared" si="31"/>
        <v>12.192953787166639</v>
      </c>
      <c r="BS14" s="51">
        <f t="shared" si="31"/>
        <v>19.141297364522224</v>
      </c>
      <c r="BT14" s="51">
        <f t="shared" si="32"/>
        <v>34.987499294019848</v>
      </c>
      <c r="BU14" s="51">
        <f t="shared" si="32"/>
        <v>9.1774131893415696</v>
      </c>
      <c r="BV14" s="51">
        <f t="shared" si="33"/>
        <v>6.8004591698031005</v>
      </c>
      <c r="BW14" s="51">
        <f t="shared" si="33"/>
        <v>40.918367223093739</v>
      </c>
      <c r="BX14" s="51">
        <f t="shared" si="11"/>
        <v>151.78844348713247</v>
      </c>
      <c r="BY14" s="51">
        <f t="shared" si="23"/>
        <v>178.81329290546546</v>
      </c>
      <c r="BZ14" s="51">
        <f t="shared" si="12"/>
        <v>277.59270720256012</v>
      </c>
      <c r="CA14" s="51">
        <f t="shared" si="34"/>
        <v>2.3195984787698816</v>
      </c>
      <c r="CB14" s="51">
        <f t="shared" si="34"/>
        <v>2420.4705753208018</v>
      </c>
      <c r="CC14" s="51">
        <f t="shared" si="14"/>
        <v>2669.1254630981707</v>
      </c>
      <c r="CD14" s="51">
        <f t="shared" si="15"/>
        <v>2671.4450615769406</v>
      </c>
      <c r="CE14" s="51">
        <f t="shared" si="16"/>
        <v>75.355565207434807</v>
      </c>
      <c r="CH14" s="13">
        <f t="shared" si="35"/>
        <v>158.57431282804862</v>
      </c>
      <c r="CI14" s="13">
        <f t="shared" si="35"/>
        <v>0</v>
      </c>
      <c r="CJ14" s="13">
        <f t="shared" si="35"/>
        <v>0</v>
      </c>
      <c r="CK14" s="13">
        <f t="shared" si="35"/>
        <v>0</v>
      </c>
      <c r="CL14" s="13">
        <f t="shared" si="35"/>
        <v>429.64964335524382</v>
      </c>
      <c r="CM14" s="13">
        <f t="shared" si="35"/>
        <v>0</v>
      </c>
      <c r="CN14" s="13">
        <f t="shared" si="35"/>
        <v>9.6736902824753841</v>
      </c>
      <c r="CO14" s="13">
        <f t="shared" si="35"/>
        <v>2.0734982588981992</v>
      </c>
      <c r="CP14" s="13">
        <f t="shared" si="35"/>
        <v>17.976475033160462</v>
      </c>
      <c r="CQ14" s="13">
        <f t="shared" si="35"/>
        <v>63.90609351108224</v>
      </c>
      <c r="CR14" s="13">
        <f t="shared" si="35"/>
        <v>1010.0197345899011</v>
      </c>
      <c r="CS14" s="13">
        <f t="shared" si="35"/>
        <v>14.955501610491201</v>
      </c>
      <c r="CT14" s="13">
        <f t="shared" si="35"/>
        <v>32.316365215588078</v>
      </c>
      <c r="CU14" s="13">
        <f t="shared" si="35"/>
        <v>4.4668122601541667</v>
      </c>
      <c r="CV14" s="13">
        <f t="shared" si="35"/>
        <v>0</v>
      </c>
      <c r="CW14" s="13">
        <f t="shared" si="25"/>
        <v>4.7934523314292923</v>
      </c>
      <c r="CX14" s="13">
        <f t="shared" si="25"/>
        <v>195.39168719937038</v>
      </c>
      <c r="CY14" s="13">
        <f t="shared" si="25"/>
        <v>0</v>
      </c>
      <c r="CZ14" s="13">
        <f t="shared" si="25"/>
        <v>80.828405050901225</v>
      </c>
      <c r="DA14" s="13">
        <f t="shared" si="25"/>
        <v>83.187059486826371</v>
      </c>
      <c r="DB14" s="13">
        <f t="shared" si="25"/>
        <v>18.320911007115697</v>
      </c>
      <c r="DC14" s="13">
        <f t="shared" si="25"/>
        <v>12.192953787166639</v>
      </c>
      <c r="DD14" s="13">
        <f t="shared" si="25"/>
        <v>19.141297364522224</v>
      </c>
      <c r="DE14" s="13">
        <f t="shared" si="25"/>
        <v>0</v>
      </c>
      <c r="DF14" s="13">
        <f t="shared" si="25"/>
        <v>0</v>
      </c>
      <c r="DG14" s="13">
        <f t="shared" si="25"/>
        <v>6.1203951649260224</v>
      </c>
      <c r="DH14" s="13">
        <f t="shared" si="25"/>
        <v>241.32073412698423</v>
      </c>
      <c r="DI14" s="13">
        <f t="shared" si="25"/>
        <v>34.987499294019848</v>
      </c>
      <c r="DJ14" s="13">
        <f t="shared" si="25"/>
        <v>9.1774131893415696</v>
      </c>
      <c r="DK14" s="13">
        <f t="shared" si="25"/>
        <v>7.5617434790549902</v>
      </c>
      <c r="DL14" s="13">
        <f t="shared" si="25"/>
        <v>6.8004591698031005</v>
      </c>
      <c r="DM14" s="13">
        <f t="shared" si="26"/>
        <v>40.918367223093739</v>
      </c>
      <c r="DN14" s="13"/>
      <c r="DO14" s="13">
        <f t="shared" si="36"/>
        <v>0</v>
      </c>
      <c r="DP14" s="13">
        <f t="shared" si="36"/>
        <v>151.78844348713247</v>
      </c>
      <c r="DQ14" s="13">
        <f t="shared" si="36"/>
        <v>0</v>
      </c>
      <c r="DR14" s="13">
        <f t="shared" si="36"/>
        <v>0</v>
      </c>
      <c r="DS14" s="13">
        <f t="shared" si="36"/>
        <v>0</v>
      </c>
      <c r="DT14" s="13">
        <f t="shared" si="36"/>
        <v>178.81329290546546</v>
      </c>
      <c r="DU14" s="13">
        <f t="shared" si="36"/>
        <v>0</v>
      </c>
      <c r="DV14" s="13">
        <f t="shared" si="36"/>
        <v>0</v>
      </c>
      <c r="DW14" s="13">
        <f t="shared" si="36"/>
        <v>0</v>
      </c>
      <c r="DX14" s="13">
        <f t="shared" si="36"/>
        <v>277.59270720256012</v>
      </c>
      <c r="DY14" s="13">
        <f t="shared" si="36"/>
        <v>17.371628939324207</v>
      </c>
      <c r="DZ14" s="13">
        <f t="shared" si="36"/>
        <v>21.495376234548967</v>
      </c>
      <c r="EA14" s="13">
        <f t="shared" si="36"/>
        <v>41.725324684853781</v>
      </c>
      <c r="EB14" s="13">
        <f t="shared" si="36"/>
        <v>2.3195984787698816</v>
      </c>
      <c r="EC14" s="13">
        <f t="shared" si="36"/>
        <v>2420.4705753208018</v>
      </c>
      <c r="ED14" s="13">
        <f t="shared" si="27"/>
        <v>16.274114431509545</v>
      </c>
      <c r="EE14" s="13">
        <f t="shared" si="27"/>
        <v>53.387657021887115</v>
      </c>
      <c r="EF14" s="13">
        <f t="shared" si="27"/>
        <v>3.285180777079737</v>
      </c>
      <c r="EG14" s="13">
        <f t="shared" si="27"/>
        <v>0</v>
      </c>
      <c r="EH14" s="13">
        <f t="shared" si="27"/>
        <v>14.863578719027695</v>
      </c>
      <c r="EI14" s="13">
        <f t="shared" si="27"/>
        <v>3.8191486894402491</v>
      </c>
      <c r="EJ14" s="13">
        <f t="shared" si="27"/>
        <v>0</v>
      </c>
      <c r="EK14" s="13"/>
      <c r="EM14">
        <v>510.273438</v>
      </c>
      <c r="EN14">
        <v>29.59967</v>
      </c>
      <c r="EO14">
        <v>0</v>
      </c>
      <c r="EP14">
        <v>0</v>
      </c>
      <c r="EQ14">
        <v>902.59667999999999</v>
      </c>
      <c r="ER14">
        <v>0</v>
      </c>
      <c r="ES14">
        <v>22.778175000000001</v>
      </c>
      <c r="ET14">
        <v>4.8823670000000003</v>
      </c>
      <c r="EU14">
        <v>49.339385999999998</v>
      </c>
      <c r="EV14">
        <v>154.16175799999999</v>
      </c>
      <c r="EW14">
        <v>2618.1557619999999</v>
      </c>
      <c r="EX14">
        <v>29.332851000000002</v>
      </c>
      <c r="EY14">
        <v>94.552193000000003</v>
      </c>
      <c r="EZ14">
        <v>9.9060600000000001</v>
      </c>
      <c r="FA14">
        <v>0</v>
      </c>
      <c r="FB14">
        <v>12.780519</v>
      </c>
      <c r="FC14">
        <v>421.20343000000003</v>
      </c>
      <c r="FD14">
        <v>0</v>
      </c>
      <c r="FE14">
        <v>228.20549</v>
      </c>
      <c r="FF14">
        <v>215.63606300000001</v>
      </c>
      <c r="FG14">
        <v>39.494160000000001</v>
      </c>
      <c r="FH14">
        <v>44.992203000000003</v>
      </c>
      <c r="FI14">
        <v>64.156020999999996</v>
      </c>
      <c r="FJ14">
        <v>0</v>
      </c>
      <c r="FK14">
        <v>0</v>
      </c>
      <c r="FL14">
        <v>16.798428999999999</v>
      </c>
      <c r="FM14">
        <v>662.34436000000005</v>
      </c>
      <c r="FN14">
        <v>34.540474000000003</v>
      </c>
      <c r="FO14">
        <v>9.0601559999999992</v>
      </c>
      <c r="FP14">
        <v>20.754446000000002</v>
      </c>
      <c r="FQ14">
        <v>18.158998</v>
      </c>
      <c r="FR14">
        <v>117.01683</v>
      </c>
      <c r="FT14">
        <v>0</v>
      </c>
      <c r="FU14">
        <v>243.55561828613301</v>
      </c>
      <c r="FV14">
        <v>0</v>
      </c>
      <c r="FW14">
        <v>0</v>
      </c>
      <c r="FX14">
        <v>0</v>
      </c>
      <c r="FY14">
        <v>193.261474609375</v>
      </c>
      <c r="FZ14">
        <v>0</v>
      </c>
      <c r="GA14">
        <v>0</v>
      </c>
      <c r="GB14">
        <v>0</v>
      </c>
      <c r="GC14">
        <v>87.655670166015597</v>
      </c>
      <c r="GD14">
        <v>19.1965217590332</v>
      </c>
      <c r="GE14">
        <v>23.7534694671631</v>
      </c>
      <c r="GF14">
        <v>46.108577728271499</v>
      </c>
      <c r="GG14">
        <v>2.80831074714661</v>
      </c>
      <c r="GH14">
        <v>2674.74145507813</v>
      </c>
      <c r="GI14">
        <v>17.9837131500244</v>
      </c>
      <c r="GJ14">
        <v>39.285804748535199</v>
      </c>
      <c r="GK14">
        <v>2.41743087768555</v>
      </c>
      <c r="GL14">
        <v>0</v>
      </c>
      <c r="GM14">
        <v>10.937502861023001</v>
      </c>
      <c r="GN14">
        <v>2.8103561401367201</v>
      </c>
      <c r="GO14">
        <v>0</v>
      </c>
    </row>
    <row r="15" spans="1:197" x14ac:dyDescent="0.2">
      <c r="A15" t="s">
        <v>143</v>
      </c>
      <c r="B15" t="s">
        <v>120</v>
      </c>
      <c r="C15" s="16" t="s">
        <v>157</v>
      </c>
      <c r="D15" s="4" t="s">
        <v>158</v>
      </c>
      <c r="E15" s="4" t="s">
        <v>98</v>
      </c>
      <c r="F15" s="4">
        <v>24</v>
      </c>
      <c r="G15" s="7">
        <v>43399</v>
      </c>
      <c r="H15" s="4">
        <v>1</v>
      </c>
      <c r="I15" s="4">
        <v>2</v>
      </c>
      <c r="J15" s="4" t="s">
        <v>146</v>
      </c>
      <c r="K15" s="8" t="s">
        <v>147</v>
      </c>
      <c r="L15" s="4">
        <v>6</v>
      </c>
      <c r="M15" s="4" t="s">
        <v>148</v>
      </c>
      <c r="N15" s="4">
        <v>40</v>
      </c>
      <c r="O15" s="4">
        <v>6</v>
      </c>
      <c r="P15" s="14">
        <v>5</v>
      </c>
      <c r="Q15" s="4" t="s">
        <v>102</v>
      </c>
      <c r="R15" s="4" t="s">
        <v>103</v>
      </c>
      <c r="S15" s="4"/>
      <c r="T15" s="4" t="s">
        <v>104</v>
      </c>
      <c r="U15" s="14">
        <v>2000</v>
      </c>
      <c r="V15" s="1"/>
      <c r="W15" s="9" t="s">
        <v>105</v>
      </c>
      <c r="X15" t="s">
        <v>157</v>
      </c>
      <c r="Y15" s="4" t="s">
        <v>152</v>
      </c>
      <c r="Z15" s="4"/>
      <c r="AA15" s="4"/>
      <c r="AE15" s="10">
        <f t="shared" si="0"/>
        <v>2.9209785072554354E-3</v>
      </c>
      <c r="AF15" s="11">
        <v>753.1</v>
      </c>
      <c r="AG15">
        <f t="shared" si="21"/>
        <v>7.1999999999999994E-4</v>
      </c>
      <c r="AI15" s="48">
        <f t="shared" si="28"/>
        <v>1.8959118959542502E-2</v>
      </c>
      <c r="AJ15" s="48">
        <f t="shared" si="28"/>
        <v>3.486095767996223E-2</v>
      </c>
      <c r="AK15" s="48">
        <f t="shared" si="28"/>
        <v>3.6898130256031048E-3</v>
      </c>
      <c r="AL15" s="48">
        <f t="shared" si="28"/>
        <v>1.8162336995092721E-2</v>
      </c>
      <c r="AM15" s="48">
        <f t="shared" si="28"/>
        <v>0.31963705390169189</v>
      </c>
      <c r="AN15" s="48">
        <f t="shared" si="28"/>
        <v>0</v>
      </c>
      <c r="AO15" s="48">
        <f t="shared" si="28"/>
        <v>1.0005800951319936E-2</v>
      </c>
      <c r="AP15" s="48">
        <f t="shared" si="28"/>
        <v>1.8777108021719756E-3</v>
      </c>
      <c r="AQ15" s="48">
        <f t="shared" si="28"/>
        <v>6.1910502735240971E-2</v>
      </c>
      <c r="AR15" s="48">
        <f t="shared" si="28"/>
        <v>2.5020646822636158E-2</v>
      </c>
      <c r="AS15" s="48">
        <f t="shared" si="28"/>
        <v>4.4721180248251842E-3</v>
      </c>
      <c r="AT15" s="48">
        <f t="shared" si="28"/>
        <v>5.8050758482237064E-3</v>
      </c>
      <c r="AU15" s="48">
        <f t="shared" si="28"/>
        <v>2.3781527162155549E-3</v>
      </c>
      <c r="AV15" s="48">
        <f t="shared" si="28"/>
        <v>4.9006733266956514E-4</v>
      </c>
      <c r="AW15" s="48">
        <f t="shared" si="28"/>
        <v>2.3510717022698735E-3</v>
      </c>
      <c r="AX15" s="48">
        <f t="shared" si="24"/>
        <v>1.6792005327577575E-2</v>
      </c>
      <c r="AY15" s="48">
        <f t="shared" si="24"/>
        <v>1.6583385045814737E-2</v>
      </c>
      <c r="AZ15" s="48">
        <f t="shared" si="24"/>
        <v>5.2040278859032056E-2</v>
      </c>
      <c r="BA15" s="48">
        <f t="shared" si="24"/>
        <v>0.10135522428270174</v>
      </c>
      <c r="BB15" s="48">
        <f t="shared" si="24"/>
        <v>8.9907094125286371E-4</v>
      </c>
      <c r="BC15" s="48">
        <f t="shared" si="24"/>
        <v>0.92914232103386485</v>
      </c>
      <c r="BD15" s="48">
        <f t="shared" si="24"/>
        <v>0.99910092905874703</v>
      </c>
      <c r="BE15" s="48">
        <f t="shared" si="24"/>
        <v>1</v>
      </c>
      <c r="BF15" s="48">
        <f t="shared" si="24"/>
        <v>3.3061844673915569E-2</v>
      </c>
      <c r="BH15" s="51">
        <f t="shared" si="3"/>
        <v>24.419942999654594</v>
      </c>
      <c r="BI15" s="51">
        <f t="shared" si="4"/>
        <v>44.902012655475808</v>
      </c>
      <c r="BJ15" s="51">
        <f t="shared" si="22"/>
        <v>4.7525955165368714</v>
      </c>
      <c r="BK15" s="51">
        <f t="shared" si="29"/>
        <v>23.393662706960765</v>
      </c>
      <c r="BL15" s="51">
        <f t="shared" si="29"/>
        <v>411.70260356049755</v>
      </c>
      <c r="BM15" s="51">
        <f t="shared" si="29"/>
        <v>0</v>
      </c>
      <c r="BN15" s="51">
        <f t="shared" si="29"/>
        <v>12.887787107540715</v>
      </c>
      <c r="BO15" s="51">
        <f t="shared" si="30"/>
        <v>2.4185507172946097</v>
      </c>
      <c r="BP15" s="51">
        <f t="shared" si="30"/>
        <v>79.742679557037107</v>
      </c>
      <c r="BQ15" s="51">
        <f t="shared" si="7"/>
        <v>32.227382006890885</v>
      </c>
      <c r="BR15" s="51">
        <f t="shared" si="31"/>
        <v>5.7602290215596703</v>
      </c>
      <c r="BS15" s="51">
        <f t="shared" si="31"/>
        <v>7.4771207261687671</v>
      </c>
      <c r="BT15" s="51">
        <f t="shared" si="32"/>
        <v>3.0631356814831117</v>
      </c>
      <c r="BU15" s="51">
        <f t="shared" si="32"/>
        <v>0.63122217626890875</v>
      </c>
      <c r="BV15" s="51">
        <f t="shared" si="33"/>
        <v>3.0282544816584998</v>
      </c>
      <c r="BW15" s="51">
        <f t="shared" si="33"/>
        <v>21.628632312734627</v>
      </c>
      <c r="BX15" s="51">
        <f t="shared" si="11"/>
        <v>21.359922812040441</v>
      </c>
      <c r="BY15" s="51">
        <f t="shared" si="23"/>
        <v>67.02951999697558</v>
      </c>
      <c r="BZ15" s="51">
        <f t="shared" si="12"/>
        <v>130.54872459962189</v>
      </c>
      <c r="CA15" s="51">
        <f t="shared" si="34"/>
        <v>1.1580317199808601</v>
      </c>
      <c r="CB15" s="51">
        <f t="shared" si="34"/>
        <v>1196.7646052874004</v>
      </c>
      <c r="CC15" s="51">
        <f t="shared" si="14"/>
        <v>1286.8734982137216</v>
      </c>
      <c r="CD15" s="51">
        <f t="shared" si="15"/>
        <v>1288.0315299337026</v>
      </c>
      <c r="CE15" s="51">
        <f t="shared" si="16"/>
        <v>42.584698377773904</v>
      </c>
      <c r="CH15" s="13">
        <f t="shared" si="35"/>
        <v>24.419942999654594</v>
      </c>
      <c r="CI15" s="13">
        <f t="shared" si="35"/>
        <v>0</v>
      </c>
      <c r="CJ15" s="13">
        <f t="shared" si="35"/>
        <v>1.9575567095357291</v>
      </c>
      <c r="CK15" s="13">
        <f t="shared" si="35"/>
        <v>0</v>
      </c>
      <c r="CL15" s="13">
        <f t="shared" si="35"/>
        <v>44.902012655475808</v>
      </c>
      <c r="CM15" s="13">
        <f t="shared" si="35"/>
        <v>0</v>
      </c>
      <c r="CN15" s="13">
        <f t="shared" si="35"/>
        <v>3.8144181885428057</v>
      </c>
      <c r="CO15" s="13">
        <f t="shared" si="35"/>
        <v>0.93817732799406617</v>
      </c>
      <c r="CP15" s="13">
        <f t="shared" si="35"/>
        <v>6.2208066177025811</v>
      </c>
      <c r="CQ15" s="13">
        <f t="shared" si="35"/>
        <v>23.393662706960765</v>
      </c>
      <c r="CR15" s="13">
        <f t="shared" si="35"/>
        <v>411.70260356049755</v>
      </c>
      <c r="CS15" s="13">
        <f t="shared" si="35"/>
        <v>0</v>
      </c>
      <c r="CT15" s="13">
        <f t="shared" si="35"/>
        <v>12.887787107540715</v>
      </c>
      <c r="CU15" s="13">
        <f t="shared" si="35"/>
        <v>1.6921551184566359</v>
      </c>
      <c r="CV15" s="13">
        <f t="shared" si="35"/>
        <v>0</v>
      </c>
      <c r="CW15" s="13">
        <f t="shared" si="25"/>
        <v>2.4185507172946097</v>
      </c>
      <c r="CX15" s="13">
        <f t="shared" si="25"/>
        <v>79.742679557037107</v>
      </c>
      <c r="CY15" s="13">
        <f t="shared" si="25"/>
        <v>0</v>
      </c>
      <c r="CZ15" s="13">
        <f t="shared" si="25"/>
        <v>32.227382006890885</v>
      </c>
      <c r="DA15" s="13">
        <f t="shared" si="25"/>
        <v>31.692553067770945</v>
      </c>
      <c r="DB15" s="13">
        <f t="shared" si="25"/>
        <v>9.2612489370477959</v>
      </c>
      <c r="DC15" s="13">
        <f t="shared" si="25"/>
        <v>5.7602290215596703</v>
      </c>
      <c r="DD15" s="13">
        <f t="shared" si="25"/>
        <v>7.4771207261687671</v>
      </c>
      <c r="DE15" s="13">
        <f t="shared" si="25"/>
        <v>0</v>
      </c>
      <c r="DF15" s="13">
        <f t="shared" si="25"/>
        <v>0</v>
      </c>
      <c r="DG15" s="13">
        <f t="shared" si="25"/>
        <v>2.4660633146343116</v>
      </c>
      <c r="DH15" s="13">
        <f t="shared" si="25"/>
        <v>168.92451388888892</v>
      </c>
      <c r="DI15" s="13">
        <f t="shared" si="25"/>
        <v>3.0631356814831117</v>
      </c>
      <c r="DJ15" s="13">
        <f t="shared" si="25"/>
        <v>0.63122217626890875</v>
      </c>
      <c r="DK15" s="13">
        <f t="shared" si="25"/>
        <v>3.1137172076401045</v>
      </c>
      <c r="DL15" s="13">
        <f t="shared" si="25"/>
        <v>3.0282544816584998</v>
      </c>
      <c r="DM15" s="13">
        <f t="shared" si="26"/>
        <v>21.628632312734627</v>
      </c>
      <c r="DN15" s="13"/>
      <c r="DO15" s="13">
        <f t="shared" si="36"/>
        <v>0</v>
      </c>
      <c r="DP15" s="13">
        <f t="shared" si="36"/>
        <v>21.359922812040441</v>
      </c>
      <c r="DQ15" s="13">
        <f t="shared" si="36"/>
        <v>0</v>
      </c>
      <c r="DR15" s="13">
        <f t="shared" si="36"/>
        <v>0</v>
      </c>
      <c r="DS15" s="13">
        <f t="shared" si="36"/>
        <v>0</v>
      </c>
      <c r="DT15" s="13">
        <f t="shared" si="36"/>
        <v>67.02951999697558</v>
      </c>
      <c r="DU15" s="13">
        <f t="shared" si="36"/>
        <v>0</v>
      </c>
      <c r="DV15" s="13">
        <f t="shared" si="36"/>
        <v>0</v>
      </c>
      <c r="DW15" s="13">
        <f t="shared" si="36"/>
        <v>0</v>
      </c>
      <c r="DX15" s="13">
        <f t="shared" si="36"/>
        <v>130.54872459962189</v>
      </c>
      <c r="DY15" s="13">
        <f t="shared" si="36"/>
        <v>11.401616446593684</v>
      </c>
      <c r="DZ15" s="13">
        <f t="shared" si="36"/>
        <v>17.266180697145124</v>
      </c>
      <c r="EA15" s="13">
        <f t="shared" si="36"/>
        <v>33.594630437225213</v>
      </c>
      <c r="EB15" s="13">
        <f t="shared" si="36"/>
        <v>1.1580317199808601</v>
      </c>
      <c r="EC15" s="13">
        <f t="shared" si="36"/>
        <v>1196.7646052874004</v>
      </c>
      <c r="ED15" s="13">
        <f t="shared" si="27"/>
        <v>6.4865425333169719</v>
      </c>
      <c r="EE15" s="13">
        <f t="shared" si="27"/>
        <v>31.307770981436377</v>
      </c>
      <c r="EF15" s="13">
        <f t="shared" si="27"/>
        <v>2.2215643996075065</v>
      </c>
      <c r="EG15" s="13">
        <f t="shared" si="27"/>
        <v>7.7236656905776577</v>
      </c>
      <c r="EH15" s="13">
        <f t="shared" si="27"/>
        <v>0</v>
      </c>
      <c r="EI15" s="13">
        <f t="shared" si="27"/>
        <v>1.3316973061523658</v>
      </c>
      <c r="EJ15" s="13">
        <f t="shared" si="27"/>
        <v>0</v>
      </c>
      <c r="EK15" s="13"/>
      <c r="EM15">
        <v>109.243896484375</v>
      </c>
      <c r="EN15">
        <v>7.3662266731262198</v>
      </c>
      <c r="EO15">
        <v>8.7572326660156303</v>
      </c>
      <c r="EP15">
        <v>0</v>
      </c>
      <c r="EQ15">
        <v>131.13768005371099</v>
      </c>
      <c r="ER15">
        <v>0</v>
      </c>
      <c r="ES15">
        <v>12.486406326294</v>
      </c>
      <c r="ET15">
        <v>3.0711009502410902</v>
      </c>
      <c r="EU15">
        <v>23.736589431762699</v>
      </c>
      <c r="EV15">
        <v>78.453987121582102</v>
      </c>
      <c r="EW15">
        <v>1483.65063476563</v>
      </c>
      <c r="EX15">
        <v>0</v>
      </c>
      <c r="EY15">
        <v>52.4215507507325</v>
      </c>
      <c r="EZ15">
        <v>5.2170600891113299</v>
      </c>
      <c r="FA15">
        <v>0</v>
      </c>
      <c r="FB15">
        <v>8.9647397994995099</v>
      </c>
      <c r="FC15">
        <v>238.97862243652401</v>
      </c>
      <c r="FD15">
        <v>0</v>
      </c>
      <c r="FE15">
        <v>126.49388122558599</v>
      </c>
      <c r="FF15">
        <v>114.21029663086</v>
      </c>
      <c r="FG15">
        <v>27.754779815673899</v>
      </c>
      <c r="FH15">
        <v>29.549524307251001</v>
      </c>
      <c r="FI15">
        <v>34.840377807617202</v>
      </c>
      <c r="FJ15">
        <v>0</v>
      </c>
      <c r="FK15">
        <v>0</v>
      </c>
      <c r="FL15">
        <v>9.4097013473510795</v>
      </c>
      <c r="FM15">
        <v>644.56140136718795</v>
      </c>
      <c r="FN15">
        <v>4.2040128707885804</v>
      </c>
      <c r="FO15">
        <v>0.86632341146469105</v>
      </c>
      <c r="FP15">
        <v>11.880939483642599</v>
      </c>
      <c r="FQ15">
        <v>11.2416076660156</v>
      </c>
      <c r="FR15">
        <v>85.988723754882798</v>
      </c>
      <c r="FT15">
        <v>0</v>
      </c>
      <c r="FU15">
        <v>47.647655487060597</v>
      </c>
      <c r="FV15">
        <v>0</v>
      </c>
      <c r="FW15">
        <v>0</v>
      </c>
      <c r="FX15">
        <v>0</v>
      </c>
      <c r="FY15">
        <v>100.714965820313</v>
      </c>
      <c r="FZ15">
        <v>0</v>
      </c>
      <c r="GA15">
        <v>0</v>
      </c>
      <c r="GB15">
        <v>0</v>
      </c>
      <c r="GC15">
        <v>57.3095512390137</v>
      </c>
      <c r="GD15">
        <v>17.515834808349599</v>
      </c>
      <c r="GE15">
        <v>26.525323867797901</v>
      </c>
      <c r="GF15">
        <v>51.610050201416001</v>
      </c>
      <c r="GG15">
        <v>1.9491049051284799</v>
      </c>
      <c r="GH15">
        <v>1838.54028320313</v>
      </c>
      <c r="GI15">
        <v>9.9650087356567401</v>
      </c>
      <c r="GJ15">
        <v>32.027965545654297</v>
      </c>
      <c r="GK15">
        <v>2.2726686000824001</v>
      </c>
      <c r="GL15">
        <v>7.9013385772705096</v>
      </c>
      <c r="GM15">
        <v>0</v>
      </c>
      <c r="GN15">
        <v>1.36233127117157</v>
      </c>
      <c r="GO15">
        <v>0</v>
      </c>
    </row>
    <row r="16" spans="1:197" x14ac:dyDescent="0.2">
      <c r="A16" t="s">
        <v>143</v>
      </c>
      <c r="B16" t="s">
        <v>124</v>
      </c>
      <c r="C16" s="16" t="s">
        <v>159</v>
      </c>
      <c r="D16" s="4" t="s">
        <v>160</v>
      </c>
      <c r="E16" s="4" t="s">
        <v>98</v>
      </c>
      <c r="F16" s="4">
        <v>24</v>
      </c>
      <c r="G16" s="7">
        <v>43399</v>
      </c>
      <c r="H16" s="4">
        <v>1</v>
      </c>
      <c r="I16" s="4">
        <v>2</v>
      </c>
      <c r="J16" s="4" t="s">
        <v>146</v>
      </c>
      <c r="K16" s="8" t="s">
        <v>147</v>
      </c>
      <c r="L16" s="4">
        <v>6</v>
      </c>
      <c r="M16" s="4" t="s">
        <v>148</v>
      </c>
      <c r="N16" s="4">
        <v>50</v>
      </c>
      <c r="O16" s="4">
        <v>3</v>
      </c>
      <c r="P16" s="14">
        <v>6</v>
      </c>
      <c r="Q16" s="4" t="s">
        <v>102</v>
      </c>
      <c r="R16" s="4" t="s">
        <v>103</v>
      </c>
      <c r="S16" s="4"/>
      <c r="T16" s="4" t="s">
        <v>104</v>
      </c>
      <c r="U16" s="14">
        <v>2000</v>
      </c>
      <c r="V16" s="1"/>
      <c r="W16" s="9" t="s">
        <v>105</v>
      </c>
      <c r="X16" t="s">
        <v>159</v>
      </c>
      <c r="Y16" s="4" t="s">
        <v>152</v>
      </c>
      <c r="Z16" s="4"/>
      <c r="AA16" s="4"/>
      <c r="AE16" s="10">
        <f t="shared" si="0"/>
        <v>2.8029905994387339E-3</v>
      </c>
      <c r="AF16" s="11">
        <v>753.1</v>
      </c>
      <c r="AG16">
        <f t="shared" si="21"/>
        <v>7.1999999999999994E-4</v>
      </c>
      <c r="AI16" s="48">
        <f t="shared" si="28"/>
        <v>8.883585202382463E-2</v>
      </c>
      <c r="AJ16" s="48">
        <f t="shared" si="28"/>
        <v>7.2986747607405117E-2</v>
      </c>
      <c r="AK16" s="48">
        <f t="shared" si="28"/>
        <v>5.158759235038707E-3</v>
      </c>
      <c r="AL16" s="48">
        <f t="shared" si="28"/>
        <v>5.1675147306987482E-2</v>
      </c>
      <c r="AM16" s="48">
        <f t="shared" si="28"/>
        <v>0.1538779391058486</v>
      </c>
      <c r="AN16" s="48">
        <f t="shared" si="28"/>
        <v>2.178494089944712E-2</v>
      </c>
      <c r="AO16" s="48">
        <f t="shared" si="28"/>
        <v>3.5174172702725624E-2</v>
      </c>
      <c r="AP16" s="48">
        <f t="shared" si="28"/>
        <v>5.5268823106331055E-3</v>
      </c>
      <c r="AQ16" s="48">
        <f t="shared" si="28"/>
        <v>0.18207539202328413</v>
      </c>
      <c r="AR16" s="48">
        <f t="shared" si="28"/>
        <v>3.4339043466518573E-2</v>
      </c>
      <c r="AS16" s="48">
        <f t="shared" si="28"/>
        <v>8.4643331819637922E-3</v>
      </c>
      <c r="AT16" s="48">
        <f t="shared" si="28"/>
        <v>2.4972306199189623E-2</v>
      </c>
      <c r="AU16" s="48">
        <f t="shared" si="28"/>
        <v>3.0832678290712599E-2</v>
      </c>
      <c r="AV16" s="48">
        <f t="shared" si="28"/>
        <v>1.0417198891067105E-2</v>
      </c>
      <c r="AW16" s="48">
        <f t="shared" si="28"/>
        <v>6.8823498370356399E-3</v>
      </c>
      <c r="AX16" s="48">
        <f t="shared" si="24"/>
        <v>2.9803994838087499E-2</v>
      </c>
      <c r="AY16" s="48">
        <f t="shared" si="24"/>
        <v>8.2876765439149225E-3</v>
      </c>
      <c r="AZ16" s="48">
        <f t="shared" si="24"/>
        <v>0.1140117564513487</v>
      </c>
      <c r="BA16" s="48">
        <f t="shared" si="24"/>
        <v>0.28204282285188748</v>
      </c>
      <c r="BB16" s="48">
        <f t="shared" si="24"/>
        <v>1.6230951957975515E-3</v>
      </c>
      <c r="BC16" s="48">
        <f t="shared" si="24"/>
        <v>0.9550953395559415</v>
      </c>
      <c r="BD16" s="48">
        <f>+CC16/$CD16</f>
        <v>0.99837690480420249</v>
      </c>
      <c r="BE16" s="48">
        <f t="shared" si="24"/>
        <v>1</v>
      </c>
      <c r="BF16" s="48">
        <f t="shared" si="24"/>
        <v>4.2463137577887347E-2</v>
      </c>
      <c r="BH16" s="51">
        <f t="shared" si="3"/>
        <v>36.396369170741899</v>
      </c>
      <c r="BI16" s="51">
        <f t="shared" si="4"/>
        <v>29.902933894059501</v>
      </c>
      <c r="BJ16" s="51">
        <f t="shared" si="22"/>
        <v>2.1135622758600663</v>
      </c>
      <c r="BK16" s="51">
        <f t="shared" si="29"/>
        <v>21.171494340293854</v>
      </c>
      <c r="BL16" s="51">
        <f t="shared" si="29"/>
        <v>63.04434697634688</v>
      </c>
      <c r="BM16" s="51">
        <f t="shared" si="29"/>
        <v>8.9253689054102594</v>
      </c>
      <c r="BN16" s="51">
        <f t="shared" si="29"/>
        <v>14.410985495141057</v>
      </c>
      <c r="BO16" s="51">
        <f t="shared" si="30"/>
        <v>2.2643836284375074</v>
      </c>
      <c r="BP16" s="51">
        <f t="shared" si="30"/>
        <v>74.596945197416005</v>
      </c>
      <c r="BQ16" s="51">
        <f t="shared" si="7"/>
        <v>14.068830033198511</v>
      </c>
      <c r="BR16" s="51">
        <f t="shared" si="31"/>
        <v>3.4678678512847938</v>
      </c>
      <c r="BS16" s="51">
        <f t="shared" si="31"/>
        <v>10.231243971485256</v>
      </c>
      <c r="BT16" s="51">
        <f t="shared" si="32"/>
        <v>12.632259566672881</v>
      </c>
      <c r="BU16" s="51">
        <f t="shared" si="32"/>
        <v>4.2679639799327731</v>
      </c>
      <c r="BV16" s="51">
        <f t="shared" si="33"/>
        <v>2.8197235657036939</v>
      </c>
      <c r="BW16" s="51">
        <f t="shared" si="33"/>
        <v>12.210804243752856</v>
      </c>
      <c r="BX16" s="51">
        <f t="shared" si="11"/>
        <v>3.3954909891462459</v>
      </c>
      <c r="BY16" s="51">
        <f t="shared" si="23"/>
        <v>46.711028071134258</v>
      </c>
      <c r="BZ16" s="51">
        <f t="shared" si="12"/>
        <v>115.55396237683885</v>
      </c>
      <c r="CA16" s="51">
        <f t="shared" si="34"/>
        <v>0.66498795924940524</v>
      </c>
      <c r="CB16" s="51">
        <f t="shared" si="34"/>
        <v>391.30600742603804</v>
      </c>
      <c r="CC16" s="51">
        <f t="shared" si="14"/>
        <v>409.03862090556862</v>
      </c>
      <c r="CD16" s="51">
        <f t="shared" si="15"/>
        <v>409.70360886481802</v>
      </c>
      <c r="CE16" s="51">
        <f t="shared" si="16"/>
        <v>17.397300709383714</v>
      </c>
      <c r="CH16" s="13">
        <f t="shared" si="35"/>
        <v>36.396369170741899</v>
      </c>
      <c r="CI16" s="13">
        <f t="shared" si="35"/>
        <v>0</v>
      </c>
      <c r="CJ16" s="13">
        <f t="shared" si="35"/>
        <v>0</v>
      </c>
      <c r="CK16" s="13">
        <f t="shared" si="35"/>
        <v>0</v>
      </c>
      <c r="CL16" s="13">
        <f t="shared" si="35"/>
        <v>29.902933894059501</v>
      </c>
      <c r="CM16" s="13">
        <f t="shared" si="35"/>
        <v>0</v>
      </c>
      <c r="CN16" s="13">
        <f t="shared" si="35"/>
        <v>1.6622409892197436</v>
      </c>
      <c r="CO16" s="13">
        <f t="shared" si="35"/>
        <v>0.45132128664032273</v>
      </c>
      <c r="CP16" s="13">
        <f t="shared" si="35"/>
        <v>7.730205227210007</v>
      </c>
      <c r="CQ16" s="13">
        <f t="shared" si="35"/>
        <v>21.171494340293854</v>
      </c>
      <c r="CR16" s="13">
        <f t="shared" si="35"/>
        <v>63.04434697634688</v>
      </c>
      <c r="CS16" s="13">
        <f t="shared" si="35"/>
        <v>8.9253689054102594</v>
      </c>
      <c r="CT16" s="13">
        <f t="shared" si="35"/>
        <v>14.410985495141057</v>
      </c>
      <c r="CU16" s="13">
        <f t="shared" si="35"/>
        <v>0.93015443288826993</v>
      </c>
      <c r="CV16" s="13">
        <f t="shared" si="35"/>
        <v>0</v>
      </c>
      <c r="CW16" s="13">
        <f t="shared" si="25"/>
        <v>2.2643836284375074</v>
      </c>
      <c r="CX16" s="13">
        <f t="shared" si="25"/>
        <v>74.596945197416005</v>
      </c>
      <c r="CY16" s="13">
        <f t="shared" si="25"/>
        <v>0</v>
      </c>
      <c r="CZ16" s="13">
        <f t="shared" si="25"/>
        <v>14.068830033198511</v>
      </c>
      <c r="DA16" s="13">
        <f t="shared" si="25"/>
        <v>6.634267746359888</v>
      </c>
      <c r="DB16" s="13">
        <f t="shared" si="25"/>
        <v>7.3554518755187637</v>
      </c>
      <c r="DC16" s="13">
        <f t="shared" si="25"/>
        <v>3.4678678512847938</v>
      </c>
      <c r="DD16" s="13">
        <f t="shared" si="25"/>
        <v>10.231243971485256</v>
      </c>
      <c r="DE16" s="13">
        <f t="shared" si="25"/>
        <v>0</v>
      </c>
      <c r="DF16" s="13">
        <f t="shared" si="25"/>
        <v>1.2247264085579419</v>
      </c>
      <c r="DG16" s="13">
        <f t="shared" si="25"/>
        <v>1.9690716321052442</v>
      </c>
      <c r="DH16" s="13">
        <f t="shared" si="25"/>
        <v>168.92451388888892</v>
      </c>
      <c r="DI16" s="13">
        <f t="shared" si="25"/>
        <v>12.632259566672881</v>
      </c>
      <c r="DJ16" s="13">
        <f t="shared" si="25"/>
        <v>4.2679639799327731</v>
      </c>
      <c r="DK16" s="13">
        <f t="shared" si="25"/>
        <v>4.795505466985408</v>
      </c>
      <c r="DL16" s="13">
        <f t="shared" si="25"/>
        <v>2.8197235657036939</v>
      </c>
      <c r="DM16" s="13">
        <f t="shared" si="26"/>
        <v>12.210804243752856</v>
      </c>
      <c r="DN16" s="13"/>
      <c r="DO16" s="13">
        <f t="shared" si="36"/>
        <v>0</v>
      </c>
      <c r="DP16" s="13">
        <f t="shared" si="36"/>
        <v>3.3954909891462459</v>
      </c>
      <c r="DQ16" s="13">
        <f t="shared" si="36"/>
        <v>0</v>
      </c>
      <c r="DR16" s="13">
        <f t="shared" si="36"/>
        <v>0</v>
      </c>
      <c r="DS16" s="13">
        <f t="shared" si="36"/>
        <v>0</v>
      </c>
      <c r="DT16" s="13">
        <f t="shared" si="36"/>
        <v>46.711028071134258</v>
      </c>
      <c r="DU16" s="13">
        <f t="shared" si="36"/>
        <v>0</v>
      </c>
      <c r="DV16" s="13">
        <f t="shared" si="36"/>
        <v>0</v>
      </c>
      <c r="DW16" s="13">
        <f t="shared" si="36"/>
        <v>0</v>
      </c>
      <c r="DX16" s="13">
        <f t="shared" si="36"/>
        <v>115.55396237683885</v>
      </c>
      <c r="DY16" s="13">
        <f t="shared" si="36"/>
        <v>3.0169296897016165</v>
      </c>
      <c r="DZ16" s="13">
        <f t="shared" si="36"/>
        <v>3.7365047539120293</v>
      </c>
      <c r="EA16" s="13">
        <f t="shared" si="36"/>
        <v>5.3360726489255423</v>
      </c>
      <c r="EB16" s="13">
        <f t="shared" si="36"/>
        <v>0.66498795924940524</v>
      </c>
      <c r="EC16" s="13">
        <f t="shared" si="36"/>
        <v>391.30600742603804</v>
      </c>
      <c r="ED16" s="13">
        <f t="shared" si="27"/>
        <v>2.2476153978451427</v>
      </c>
      <c r="EE16" s="13">
        <f t="shared" si="27"/>
        <v>11.904951111779702</v>
      </c>
      <c r="EF16" s="13">
        <f t="shared" si="27"/>
        <v>0.58369757672700984</v>
      </c>
      <c r="EG16" s="13">
        <f t="shared" si="27"/>
        <v>3.6055916684813947</v>
      </c>
      <c r="EH16" s="13">
        <f t="shared" si="27"/>
        <v>0</v>
      </c>
      <c r="EI16" s="13">
        <f t="shared" si="27"/>
        <v>1.3030603523956099</v>
      </c>
      <c r="EJ16" s="13">
        <f t="shared" si="27"/>
        <v>0</v>
      </c>
      <c r="EK16" s="13"/>
      <c r="EM16">
        <v>169.674789</v>
      </c>
      <c r="EN16">
        <v>5.1732060000000004</v>
      </c>
      <c r="EO16">
        <v>0</v>
      </c>
      <c r="EP16">
        <v>0</v>
      </c>
      <c r="EQ16">
        <v>91.008553000000006</v>
      </c>
      <c r="ER16">
        <v>0</v>
      </c>
      <c r="ES16">
        <v>5.67035</v>
      </c>
      <c r="ET16">
        <v>1.5395779999999999</v>
      </c>
      <c r="EU16">
        <v>30.737558</v>
      </c>
      <c r="EV16">
        <v>73.990341000000001</v>
      </c>
      <c r="EW16">
        <v>236.75595100000001</v>
      </c>
      <c r="EX16">
        <v>25.361129999999999</v>
      </c>
      <c r="EY16">
        <v>61.084625000000003</v>
      </c>
      <c r="EZ16">
        <v>2.9884599999999999</v>
      </c>
      <c r="FA16">
        <v>0</v>
      </c>
      <c r="FB16">
        <v>8.7465989999999998</v>
      </c>
      <c r="FC16">
        <v>232.96785</v>
      </c>
      <c r="FD16">
        <v>0</v>
      </c>
      <c r="FE16">
        <v>57.545211999999999</v>
      </c>
      <c r="FF16">
        <v>24.914245999999999</v>
      </c>
      <c r="FG16">
        <v>22.971233000000002</v>
      </c>
      <c r="FH16">
        <v>18.538730999999999</v>
      </c>
      <c r="FI16">
        <v>49.680233000000001</v>
      </c>
      <c r="FJ16">
        <v>0</v>
      </c>
      <c r="FK16">
        <v>6.7006100000000002</v>
      </c>
      <c r="FL16">
        <v>7.8296049999999999</v>
      </c>
      <c r="FM16">
        <v>671.69329800000003</v>
      </c>
      <c r="FN16">
        <v>18.066980000000001</v>
      </c>
      <c r="FO16">
        <v>6.1041509999999999</v>
      </c>
      <c r="FP16">
        <v>19.068332999999999</v>
      </c>
      <c r="FQ16">
        <v>10.908105000000001</v>
      </c>
      <c r="FR16">
        <v>50.589855</v>
      </c>
      <c r="FT16">
        <v>0</v>
      </c>
      <c r="FU16">
        <v>7.8931646000000004</v>
      </c>
      <c r="FV16">
        <v>0</v>
      </c>
      <c r="FW16">
        <v>0</v>
      </c>
      <c r="FX16">
        <v>0</v>
      </c>
      <c r="FY16">
        <v>73.139846800000001</v>
      </c>
      <c r="FZ16">
        <v>0</v>
      </c>
      <c r="GA16">
        <v>0</v>
      </c>
      <c r="GB16">
        <v>0</v>
      </c>
      <c r="GC16">
        <v>52.8622856</v>
      </c>
      <c r="GD16">
        <v>4.8298797999999996</v>
      </c>
      <c r="GE16">
        <v>5.9818658999999998</v>
      </c>
      <c r="GF16">
        <v>8.5426549999999999</v>
      </c>
      <c r="GG16">
        <v>1.1663671</v>
      </c>
      <c r="GH16">
        <v>626.45178220000003</v>
      </c>
      <c r="GI16">
        <v>3.5982649000000002</v>
      </c>
      <c r="GJ16">
        <v>12.6914587</v>
      </c>
      <c r="GK16">
        <v>0.62225989999999998</v>
      </c>
      <c r="GL16">
        <v>3.8437972</v>
      </c>
      <c r="GM16">
        <v>0</v>
      </c>
      <c r="GN16">
        <v>1.3891477999999999</v>
      </c>
      <c r="GO16">
        <v>0</v>
      </c>
    </row>
    <row r="17" spans="1:197" x14ac:dyDescent="0.2">
      <c r="A17" t="s">
        <v>143</v>
      </c>
      <c r="B17" t="s">
        <v>128</v>
      </c>
      <c r="C17" s="16" t="s">
        <v>161</v>
      </c>
      <c r="D17" s="4" t="s">
        <v>162</v>
      </c>
      <c r="E17" s="4" t="s">
        <v>98</v>
      </c>
      <c r="F17" s="4">
        <v>24</v>
      </c>
      <c r="G17" s="7">
        <v>43399</v>
      </c>
      <c r="H17" s="4">
        <v>1</v>
      </c>
      <c r="I17" s="4">
        <v>2</v>
      </c>
      <c r="J17" s="4" t="s">
        <v>146</v>
      </c>
      <c r="K17" s="8" t="s">
        <v>147</v>
      </c>
      <c r="L17" s="4">
        <v>6</v>
      </c>
      <c r="M17" s="4" t="s">
        <v>148</v>
      </c>
      <c r="N17" s="4">
        <v>70</v>
      </c>
      <c r="O17" s="4">
        <v>2</v>
      </c>
      <c r="P17" s="14">
        <v>7</v>
      </c>
      <c r="Q17" s="4" t="s">
        <v>102</v>
      </c>
      <c r="R17" s="4" t="s">
        <v>103</v>
      </c>
      <c r="S17" s="4"/>
      <c r="T17" s="4" t="s">
        <v>104</v>
      </c>
      <c r="U17" s="14">
        <v>2000</v>
      </c>
      <c r="V17" s="1"/>
      <c r="W17" s="9" t="s">
        <v>105</v>
      </c>
      <c r="X17" t="s">
        <v>161</v>
      </c>
      <c r="Y17" s="4" t="s">
        <v>152</v>
      </c>
      <c r="Z17" s="4"/>
      <c r="AA17" s="4"/>
      <c r="AE17" s="10">
        <f t="shared" si="0"/>
        <v>2.7885035855284837E-3</v>
      </c>
      <c r="AF17" s="11">
        <v>753.1</v>
      </c>
      <c r="AG17">
        <f t="shared" si="21"/>
        <v>7.1999999999999994E-4</v>
      </c>
      <c r="AI17" s="48">
        <f t="shared" si="28"/>
        <v>9.1771667875281085E-2</v>
      </c>
      <c r="AJ17" s="48">
        <f t="shared" si="28"/>
        <v>7.5586989190658135E-2</v>
      </c>
      <c r="AK17" s="48">
        <f t="shared" si="28"/>
        <v>4.6726571886340669E-3</v>
      </c>
      <c r="AL17" s="48">
        <f t="shared" si="28"/>
        <v>5.2496893633849136E-2</v>
      </c>
      <c r="AM17" s="48">
        <f t="shared" si="28"/>
        <v>0.20947532242392711</v>
      </c>
      <c r="AN17" s="48">
        <f t="shared" si="28"/>
        <v>1.5653912769818722E-2</v>
      </c>
      <c r="AO17" s="48">
        <f t="shared" si="28"/>
        <v>2.8309067334156762E-2</v>
      </c>
      <c r="AP17" s="48">
        <f t="shared" si="28"/>
        <v>3.0369253302739278E-3</v>
      </c>
      <c r="AQ17" s="48">
        <f t="shared" si="28"/>
        <v>0.18183644156235029</v>
      </c>
      <c r="AR17" s="48">
        <f t="shared" si="28"/>
        <v>3.828788640464912E-2</v>
      </c>
      <c r="AS17" s="48">
        <f t="shared" si="28"/>
        <v>8.0149055872330392E-3</v>
      </c>
      <c r="AT17" s="48">
        <f t="shared" si="28"/>
        <v>2.2146617864938021E-2</v>
      </c>
      <c r="AU17" s="48">
        <f t="shared" si="28"/>
        <v>2.8517138697640484E-2</v>
      </c>
      <c r="AV17" s="48">
        <f t="shared" si="28"/>
        <v>6.5151108471783598E-3</v>
      </c>
      <c r="AW17" s="48">
        <f t="shared" si="28"/>
        <v>5.3047508882251137E-3</v>
      </c>
      <c r="AX17" s="48">
        <f t="shared" si="24"/>
        <v>2.828286386593587E-2</v>
      </c>
      <c r="AY17" s="48">
        <f t="shared" si="24"/>
        <v>1.3254536428029189E-2</v>
      </c>
      <c r="AZ17" s="48">
        <f t="shared" si="24"/>
        <v>0.14959025073934965</v>
      </c>
      <c r="BA17" s="48">
        <f t="shared" si="24"/>
        <v>0.1876632850362305</v>
      </c>
      <c r="BB17" s="48">
        <f t="shared" si="24"/>
        <v>0</v>
      </c>
      <c r="BC17" s="48">
        <f t="shared" si="24"/>
        <v>0.95172338069001572</v>
      </c>
      <c r="BD17" s="48">
        <f t="shared" si="24"/>
        <v>1</v>
      </c>
      <c r="BE17" s="48">
        <f t="shared" si="24"/>
        <v>1</v>
      </c>
      <c r="BF17" s="48">
        <f t="shared" si="24"/>
        <v>5.195609730481017E-2</v>
      </c>
      <c r="BH17" s="51">
        <f t="shared" si="3"/>
        <v>15.215359863042671</v>
      </c>
      <c r="BI17" s="51">
        <f t="shared" si="4"/>
        <v>12.532007624213156</v>
      </c>
      <c r="BJ17" s="51">
        <f t="shared" si="22"/>
        <v>0.77470707776959247</v>
      </c>
      <c r="BK17" s="51">
        <f t="shared" si="29"/>
        <v>8.7037660622711215</v>
      </c>
      <c r="BL17" s="51">
        <f t="shared" si="29"/>
        <v>34.730134984998287</v>
      </c>
      <c r="BM17" s="51">
        <f t="shared" si="29"/>
        <v>2.5953534633495012</v>
      </c>
      <c r="BN17" s="51">
        <f t="shared" si="29"/>
        <v>4.6935253204907701</v>
      </c>
      <c r="BO17" s="51">
        <f t="shared" si="30"/>
        <v>0.50350955634918493</v>
      </c>
      <c r="BP17" s="51">
        <f t="shared" si="30"/>
        <v>30.147723787109111</v>
      </c>
      <c r="BQ17" s="51">
        <f t="shared" si="7"/>
        <v>6.3479719125705278</v>
      </c>
      <c r="BR17" s="51">
        <f t="shared" si="31"/>
        <v>1.3288379257070195</v>
      </c>
      <c r="BS17" s="51">
        <f t="shared" si="31"/>
        <v>3.6718168947552172</v>
      </c>
      <c r="BT17" s="51">
        <f t="shared" si="32"/>
        <v>4.7280226849377289</v>
      </c>
      <c r="BU17" s="51">
        <f t="shared" si="32"/>
        <v>1.0801782116693162</v>
      </c>
      <c r="BV17" s="51">
        <f t="shared" si="33"/>
        <v>0.8795055774493642</v>
      </c>
      <c r="BW17" s="51">
        <f t="shared" si="33"/>
        <v>4.6891808947233047</v>
      </c>
      <c r="BX17" s="51">
        <f t="shared" si="11"/>
        <v>2.1975468708310713</v>
      </c>
      <c r="BY17" s="51">
        <f t="shared" si="23"/>
        <v>24.801439809236097</v>
      </c>
      <c r="BZ17" s="51">
        <f t="shared" si="12"/>
        <v>31.113790138231728</v>
      </c>
      <c r="CA17" s="51">
        <f t="shared" si="34"/>
        <v>0</v>
      </c>
      <c r="CB17" s="51">
        <f t="shared" si="34"/>
        <v>157.79176801003294</v>
      </c>
      <c r="CC17" s="51">
        <f t="shared" si="14"/>
        <v>165.79583018716133</v>
      </c>
      <c r="CD17" s="51">
        <f t="shared" si="15"/>
        <v>165.79583018716133</v>
      </c>
      <c r="CE17" s="51">
        <f t="shared" si="16"/>
        <v>8.6141042859359374</v>
      </c>
      <c r="CH17" s="13">
        <f t="shared" si="35"/>
        <v>15.215359863042671</v>
      </c>
      <c r="CI17" s="13">
        <f t="shared" si="35"/>
        <v>0</v>
      </c>
      <c r="CJ17" s="13">
        <f t="shared" si="35"/>
        <v>0</v>
      </c>
      <c r="CK17" s="13">
        <f t="shared" si="35"/>
        <v>0</v>
      </c>
      <c r="CL17" s="13">
        <f t="shared" si="35"/>
        <v>12.532007624213156</v>
      </c>
      <c r="CM17" s="13">
        <f t="shared" si="35"/>
        <v>0</v>
      </c>
      <c r="CN17" s="13">
        <f t="shared" si="35"/>
        <v>0.77470707776959247</v>
      </c>
      <c r="CO17" s="13">
        <f t="shared" si="35"/>
        <v>0</v>
      </c>
      <c r="CP17" s="13">
        <f t="shared" si="35"/>
        <v>2.0508093042192153</v>
      </c>
      <c r="CQ17" s="13">
        <f t="shared" si="35"/>
        <v>8.7037660622711215</v>
      </c>
      <c r="CR17" s="13">
        <f t="shared" si="35"/>
        <v>34.730134984998287</v>
      </c>
      <c r="CS17" s="13">
        <f t="shared" si="35"/>
        <v>2.5953534633495012</v>
      </c>
      <c r="CT17" s="13">
        <f t="shared" si="35"/>
        <v>4.6935253204907701</v>
      </c>
      <c r="CU17" s="13">
        <f t="shared" si="35"/>
        <v>0.16922580009400415</v>
      </c>
      <c r="CV17" s="13">
        <f t="shared" si="35"/>
        <v>0</v>
      </c>
      <c r="CW17" s="13">
        <f t="shared" si="25"/>
        <v>0.50350955634918493</v>
      </c>
      <c r="CX17" s="13">
        <f t="shared" si="25"/>
        <v>30.147723787109111</v>
      </c>
      <c r="CY17" s="13">
        <f t="shared" si="25"/>
        <v>0</v>
      </c>
      <c r="CZ17" s="13">
        <f t="shared" si="25"/>
        <v>6.3479719125705278</v>
      </c>
      <c r="DA17" s="13">
        <f t="shared" si="25"/>
        <v>3.1054200170594024</v>
      </c>
      <c r="DB17" s="13">
        <f t="shared" si="25"/>
        <v>3.3894994503080316</v>
      </c>
      <c r="DC17" s="13">
        <f t="shared" si="25"/>
        <v>1.3288379257070195</v>
      </c>
      <c r="DD17" s="13">
        <f t="shared" si="25"/>
        <v>3.6718168947552172</v>
      </c>
      <c r="DE17" s="13">
        <f t="shared" si="25"/>
        <v>0</v>
      </c>
      <c r="DF17" s="13">
        <f t="shared" si="25"/>
        <v>0.24304848588589442</v>
      </c>
      <c r="DG17" s="13">
        <f t="shared" si="25"/>
        <v>0.51455160464268423</v>
      </c>
      <c r="DH17" s="13">
        <f t="shared" si="25"/>
        <v>168.92451388888892</v>
      </c>
      <c r="DI17" s="13">
        <f t="shared" si="25"/>
        <v>4.7280226849377289</v>
      </c>
      <c r="DJ17" s="13">
        <f t="shared" si="25"/>
        <v>1.0801782116693162</v>
      </c>
      <c r="DK17" s="13">
        <f t="shared" si="25"/>
        <v>1.7259369807150764</v>
      </c>
      <c r="DL17" s="13">
        <f t="shared" si="25"/>
        <v>0.8795055774493642</v>
      </c>
      <c r="DM17" s="13">
        <f t="shared" si="26"/>
        <v>4.6891808947233047</v>
      </c>
      <c r="DN17" s="13"/>
      <c r="DO17" s="13">
        <f t="shared" si="36"/>
        <v>0</v>
      </c>
      <c r="DP17" s="13">
        <f t="shared" si="36"/>
        <v>2.1975468708310713</v>
      </c>
      <c r="DQ17" s="13">
        <f t="shared" si="36"/>
        <v>0</v>
      </c>
      <c r="DR17" s="13">
        <f t="shared" si="36"/>
        <v>0</v>
      </c>
      <c r="DS17" s="13">
        <f t="shared" si="36"/>
        <v>0</v>
      </c>
      <c r="DT17" s="13">
        <f t="shared" si="36"/>
        <v>24.801439809236097</v>
      </c>
      <c r="DU17" s="13">
        <f t="shared" si="36"/>
        <v>0</v>
      </c>
      <c r="DV17" s="13">
        <f t="shared" si="36"/>
        <v>0</v>
      </c>
      <c r="DW17" s="13">
        <f t="shared" si="36"/>
        <v>0</v>
      </c>
      <c r="DX17" s="13">
        <f t="shared" si="36"/>
        <v>31.113790138231728</v>
      </c>
      <c r="DY17" s="13">
        <f t="shared" si="36"/>
        <v>1.0697383437653549</v>
      </c>
      <c r="DZ17" s="13">
        <f t="shared" si="36"/>
        <v>1.606999852007529</v>
      </c>
      <c r="EA17" s="13">
        <f t="shared" si="36"/>
        <v>2.2673004089085818</v>
      </c>
      <c r="EB17" s="13">
        <f t="shared" si="36"/>
        <v>0</v>
      </c>
      <c r="EC17" s="13">
        <f t="shared" si="36"/>
        <v>157.79176801003294</v>
      </c>
      <c r="ED17" s="13">
        <f t="shared" si="27"/>
        <v>0.86247670161587131</v>
      </c>
      <c r="EE17" s="13">
        <f t="shared" si="27"/>
        <v>5.4701566636019434</v>
      </c>
      <c r="EF17" s="13">
        <f t="shared" si="27"/>
        <v>0.24940853150946871</v>
      </c>
      <c r="EG17" s="13">
        <f t="shared" si="27"/>
        <v>0</v>
      </c>
      <c r="EH17" s="13">
        <f t="shared" si="27"/>
        <v>2.3160728349947659</v>
      </c>
      <c r="EI17" s="13">
        <f t="shared" si="27"/>
        <v>0</v>
      </c>
      <c r="EJ17" s="13">
        <f t="shared" si="27"/>
        <v>0.5784662558297603</v>
      </c>
      <c r="EK17" s="13"/>
      <c r="EM17">
        <v>71.300392200000005</v>
      </c>
      <c r="EN17">
        <v>4.9165273000000003</v>
      </c>
      <c r="EO17">
        <v>0</v>
      </c>
      <c r="EP17">
        <v>0</v>
      </c>
      <c r="EQ17">
        <v>38.338886299999999</v>
      </c>
      <c r="ER17">
        <v>0</v>
      </c>
      <c r="ES17">
        <v>2.6564633999999998</v>
      </c>
      <c r="ET17">
        <v>0</v>
      </c>
      <c r="EU17">
        <v>8.1969832999999994</v>
      </c>
      <c r="EV17">
        <v>30.576034499999999</v>
      </c>
      <c r="EW17">
        <v>131.10270689999999</v>
      </c>
      <c r="EX17">
        <v>7.4129209999999999</v>
      </c>
      <c r="EY17">
        <v>19.9980583</v>
      </c>
      <c r="EZ17">
        <v>0.54652420000000002</v>
      </c>
      <c r="FA17">
        <v>0</v>
      </c>
      <c r="FB17">
        <v>1.9550027000000001</v>
      </c>
      <c r="FC17">
        <v>94.641128499999994</v>
      </c>
      <c r="FD17">
        <v>0</v>
      </c>
      <c r="FE17">
        <v>26.099767700000001</v>
      </c>
      <c r="FF17">
        <v>11.7226429</v>
      </c>
      <c r="FG17">
        <v>10.640473399999999</v>
      </c>
      <c r="FH17">
        <v>7.1406856000000003</v>
      </c>
      <c r="FI17">
        <v>17.9220066</v>
      </c>
      <c r="FJ17">
        <v>0</v>
      </c>
      <c r="FK17">
        <v>1.3366528</v>
      </c>
      <c r="FL17">
        <v>2.0566372999999998</v>
      </c>
      <c r="FM17">
        <v>675.18292240000005</v>
      </c>
      <c r="FN17">
        <v>6.7972697999999996</v>
      </c>
      <c r="FO17">
        <v>1.5529246000000001</v>
      </c>
      <c r="FP17">
        <v>6.8984847</v>
      </c>
      <c r="FQ17">
        <v>3.4200449000000002</v>
      </c>
      <c r="FR17">
        <v>19.528396600000001</v>
      </c>
      <c r="FT17">
        <v>0</v>
      </c>
      <c r="FU17">
        <v>5.1349610999999999</v>
      </c>
      <c r="FV17">
        <v>0</v>
      </c>
      <c r="FW17">
        <v>0</v>
      </c>
      <c r="FX17">
        <v>0</v>
      </c>
      <c r="FY17">
        <v>39.035697900000002</v>
      </c>
      <c r="FZ17">
        <v>0</v>
      </c>
      <c r="GA17">
        <v>0</v>
      </c>
      <c r="GB17">
        <v>0</v>
      </c>
      <c r="GC17">
        <v>14.307522799999999</v>
      </c>
      <c r="GD17">
        <v>1.7214687</v>
      </c>
      <c r="GE17">
        <v>2.5860528999999999</v>
      </c>
      <c r="GF17">
        <v>3.6486367999999998</v>
      </c>
      <c r="GG17">
        <v>0</v>
      </c>
      <c r="GH17">
        <v>253.9252625</v>
      </c>
      <c r="GI17">
        <v>1.3879344</v>
      </c>
      <c r="GJ17">
        <v>5.8618421999999999</v>
      </c>
      <c r="GK17">
        <v>0.26726719999999998</v>
      </c>
      <c r="GL17">
        <v>0</v>
      </c>
      <c r="GM17">
        <v>2.4819130999999999</v>
      </c>
      <c r="GN17">
        <v>0</v>
      </c>
      <c r="GO17">
        <v>0.61988679999999996</v>
      </c>
    </row>
    <row r="18" spans="1:197" x14ac:dyDescent="0.2">
      <c r="A18" t="s">
        <v>143</v>
      </c>
      <c r="B18" t="s">
        <v>132</v>
      </c>
      <c r="C18" s="16" t="s">
        <v>163</v>
      </c>
      <c r="D18" s="4" t="s">
        <v>164</v>
      </c>
      <c r="E18" s="4" t="s">
        <v>98</v>
      </c>
      <c r="F18" s="4">
        <v>24</v>
      </c>
      <c r="G18" s="7">
        <v>43399</v>
      </c>
      <c r="H18" s="4">
        <v>1</v>
      </c>
      <c r="I18" s="4">
        <v>2</v>
      </c>
      <c r="J18" s="4" t="s">
        <v>146</v>
      </c>
      <c r="K18" s="8" t="s">
        <v>147</v>
      </c>
      <c r="L18" s="4">
        <v>6</v>
      </c>
      <c r="M18" s="4" t="s">
        <v>148</v>
      </c>
      <c r="N18" s="4">
        <v>100</v>
      </c>
      <c r="O18" s="4">
        <v>1</v>
      </c>
      <c r="P18" s="14">
        <v>8</v>
      </c>
      <c r="Q18" s="4" t="s">
        <v>102</v>
      </c>
      <c r="R18" s="4" t="s">
        <v>103</v>
      </c>
      <c r="S18" s="4"/>
      <c r="T18" s="4" t="s">
        <v>104</v>
      </c>
      <c r="U18" s="14">
        <v>2000</v>
      </c>
      <c r="V18" s="1"/>
      <c r="W18" s="9" t="s">
        <v>105</v>
      </c>
      <c r="X18" t="s">
        <v>163</v>
      </c>
      <c r="Y18" s="4" t="s">
        <v>152</v>
      </c>
      <c r="Z18" s="4"/>
      <c r="AA18" s="4"/>
      <c r="AE18" s="10">
        <f t="shared" si="0"/>
        <v>2.7847097316903934E-3</v>
      </c>
      <c r="AF18" s="11">
        <v>753.1</v>
      </c>
      <c r="AG18">
        <f t="shared" si="21"/>
        <v>7.1999999999999994E-4</v>
      </c>
      <c r="AI18" s="48">
        <f t="shared" si="28"/>
        <v>9.8055116228153869E-2</v>
      </c>
      <c r="AJ18" s="48">
        <f t="shared" si="28"/>
        <v>7.9155201558605448E-2</v>
      </c>
      <c r="AK18" s="48">
        <f t="shared" si="28"/>
        <v>1.5601084895305171E-2</v>
      </c>
      <c r="AL18" s="48">
        <f t="shared" si="28"/>
        <v>6.9329790380259104E-2</v>
      </c>
      <c r="AM18" s="48">
        <f t="shared" si="28"/>
        <v>0.20696774389396874</v>
      </c>
      <c r="AN18" s="48">
        <f t="shared" si="28"/>
        <v>0</v>
      </c>
      <c r="AO18" s="48">
        <f t="shared" si="28"/>
        <v>3.0156277865913541E-2</v>
      </c>
      <c r="AP18" s="48">
        <f t="shared" si="28"/>
        <v>4.9224814057965147E-3</v>
      </c>
      <c r="AQ18" s="48">
        <f t="shared" si="28"/>
        <v>0.20382858395260239</v>
      </c>
      <c r="AR18" s="48">
        <f t="shared" si="28"/>
        <v>4.3763359610457506E-2</v>
      </c>
      <c r="AS18" s="48">
        <f t="shared" si="28"/>
        <v>9.8450885115721302E-3</v>
      </c>
      <c r="AT18" s="48">
        <f t="shared" si="28"/>
        <v>1.9861819146020872E-2</v>
      </c>
      <c r="AU18" s="48">
        <f t="shared" si="28"/>
        <v>3.5218227638309639E-2</v>
      </c>
      <c r="AV18" s="48">
        <f t="shared" si="28"/>
        <v>5.2599870197911781E-3</v>
      </c>
      <c r="AW18" s="48">
        <f t="shared" si="28"/>
        <v>6.1101843428576488E-3</v>
      </c>
      <c r="AX18" s="48">
        <f t="shared" si="24"/>
        <v>2.7824497487260538E-2</v>
      </c>
      <c r="AY18" s="48">
        <f t="shared" si="24"/>
        <v>1.2681049620141787E-2</v>
      </c>
      <c r="AZ18" s="48">
        <f t="shared" si="24"/>
        <v>0.13463827685637664</v>
      </c>
      <c r="BA18" s="48">
        <f t="shared" si="24"/>
        <v>0.20420987917327127</v>
      </c>
      <c r="BB18" s="48">
        <f t="shared" si="24"/>
        <v>0</v>
      </c>
      <c r="BC18" s="48">
        <f>+CB18/$CD18</f>
        <v>0.95508666159931099</v>
      </c>
      <c r="BD18" s="48">
        <f t="shared" si="24"/>
        <v>1</v>
      </c>
      <c r="BE18" s="48">
        <f t="shared" si="24"/>
        <v>1</v>
      </c>
      <c r="BF18" s="48">
        <f t="shared" si="24"/>
        <v>6.64277991919342E-2</v>
      </c>
      <c r="BH18" s="51">
        <f t="shared" si="3"/>
        <v>9.7572750600487872</v>
      </c>
      <c r="BI18" s="51">
        <f t="shared" si="4"/>
        <v>7.8765810877613296</v>
      </c>
      <c r="BJ18" s="51">
        <f t="shared" si="22"/>
        <v>1.5524337986043606</v>
      </c>
      <c r="BK18" s="51">
        <f t="shared" si="29"/>
        <v>6.8988734154545064</v>
      </c>
      <c r="BL18" s="51">
        <f t="shared" si="29"/>
        <v>20.594960093998218</v>
      </c>
      <c r="BM18" s="51">
        <f t="shared" si="29"/>
        <v>0</v>
      </c>
      <c r="BN18" s="51">
        <f t="shared" si="29"/>
        <v>3.0007929136541631</v>
      </c>
      <c r="BO18" s="51">
        <f t="shared" si="30"/>
        <v>0.48982660876742418</v>
      </c>
      <c r="BP18" s="51">
        <f t="shared" si="30"/>
        <v>20.282588356718041</v>
      </c>
      <c r="BQ18" s="51">
        <f t="shared" si="7"/>
        <v>4.3548073134449945</v>
      </c>
      <c r="BR18" s="51">
        <f t="shared" si="31"/>
        <v>0.97966572569677091</v>
      </c>
      <c r="BS18" s="51">
        <f t="shared" si="31"/>
        <v>1.9764112272300314</v>
      </c>
      <c r="BT18" s="51">
        <f t="shared" si="32"/>
        <v>3.5044977499678325</v>
      </c>
      <c r="BU18" s="51">
        <f t="shared" si="32"/>
        <v>0.52341113996510424</v>
      </c>
      <c r="BV18" s="51">
        <f t="shared" si="33"/>
        <v>0.60801263201957856</v>
      </c>
      <c r="BW18" s="51">
        <f t="shared" si="33"/>
        <v>2.7687619558691221</v>
      </c>
      <c r="BX18" s="51">
        <f t="shared" si="11"/>
        <v>1.2618667332559255</v>
      </c>
      <c r="BY18" s="51">
        <f t="shared" si="23"/>
        <v>13.397594653214774</v>
      </c>
      <c r="BZ18" s="51">
        <f t="shared" si="12"/>
        <v>20.320530307023741</v>
      </c>
      <c r="CA18" s="51">
        <f t="shared" si="34"/>
        <v>0</v>
      </c>
      <c r="CB18" s="51">
        <f t="shared" si="34"/>
        <v>95.038827364446107</v>
      </c>
      <c r="CC18" s="51">
        <f t="shared" si="14"/>
        <v>99.508066844218888</v>
      </c>
      <c r="CD18" s="51">
        <f t="shared" si="15"/>
        <v>99.508066844218888</v>
      </c>
      <c r="CE18" s="51">
        <f t="shared" si="16"/>
        <v>6.6101018823053375</v>
      </c>
      <c r="CH18" s="13">
        <f t="shared" si="35"/>
        <v>9.7572750600487872</v>
      </c>
      <c r="CI18" s="13">
        <f t="shared" si="35"/>
        <v>0</v>
      </c>
      <c r="CJ18" s="13">
        <f t="shared" si="35"/>
        <v>0</v>
      </c>
      <c r="CK18" s="13">
        <f t="shared" si="35"/>
        <v>0</v>
      </c>
      <c r="CL18" s="13">
        <f t="shared" si="35"/>
        <v>7.8765810877613296</v>
      </c>
      <c r="CM18" s="13">
        <f t="shared" si="35"/>
        <v>0</v>
      </c>
      <c r="CN18" s="13">
        <f t="shared" si="35"/>
        <v>0.7858849873445084</v>
      </c>
      <c r="CO18" s="13">
        <f t="shared" si="35"/>
        <v>0.7665488112598523</v>
      </c>
      <c r="CP18" s="13">
        <f t="shared" si="35"/>
        <v>1.4429224725189316</v>
      </c>
      <c r="CQ18" s="13">
        <f t="shared" si="35"/>
        <v>6.8988734154545064</v>
      </c>
      <c r="CR18" s="13">
        <f t="shared" si="35"/>
        <v>20.594960093998218</v>
      </c>
      <c r="CS18" s="13">
        <f t="shared" si="35"/>
        <v>0</v>
      </c>
      <c r="CT18" s="13">
        <f t="shared" si="35"/>
        <v>3.0007929136541631</v>
      </c>
      <c r="CU18" s="13">
        <f t="shared" si="35"/>
        <v>0</v>
      </c>
      <c r="CV18" s="13">
        <f t="shared" si="35"/>
        <v>0</v>
      </c>
      <c r="CW18" s="13">
        <f t="shared" si="25"/>
        <v>0.48982660876742418</v>
      </c>
      <c r="CX18" s="13">
        <f t="shared" si="25"/>
        <v>20.282588356718041</v>
      </c>
      <c r="CY18" s="13">
        <f t="shared" si="25"/>
        <v>0</v>
      </c>
      <c r="CZ18" s="13">
        <f t="shared" si="25"/>
        <v>4.3548073134449945</v>
      </c>
      <c r="DA18" s="13">
        <f t="shared" si="25"/>
        <v>1.5301131502430565</v>
      </c>
      <c r="DB18" s="13">
        <f t="shared" si="25"/>
        <v>1.9010891263363934</v>
      </c>
      <c r="DC18" s="13">
        <f t="shared" si="25"/>
        <v>0.97966572569677091</v>
      </c>
      <c r="DD18" s="13">
        <f t="shared" si="25"/>
        <v>1.9764112272300314</v>
      </c>
      <c r="DE18" s="13">
        <f t="shared" si="25"/>
        <v>0</v>
      </c>
      <c r="DF18" s="13">
        <f t="shared" si="25"/>
        <v>0.13346032325173668</v>
      </c>
      <c r="DG18" s="13">
        <f t="shared" si="25"/>
        <v>0.59423216855420913</v>
      </c>
      <c r="DH18" s="13">
        <f t="shared" si="25"/>
        <v>168.92451388888895</v>
      </c>
      <c r="DI18" s="13">
        <f t="shared" si="25"/>
        <v>3.5044977499678325</v>
      </c>
      <c r="DJ18" s="13">
        <f t="shared" si="25"/>
        <v>0.52341113996510424</v>
      </c>
      <c r="DK18" s="13">
        <f t="shared" si="25"/>
        <v>1.0206434329825824</v>
      </c>
      <c r="DL18" s="13">
        <f t="shared" si="25"/>
        <v>0.60801263201957856</v>
      </c>
      <c r="DM18" s="13">
        <f t="shared" si="26"/>
        <v>2.7687619558691221</v>
      </c>
      <c r="DN18" s="13"/>
      <c r="DO18" s="13">
        <f t="shared" si="36"/>
        <v>0</v>
      </c>
      <c r="DP18" s="13">
        <f t="shared" si="36"/>
        <v>1.2618667332559255</v>
      </c>
      <c r="DQ18" s="13">
        <f t="shared" si="36"/>
        <v>0</v>
      </c>
      <c r="DR18" s="13">
        <f t="shared" si="36"/>
        <v>0</v>
      </c>
      <c r="DS18" s="13">
        <f t="shared" si="36"/>
        <v>0</v>
      </c>
      <c r="DT18" s="13">
        <f t="shared" si="36"/>
        <v>13.397594653214774</v>
      </c>
      <c r="DU18" s="13">
        <f t="shared" si="36"/>
        <v>0</v>
      </c>
      <c r="DV18" s="13">
        <f t="shared" si="36"/>
        <v>0</v>
      </c>
      <c r="DW18" s="13">
        <f t="shared" si="36"/>
        <v>0</v>
      </c>
      <c r="DX18" s="13">
        <f t="shared" si="36"/>
        <v>20.320530307023741</v>
      </c>
      <c r="DY18" s="13">
        <f t="shared" si="36"/>
        <v>0.52711533613589989</v>
      </c>
      <c r="DZ18" s="13">
        <f t="shared" si="36"/>
        <v>0.92466052154683342</v>
      </c>
      <c r="EA18" s="13">
        <f t="shared" si="36"/>
        <v>1.2098000691039961</v>
      </c>
      <c r="EB18" s="13">
        <f t="shared" si="36"/>
        <v>0</v>
      </c>
      <c r="EC18" s="13">
        <f t="shared" si="36"/>
        <v>95.038827364446107</v>
      </c>
      <c r="ED18" s="13">
        <f t="shared" si="27"/>
        <v>0.54579681973012573</v>
      </c>
      <c r="EE18" s="13">
        <f t="shared" si="27"/>
        <v>3.9628678436748208</v>
      </c>
      <c r="EF18" s="13">
        <f t="shared" si="27"/>
        <v>0.25189512918381585</v>
      </c>
      <c r="EG18" s="13">
        <f t="shared" si="27"/>
        <v>0</v>
      </c>
      <c r="EH18" s="13">
        <f t="shared" si="27"/>
        <v>1.973277045980115</v>
      </c>
      <c r="EI18" s="13">
        <f t="shared" si="27"/>
        <v>0.42206186346658559</v>
      </c>
      <c r="EJ18" s="13">
        <f t="shared" si="27"/>
        <v>0</v>
      </c>
      <c r="EK18" s="13"/>
      <c r="EM18">
        <v>45.785663599999999</v>
      </c>
      <c r="EN18">
        <v>4.3697185999999997</v>
      </c>
      <c r="EO18">
        <v>0</v>
      </c>
      <c r="EP18">
        <v>0</v>
      </c>
      <c r="EQ18">
        <v>24.129474600000002</v>
      </c>
      <c r="ER18">
        <v>0</v>
      </c>
      <c r="ES18">
        <v>2.6984637</v>
      </c>
      <c r="ET18">
        <v>2.6320698</v>
      </c>
      <c r="EU18">
        <v>5.7751469999999996</v>
      </c>
      <c r="EV18">
        <v>24.268526099999999</v>
      </c>
      <c r="EW18">
        <v>77.849784900000003</v>
      </c>
      <c r="EX18">
        <v>0</v>
      </c>
      <c r="EY18">
        <v>12.8031244</v>
      </c>
      <c r="EZ18">
        <v>0</v>
      </c>
      <c r="FA18">
        <v>0</v>
      </c>
      <c r="FB18">
        <v>1.9044662999999999</v>
      </c>
      <c r="FC18">
        <v>63.758785199999998</v>
      </c>
      <c r="FD18">
        <v>0</v>
      </c>
      <c r="FE18">
        <v>17.929239299999999</v>
      </c>
      <c r="FF18">
        <v>5.7838897999999999</v>
      </c>
      <c r="FG18">
        <v>5.9761176000000003</v>
      </c>
      <c r="FH18">
        <v>5.2715348999999998</v>
      </c>
      <c r="FI18">
        <v>9.6599350000000008</v>
      </c>
      <c r="FJ18">
        <v>0</v>
      </c>
      <c r="FK18">
        <v>0.73496919999999999</v>
      </c>
      <c r="FL18">
        <v>2.3783523999999998</v>
      </c>
      <c r="FM18">
        <v>676.10278319999998</v>
      </c>
      <c r="FN18">
        <v>5.0451259999999998</v>
      </c>
      <c r="FO18">
        <v>0.75351029999999997</v>
      </c>
      <c r="FP18">
        <v>4.0850191000000002</v>
      </c>
      <c r="FQ18">
        <v>2.3675386999999999</v>
      </c>
      <c r="FR18">
        <v>11.546397199999999</v>
      </c>
      <c r="FT18">
        <v>0</v>
      </c>
      <c r="FU18">
        <v>2.9525942999999999</v>
      </c>
      <c r="FV18">
        <v>0</v>
      </c>
      <c r="FW18">
        <v>0</v>
      </c>
      <c r="FX18">
        <v>0</v>
      </c>
      <c r="FY18">
        <v>21.1155872</v>
      </c>
      <c r="FZ18">
        <v>0</v>
      </c>
      <c r="GA18">
        <v>0</v>
      </c>
      <c r="GB18">
        <v>0</v>
      </c>
      <c r="GC18">
        <v>9.3570261000000006</v>
      </c>
      <c r="GD18">
        <v>0.84941219999999995</v>
      </c>
      <c r="GE18">
        <v>1.4900305</v>
      </c>
      <c r="GF18">
        <v>1.9495144</v>
      </c>
      <c r="GG18">
        <v>0</v>
      </c>
      <c r="GH18">
        <v>153.1489105</v>
      </c>
      <c r="GI18">
        <v>0.87951619999999997</v>
      </c>
      <c r="GJ18">
        <v>4.2524109000000001</v>
      </c>
      <c r="GK18">
        <v>0.27029959999999997</v>
      </c>
      <c r="GL18">
        <v>0</v>
      </c>
      <c r="GM18">
        <v>2.1174526</v>
      </c>
      <c r="GN18">
        <v>0.45289940000000001</v>
      </c>
      <c r="GO18">
        <v>0</v>
      </c>
    </row>
    <row r="19" spans="1:197" x14ac:dyDescent="0.2">
      <c r="A19" t="s">
        <v>178</v>
      </c>
      <c r="B19" t="s">
        <v>95</v>
      </c>
      <c r="C19" s="16" t="s">
        <v>179</v>
      </c>
      <c r="D19" s="4" t="s">
        <v>180</v>
      </c>
      <c r="E19" s="4" t="s">
        <v>98</v>
      </c>
      <c r="F19" s="4">
        <v>39</v>
      </c>
      <c r="G19" s="7">
        <v>43400</v>
      </c>
      <c r="H19" s="4">
        <v>1</v>
      </c>
      <c r="I19" s="4">
        <v>3</v>
      </c>
      <c r="J19" s="4" t="s">
        <v>181</v>
      </c>
      <c r="K19" s="8" t="s">
        <v>182</v>
      </c>
      <c r="L19" s="4">
        <v>9</v>
      </c>
      <c r="M19" s="4" t="s">
        <v>183</v>
      </c>
      <c r="N19" s="4">
        <v>5</v>
      </c>
      <c r="O19" s="4">
        <v>22</v>
      </c>
      <c r="P19" s="14">
        <v>1</v>
      </c>
      <c r="Q19" s="4" t="s">
        <v>102</v>
      </c>
      <c r="R19" s="4" t="s">
        <v>103</v>
      </c>
      <c r="S19" s="4"/>
      <c r="T19" s="4" t="s">
        <v>104</v>
      </c>
      <c r="U19" s="14">
        <v>2000</v>
      </c>
      <c r="V19" s="1"/>
      <c r="W19" s="9" t="s">
        <v>105</v>
      </c>
      <c r="X19" t="s">
        <v>179</v>
      </c>
      <c r="Y19" s="4"/>
      <c r="Z19" s="4"/>
      <c r="AA19" s="4"/>
      <c r="AD19" s="10">
        <f>+AVERAGE(AE19:AE26)</f>
        <v>3.6834263291021952E-3</v>
      </c>
      <c r="AE19" s="10">
        <f t="shared" si="0"/>
        <v>3.0193311919811195E-3</v>
      </c>
      <c r="AF19" s="11">
        <v>736.0333333333333</v>
      </c>
      <c r="AG19">
        <f t="shared" si="21"/>
        <v>7.1999999999999994E-4</v>
      </c>
      <c r="AI19" s="48">
        <f t="shared" ref="AI19:AX26" si="37">+BH19/$CD19</f>
        <v>5.3547399460930699E-2</v>
      </c>
      <c r="AJ19" s="48">
        <f t="shared" si="37"/>
        <v>0.13189444672674108</v>
      </c>
      <c r="AK19" s="48">
        <f t="shared" si="37"/>
        <v>5.3990674424535409E-2</v>
      </c>
      <c r="AL19" s="48">
        <f t="shared" si="37"/>
        <v>2.6872165674139865E-2</v>
      </c>
      <c r="AM19" s="48">
        <f t="shared" si="37"/>
        <v>0.31089537441156012</v>
      </c>
      <c r="AN19" s="48">
        <f t="shared" si="37"/>
        <v>1.1137394283709006E-2</v>
      </c>
      <c r="AO19" s="48">
        <f t="shared" si="37"/>
        <v>2.0630854251857678E-2</v>
      </c>
      <c r="AP19" s="48">
        <f t="shared" si="37"/>
        <v>1.0698850285512974E-2</v>
      </c>
      <c r="AQ19" s="48">
        <f t="shared" si="37"/>
        <v>0.12327158692136173</v>
      </c>
      <c r="AR19" s="48">
        <f t="shared" si="37"/>
        <v>0.11053116921751772</v>
      </c>
      <c r="AS19" s="48">
        <f t="shared" si="37"/>
        <v>3.2859597852333109E-3</v>
      </c>
      <c r="AT19" s="48">
        <f t="shared" si="37"/>
        <v>6.7118139073890932E-3</v>
      </c>
      <c r="AU19" s="48">
        <f t="shared" si="37"/>
        <v>1.5791079097837179E-2</v>
      </c>
      <c r="AV19" s="48">
        <f t="shared" si="37"/>
        <v>9.0197730563842046E-3</v>
      </c>
      <c r="AW19" s="48">
        <f t="shared" si="37"/>
        <v>2.5464879822828922E-3</v>
      </c>
      <c r="AX19" s="48">
        <f t="shared" si="24"/>
        <v>2.0640271831438434E-2</v>
      </c>
      <c r="AY19" s="48">
        <f t="shared" si="24"/>
        <v>9.0203248102410455E-2</v>
      </c>
      <c r="AZ19" s="48">
        <f t="shared" si="24"/>
        <v>5.3541551675875307E-2</v>
      </c>
      <c r="BA19" s="48">
        <f t="shared" si="24"/>
        <v>0.11555257436204917</v>
      </c>
      <c r="BB19" s="48">
        <f t="shared" si="24"/>
        <v>6.960013531132355E-4</v>
      </c>
      <c r="BC19" s="48">
        <f t="shared" si="24"/>
        <v>0.87434913172597861</v>
      </c>
      <c r="BD19" s="48">
        <f t="shared" si="24"/>
        <v>0.99930399864688668</v>
      </c>
      <c r="BE19" s="48">
        <f t="shared" si="24"/>
        <v>1</v>
      </c>
      <c r="BF19" s="48">
        <f t="shared" si="24"/>
        <v>2.6551323828764583E-2</v>
      </c>
      <c r="BH19" s="51">
        <f t="shared" si="3"/>
        <v>33.805197441828795</v>
      </c>
      <c r="BI19" s="51">
        <f t="shared" si="4"/>
        <v>83.2667479273466</v>
      </c>
      <c r="BJ19" s="51">
        <f t="shared" si="22"/>
        <v>34.085042921096374</v>
      </c>
      <c r="BK19" s="51">
        <f t="shared" si="29"/>
        <v>16.964761602785845</v>
      </c>
      <c r="BL19" s="51">
        <f t="shared" si="29"/>
        <v>196.27245434023936</v>
      </c>
      <c r="BM19" s="51">
        <f t="shared" si="29"/>
        <v>7.0311876307453911</v>
      </c>
      <c r="BN19" s="51">
        <f t="shared" si="29"/>
        <v>13.024537295905498</v>
      </c>
      <c r="BO19" s="51">
        <f t="shared" si="30"/>
        <v>6.7543288739207474</v>
      </c>
      <c r="BP19" s="51">
        <f t="shared" si="30"/>
        <v>77.823019918729841</v>
      </c>
      <c r="BQ19" s="51">
        <f t="shared" si="7"/>
        <v>69.779821923950294</v>
      </c>
      <c r="BR19" s="51">
        <f t="shared" si="31"/>
        <v>2.0744708509471042</v>
      </c>
      <c r="BS19" s="51">
        <f t="shared" si="31"/>
        <v>4.2372588886907092</v>
      </c>
      <c r="BT19" s="51">
        <f t="shared" si="32"/>
        <v>9.9691217892179473</v>
      </c>
      <c r="BU19" s="51">
        <f t="shared" si="32"/>
        <v>5.6943047117354055</v>
      </c>
      <c r="BV19" s="51">
        <f t="shared" si="33"/>
        <v>1.607632301305808</v>
      </c>
      <c r="BW19" s="51">
        <f t="shared" si="33"/>
        <v>13.030482741255911</v>
      </c>
      <c r="BX19" s="51">
        <f t="shared" si="11"/>
        <v>56.94653041407016</v>
      </c>
      <c r="BY19" s="51">
        <f t="shared" si="23"/>
        <v>33.801505656039289</v>
      </c>
      <c r="BZ19" s="51">
        <f t="shared" si="12"/>
        <v>72.949902899967682</v>
      </c>
      <c r="CA19" s="51">
        <f t="shared" si="34"/>
        <v>0.43939506677518086</v>
      </c>
      <c r="CB19" s="51">
        <f t="shared" si="34"/>
        <v>551.98843134584126</v>
      </c>
      <c r="CC19" s="51">
        <f t="shared" si="14"/>
        <v>630.87412869255832</v>
      </c>
      <c r="CD19" s="51">
        <f t="shared" si="15"/>
        <v>631.31352375933352</v>
      </c>
      <c r="CE19" s="51">
        <f t="shared" si="16"/>
        <v>16.762209806812528</v>
      </c>
      <c r="CH19" s="13">
        <f t="shared" ref="CH19:CV26" si="38">+EM19*EM$2/$AG19*$AE19/($U19/1000)</f>
        <v>33.805197441828795</v>
      </c>
      <c r="CI19" s="13">
        <f t="shared" si="38"/>
        <v>0</v>
      </c>
      <c r="CJ19" s="13">
        <f t="shared" si="38"/>
        <v>0</v>
      </c>
      <c r="CK19" s="13">
        <f t="shared" si="38"/>
        <v>0</v>
      </c>
      <c r="CL19" s="13">
        <f t="shared" si="38"/>
        <v>83.2667479273466</v>
      </c>
      <c r="CM19" s="13">
        <f t="shared" si="38"/>
        <v>0</v>
      </c>
      <c r="CN19" s="13">
        <f t="shared" si="38"/>
        <v>28.7301215824446</v>
      </c>
      <c r="CO19" s="13">
        <f t="shared" si="38"/>
        <v>5.3549213386517769</v>
      </c>
      <c r="CP19" s="13">
        <f t="shared" si="38"/>
        <v>6.1748119470204426</v>
      </c>
      <c r="CQ19" s="13">
        <f t="shared" si="38"/>
        <v>16.964761602785845</v>
      </c>
      <c r="CR19" s="13">
        <f t="shared" si="38"/>
        <v>196.27245434023936</v>
      </c>
      <c r="CS19" s="13">
        <f t="shared" si="38"/>
        <v>7.0311876307453911</v>
      </c>
      <c r="CT19" s="13">
        <f t="shared" si="38"/>
        <v>13.024537295905498</v>
      </c>
      <c r="CU19" s="13">
        <f t="shared" si="38"/>
        <v>0</v>
      </c>
      <c r="CV19" s="13">
        <f t="shared" si="38"/>
        <v>0</v>
      </c>
      <c r="CW19" s="13">
        <f t="shared" ref="CW19:DJ26" si="39">+FB19*FB$2/$AG19*$AE19/($U19/1000)</f>
        <v>6.7543288739207474</v>
      </c>
      <c r="CX19" s="13">
        <f t="shared" si="39"/>
        <v>77.823019918729841</v>
      </c>
      <c r="CY19" s="13">
        <f t="shared" si="39"/>
        <v>0</v>
      </c>
      <c r="CZ19" s="13">
        <f t="shared" si="39"/>
        <v>69.779821923950294</v>
      </c>
      <c r="DA19" s="13">
        <f t="shared" si="39"/>
        <v>0</v>
      </c>
      <c r="DB19" s="13">
        <f t="shared" si="39"/>
        <v>9.862439509785828</v>
      </c>
      <c r="DC19" s="13">
        <f t="shared" si="39"/>
        <v>2.0744708509471042</v>
      </c>
      <c r="DD19" s="13">
        <f t="shared" si="39"/>
        <v>4.2372588886907092</v>
      </c>
      <c r="DE19" s="13">
        <f t="shared" si="39"/>
        <v>0.86225351048886145</v>
      </c>
      <c r="DF19" s="13">
        <f t="shared" si="39"/>
        <v>0</v>
      </c>
      <c r="DG19" s="13">
        <f t="shared" si="39"/>
        <v>2.6419758223088796</v>
      </c>
      <c r="DH19" s="13">
        <f t="shared" si="39"/>
        <v>165.09636574074077</v>
      </c>
      <c r="DI19" s="13">
        <f t="shared" si="39"/>
        <v>9.9691217892179473</v>
      </c>
      <c r="DJ19" s="13">
        <f t="shared" si="39"/>
        <v>5.6943047117354055</v>
      </c>
      <c r="DK19" s="13">
        <f t="shared" ref="DK19:DL26" si="40">+FP19*FP$2/$AG19*$AE19/($U19/1000)</f>
        <v>0</v>
      </c>
      <c r="DL19" s="13">
        <f t="shared" si="40"/>
        <v>1.607632301305808</v>
      </c>
      <c r="DM19" s="13">
        <f t="shared" si="26"/>
        <v>13.030482741255911</v>
      </c>
      <c r="DN19" s="13"/>
      <c r="DO19" s="13">
        <f t="shared" ref="DO19:EC26" si="41">+FT19*FT$2/$AG19*$AE19/($U19/1000)</f>
        <v>0</v>
      </c>
      <c r="DP19" s="13">
        <f t="shared" si="41"/>
        <v>56.94653041407016</v>
      </c>
      <c r="DQ19" s="13">
        <f t="shared" si="41"/>
        <v>0</v>
      </c>
      <c r="DR19" s="13">
        <f t="shared" si="41"/>
        <v>0</v>
      </c>
      <c r="DS19" s="13">
        <f t="shared" si="41"/>
        <v>0</v>
      </c>
      <c r="DT19" s="13">
        <f t="shared" si="41"/>
        <v>32.524674297771938</v>
      </c>
      <c r="DU19" s="13">
        <f t="shared" si="41"/>
        <v>0</v>
      </c>
      <c r="DV19" s="13">
        <f t="shared" si="41"/>
        <v>1.2768313582673532</v>
      </c>
      <c r="DW19" s="13">
        <f t="shared" si="41"/>
        <v>0</v>
      </c>
      <c r="DX19" s="13">
        <f t="shared" si="41"/>
        <v>72.949902899967682</v>
      </c>
      <c r="DY19" s="13">
        <f t="shared" si="41"/>
        <v>4.3427732429942445</v>
      </c>
      <c r="DZ19" s="13">
        <f t="shared" si="41"/>
        <v>0</v>
      </c>
      <c r="EA19" s="13">
        <f t="shared" si="41"/>
        <v>7.7825310258316129</v>
      </c>
      <c r="EB19" s="13">
        <f t="shared" si="41"/>
        <v>0.43939506677518086</v>
      </c>
      <c r="EC19" s="13">
        <f t="shared" si="41"/>
        <v>551.98843134584126</v>
      </c>
      <c r="ED19" s="13">
        <f t="shared" si="27"/>
        <v>9.8138626638210358</v>
      </c>
      <c r="EE19" s="13">
        <f t="shared" si="27"/>
        <v>13.437272290173604</v>
      </c>
      <c r="EF19" s="13">
        <f t="shared" si="27"/>
        <v>1.5305333403025887</v>
      </c>
      <c r="EG19" s="13">
        <f t="shared" si="27"/>
        <v>1.2523769782353786</v>
      </c>
      <c r="EH19" s="13">
        <f t="shared" si="27"/>
        <v>0</v>
      </c>
      <c r="EI19" s="13">
        <f t="shared" si="27"/>
        <v>0</v>
      </c>
      <c r="EJ19" s="13">
        <f t="shared" si="27"/>
        <v>0.54202719810095823</v>
      </c>
      <c r="EK19" s="13"/>
      <c r="EM19">
        <v>146.30313110351599</v>
      </c>
      <c r="EN19">
        <v>34.685829162597699</v>
      </c>
      <c r="EO19">
        <v>0</v>
      </c>
      <c r="EP19">
        <v>0</v>
      </c>
      <c r="EQ19">
        <v>235.26152038574199</v>
      </c>
      <c r="ER19">
        <v>0</v>
      </c>
      <c r="ES19">
        <v>90.983833312988295</v>
      </c>
      <c r="ET19">
        <v>16.958204269409201</v>
      </c>
      <c r="EU19">
        <v>22.793601989746101</v>
      </c>
      <c r="EV19">
        <v>55.040473937988303</v>
      </c>
      <c r="EW19">
        <v>684.26605224609398</v>
      </c>
      <c r="EX19">
        <v>18.547355651855501</v>
      </c>
      <c r="EY19">
        <v>51.252071380615298</v>
      </c>
      <c r="EZ19">
        <v>0</v>
      </c>
      <c r="FA19">
        <v>0</v>
      </c>
      <c r="FB19">
        <v>24.220455169677798</v>
      </c>
      <c r="FC19">
        <v>225.62847900390599</v>
      </c>
      <c r="FD19">
        <v>0</v>
      </c>
      <c r="FE19">
        <v>264.96710205078102</v>
      </c>
      <c r="FF19">
        <v>0</v>
      </c>
      <c r="FG19">
        <v>28.5936889648438</v>
      </c>
      <c r="FH19">
        <v>10.2952213287354</v>
      </c>
      <c r="FI19">
        <v>19.1007785797119</v>
      </c>
      <c r="FJ19">
        <v>4.3794655799865696</v>
      </c>
      <c r="FK19">
        <v>0</v>
      </c>
      <c r="FL19">
        <v>9.7525472640991193</v>
      </c>
      <c r="FM19">
        <v>609.43408203125</v>
      </c>
      <c r="FN19">
        <v>13.236474037170399</v>
      </c>
      <c r="FO19">
        <v>7.5605974197387704</v>
      </c>
      <c r="FP19">
        <v>0</v>
      </c>
      <c r="FQ19">
        <v>5.7735161781311097</v>
      </c>
      <c r="FR19">
        <v>50.117633819580099</v>
      </c>
      <c r="FT19">
        <v>0</v>
      </c>
      <c r="FU19">
        <v>122.89288329999999</v>
      </c>
      <c r="FV19">
        <v>0</v>
      </c>
      <c r="FW19">
        <v>0</v>
      </c>
      <c r="FX19">
        <v>0</v>
      </c>
      <c r="FY19">
        <v>47.277931199999998</v>
      </c>
      <c r="FZ19">
        <v>0</v>
      </c>
      <c r="GA19">
        <v>1.8560045999999999</v>
      </c>
      <c r="GB19">
        <v>0</v>
      </c>
      <c r="GC19">
        <v>30.981090500000001</v>
      </c>
      <c r="GD19">
        <v>6.4543004000000002</v>
      </c>
      <c r="GE19">
        <v>0</v>
      </c>
      <c r="GF19">
        <v>11.5665245</v>
      </c>
      <c r="GG19">
        <v>0.71546359999999998</v>
      </c>
      <c r="GH19">
        <v>820.37420650000001</v>
      </c>
      <c r="GI19">
        <v>14.5855227</v>
      </c>
      <c r="GJ19">
        <v>13.298600199999999</v>
      </c>
      <c r="GK19">
        <v>1.5147383000000001</v>
      </c>
      <c r="GL19">
        <v>1.2394525000000001</v>
      </c>
      <c r="GM19">
        <v>0</v>
      </c>
      <c r="GN19">
        <v>0</v>
      </c>
      <c r="GO19">
        <v>0.53643350000000001</v>
      </c>
    </row>
    <row r="20" spans="1:197" x14ac:dyDescent="0.2">
      <c r="A20" t="s">
        <v>178</v>
      </c>
      <c r="B20" t="s">
        <v>108</v>
      </c>
      <c r="C20" s="16" t="s">
        <v>184</v>
      </c>
      <c r="D20" s="4" t="s">
        <v>185</v>
      </c>
      <c r="E20" s="4" t="s">
        <v>98</v>
      </c>
      <c r="F20" s="4">
        <v>39</v>
      </c>
      <c r="G20" s="7">
        <v>43400</v>
      </c>
      <c r="H20" s="4">
        <v>1</v>
      </c>
      <c r="I20" s="4">
        <v>3</v>
      </c>
      <c r="J20" s="4" t="s">
        <v>181</v>
      </c>
      <c r="K20" s="8" t="s">
        <v>182</v>
      </c>
      <c r="L20" s="4">
        <v>9</v>
      </c>
      <c r="M20" s="4" t="s">
        <v>183</v>
      </c>
      <c r="N20" s="4">
        <v>12</v>
      </c>
      <c r="O20" s="4">
        <v>18</v>
      </c>
      <c r="P20" s="14">
        <v>2</v>
      </c>
      <c r="Q20" s="4" t="s">
        <v>102</v>
      </c>
      <c r="R20" s="4" t="s">
        <v>103</v>
      </c>
      <c r="S20" s="4"/>
      <c r="T20" s="4" t="s">
        <v>104</v>
      </c>
      <c r="U20" s="14">
        <v>2000</v>
      </c>
      <c r="V20" s="1"/>
      <c r="W20" s="9" t="s">
        <v>105</v>
      </c>
      <c r="X20" t="s">
        <v>184</v>
      </c>
      <c r="Y20" s="4"/>
      <c r="Z20" s="4"/>
      <c r="AA20" s="4"/>
      <c r="AD20">
        <f>+STDEV(AE19:AE26)</f>
        <v>5.5068622309077133E-4</v>
      </c>
      <c r="AE20" s="10">
        <f t="shared" si="0"/>
        <v>3.2081127670534164E-3</v>
      </c>
      <c r="AF20" s="11">
        <v>736.0333333333333</v>
      </c>
      <c r="AG20">
        <f t="shared" si="21"/>
        <v>7.1999999999999994E-4</v>
      </c>
      <c r="AI20" s="48">
        <f t="shared" si="37"/>
        <v>2.5632757268757192E-3</v>
      </c>
      <c r="AJ20" s="48">
        <f t="shared" si="37"/>
        <v>9.1196353218704566E-3</v>
      </c>
      <c r="AK20" s="48">
        <f t="shared" si="37"/>
        <v>4.1523034009489805E-2</v>
      </c>
      <c r="AL20" s="48">
        <f t="shared" si="37"/>
        <v>3.6920841264246815E-2</v>
      </c>
      <c r="AM20" s="48">
        <f t="shared" si="37"/>
        <v>0.33394578392026514</v>
      </c>
      <c r="AN20" s="48">
        <f t="shared" si="37"/>
        <v>1.2213165063520234E-2</v>
      </c>
      <c r="AO20" s="48">
        <f t="shared" si="37"/>
        <v>2.1334022992316206E-2</v>
      </c>
      <c r="AP20" s="48">
        <f t="shared" si="37"/>
        <v>7.9814674586085113E-3</v>
      </c>
      <c r="AQ20" s="48">
        <f t="shared" si="37"/>
        <v>0.13652537987134503</v>
      </c>
      <c r="AR20" s="48">
        <f t="shared" si="37"/>
        <v>9.4299342236937006E-2</v>
      </c>
      <c r="AS20" s="48">
        <f t="shared" si="37"/>
        <v>4.3524657651939445E-3</v>
      </c>
      <c r="AT20" s="48">
        <f t="shared" si="37"/>
        <v>8.2505385105608436E-3</v>
      </c>
      <c r="AU20" s="48">
        <f t="shared" si="37"/>
        <v>1.1325651538814643E-3</v>
      </c>
      <c r="AV20" s="48">
        <f t="shared" si="37"/>
        <v>1.1325651538814643E-3</v>
      </c>
      <c r="AW20" s="48">
        <f t="shared" si="37"/>
        <v>2.5314463734014444E-3</v>
      </c>
      <c r="AX20" s="48">
        <f t="shared" si="24"/>
        <v>1.9237569219505368E-2</v>
      </c>
      <c r="AY20" s="48">
        <f t="shared" si="24"/>
        <v>0.22062727198318813</v>
      </c>
      <c r="AZ20" s="48">
        <f t="shared" si="24"/>
        <v>7.1359627307453766E-2</v>
      </c>
      <c r="BA20" s="48">
        <f t="shared" si="24"/>
        <v>0.10077170367643552</v>
      </c>
      <c r="BB20" s="48">
        <f t="shared" si="24"/>
        <v>0</v>
      </c>
      <c r="BC20" s="48">
        <f t="shared" si="24"/>
        <v>0.70539510487520374</v>
      </c>
      <c r="BD20" s="48">
        <f t="shared" si="24"/>
        <v>1</v>
      </c>
      <c r="BE20" s="48">
        <f t="shared" si="24"/>
        <v>1</v>
      </c>
      <c r="BF20" s="48">
        <f t="shared" si="24"/>
        <v>2.3624704829151594E-2</v>
      </c>
      <c r="BH20" s="51">
        <f t="shared" si="3"/>
        <v>1.44892390633065</v>
      </c>
      <c r="BI20" s="51">
        <f t="shared" si="4"/>
        <v>5.1549887888889536</v>
      </c>
      <c r="BJ20" s="51">
        <f t="shared" si="22"/>
        <v>23.471418236016966</v>
      </c>
      <c r="BK20" s="51">
        <f t="shared" si="29"/>
        <v>20.869970791168065</v>
      </c>
      <c r="BL20" s="51">
        <f t="shared" si="29"/>
        <v>188.76706265625316</v>
      </c>
      <c r="BM20" s="51">
        <f t="shared" si="29"/>
        <v>6.9036454591897085</v>
      </c>
      <c r="BN20" s="51">
        <f t="shared" si="29"/>
        <v>12.059325342050276</v>
      </c>
      <c r="BO20" s="51">
        <f t="shared" si="30"/>
        <v>4.5116250612935787</v>
      </c>
      <c r="BP20" s="51">
        <f t="shared" si="30"/>
        <v>77.172691428547282</v>
      </c>
      <c r="BQ20" s="51">
        <f t="shared" si="7"/>
        <v>53.303891534481913</v>
      </c>
      <c r="BR20" s="51">
        <f t="shared" si="31"/>
        <v>2.4602861223836641</v>
      </c>
      <c r="BS20" s="51">
        <f t="shared" si="31"/>
        <v>4.663720864170962</v>
      </c>
      <c r="BT20" s="51">
        <f t="shared" si="32"/>
        <v>0.64019672551421514</v>
      </c>
      <c r="BU20" s="51">
        <f t="shared" si="32"/>
        <v>0.64019672551421514</v>
      </c>
      <c r="BV20" s="51">
        <f t="shared" si="33"/>
        <v>1.4309319631743289</v>
      </c>
      <c r="BW20" s="51">
        <f t="shared" si="33"/>
        <v>10.874278428020029</v>
      </c>
      <c r="BX20" s="51">
        <f t="shared" si="11"/>
        <v>124.71234577428473</v>
      </c>
      <c r="BY20" s="51">
        <f t="shared" si="23"/>
        <v>40.33692859044826</v>
      </c>
      <c r="BZ20" s="51">
        <f t="shared" si="12"/>
        <v>56.962475401123719</v>
      </c>
      <c r="CA20" s="51">
        <f t="shared" si="34"/>
        <v>0</v>
      </c>
      <c r="CB20" s="51">
        <f t="shared" si="34"/>
        <v>398.73347223088405</v>
      </c>
      <c r="CC20" s="51">
        <f t="shared" si="14"/>
        <v>565.26260173215508</v>
      </c>
      <c r="CD20" s="51">
        <f t="shared" si="15"/>
        <v>565.26260173215508</v>
      </c>
      <c r="CE20" s="51">
        <f t="shared" si="16"/>
        <v>13.354162116880438</v>
      </c>
      <c r="CH20" s="13">
        <f t="shared" si="38"/>
        <v>1.44892390633065</v>
      </c>
      <c r="CI20" s="13">
        <f t="shared" si="38"/>
        <v>0</v>
      </c>
      <c r="CJ20" s="13">
        <f t="shared" si="38"/>
        <v>0</v>
      </c>
      <c r="CK20" s="13">
        <f t="shared" si="38"/>
        <v>0</v>
      </c>
      <c r="CL20" s="13">
        <f t="shared" si="38"/>
        <v>5.1549887888889536</v>
      </c>
      <c r="CM20" s="13">
        <f t="shared" si="38"/>
        <v>0</v>
      </c>
      <c r="CN20" s="13">
        <f t="shared" si="38"/>
        <v>19.024259582511224</v>
      </c>
      <c r="CO20" s="13">
        <f t="shared" si="38"/>
        <v>4.4471586535057428</v>
      </c>
      <c r="CP20" s="13">
        <f t="shared" si="38"/>
        <v>6.2246156923669282</v>
      </c>
      <c r="CQ20" s="13">
        <f t="shared" si="38"/>
        <v>20.869970791168065</v>
      </c>
      <c r="CR20" s="13">
        <f t="shared" si="38"/>
        <v>188.76706265625316</v>
      </c>
      <c r="CS20" s="13">
        <f t="shared" si="38"/>
        <v>6.9036454591897085</v>
      </c>
      <c r="CT20" s="13">
        <f t="shared" si="38"/>
        <v>12.059325342050276</v>
      </c>
      <c r="CU20" s="13">
        <f t="shared" si="38"/>
        <v>0</v>
      </c>
      <c r="CV20" s="13">
        <f t="shared" si="38"/>
        <v>0</v>
      </c>
      <c r="CW20" s="13">
        <f t="shared" si="39"/>
        <v>4.5116250612935787</v>
      </c>
      <c r="CX20" s="13">
        <f t="shared" si="39"/>
        <v>77.172691428547282</v>
      </c>
      <c r="CY20" s="13">
        <f t="shared" si="39"/>
        <v>0</v>
      </c>
      <c r="CZ20" s="13">
        <f t="shared" si="39"/>
        <v>53.303891534481913</v>
      </c>
      <c r="DA20" s="13">
        <f t="shared" si="39"/>
        <v>0</v>
      </c>
      <c r="DB20" s="13">
        <f t="shared" si="39"/>
        <v>9.4790534082431464</v>
      </c>
      <c r="DC20" s="13">
        <f t="shared" si="39"/>
        <v>2.4602861223836641</v>
      </c>
      <c r="DD20" s="13">
        <f t="shared" si="39"/>
        <v>4.663720864170962</v>
      </c>
      <c r="DE20" s="13">
        <f t="shared" si="39"/>
        <v>0.58254716143862129</v>
      </c>
      <c r="DF20" s="13">
        <f t="shared" si="39"/>
        <v>0</v>
      </c>
      <c r="DG20" s="13">
        <f t="shared" si="39"/>
        <v>2.6366461577263212</v>
      </c>
      <c r="DH20" s="13">
        <f t="shared" si="39"/>
        <v>165.09636574074077</v>
      </c>
      <c r="DI20" s="13">
        <f t="shared" si="39"/>
        <v>0.64019672551421514</v>
      </c>
      <c r="DJ20" s="13">
        <f t="shared" si="39"/>
        <v>0.64019672551421514</v>
      </c>
      <c r="DK20" s="13">
        <f t="shared" si="40"/>
        <v>0</v>
      </c>
      <c r="DL20" s="13">
        <f t="shared" si="40"/>
        <v>1.4309319631743289</v>
      </c>
      <c r="DM20" s="13">
        <f t="shared" si="26"/>
        <v>10.874278428020029</v>
      </c>
      <c r="DN20" s="13"/>
      <c r="DO20" s="13">
        <f t="shared" si="41"/>
        <v>0</v>
      </c>
      <c r="DP20" s="13">
        <f t="shared" si="41"/>
        <v>124.71234577428473</v>
      </c>
      <c r="DQ20" s="13">
        <f t="shared" si="41"/>
        <v>0</v>
      </c>
      <c r="DR20" s="13">
        <f t="shared" si="41"/>
        <v>0</v>
      </c>
      <c r="DS20" s="13">
        <f t="shared" si="41"/>
        <v>0</v>
      </c>
      <c r="DT20" s="13">
        <f t="shared" si="41"/>
        <v>38.426578147769959</v>
      </c>
      <c r="DU20" s="13">
        <f t="shared" si="41"/>
        <v>0</v>
      </c>
      <c r="DV20" s="13">
        <f t="shared" si="41"/>
        <v>1.910350442678302</v>
      </c>
      <c r="DW20" s="13">
        <f t="shared" si="41"/>
        <v>0</v>
      </c>
      <c r="DX20" s="13">
        <f t="shared" si="41"/>
        <v>56.962475401123719</v>
      </c>
      <c r="DY20" s="13">
        <f t="shared" si="41"/>
        <v>3.2390285493208184</v>
      </c>
      <c r="DZ20" s="13">
        <f t="shared" si="41"/>
        <v>7.9949436757871943</v>
      </c>
      <c r="EA20" s="13">
        <f t="shared" si="41"/>
        <v>12.704446974477708</v>
      </c>
      <c r="EB20" s="13">
        <f t="shared" si="41"/>
        <v>0</v>
      </c>
      <c r="EC20" s="13">
        <f t="shared" si="41"/>
        <v>398.73347223088405</v>
      </c>
      <c r="ED20" s="13">
        <f t="shared" si="27"/>
        <v>17.878364527400588</v>
      </c>
      <c r="EE20" s="13">
        <f t="shared" si="27"/>
        <v>10.503396050354031</v>
      </c>
      <c r="EF20" s="13">
        <f t="shared" si="27"/>
        <v>1.5865513694590418</v>
      </c>
      <c r="EG20" s="13">
        <f t="shared" si="27"/>
        <v>1.2642146970673656</v>
      </c>
      <c r="EH20" s="13">
        <f t="shared" si="27"/>
        <v>0</v>
      </c>
      <c r="EI20" s="13">
        <f t="shared" si="27"/>
        <v>0</v>
      </c>
      <c r="EJ20" s="13">
        <f t="shared" si="27"/>
        <v>0</v>
      </c>
      <c r="EK20" s="13"/>
      <c r="EM20">
        <v>5.9016962051391602</v>
      </c>
      <c r="EN20">
        <v>15.9980878829956</v>
      </c>
      <c r="EO20">
        <v>0</v>
      </c>
      <c r="EP20">
        <v>0</v>
      </c>
      <c r="EQ20">
        <v>13.707812309265201</v>
      </c>
      <c r="ER20">
        <v>0</v>
      </c>
      <c r="ES20">
        <v>56.701644897461001</v>
      </c>
      <c r="ET20">
        <v>13.254718780517599</v>
      </c>
      <c r="EU20">
        <v>21.625337600708001</v>
      </c>
      <c r="EV20">
        <v>63.726104736328097</v>
      </c>
      <c r="EW20">
        <v>619.3740234375</v>
      </c>
      <c r="EX20">
        <v>17.1392936706543</v>
      </c>
      <c r="EY20">
        <v>44.661495208740298</v>
      </c>
      <c r="EZ20">
        <v>0</v>
      </c>
      <c r="FA20">
        <v>0</v>
      </c>
      <c r="FB20">
        <v>15.226294517517101</v>
      </c>
      <c r="FC20">
        <v>210.57684326171901</v>
      </c>
      <c r="FD20">
        <v>0</v>
      </c>
      <c r="FE20">
        <v>190.49436950683599</v>
      </c>
      <c r="FF20">
        <v>0</v>
      </c>
      <c r="FG20">
        <v>25.864967346191399</v>
      </c>
      <c r="FH20">
        <v>11.4914569854737</v>
      </c>
      <c r="FI20">
        <v>19.786079406738299</v>
      </c>
      <c r="FJ20">
        <v>2.7846996784210201</v>
      </c>
      <c r="FK20">
        <v>0</v>
      </c>
      <c r="FL20">
        <v>9.1601419448852592</v>
      </c>
      <c r="FM20">
        <v>573.57189941406295</v>
      </c>
      <c r="FN20">
        <v>0.8</v>
      </c>
      <c r="FO20">
        <v>0.8</v>
      </c>
      <c r="FP20">
        <v>0</v>
      </c>
      <c r="FQ20">
        <v>4.8365287780761701</v>
      </c>
      <c r="FR20">
        <v>39.363311767578097</v>
      </c>
      <c r="FT20">
        <v>0</v>
      </c>
      <c r="FU20">
        <v>253.296997</v>
      </c>
      <c r="FV20">
        <v>0</v>
      </c>
      <c r="FW20">
        <v>0</v>
      </c>
      <c r="FX20">
        <v>0</v>
      </c>
      <c r="FY20">
        <v>52.570045</v>
      </c>
      <c r="FZ20">
        <v>0</v>
      </c>
      <c r="GA20">
        <v>2.613483</v>
      </c>
      <c r="GB20">
        <v>0</v>
      </c>
      <c r="GC20">
        <v>22.767847</v>
      </c>
      <c r="GD20">
        <v>4.5306230000000003</v>
      </c>
      <c r="GE20">
        <v>11.183006000000001</v>
      </c>
      <c r="GF20">
        <v>17.77047</v>
      </c>
      <c r="GG20">
        <v>0</v>
      </c>
      <c r="GH20">
        <v>557.73236099999997</v>
      </c>
      <c r="GI20">
        <v>25.007538</v>
      </c>
      <c r="GJ20">
        <v>9.7833070000000006</v>
      </c>
      <c r="GK20">
        <v>1.477781</v>
      </c>
      <c r="GL20">
        <v>1.177543</v>
      </c>
      <c r="GM20">
        <v>0</v>
      </c>
      <c r="GN20">
        <v>0</v>
      </c>
      <c r="GO20">
        <v>0</v>
      </c>
    </row>
    <row r="21" spans="1:197" x14ac:dyDescent="0.2">
      <c r="A21" t="s">
        <v>178</v>
      </c>
      <c r="B21" t="s">
        <v>112</v>
      </c>
      <c r="C21" s="16" t="s">
        <v>186</v>
      </c>
      <c r="D21" s="4" t="s">
        <v>187</v>
      </c>
      <c r="E21" s="4" t="s">
        <v>98</v>
      </c>
      <c r="F21" s="4">
        <v>39</v>
      </c>
      <c r="G21" s="7">
        <v>43400</v>
      </c>
      <c r="H21" s="4">
        <v>1</v>
      </c>
      <c r="I21" s="4">
        <v>3</v>
      </c>
      <c r="J21" s="4" t="s">
        <v>181</v>
      </c>
      <c r="K21" s="8" t="s">
        <v>182</v>
      </c>
      <c r="L21" s="4">
        <v>9</v>
      </c>
      <c r="M21" s="4" t="s">
        <v>183</v>
      </c>
      <c r="N21" s="4">
        <v>20</v>
      </c>
      <c r="O21" s="4">
        <v>14</v>
      </c>
      <c r="P21" s="14">
        <v>3</v>
      </c>
      <c r="Q21" s="4" t="s">
        <v>102</v>
      </c>
      <c r="R21" s="4" t="s">
        <v>103</v>
      </c>
      <c r="S21" s="4"/>
      <c r="T21" s="4" t="s">
        <v>104</v>
      </c>
      <c r="U21" s="14">
        <v>2000</v>
      </c>
      <c r="V21" s="1"/>
      <c r="W21" s="9" t="s">
        <v>105</v>
      </c>
      <c r="X21" t="s">
        <v>186</v>
      </c>
      <c r="Y21" s="4"/>
      <c r="Z21" s="4"/>
      <c r="AA21" s="4"/>
      <c r="AD21" s="17">
        <f>+AD20*100/AD19</f>
        <v>14.950379724982758</v>
      </c>
      <c r="AE21" s="10">
        <f t="shared" si="0"/>
        <v>3.0586840375351528E-3</v>
      </c>
      <c r="AF21" s="11">
        <v>736.0333333333333</v>
      </c>
      <c r="AG21">
        <f t="shared" si="21"/>
        <v>7.1999999999999994E-4</v>
      </c>
      <c r="AI21" s="48">
        <f t="shared" si="37"/>
        <v>4.4363098298639088E-3</v>
      </c>
      <c r="AJ21" s="48">
        <f t="shared" si="37"/>
        <v>1.3614203281795309E-2</v>
      </c>
      <c r="AK21" s="48">
        <f t="shared" si="37"/>
        <v>2.47461644042987E-2</v>
      </c>
      <c r="AL21" s="48">
        <f t="shared" si="37"/>
        <v>3.8663681733550379E-2</v>
      </c>
      <c r="AM21" s="48">
        <f t="shared" si="37"/>
        <v>0.31056689944422511</v>
      </c>
      <c r="AN21" s="48">
        <f t="shared" si="37"/>
        <v>1.1807135215079532E-2</v>
      </c>
      <c r="AO21" s="48">
        <f t="shared" si="37"/>
        <v>2.1671005338178312E-2</v>
      </c>
      <c r="AP21" s="48">
        <f t="shared" si="37"/>
        <v>7.1241730428397111E-3</v>
      </c>
      <c r="AQ21" s="48">
        <f t="shared" si="37"/>
        <v>0.15996379344205081</v>
      </c>
      <c r="AR21" s="48">
        <f t="shared" si="37"/>
        <v>7.8227107017517353E-2</v>
      </c>
      <c r="AS21" s="48">
        <f t="shared" si="37"/>
        <v>1.0693230865568989E-2</v>
      </c>
      <c r="AT21" s="48">
        <f t="shared" si="37"/>
        <v>1.7504653713718336E-2</v>
      </c>
      <c r="AU21" s="48">
        <f t="shared" si="37"/>
        <v>7.0248074195607786E-4</v>
      </c>
      <c r="AV21" s="48">
        <f t="shared" si="37"/>
        <v>0</v>
      </c>
      <c r="AW21" s="48">
        <f t="shared" si="37"/>
        <v>3.2536997171868109E-3</v>
      </c>
      <c r="AX21" s="48">
        <f t="shared" si="24"/>
        <v>1.9191236704907615E-2</v>
      </c>
      <c r="AY21" s="48">
        <f t="shared" si="24"/>
        <v>0.1630243664226711</v>
      </c>
      <c r="AZ21" s="48">
        <f t="shared" si="24"/>
        <v>5.9454571603861799E-2</v>
      </c>
      <c r="BA21" s="48">
        <f t="shared" si="24"/>
        <v>0.11702118350287906</v>
      </c>
      <c r="BB21" s="48">
        <f t="shared" si="24"/>
        <v>0</v>
      </c>
      <c r="BC21" s="48">
        <f t="shared" si="24"/>
        <v>0.78979347334450811</v>
      </c>
      <c r="BD21" s="48">
        <f t="shared" si="24"/>
        <v>1</v>
      </c>
      <c r="BE21" s="48">
        <f t="shared" si="24"/>
        <v>1</v>
      </c>
      <c r="BF21" s="48">
        <f t="shared" si="24"/>
        <v>2.0382735465096294E-2</v>
      </c>
      <c r="BH21" s="51">
        <f t="shared" si="3"/>
        <v>2.8909937283818259</v>
      </c>
      <c r="BI21" s="51">
        <f t="shared" si="4"/>
        <v>8.8719178357731838</v>
      </c>
      <c r="BJ21" s="51">
        <f t="shared" si="22"/>
        <v>16.126242043046791</v>
      </c>
      <c r="BK21" s="51">
        <f t="shared" si="29"/>
        <v>25.19581942978812</v>
      </c>
      <c r="BL21" s="51">
        <f t="shared" si="29"/>
        <v>202.38599037700371</v>
      </c>
      <c r="BM21" s="51">
        <f t="shared" si="29"/>
        <v>7.6943124276778159</v>
      </c>
      <c r="BN21" s="51">
        <f t="shared" si="29"/>
        <v>14.122264432176616</v>
      </c>
      <c r="BO21" s="51">
        <f t="shared" si="30"/>
        <v>4.6425836735096313</v>
      </c>
      <c r="BP21" s="51">
        <f t="shared" si="30"/>
        <v>104.24301758547854</v>
      </c>
      <c r="BQ21" s="51">
        <f t="shared" si="7"/>
        <v>50.97797143353133</v>
      </c>
      <c r="BR21" s="51">
        <f t="shared" si="31"/>
        <v>6.9684184725770724</v>
      </c>
      <c r="BS21" s="51">
        <f t="shared" si="31"/>
        <v>11.407193375717801</v>
      </c>
      <c r="BT21" s="51">
        <f t="shared" si="32"/>
        <v>0.45778304428442795</v>
      </c>
      <c r="BU21" s="51">
        <f t="shared" si="32"/>
        <v>0</v>
      </c>
      <c r="BV21" s="51">
        <f t="shared" si="33"/>
        <v>2.1203265410146859</v>
      </c>
      <c r="BW21" s="51">
        <f t="shared" si="33"/>
        <v>12.506282717291866</v>
      </c>
      <c r="BX21" s="51">
        <f t="shared" si="11"/>
        <v>106.23748993559832</v>
      </c>
      <c r="BY21" s="51">
        <f t="shared" si="23"/>
        <v>38.744542248453698</v>
      </c>
      <c r="BZ21" s="51">
        <f t="shared" si="12"/>
        <v>76.258764732178392</v>
      </c>
      <c r="CA21" s="51">
        <f t="shared" si="34"/>
        <v>0</v>
      </c>
      <c r="CB21" s="51">
        <f t="shared" si="34"/>
        <v>514.68181117230836</v>
      </c>
      <c r="CC21" s="51">
        <f t="shared" si="14"/>
        <v>651.66632612549336</v>
      </c>
      <c r="CD21" s="51">
        <f t="shared" si="15"/>
        <v>651.66632612549336</v>
      </c>
      <c r="CE21" s="51">
        <f t="shared" si="16"/>
        <v>13.282742336927102</v>
      </c>
      <c r="CH21" s="13">
        <f t="shared" si="38"/>
        <v>2.8909937283818259</v>
      </c>
      <c r="CI21" s="13">
        <f t="shared" si="38"/>
        <v>0</v>
      </c>
      <c r="CJ21" s="13">
        <f t="shared" si="38"/>
        <v>0</v>
      </c>
      <c r="CK21" s="13">
        <f t="shared" si="38"/>
        <v>0</v>
      </c>
      <c r="CL21" s="13">
        <f t="shared" si="38"/>
        <v>8.8719178357731838</v>
      </c>
      <c r="CM21" s="13">
        <f t="shared" si="38"/>
        <v>0</v>
      </c>
      <c r="CN21" s="13">
        <f t="shared" si="38"/>
        <v>13.34011514911723</v>
      </c>
      <c r="CO21" s="13">
        <f t="shared" si="38"/>
        <v>2.78612689392956</v>
      </c>
      <c r="CP21" s="13">
        <f t="shared" si="38"/>
        <v>6.8557873571926198</v>
      </c>
      <c r="CQ21" s="13">
        <f t="shared" si="38"/>
        <v>25.19581942978812</v>
      </c>
      <c r="CR21" s="13">
        <f t="shared" si="38"/>
        <v>202.38599037700371</v>
      </c>
      <c r="CS21" s="13">
        <f t="shared" si="38"/>
        <v>7.6943124276778159</v>
      </c>
      <c r="CT21" s="13">
        <f t="shared" si="38"/>
        <v>14.122264432176616</v>
      </c>
      <c r="CU21" s="13">
        <f t="shared" si="38"/>
        <v>0</v>
      </c>
      <c r="CV21" s="13">
        <f t="shared" si="38"/>
        <v>0</v>
      </c>
      <c r="CW21" s="13">
        <f t="shared" si="39"/>
        <v>4.6425836735096313</v>
      </c>
      <c r="CX21" s="13">
        <f t="shared" si="39"/>
        <v>104.24301758547854</v>
      </c>
      <c r="CY21" s="13">
        <f t="shared" si="39"/>
        <v>0</v>
      </c>
      <c r="CZ21" s="13">
        <f t="shared" si="39"/>
        <v>50.97797143353133</v>
      </c>
      <c r="DA21" s="13">
        <f t="shared" si="39"/>
        <v>0</v>
      </c>
      <c r="DB21" s="13">
        <f t="shared" si="39"/>
        <v>11.897021590258191</v>
      </c>
      <c r="DC21" s="13">
        <f t="shared" si="39"/>
        <v>6.9684184725770724</v>
      </c>
      <c r="DD21" s="13">
        <f t="shared" si="39"/>
        <v>11.407193375717801</v>
      </c>
      <c r="DE21" s="13">
        <f t="shared" si="39"/>
        <v>0.75488618689503884</v>
      </c>
      <c r="DF21" s="13">
        <f t="shared" si="39"/>
        <v>0</v>
      </c>
      <c r="DG21" s="13">
        <f t="shared" si="39"/>
        <v>3.5622079680282406</v>
      </c>
      <c r="DH21" s="13">
        <f t="shared" si="39"/>
        <v>165.09636574074077</v>
      </c>
      <c r="DI21" s="13">
        <f t="shared" si="39"/>
        <v>0.45778304428442795</v>
      </c>
      <c r="DJ21" s="13">
        <f t="shared" si="39"/>
        <v>0</v>
      </c>
      <c r="DK21" s="13">
        <f t="shared" si="40"/>
        <v>0</v>
      </c>
      <c r="DL21" s="13">
        <f t="shared" si="40"/>
        <v>2.1203265410146859</v>
      </c>
      <c r="DM21" s="13">
        <f t="shared" si="26"/>
        <v>12.506282717291866</v>
      </c>
      <c r="DN21" s="13"/>
      <c r="DO21" s="13">
        <f t="shared" si="41"/>
        <v>0</v>
      </c>
      <c r="DP21" s="13">
        <f t="shared" si="41"/>
        <v>106.23748993559832</v>
      </c>
      <c r="DQ21" s="13">
        <f t="shared" si="41"/>
        <v>0</v>
      </c>
      <c r="DR21" s="13">
        <f t="shared" si="41"/>
        <v>0</v>
      </c>
      <c r="DS21" s="13">
        <f t="shared" si="41"/>
        <v>0</v>
      </c>
      <c r="DT21" s="13">
        <f t="shared" si="41"/>
        <v>36.609049895467059</v>
      </c>
      <c r="DU21" s="13">
        <f t="shared" si="41"/>
        <v>0</v>
      </c>
      <c r="DV21" s="13">
        <f t="shared" si="41"/>
        <v>2.1354923529866365</v>
      </c>
      <c r="DW21" s="13">
        <f t="shared" si="41"/>
        <v>0</v>
      </c>
      <c r="DX21" s="13">
        <f t="shared" si="41"/>
        <v>76.258764732178392</v>
      </c>
      <c r="DY21" s="13">
        <f t="shared" si="41"/>
        <v>3.7859033367516246</v>
      </c>
      <c r="DZ21" s="13">
        <f t="shared" si="41"/>
        <v>5.8684307141709429</v>
      </c>
      <c r="EA21" s="13">
        <f t="shared" si="41"/>
        <v>9.7523855263969015</v>
      </c>
      <c r="EB21" s="13">
        <f t="shared" si="41"/>
        <v>0</v>
      </c>
      <c r="EC21" s="13">
        <f t="shared" si="41"/>
        <v>514.68181117230836</v>
      </c>
      <c r="ED21" s="13">
        <f t="shared" si="27"/>
        <v>11.340305440267231</v>
      </c>
      <c r="EE21" s="13">
        <f t="shared" si="27"/>
        <v>0</v>
      </c>
      <c r="EF21" s="13">
        <f t="shared" si="27"/>
        <v>10.82503220781518</v>
      </c>
      <c r="EG21" s="13">
        <f t="shared" si="27"/>
        <v>1.0774561594664656</v>
      </c>
      <c r="EH21" s="13">
        <f t="shared" si="27"/>
        <v>1.3802539696454565</v>
      </c>
      <c r="EI21" s="13">
        <f t="shared" si="27"/>
        <v>0</v>
      </c>
      <c r="EJ21" s="13">
        <f t="shared" si="27"/>
        <v>0</v>
      </c>
      <c r="EK21" s="13"/>
      <c r="EM21">
        <v>12.3507528305054</v>
      </c>
      <c r="EN21">
        <v>17.578212738037099</v>
      </c>
      <c r="EO21">
        <v>0</v>
      </c>
      <c r="EP21">
        <v>0</v>
      </c>
      <c r="EQ21">
        <v>24.7441730499268</v>
      </c>
      <c r="ER21">
        <v>0</v>
      </c>
      <c r="ES21">
        <v>41.702537536621101</v>
      </c>
      <c r="ET21">
        <v>8.7097120285034197</v>
      </c>
      <c r="EU21">
        <v>24.9817409515381</v>
      </c>
      <c r="EV21">
        <v>80.693588256835994</v>
      </c>
      <c r="EW21">
        <v>696.50177001953205</v>
      </c>
      <c r="EX21">
        <v>20.035457611083999</v>
      </c>
      <c r="EY21">
        <v>54.856689453125</v>
      </c>
      <c r="EZ21">
        <v>0</v>
      </c>
      <c r="FA21">
        <v>0</v>
      </c>
      <c r="FB21">
        <v>16.433723449707099</v>
      </c>
      <c r="FC21">
        <v>298.33825683593801</v>
      </c>
      <c r="FD21">
        <v>0</v>
      </c>
      <c r="FE21">
        <v>191.082443237305</v>
      </c>
      <c r="FF21">
        <v>0</v>
      </c>
      <c r="FG21">
        <v>34.048675537109403</v>
      </c>
      <c r="FH21">
        <v>34.138050079345703</v>
      </c>
      <c r="FI21">
        <v>50.7599296569825</v>
      </c>
      <c r="FJ21">
        <v>3.7848072052002002</v>
      </c>
      <c r="FK21">
        <v>0</v>
      </c>
      <c r="FL21">
        <v>12.9802970886231</v>
      </c>
      <c r="FM21">
        <v>601.59313964843795</v>
      </c>
      <c r="FN21">
        <v>0.6</v>
      </c>
      <c r="FO21">
        <v>0</v>
      </c>
      <c r="FP21">
        <v>0</v>
      </c>
      <c r="FQ21">
        <v>7.5167922973632804</v>
      </c>
      <c r="FR21">
        <v>47.482593536377003</v>
      </c>
      <c r="FT21">
        <v>0</v>
      </c>
      <c r="FU21">
        <v>226.315032958985</v>
      </c>
      <c r="FV21">
        <v>0</v>
      </c>
      <c r="FW21">
        <v>0</v>
      </c>
      <c r="FX21">
        <v>0</v>
      </c>
      <c r="FY21">
        <v>52.530326843261697</v>
      </c>
      <c r="FZ21">
        <v>0</v>
      </c>
      <c r="GA21">
        <v>3.0642180442810099</v>
      </c>
      <c r="GB21">
        <v>0</v>
      </c>
      <c r="GC21">
        <v>31.969650268554702</v>
      </c>
      <c r="GD21">
        <v>5.5542788505554199</v>
      </c>
      <c r="GE21">
        <v>8.6095438003540092</v>
      </c>
      <c r="GF21">
        <v>14.3076734542847</v>
      </c>
      <c r="GG21">
        <v>0</v>
      </c>
      <c r="GH21">
        <v>755.08697509765705</v>
      </c>
      <c r="GI21">
        <v>16.637302398681701</v>
      </c>
      <c r="GJ21">
        <v>0</v>
      </c>
      <c r="GK21">
        <v>10.575481414794901</v>
      </c>
      <c r="GL21">
        <v>1.05261743068695</v>
      </c>
      <c r="GM21">
        <v>1.3484348058700599</v>
      </c>
      <c r="GN21">
        <v>0</v>
      </c>
      <c r="GO21">
        <v>0</v>
      </c>
    </row>
    <row r="22" spans="1:197" x14ac:dyDescent="0.2">
      <c r="A22" t="s">
        <v>178</v>
      </c>
      <c r="B22" t="s">
        <v>116</v>
      </c>
      <c r="C22" s="16" t="s">
        <v>188</v>
      </c>
      <c r="D22" s="4" t="s">
        <v>189</v>
      </c>
      <c r="E22" s="4" t="s">
        <v>98</v>
      </c>
      <c r="F22" s="4">
        <v>39</v>
      </c>
      <c r="G22" s="7">
        <v>43400</v>
      </c>
      <c r="H22" s="4">
        <v>1</v>
      </c>
      <c r="I22" s="4">
        <v>3</v>
      </c>
      <c r="J22" s="4" t="s">
        <v>181</v>
      </c>
      <c r="K22" s="8" t="s">
        <v>182</v>
      </c>
      <c r="L22" s="4">
        <v>9</v>
      </c>
      <c r="M22" s="4" t="s">
        <v>183</v>
      </c>
      <c r="N22" s="4">
        <v>30</v>
      </c>
      <c r="O22" s="4">
        <v>10</v>
      </c>
      <c r="P22" s="14">
        <v>4</v>
      </c>
      <c r="Q22" s="4" t="s">
        <v>102</v>
      </c>
      <c r="R22" s="4" t="s">
        <v>103</v>
      </c>
      <c r="S22" s="4"/>
      <c r="T22" s="4" t="s">
        <v>104</v>
      </c>
      <c r="U22" s="14">
        <v>2000</v>
      </c>
      <c r="V22" s="1"/>
      <c r="W22" s="9" t="s">
        <v>105</v>
      </c>
      <c r="X22" t="s">
        <v>188</v>
      </c>
      <c r="Y22" s="4"/>
      <c r="Z22" s="4"/>
      <c r="AA22" s="4"/>
      <c r="AE22" s="10">
        <f t="shared" si="0"/>
        <v>3.6128272622373845E-3</v>
      </c>
      <c r="AF22" s="11">
        <v>736.0333333333333</v>
      </c>
      <c r="AG22">
        <f t="shared" si="21"/>
        <v>7.1999999999999994E-4</v>
      </c>
      <c r="AI22" s="48">
        <f t="shared" si="37"/>
        <v>1.235248254258401E-2</v>
      </c>
      <c r="AJ22" s="48">
        <f t="shared" si="37"/>
        <v>2.9808730542436497E-2</v>
      </c>
      <c r="AK22" s="48">
        <f t="shared" si="37"/>
        <v>2.4858603478438233E-2</v>
      </c>
      <c r="AL22" s="48">
        <f t="shared" si="37"/>
        <v>6.8353981363237351E-2</v>
      </c>
      <c r="AM22" s="48">
        <f t="shared" si="37"/>
        <v>0.27779278074241692</v>
      </c>
      <c r="AN22" s="48">
        <f t="shared" si="37"/>
        <v>1.1556563967059702E-2</v>
      </c>
      <c r="AO22" s="48">
        <f t="shared" si="37"/>
        <v>2.0659448550485862E-2</v>
      </c>
      <c r="AP22" s="48">
        <f t="shared" si="37"/>
        <v>6.7462504521004192E-3</v>
      </c>
      <c r="AQ22" s="48">
        <f t="shared" si="37"/>
        <v>0.20101699758414646</v>
      </c>
      <c r="AR22" s="48">
        <f t="shared" si="37"/>
        <v>5.668186161099472E-2</v>
      </c>
      <c r="AS22" s="48">
        <f t="shared" si="37"/>
        <v>1.1952447820277755E-2</v>
      </c>
      <c r="AT22" s="48">
        <f t="shared" si="37"/>
        <v>2.4808855224023305E-2</v>
      </c>
      <c r="AU22" s="48">
        <f t="shared" si="37"/>
        <v>1.5172330275881958E-3</v>
      </c>
      <c r="AV22" s="48">
        <f t="shared" si="37"/>
        <v>6.3218042816174823E-4</v>
      </c>
      <c r="AW22" s="48">
        <f t="shared" si="37"/>
        <v>4.5635251220548581E-3</v>
      </c>
      <c r="AX22" s="48">
        <f t="shared" si="24"/>
        <v>1.8784127354625237E-2</v>
      </c>
      <c r="AY22" s="48">
        <f t="shared" si="24"/>
        <v>0.18788373156281879</v>
      </c>
      <c r="AZ22" s="48">
        <f t="shared" si="24"/>
        <v>0.1188402829444014</v>
      </c>
      <c r="BA22" s="48">
        <f t="shared" si="24"/>
        <v>0.12177232392161967</v>
      </c>
      <c r="BB22" s="48">
        <f t="shared" si="24"/>
        <v>1.9192106964193091E-3</v>
      </c>
      <c r="BC22" s="48">
        <f t="shared" si="24"/>
        <v>0.7492608532902949</v>
      </c>
      <c r="BD22" s="48">
        <f t="shared" si="24"/>
        <v>0.99808078930358068</v>
      </c>
      <c r="BE22" s="48">
        <f t="shared" si="24"/>
        <v>1</v>
      </c>
      <c r="BF22" s="48">
        <f t="shared" si="24"/>
        <v>2.6801755952324934E-2</v>
      </c>
      <c r="BH22" s="51">
        <f t="shared" si="3"/>
        <v>8.8044907225786755</v>
      </c>
      <c r="BI22" s="51">
        <f t="shared" si="4"/>
        <v>21.24679720112584</v>
      </c>
      <c r="BJ22" s="51">
        <f t="shared" si="22"/>
        <v>17.718490428757704</v>
      </c>
      <c r="BK22" s="51">
        <f t="shared" si="29"/>
        <v>48.720732264888028</v>
      </c>
      <c r="BL22" s="51">
        <f t="shared" si="29"/>
        <v>198.00262436430864</v>
      </c>
      <c r="BM22" s="51">
        <f t="shared" si="29"/>
        <v>8.237183083003103</v>
      </c>
      <c r="BN22" s="51">
        <f t="shared" si="29"/>
        <v>14.725454779577735</v>
      </c>
      <c r="BO22" s="51">
        <f t="shared" si="30"/>
        <v>4.808531346872484</v>
      </c>
      <c r="BP22" s="51">
        <f t="shared" si="30"/>
        <v>143.27907642927968</v>
      </c>
      <c r="BQ22" s="51">
        <f t="shared" si="7"/>
        <v>40.401184375047443</v>
      </c>
      <c r="BR22" s="51">
        <f t="shared" si="31"/>
        <v>8.5193575933382455</v>
      </c>
      <c r="BS22" s="51">
        <f t="shared" si="31"/>
        <v>17.683031318174002</v>
      </c>
      <c r="BT22" s="51">
        <f t="shared" si="32"/>
        <v>1.0814396271630573</v>
      </c>
      <c r="BU22" s="51">
        <f t="shared" si="32"/>
        <v>0.45059984465127384</v>
      </c>
      <c r="BV22" s="51">
        <f t="shared" si="33"/>
        <v>3.2527481387544288</v>
      </c>
      <c r="BW22" s="51">
        <f t="shared" si="33"/>
        <v>13.388780308362005</v>
      </c>
      <c r="BX22" s="51">
        <f t="shared" si="11"/>
        <v>133.91806592444328</v>
      </c>
      <c r="BY22" s="51">
        <f t="shared" si="23"/>
        <v>84.705901428760569</v>
      </c>
      <c r="BZ22" s="51">
        <f t="shared" si="12"/>
        <v>86.79577506291821</v>
      </c>
      <c r="CA22" s="51">
        <f t="shared" si="34"/>
        <v>1.3679576322447284</v>
      </c>
      <c r="CB22" s="51">
        <f t="shared" si="34"/>
        <v>534.05137055193029</v>
      </c>
      <c r="CC22" s="51">
        <f t="shared" si="14"/>
        <v>711.40299284074968</v>
      </c>
      <c r="CD22" s="51">
        <f t="shared" si="15"/>
        <v>712.7709504729944</v>
      </c>
      <c r="CE22" s="51">
        <f t="shared" si="16"/>
        <v>19.103513064483877</v>
      </c>
      <c r="CH22" s="13">
        <f t="shared" si="38"/>
        <v>8.8044907225786755</v>
      </c>
      <c r="CI22" s="13">
        <f t="shared" si="38"/>
        <v>0</v>
      </c>
      <c r="CJ22" s="13">
        <f t="shared" si="38"/>
        <v>0</v>
      </c>
      <c r="CK22" s="13">
        <f t="shared" si="38"/>
        <v>0</v>
      </c>
      <c r="CL22" s="13">
        <f t="shared" si="38"/>
        <v>21.24679720112584</v>
      </c>
      <c r="CM22" s="13">
        <f t="shared" si="38"/>
        <v>0</v>
      </c>
      <c r="CN22" s="13">
        <f t="shared" si="38"/>
        <v>14.638043709078776</v>
      </c>
      <c r="CO22" s="13">
        <f t="shared" si="38"/>
        <v>3.08044671967893</v>
      </c>
      <c r="CP22" s="13">
        <f t="shared" si="38"/>
        <v>6.4945825265733825</v>
      </c>
      <c r="CQ22" s="13">
        <f t="shared" si="38"/>
        <v>48.720732264888028</v>
      </c>
      <c r="CR22" s="13">
        <f t="shared" si="38"/>
        <v>198.00262436430864</v>
      </c>
      <c r="CS22" s="13">
        <f t="shared" si="38"/>
        <v>8.237183083003103</v>
      </c>
      <c r="CT22" s="13">
        <f t="shared" si="38"/>
        <v>14.725454779577735</v>
      </c>
      <c r="CU22" s="13">
        <f t="shared" si="38"/>
        <v>0</v>
      </c>
      <c r="CV22" s="13">
        <f t="shared" si="38"/>
        <v>0</v>
      </c>
      <c r="CW22" s="13">
        <f t="shared" si="39"/>
        <v>4.808531346872484</v>
      </c>
      <c r="CX22" s="13">
        <f t="shared" si="39"/>
        <v>143.27907642927968</v>
      </c>
      <c r="CY22" s="13">
        <f t="shared" si="39"/>
        <v>0</v>
      </c>
      <c r="CZ22" s="13">
        <f t="shared" si="39"/>
        <v>40.401184375047443</v>
      </c>
      <c r="DA22" s="13">
        <f t="shared" si="39"/>
        <v>0</v>
      </c>
      <c r="DB22" s="13">
        <f t="shared" si="39"/>
        <v>15.849664457717306</v>
      </c>
      <c r="DC22" s="13">
        <f t="shared" si="39"/>
        <v>8.5193575933382455</v>
      </c>
      <c r="DD22" s="13">
        <f t="shared" si="39"/>
        <v>17.683031318174002</v>
      </c>
      <c r="DE22" s="13">
        <f t="shared" si="39"/>
        <v>1.7664138261713362</v>
      </c>
      <c r="DF22" s="13">
        <f t="shared" si="39"/>
        <v>0</v>
      </c>
      <c r="DG22" s="13">
        <f t="shared" si="39"/>
        <v>5.1366531957328219</v>
      </c>
      <c r="DH22" s="13">
        <f t="shared" si="39"/>
        <v>165.09636574074077</v>
      </c>
      <c r="DI22" s="13">
        <f t="shared" si="39"/>
        <v>1.0814396271630573</v>
      </c>
      <c r="DJ22" s="13">
        <f t="shared" si="39"/>
        <v>0.45059984465127384</v>
      </c>
      <c r="DK22" s="13">
        <f t="shared" si="40"/>
        <v>0</v>
      </c>
      <c r="DL22" s="13">
        <f t="shared" si="40"/>
        <v>3.2527481387544288</v>
      </c>
      <c r="DM22" s="13">
        <f t="shared" si="26"/>
        <v>13.388780308362005</v>
      </c>
      <c r="DN22" s="13"/>
      <c r="DO22" s="13">
        <f t="shared" si="41"/>
        <v>0</v>
      </c>
      <c r="DP22" s="13">
        <f t="shared" si="41"/>
        <v>133.91806592444328</v>
      </c>
      <c r="DQ22" s="13">
        <f t="shared" si="41"/>
        <v>0</v>
      </c>
      <c r="DR22" s="13">
        <f t="shared" si="41"/>
        <v>0</v>
      </c>
      <c r="DS22" s="13">
        <f t="shared" si="41"/>
        <v>0</v>
      </c>
      <c r="DT22" s="13">
        <f t="shared" si="41"/>
        <v>82.055169491189531</v>
      </c>
      <c r="DU22" s="13">
        <f t="shared" si="41"/>
        <v>0</v>
      </c>
      <c r="DV22" s="13">
        <f t="shared" si="41"/>
        <v>2.6507319375710434</v>
      </c>
      <c r="DW22" s="13">
        <f t="shared" si="41"/>
        <v>0</v>
      </c>
      <c r="DX22" s="13">
        <f t="shared" si="41"/>
        <v>86.79577506291821</v>
      </c>
      <c r="DY22" s="13">
        <f t="shared" si="41"/>
        <v>3.880728373429474</v>
      </c>
      <c r="DZ22" s="13">
        <f t="shared" si="41"/>
        <v>9.2749979655400416</v>
      </c>
      <c r="EA22" s="13">
        <f t="shared" si="41"/>
        <v>14.641994426032946</v>
      </c>
      <c r="EB22" s="13">
        <f t="shared" si="41"/>
        <v>1.3679576322447284</v>
      </c>
      <c r="EC22" s="13">
        <f t="shared" si="41"/>
        <v>534.05137055193029</v>
      </c>
      <c r="ED22" s="13">
        <f t="shared" si="27"/>
        <v>15.635835599373637</v>
      </c>
      <c r="EE22" s="13">
        <f t="shared" si="27"/>
        <v>12.906269081742638</v>
      </c>
      <c r="EF22" s="13">
        <f t="shared" si="27"/>
        <v>1.5781357217417615</v>
      </c>
      <c r="EG22" s="13">
        <f t="shared" si="27"/>
        <v>3.9848143664653604</v>
      </c>
      <c r="EH22" s="13">
        <f t="shared" si="27"/>
        <v>0</v>
      </c>
      <c r="EI22" s="13">
        <f t="shared" si="27"/>
        <v>0</v>
      </c>
      <c r="EJ22" s="13">
        <f t="shared" si="27"/>
        <v>0.634293894534118</v>
      </c>
      <c r="EK22" s="13"/>
      <c r="EM22">
        <v>31.8447570800781</v>
      </c>
      <c r="EN22">
        <v>42.193305969238303</v>
      </c>
      <c r="EO22">
        <v>0</v>
      </c>
      <c r="EP22">
        <v>0</v>
      </c>
      <c r="EQ22">
        <v>50.169101715087898</v>
      </c>
      <c r="ER22">
        <v>0</v>
      </c>
      <c r="ES22">
        <v>38.741226196289098</v>
      </c>
      <c r="ET22">
        <v>8.1527481079101598</v>
      </c>
      <c r="EU22">
        <v>20.0356769561768</v>
      </c>
      <c r="EV22">
        <v>132.10272216796901</v>
      </c>
      <c r="EW22">
        <v>576.89947509765602</v>
      </c>
      <c r="EX22">
        <v>18.159152984619201</v>
      </c>
      <c r="EY22">
        <v>48.426311492919901</v>
      </c>
      <c r="EZ22">
        <v>0</v>
      </c>
      <c r="FA22">
        <v>0</v>
      </c>
      <c r="FB22">
        <v>14.4104022979737</v>
      </c>
      <c r="FC22">
        <v>347.16198730468801</v>
      </c>
      <c r="FD22">
        <v>0</v>
      </c>
      <c r="FE22">
        <v>128.20936584472699</v>
      </c>
      <c r="FF22">
        <v>0</v>
      </c>
      <c r="FG22">
        <v>38.4033813476563</v>
      </c>
      <c r="FH22">
        <v>35.334484100341797</v>
      </c>
      <c r="FI22">
        <v>66.617195129394602</v>
      </c>
      <c r="FJ22">
        <v>7.4979434013366699</v>
      </c>
      <c r="FK22">
        <v>0</v>
      </c>
      <c r="FL22">
        <v>15.846487998962401</v>
      </c>
      <c r="FM22">
        <v>509.31948852539102</v>
      </c>
      <c r="FN22">
        <v>1.2</v>
      </c>
      <c r="FO22">
        <v>0.5</v>
      </c>
      <c r="FP22">
        <v>0</v>
      </c>
      <c r="FQ22">
        <v>9.7626485824584996</v>
      </c>
      <c r="FR22">
        <v>43.036270141601598</v>
      </c>
      <c r="FT22">
        <v>0</v>
      </c>
      <c r="FU22">
        <v>241.52505489999999</v>
      </c>
      <c r="FV22">
        <v>0</v>
      </c>
      <c r="FW22">
        <v>0</v>
      </c>
      <c r="FX22">
        <v>0</v>
      </c>
      <c r="FY22">
        <v>99.681602499999997</v>
      </c>
      <c r="FZ22">
        <v>0</v>
      </c>
      <c r="GA22">
        <v>3.2201409000000001</v>
      </c>
      <c r="GB22">
        <v>0</v>
      </c>
      <c r="GC22">
        <v>30.805915800000001</v>
      </c>
      <c r="GD22">
        <v>4.8201308000000003</v>
      </c>
      <c r="GE22">
        <v>11.520183599999999</v>
      </c>
      <c r="GF22">
        <v>18.186361300000002</v>
      </c>
      <c r="GG22">
        <v>1.8615237</v>
      </c>
      <c r="GH22">
        <v>663.32843019999996</v>
      </c>
      <c r="GI22">
        <v>19.420780199999999</v>
      </c>
      <c r="GJ22">
        <v>10.674783700000001</v>
      </c>
      <c r="GK22">
        <v>1.3052771000000001</v>
      </c>
      <c r="GL22">
        <v>3.2958425999999998</v>
      </c>
      <c r="GM22">
        <v>0</v>
      </c>
      <c r="GN22">
        <v>0</v>
      </c>
      <c r="GO22">
        <v>0.52462489999999995</v>
      </c>
    </row>
    <row r="23" spans="1:197" x14ac:dyDescent="0.2">
      <c r="A23" t="s">
        <v>178</v>
      </c>
      <c r="B23" t="s">
        <v>120</v>
      </c>
      <c r="C23" s="16" t="s">
        <v>190</v>
      </c>
      <c r="D23" s="4" t="s">
        <v>191</v>
      </c>
      <c r="E23" s="4" t="s">
        <v>98</v>
      </c>
      <c r="F23" s="4">
        <v>39</v>
      </c>
      <c r="G23" s="7">
        <v>43400</v>
      </c>
      <c r="H23" s="4">
        <v>1</v>
      </c>
      <c r="I23" s="4">
        <v>3</v>
      </c>
      <c r="J23" s="4" t="s">
        <v>181</v>
      </c>
      <c r="K23" s="8" t="s">
        <v>182</v>
      </c>
      <c r="L23" s="4">
        <v>9</v>
      </c>
      <c r="M23" s="4" t="s">
        <v>183</v>
      </c>
      <c r="N23" s="4">
        <v>40</v>
      </c>
      <c r="O23" s="4">
        <v>6</v>
      </c>
      <c r="P23" s="14">
        <v>5</v>
      </c>
      <c r="Q23" s="4" t="s">
        <v>102</v>
      </c>
      <c r="R23" s="4" t="s">
        <v>103</v>
      </c>
      <c r="S23" s="4"/>
      <c r="T23" s="4" t="s">
        <v>104</v>
      </c>
      <c r="U23" s="14">
        <v>2000</v>
      </c>
      <c r="V23" s="1"/>
      <c r="W23" s="9" t="s">
        <v>105</v>
      </c>
      <c r="X23" t="s">
        <v>190</v>
      </c>
      <c r="Y23" s="4"/>
      <c r="Z23" s="4"/>
      <c r="AA23" s="4"/>
      <c r="AE23" s="10">
        <f t="shared" si="0"/>
        <v>4.2107502380960187E-3</v>
      </c>
      <c r="AF23" s="11">
        <v>736.0333333333333</v>
      </c>
      <c r="AG23">
        <f t="shared" si="21"/>
        <v>7.1999999999999994E-4</v>
      </c>
      <c r="AI23" s="48">
        <f t="shared" si="37"/>
        <v>1.8092910717882462E-2</v>
      </c>
      <c r="AJ23" s="48">
        <f t="shared" si="37"/>
        <v>3.2726061231764594E-2</v>
      </c>
      <c r="AK23" s="48">
        <f t="shared" si="37"/>
        <v>7.4892561027676777E-3</v>
      </c>
      <c r="AL23" s="48">
        <f t="shared" si="37"/>
        <v>4.5441605225799368E-2</v>
      </c>
      <c r="AM23" s="48">
        <f t="shared" si="37"/>
        <v>0.21472637937548744</v>
      </c>
      <c r="AN23" s="48">
        <f t="shared" si="37"/>
        <v>1.0919946392668585E-2</v>
      </c>
      <c r="AO23" s="48">
        <f t="shared" si="37"/>
        <v>2.2478503377745769E-2</v>
      </c>
      <c r="AP23" s="48">
        <f t="shared" si="37"/>
        <v>4.0902623772750193E-3</v>
      </c>
      <c r="AQ23" s="48">
        <f t="shared" si="37"/>
        <v>0.17690995351676517</v>
      </c>
      <c r="AR23" s="48">
        <f t="shared" si="37"/>
        <v>3.5418199975419472E-2</v>
      </c>
      <c r="AS23" s="48">
        <f t="shared" si="37"/>
        <v>1.3621576366907508E-2</v>
      </c>
      <c r="AT23" s="48">
        <f t="shared" si="37"/>
        <v>2.4207411605289136E-2</v>
      </c>
      <c r="AU23" s="48">
        <f t="shared" si="37"/>
        <v>3.950433354997296E-3</v>
      </c>
      <c r="AV23" s="48">
        <f t="shared" si="37"/>
        <v>0</v>
      </c>
      <c r="AW23" s="48">
        <f t="shared" si="37"/>
        <v>6.4764392051040766E-3</v>
      </c>
      <c r="AX23" s="48">
        <f t="shared" si="24"/>
        <v>2.244717140610393E-2</v>
      </c>
      <c r="AY23" s="48">
        <f t="shared" si="24"/>
        <v>3.6194379733473933E-2</v>
      </c>
      <c r="AZ23" s="48">
        <f t="shared" ref="AZ23:BF26" si="42">+BY23/$CD23</f>
        <v>0.12910476171414628</v>
      </c>
      <c r="BA23" s="48">
        <f t="shared" si="42"/>
        <v>0.17316473582413566</v>
      </c>
      <c r="BB23" s="48">
        <f t="shared" si="42"/>
        <v>1.9020214713407918E-3</v>
      </c>
      <c r="BC23" s="48">
        <f t="shared" si="42"/>
        <v>0.91683886282214255</v>
      </c>
      <c r="BD23" s="48">
        <f t="shared" si="42"/>
        <v>0.99809797852865922</v>
      </c>
      <c r="BE23" s="48">
        <f t="shared" si="42"/>
        <v>1</v>
      </c>
      <c r="BF23" s="48">
        <f t="shared" si="42"/>
        <v>3.967681405045078E-2</v>
      </c>
      <c r="BH23" s="51">
        <f t="shared" si="3"/>
        <v>11.54538075493015</v>
      </c>
      <c r="BI23" s="51">
        <f t="shared" si="4"/>
        <v>20.883032223026479</v>
      </c>
      <c r="BJ23" s="51">
        <f t="shared" si="22"/>
        <v>4.7790161918047023</v>
      </c>
      <c r="BK23" s="51">
        <f t="shared" si="29"/>
        <v>28.997027765606511</v>
      </c>
      <c r="BL23" s="51">
        <f t="shared" si="29"/>
        <v>137.02039692084043</v>
      </c>
      <c r="BM23" s="51">
        <f t="shared" si="29"/>
        <v>6.9681954933971069</v>
      </c>
      <c r="BN23" s="51">
        <f t="shared" si="29"/>
        <v>14.34389879791725</v>
      </c>
      <c r="BO23" s="51">
        <f t="shared" si="30"/>
        <v>2.6100629837592413</v>
      </c>
      <c r="BP23" s="51">
        <f t="shared" si="30"/>
        <v>112.88912019387308</v>
      </c>
      <c r="BQ23" s="51">
        <f t="shared" si="7"/>
        <v>22.600929764513523</v>
      </c>
      <c r="BR23" s="51">
        <f t="shared" si="31"/>
        <v>8.6921495435705793</v>
      </c>
      <c r="BS23" s="51">
        <f t="shared" si="31"/>
        <v>15.447143272427969</v>
      </c>
      <c r="BT23" s="51">
        <f t="shared" si="32"/>
        <v>2.520835809206817</v>
      </c>
      <c r="BU23" s="51">
        <f t="shared" si="32"/>
        <v>0</v>
      </c>
      <c r="BV23" s="51">
        <f t="shared" si="33"/>
        <v>4.1327212478410393</v>
      </c>
      <c r="BW23" s="51">
        <f t="shared" si="33"/>
        <v>14.323905356947568</v>
      </c>
      <c r="BX23" s="51">
        <f t="shared" si="11"/>
        <v>23.096222698897556</v>
      </c>
      <c r="BY23" s="51">
        <f t="shared" si="23"/>
        <v>82.383849370965009</v>
      </c>
      <c r="BZ23" s="51">
        <f t="shared" si="12"/>
        <v>110.49923583829664</v>
      </c>
      <c r="CA23" s="51">
        <f t="shared" si="34"/>
        <v>1.2137108524488416</v>
      </c>
      <c r="CB23" s="51">
        <f t="shared" si="34"/>
        <v>585.04979808122732</v>
      </c>
      <c r="CC23" s="51">
        <f t="shared" si="14"/>
        <v>636.90256214275587</v>
      </c>
      <c r="CD23" s="51">
        <f t="shared" si="15"/>
        <v>638.11627299520467</v>
      </c>
      <c r="CE23" s="51">
        <f t="shared" si="16"/>
        <v>25.318420706197422</v>
      </c>
      <c r="CH23" s="13">
        <f t="shared" si="38"/>
        <v>11.54538075493015</v>
      </c>
      <c r="CI23" s="13">
        <f t="shared" si="38"/>
        <v>0</v>
      </c>
      <c r="CJ23" s="13">
        <f t="shared" si="38"/>
        <v>0</v>
      </c>
      <c r="CK23" s="13">
        <f t="shared" si="38"/>
        <v>0</v>
      </c>
      <c r="CL23" s="13">
        <f t="shared" si="38"/>
        <v>20.883032223026479</v>
      </c>
      <c r="CM23" s="13">
        <f t="shared" si="38"/>
        <v>0</v>
      </c>
      <c r="CN23" s="13">
        <f t="shared" si="38"/>
        <v>3.5431715801759744</v>
      </c>
      <c r="CO23" s="13">
        <f t="shared" si="38"/>
        <v>1.2358446116287276</v>
      </c>
      <c r="CP23" s="13">
        <f t="shared" si="38"/>
        <v>5.8104779382422667</v>
      </c>
      <c r="CQ23" s="13">
        <f t="shared" si="38"/>
        <v>28.997027765606511</v>
      </c>
      <c r="CR23" s="13">
        <f t="shared" si="38"/>
        <v>137.02039692084043</v>
      </c>
      <c r="CS23" s="13">
        <f t="shared" si="38"/>
        <v>6.9681954933971069</v>
      </c>
      <c r="CT23" s="13">
        <f t="shared" si="38"/>
        <v>14.34389879791725</v>
      </c>
      <c r="CU23" s="13">
        <f t="shared" si="38"/>
        <v>0</v>
      </c>
      <c r="CV23" s="13">
        <f t="shared" si="38"/>
        <v>0</v>
      </c>
      <c r="CW23" s="13">
        <f t="shared" si="39"/>
        <v>2.6100629837592413</v>
      </c>
      <c r="CX23" s="13">
        <f t="shared" si="39"/>
        <v>112.88912019387308</v>
      </c>
      <c r="CY23" s="13">
        <f t="shared" si="39"/>
        <v>0</v>
      </c>
      <c r="CZ23" s="13">
        <f t="shared" si="39"/>
        <v>22.600929764513523</v>
      </c>
      <c r="DA23" s="13">
        <f t="shared" si="39"/>
        <v>0</v>
      </c>
      <c r="DB23" s="13">
        <f t="shared" si="39"/>
        <v>12.527661688206818</v>
      </c>
      <c r="DC23" s="13">
        <f t="shared" si="39"/>
        <v>8.6921495435705793</v>
      </c>
      <c r="DD23" s="13">
        <f t="shared" si="39"/>
        <v>15.447143272427969</v>
      </c>
      <c r="DE23" s="13">
        <f t="shared" si="39"/>
        <v>0.43141395376919789</v>
      </c>
      <c r="DF23" s="13">
        <f t="shared" si="39"/>
        <v>0</v>
      </c>
      <c r="DG23" s="13">
        <f t="shared" si="39"/>
        <v>3.3103557508686956</v>
      </c>
      <c r="DH23" s="13">
        <f t="shared" si="39"/>
        <v>165.09636574074079</v>
      </c>
      <c r="DI23" s="13">
        <f t="shared" si="39"/>
        <v>2.520835809206817</v>
      </c>
      <c r="DJ23" s="13">
        <f t="shared" si="39"/>
        <v>0</v>
      </c>
      <c r="DK23" s="13">
        <f t="shared" si="40"/>
        <v>0</v>
      </c>
      <c r="DL23" s="13">
        <f t="shared" si="40"/>
        <v>4.1327212478410393</v>
      </c>
      <c r="DM23" s="13">
        <f t="shared" si="26"/>
        <v>14.323905356947568</v>
      </c>
      <c r="DN23" s="13"/>
      <c r="DO23" s="13">
        <f t="shared" si="41"/>
        <v>0</v>
      </c>
      <c r="DP23" s="13">
        <f t="shared" si="41"/>
        <v>23.096222698897556</v>
      </c>
      <c r="DQ23" s="13">
        <f t="shared" si="41"/>
        <v>0</v>
      </c>
      <c r="DR23" s="13">
        <f t="shared" si="41"/>
        <v>0</v>
      </c>
      <c r="DS23" s="13">
        <f t="shared" si="41"/>
        <v>0</v>
      </c>
      <c r="DT23" s="13">
        <f t="shared" si="41"/>
        <v>79.347277709825661</v>
      </c>
      <c r="DU23" s="13">
        <f t="shared" si="41"/>
        <v>0</v>
      </c>
      <c r="DV23" s="13">
        <f t="shared" si="41"/>
        <v>3.0365716611393485</v>
      </c>
      <c r="DW23" s="13">
        <f t="shared" si="41"/>
        <v>0</v>
      </c>
      <c r="DX23" s="13">
        <f t="shared" si="41"/>
        <v>110.49923583829664</v>
      </c>
      <c r="DY23" s="13">
        <f t="shared" si="41"/>
        <v>4.7937911944617513</v>
      </c>
      <c r="DZ23" s="13">
        <f t="shared" si="41"/>
        <v>6.5657454713881931</v>
      </c>
      <c r="EA23" s="13">
        <f t="shared" si="41"/>
        <v>10.660920763210344</v>
      </c>
      <c r="EB23" s="13">
        <f t="shared" si="41"/>
        <v>1.2137108524488416</v>
      </c>
      <c r="EC23" s="13">
        <f t="shared" si="41"/>
        <v>585.04979808122732</v>
      </c>
      <c r="ED23" s="13">
        <f t="shared" si="27"/>
        <v>6.7360839335706935</v>
      </c>
      <c r="EE23" s="13">
        <f t="shared" si="27"/>
        <v>16.47406168927461</v>
      </c>
      <c r="EF23" s="13">
        <f t="shared" si="27"/>
        <v>1.1754091387121586</v>
      </c>
      <c r="EG23" s="13">
        <f t="shared" si="27"/>
        <v>6.2683707127886219</v>
      </c>
      <c r="EH23" s="13">
        <f t="shared" si="27"/>
        <v>0</v>
      </c>
      <c r="EI23" s="13">
        <f t="shared" si="27"/>
        <v>1.4005791654220294</v>
      </c>
      <c r="EJ23" s="13">
        <f t="shared" si="27"/>
        <v>0</v>
      </c>
      <c r="EK23" s="13"/>
      <c r="EM23">
        <v>35.828586578369197</v>
      </c>
      <c r="EN23">
        <v>37.8868217468262</v>
      </c>
      <c r="EO23">
        <v>0</v>
      </c>
      <c r="EP23">
        <v>0</v>
      </c>
      <c r="EQ23">
        <v>42.308158874511697</v>
      </c>
      <c r="ER23">
        <v>0</v>
      </c>
      <c r="ES23">
        <v>8.0458183288574201</v>
      </c>
      <c r="ET23">
        <v>2.8063504695892401</v>
      </c>
      <c r="EU23">
        <v>15.379858970642101</v>
      </c>
      <c r="EV23">
        <v>67.458885192871094</v>
      </c>
      <c r="EW23">
        <v>342.53277587890602</v>
      </c>
      <c r="EX23">
        <v>13.1802883148194</v>
      </c>
      <c r="EY23">
        <v>40.4732055664063</v>
      </c>
      <c r="EZ23">
        <v>0</v>
      </c>
      <c r="FA23">
        <v>0</v>
      </c>
      <c r="FB23">
        <v>6.7112336158752504</v>
      </c>
      <c r="FC23">
        <v>234.68708801269599</v>
      </c>
      <c r="FD23">
        <v>0</v>
      </c>
      <c r="FE23">
        <v>61.5374755859375</v>
      </c>
      <c r="FF23">
        <v>0</v>
      </c>
      <c r="FG23">
        <v>26.043966293335</v>
      </c>
      <c r="FH23">
        <v>30.9319152832031</v>
      </c>
      <c r="FI23">
        <v>49.930454254150398</v>
      </c>
      <c r="FJ23">
        <v>1.57120048999787</v>
      </c>
      <c r="FK23">
        <v>0</v>
      </c>
      <c r="FL23">
        <v>8.7622404098510795</v>
      </c>
      <c r="FM23">
        <v>436.99655151367199</v>
      </c>
      <c r="FN23">
        <v>2.4</v>
      </c>
      <c r="FO23">
        <v>0</v>
      </c>
      <c r="FP23">
        <v>0</v>
      </c>
      <c r="FQ23">
        <v>10.6424360275269</v>
      </c>
      <c r="FR23">
        <v>39.504154205322301</v>
      </c>
      <c r="FT23">
        <v>0</v>
      </c>
      <c r="FU23">
        <v>35.739765200000001</v>
      </c>
      <c r="FV23">
        <v>0</v>
      </c>
      <c r="FW23">
        <v>0</v>
      </c>
      <c r="FX23">
        <v>0</v>
      </c>
      <c r="FY23">
        <v>82.704437299999995</v>
      </c>
      <c r="FZ23">
        <v>0</v>
      </c>
      <c r="GA23">
        <v>3.1650480999999999</v>
      </c>
      <c r="GB23">
        <v>0</v>
      </c>
      <c r="GC23">
        <v>33.649803200000001</v>
      </c>
      <c r="GD23">
        <v>5.1087236000000003</v>
      </c>
      <c r="GE23">
        <v>6.9970879999999998</v>
      </c>
      <c r="GF23">
        <v>11.361299499999999</v>
      </c>
      <c r="GG23">
        <v>1.4170947</v>
      </c>
      <c r="GH23">
        <v>623.48516849999999</v>
      </c>
      <c r="GI23">
        <v>7.178617</v>
      </c>
      <c r="GJ23">
        <v>11.690868399999999</v>
      </c>
      <c r="GK23">
        <v>0.83413269999999995</v>
      </c>
      <c r="GL23">
        <v>4.4483684999999999</v>
      </c>
      <c r="GM23">
        <v>0</v>
      </c>
      <c r="GN23">
        <v>0.99392530000000001</v>
      </c>
      <c r="GO23">
        <v>0</v>
      </c>
    </row>
    <row r="24" spans="1:197" x14ac:dyDescent="0.2">
      <c r="A24" t="s">
        <v>178</v>
      </c>
      <c r="B24" t="s">
        <v>124</v>
      </c>
      <c r="C24" s="16" t="s">
        <v>192</v>
      </c>
      <c r="D24" s="4" t="s">
        <v>193</v>
      </c>
      <c r="E24" s="4" t="s">
        <v>98</v>
      </c>
      <c r="F24" s="4">
        <v>39</v>
      </c>
      <c r="G24" s="7">
        <v>43400</v>
      </c>
      <c r="H24" s="4">
        <v>1</v>
      </c>
      <c r="I24" s="4">
        <v>3</v>
      </c>
      <c r="J24" s="4" t="s">
        <v>181</v>
      </c>
      <c r="K24" s="8" t="s">
        <v>182</v>
      </c>
      <c r="L24" s="4">
        <v>9</v>
      </c>
      <c r="M24" s="4" t="s">
        <v>183</v>
      </c>
      <c r="N24" s="4">
        <v>50</v>
      </c>
      <c r="O24" s="4">
        <v>3</v>
      </c>
      <c r="P24" s="14">
        <v>6</v>
      </c>
      <c r="Q24" s="4" t="s">
        <v>102</v>
      </c>
      <c r="R24" s="4" t="s">
        <v>103</v>
      </c>
      <c r="S24" s="4"/>
      <c r="T24" s="4" t="s">
        <v>104</v>
      </c>
      <c r="U24" s="14">
        <v>2000</v>
      </c>
      <c r="V24" s="1"/>
      <c r="W24" s="9" t="s">
        <v>105</v>
      </c>
      <c r="X24" t="s">
        <v>192</v>
      </c>
      <c r="Y24" s="4"/>
      <c r="Z24" s="4"/>
      <c r="AA24" s="4"/>
      <c r="AE24" s="10">
        <f t="shared" si="0"/>
        <v>4.3189286791704487E-3</v>
      </c>
      <c r="AF24" s="11">
        <v>736.0333333333333</v>
      </c>
      <c r="AG24">
        <f t="shared" si="21"/>
        <v>7.1999999999999994E-4</v>
      </c>
      <c r="AI24" s="48">
        <f t="shared" si="37"/>
        <v>2.8568650674803769E-2</v>
      </c>
      <c r="AJ24" s="48">
        <f t="shared" si="37"/>
        <v>5.426895045635554E-2</v>
      </c>
      <c r="AK24" s="48">
        <f t="shared" si="37"/>
        <v>4.110832893522859E-3</v>
      </c>
      <c r="AL24" s="48">
        <f t="shared" si="37"/>
        <v>3.0501424340755243E-2</v>
      </c>
      <c r="AM24" s="48">
        <f t="shared" si="37"/>
        <v>0.31668409597806113</v>
      </c>
      <c r="AN24" s="48">
        <f t="shared" si="37"/>
        <v>7.5231838358461997E-3</v>
      </c>
      <c r="AO24" s="48">
        <f t="shared" si="37"/>
        <v>1.4670214562995634E-2</v>
      </c>
      <c r="AP24" s="48">
        <f t="shared" si="37"/>
        <v>2.5382340565048402E-3</v>
      </c>
      <c r="AQ24" s="48">
        <f t="shared" si="37"/>
        <v>9.3223104027772438E-2</v>
      </c>
      <c r="AR24" s="48">
        <f t="shared" si="37"/>
        <v>3.1648986469630339E-2</v>
      </c>
      <c r="AS24" s="48">
        <f t="shared" si="37"/>
        <v>4.4442433750230088E-3</v>
      </c>
      <c r="AT24" s="48">
        <f t="shared" si="37"/>
        <v>1.1435589608760916E-2</v>
      </c>
      <c r="AU24" s="48">
        <f t="shared" si="37"/>
        <v>3.0268979766037638E-3</v>
      </c>
      <c r="AV24" s="48">
        <f t="shared" si="37"/>
        <v>0</v>
      </c>
      <c r="AW24" s="48">
        <f t="shared" si="37"/>
        <v>3.3496348404489494E-3</v>
      </c>
      <c r="AX24" s="48">
        <f t="shared" si="37"/>
        <v>1.9408779206609505E-2</v>
      </c>
      <c r="AY24" s="48">
        <f t="shared" ref="AY24:AY26" si="43">+BX24/$CD24</f>
        <v>8.8455464403801448E-2</v>
      </c>
      <c r="AZ24" s="48">
        <f t="shared" si="42"/>
        <v>0.13970562126342892</v>
      </c>
      <c r="BA24" s="48">
        <f t="shared" si="42"/>
        <v>0.10185723885740171</v>
      </c>
      <c r="BB24" s="48">
        <f t="shared" si="42"/>
        <v>1.2341787562352676E-3</v>
      </c>
      <c r="BC24" s="48">
        <f t="shared" si="42"/>
        <v>0.82361003919358644</v>
      </c>
      <c r="BD24" s="48">
        <f t="shared" si="42"/>
        <v>0.99876582124376467</v>
      </c>
      <c r="BE24" s="48">
        <f t="shared" si="42"/>
        <v>1</v>
      </c>
      <c r="BF24" s="48">
        <f t="shared" si="42"/>
        <v>8.7982203875276971E-2</v>
      </c>
      <c r="BH24" s="51">
        <f t="shared" si="3"/>
        <v>14.235405727321075</v>
      </c>
      <c r="BI24" s="51">
        <f t="shared" si="4"/>
        <v>27.041547636810595</v>
      </c>
      <c r="BJ24" s="51">
        <f t="shared" si="22"/>
        <v>2.0483772503867868</v>
      </c>
      <c r="BK24" s="51">
        <f t="shared" si="29"/>
        <v>15.198482969823356</v>
      </c>
      <c r="BL24" s="51">
        <f t="shared" si="29"/>
        <v>157.7997730783116</v>
      </c>
      <c r="BM24" s="51">
        <f t="shared" si="29"/>
        <v>3.7487095727257316</v>
      </c>
      <c r="BN24" s="51">
        <f t="shared" si="29"/>
        <v>7.3099866979465427</v>
      </c>
      <c r="BO24" s="51">
        <f t="shared" si="30"/>
        <v>1.2647706759604807</v>
      </c>
      <c r="BP24" s="51">
        <f t="shared" si="30"/>
        <v>46.451921167071895</v>
      </c>
      <c r="BQ24" s="51">
        <f t="shared" si="7"/>
        <v>15.770299002991941</v>
      </c>
      <c r="BR24" s="51">
        <f t="shared" si="31"/>
        <v>2.2145115747524131</v>
      </c>
      <c r="BS24" s="51">
        <f t="shared" si="31"/>
        <v>5.6982130400516953</v>
      </c>
      <c r="BT24" s="51">
        <f t="shared" si="32"/>
        <v>1.5082658709591912</v>
      </c>
      <c r="BU24" s="51">
        <f t="shared" si="32"/>
        <v>0</v>
      </c>
      <c r="BV24" s="51">
        <f t="shared" si="33"/>
        <v>1.6690816634968257</v>
      </c>
      <c r="BW24" s="51">
        <f t="shared" si="33"/>
        <v>9.6711549251346263</v>
      </c>
      <c r="BX24" s="51">
        <f t="shared" si="11"/>
        <v>44.076265236330407</v>
      </c>
      <c r="BY24" s="51">
        <f t="shared" si="23"/>
        <v>69.613585314561774</v>
      </c>
      <c r="BZ24" s="51">
        <f t="shared" si="12"/>
        <v>50.754203896601304</v>
      </c>
      <c r="CA24" s="51">
        <f t="shared" si="34"/>
        <v>0.61497602862093192</v>
      </c>
      <c r="CB24" s="51">
        <f t="shared" si="34"/>
        <v>410.39470860819881</v>
      </c>
      <c r="CC24" s="51">
        <f t="shared" si="14"/>
        <v>497.67267113267968</v>
      </c>
      <c r="CD24" s="51">
        <f t="shared" si="15"/>
        <v>498.28764716130064</v>
      </c>
      <c r="CE24" s="51">
        <f t="shared" si="16"/>
        <v>43.840445361077627</v>
      </c>
      <c r="CH24" s="13">
        <f t="shared" si="38"/>
        <v>14.235405727321075</v>
      </c>
      <c r="CI24" s="13">
        <f t="shared" si="38"/>
        <v>0</v>
      </c>
      <c r="CJ24" s="13">
        <f t="shared" si="38"/>
        <v>0</v>
      </c>
      <c r="CK24" s="13">
        <f t="shared" si="38"/>
        <v>0</v>
      </c>
      <c r="CL24" s="13">
        <f t="shared" si="38"/>
        <v>27.041547636810595</v>
      </c>
      <c r="CM24" s="13">
        <f t="shared" si="38"/>
        <v>0</v>
      </c>
      <c r="CN24" s="13">
        <f t="shared" si="38"/>
        <v>1.3968735343160488</v>
      </c>
      <c r="CO24" s="13">
        <f t="shared" si="38"/>
        <v>0.65150371607073787</v>
      </c>
      <c r="CP24" s="13">
        <f t="shared" si="38"/>
        <v>3.4709804347907527</v>
      </c>
      <c r="CQ24" s="13">
        <f t="shared" si="38"/>
        <v>15.198482969823356</v>
      </c>
      <c r="CR24" s="13">
        <f t="shared" si="38"/>
        <v>157.7997730783116</v>
      </c>
      <c r="CS24" s="13">
        <f t="shared" si="38"/>
        <v>3.7487095727257316</v>
      </c>
      <c r="CT24" s="13">
        <f t="shared" si="38"/>
        <v>7.3099866979465427</v>
      </c>
      <c r="CU24" s="13">
        <f t="shared" si="38"/>
        <v>0</v>
      </c>
      <c r="CV24" s="13">
        <f t="shared" si="38"/>
        <v>0</v>
      </c>
      <c r="CW24" s="13">
        <f t="shared" si="39"/>
        <v>1.2647706759604807</v>
      </c>
      <c r="CX24" s="13">
        <f t="shared" si="39"/>
        <v>46.451921167071895</v>
      </c>
      <c r="CY24" s="13">
        <f t="shared" si="39"/>
        <v>0</v>
      </c>
      <c r="CZ24" s="13">
        <f t="shared" si="39"/>
        <v>15.770299002991941</v>
      </c>
      <c r="DA24" s="13">
        <f t="shared" si="39"/>
        <v>0</v>
      </c>
      <c r="DB24" s="13">
        <f t="shared" si="39"/>
        <v>5.6613460073170057</v>
      </c>
      <c r="DC24" s="13">
        <f t="shared" si="39"/>
        <v>2.2145115747524131</v>
      </c>
      <c r="DD24" s="13">
        <f t="shared" si="39"/>
        <v>5.6982130400516953</v>
      </c>
      <c r="DE24" s="13">
        <f t="shared" si="39"/>
        <v>0.17995323286170037</v>
      </c>
      <c r="DF24" s="13">
        <f t="shared" si="39"/>
        <v>0</v>
      </c>
      <c r="DG24" s="13">
        <f t="shared" si="39"/>
        <v>1.489606985547441</v>
      </c>
      <c r="DH24" s="13">
        <f t="shared" si="39"/>
        <v>165.09636574074074</v>
      </c>
      <c r="DI24" s="13">
        <f t="shared" si="39"/>
        <v>1.5082658709591912</v>
      </c>
      <c r="DJ24" s="13">
        <f t="shared" si="39"/>
        <v>0</v>
      </c>
      <c r="DK24" s="13">
        <f t="shared" si="40"/>
        <v>0</v>
      </c>
      <c r="DL24" s="13">
        <f t="shared" si="40"/>
        <v>1.6690816634968257</v>
      </c>
      <c r="DM24" s="13">
        <f t="shared" si="26"/>
        <v>9.6711549251346263</v>
      </c>
      <c r="DN24" s="13"/>
      <c r="DO24" s="13">
        <f t="shared" si="41"/>
        <v>0</v>
      </c>
      <c r="DP24" s="13">
        <f t="shared" si="41"/>
        <v>44.076265236330407</v>
      </c>
      <c r="DQ24" s="13">
        <f t="shared" si="41"/>
        <v>0</v>
      </c>
      <c r="DR24" s="13">
        <f t="shared" si="41"/>
        <v>0</v>
      </c>
      <c r="DS24" s="13">
        <f t="shared" si="41"/>
        <v>0</v>
      </c>
      <c r="DT24" s="13">
        <f t="shared" si="41"/>
        <v>62.558790832609809</v>
      </c>
      <c r="DU24" s="13">
        <f t="shared" si="41"/>
        <v>0</v>
      </c>
      <c r="DV24" s="13">
        <f t="shared" si="41"/>
        <v>7.0547944819519719</v>
      </c>
      <c r="DW24" s="13">
        <f t="shared" si="41"/>
        <v>0</v>
      </c>
      <c r="DX24" s="13">
        <f t="shared" si="41"/>
        <v>50.754203896601304</v>
      </c>
      <c r="DY24" s="13">
        <f t="shared" si="41"/>
        <v>3.7375313898510489</v>
      </c>
      <c r="DZ24" s="13">
        <f t="shared" si="41"/>
        <v>11.932230976571836</v>
      </c>
      <c r="EA24" s="13">
        <f t="shared" si="41"/>
        <v>21.359205901898861</v>
      </c>
      <c r="EB24" s="13">
        <f t="shared" si="41"/>
        <v>0.61497602862093192</v>
      </c>
      <c r="EC24" s="13">
        <f t="shared" si="41"/>
        <v>410.39470860819881</v>
      </c>
      <c r="ED24" s="13">
        <f t="shared" si="27"/>
        <v>6.1727290198287283</v>
      </c>
      <c r="EE24" s="13">
        <f t="shared" si="27"/>
        <v>17.735661140215708</v>
      </c>
      <c r="EF24" s="13">
        <f t="shared" si="27"/>
        <v>1.9738849363304121</v>
      </c>
      <c r="EG24" s="13">
        <f t="shared" si="27"/>
        <v>23.166652580016581</v>
      </c>
      <c r="EH24" s="13">
        <f t="shared" si="27"/>
        <v>0</v>
      </c>
      <c r="EI24" s="13">
        <f t="shared" si="27"/>
        <v>0.96424670451492789</v>
      </c>
      <c r="EJ24" s="13">
        <f t="shared" si="27"/>
        <v>0</v>
      </c>
      <c r="EK24" s="13"/>
      <c r="EM24">
        <v>43.069984436035199</v>
      </c>
      <c r="EN24">
        <v>51.729084014892599</v>
      </c>
      <c r="EO24">
        <v>0</v>
      </c>
      <c r="EP24">
        <v>0</v>
      </c>
      <c r="EQ24">
        <v>53.412826538086001</v>
      </c>
      <c r="ER24">
        <v>0</v>
      </c>
      <c r="ES24">
        <v>3.0925631523132302</v>
      </c>
      <c r="ET24">
        <v>1.4423756599426301</v>
      </c>
      <c r="EU24">
        <v>8.9572792053222692</v>
      </c>
      <c r="EV24">
        <v>34.4722290039063</v>
      </c>
      <c r="EW24">
        <v>384.597747802735</v>
      </c>
      <c r="EX24">
        <v>6.9130520820617702</v>
      </c>
      <c r="EY24">
        <v>20.109460830688501</v>
      </c>
      <c r="EZ24">
        <v>0</v>
      </c>
      <c r="FA24">
        <v>0</v>
      </c>
      <c r="FB24">
        <v>3.1706376075744598</v>
      </c>
      <c r="FC24">
        <v>94.150848388671903</v>
      </c>
      <c r="FD24">
        <v>0</v>
      </c>
      <c r="FE24">
        <v>41.863616943359403</v>
      </c>
      <c r="FF24">
        <v>0</v>
      </c>
      <c r="FG24">
        <v>11.4746713638306</v>
      </c>
      <c r="FH24">
        <v>7.6831803321838397</v>
      </c>
      <c r="FI24">
        <v>17.9572353363037</v>
      </c>
      <c r="FJ24">
        <v>0.63897007703781195</v>
      </c>
      <c r="FK24">
        <v>0</v>
      </c>
      <c r="FL24">
        <v>3.8441085815429701</v>
      </c>
      <c r="FM24">
        <v>426.050872802735</v>
      </c>
      <c r="FN24">
        <v>1.4</v>
      </c>
      <c r="FO24">
        <v>0</v>
      </c>
      <c r="FP24">
        <v>0</v>
      </c>
      <c r="FQ24">
        <v>4.1905012130737296</v>
      </c>
      <c r="FR24">
        <v>26.004177093505898</v>
      </c>
      <c r="FT24">
        <v>0</v>
      </c>
      <c r="FU24">
        <v>66.496528600000005</v>
      </c>
      <c r="FV24">
        <v>0</v>
      </c>
      <c r="FW24">
        <v>0</v>
      </c>
      <c r="FX24">
        <v>0</v>
      </c>
      <c r="FY24">
        <v>63.572395299999997</v>
      </c>
      <c r="FZ24">
        <v>0</v>
      </c>
      <c r="GA24">
        <v>7.1690993000000001</v>
      </c>
      <c r="GB24">
        <v>0</v>
      </c>
      <c r="GC24">
        <v>15.0688019</v>
      </c>
      <c r="GD24">
        <v>3.8833058</v>
      </c>
      <c r="GE24">
        <v>12.3976221</v>
      </c>
      <c r="GF24">
        <v>22.192276</v>
      </c>
      <c r="GG24">
        <v>0.70004390000000005</v>
      </c>
      <c r="GH24">
        <v>426.40127560000002</v>
      </c>
      <c r="GI24">
        <v>6.4134830999999997</v>
      </c>
      <c r="GJ24">
        <v>12.270914100000001</v>
      </c>
      <c r="GK24">
        <v>1.3656876</v>
      </c>
      <c r="GL24">
        <v>16.028497699999999</v>
      </c>
      <c r="GM24">
        <v>0</v>
      </c>
      <c r="GN24">
        <v>0.66714110000000004</v>
      </c>
      <c r="GO24">
        <v>0</v>
      </c>
    </row>
    <row r="25" spans="1:197" x14ac:dyDescent="0.2">
      <c r="A25" t="s">
        <v>178</v>
      </c>
      <c r="B25" t="s">
        <v>128</v>
      </c>
      <c r="C25" s="16" t="s">
        <v>194</v>
      </c>
      <c r="D25" s="4" t="s">
        <v>195</v>
      </c>
      <c r="E25" s="4" t="s">
        <v>98</v>
      </c>
      <c r="F25" s="4">
        <v>39</v>
      </c>
      <c r="G25" s="7">
        <v>43400</v>
      </c>
      <c r="H25" s="4">
        <v>1</v>
      </c>
      <c r="I25" s="4">
        <v>3</v>
      </c>
      <c r="J25" s="4" t="s">
        <v>181</v>
      </c>
      <c r="K25" s="8" t="s">
        <v>182</v>
      </c>
      <c r="L25" s="4">
        <v>9</v>
      </c>
      <c r="M25" s="4" t="s">
        <v>183</v>
      </c>
      <c r="N25" s="4">
        <v>70</v>
      </c>
      <c r="O25" s="4">
        <v>2</v>
      </c>
      <c r="P25" s="14">
        <v>7</v>
      </c>
      <c r="Q25" s="4" t="s">
        <v>102</v>
      </c>
      <c r="R25" s="4" t="s">
        <v>103</v>
      </c>
      <c r="S25" s="4"/>
      <c r="T25" s="4" t="s">
        <v>104</v>
      </c>
      <c r="U25" s="14">
        <v>2000</v>
      </c>
      <c r="V25" s="1"/>
      <c r="W25" s="9" t="s">
        <v>105</v>
      </c>
      <c r="X25" t="s">
        <v>194</v>
      </c>
      <c r="Y25" s="4"/>
      <c r="Z25" s="4"/>
      <c r="AA25" s="4"/>
      <c r="AE25" s="10">
        <f t="shared" si="0"/>
        <v>3.7429102146682913E-3</v>
      </c>
      <c r="AF25" s="11">
        <v>736.0333333333333</v>
      </c>
      <c r="AG25">
        <f t="shared" si="21"/>
        <v>7.1999999999999994E-4</v>
      </c>
      <c r="AI25" s="48">
        <f t="shared" si="37"/>
        <v>4.3749245365885467E-2</v>
      </c>
      <c r="AJ25" s="48">
        <f t="shared" si="37"/>
        <v>6.5392067592557016E-2</v>
      </c>
      <c r="AK25" s="48">
        <f t="shared" si="37"/>
        <v>6.1265826716764673E-3</v>
      </c>
      <c r="AL25" s="48">
        <f t="shared" si="37"/>
        <v>4.4541279390134005E-2</v>
      </c>
      <c r="AM25" s="48">
        <f t="shared" si="37"/>
        <v>0.25255694596130324</v>
      </c>
      <c r="AN25" s="48">
        <f t="shared" si="37"/>
        <v>1.349018199284E-2</v>
      </c>
      <c r="AO25" s="48">
        <f t="shared" si="37"/>
        <v>2.0920148169181144E-2</v>
      </c>
      <c r="AP25" s="48">
        <f t="shared" si="37"/>
        <v>3.9871858829862092E-3</v>
      </c>
      <c r="AQ25" s="48">
        <f t="shared" si="37"/>
        <v>0.15917063959043995</v>
      </c>
      <c r="AR25" s="48">
        <f t="shared" si="37"/>
        <v>3.6776078228727603E-2</v>
      </c>
      <c r="AS25" s="48">
        <f t="shared" si="37"/>
        <v>6.8462039153930603E-3</v>
      </c>
      <c r="AT25" s="48">
        <f t="shared" si="37"/>
        <v>2.1613031659774417E-2</v>
      </c>
      <c r="AU25" s="48">
        <f t="shared" si="37"/>
        <v>8.5374413235104352E-3</v>
      </c>
      <c r="AV25" s="48">
        <f t="shared" si="37"/>
        <v>3.3124031067957196E-3</v>
      </c>
      <c r="AW25" s="48">
        <f t="shared" si="37"/>
        <v>4.0594551574184134E-3</v>
      </c>
      <c r="AX25" s="48">
        <f t="shared" si="37"/>
        <v>2.074054868557591E-2</v>
      </c>
      <c r="AY25" s="48">
        <f t="shared" si="43"/>
        <v>1.6193085461719582E-2</v>
      </c>
      <c r="AZ25" s="48">
        <f t="shared" si="42"/>
        <v>0.1410688778718599</v>
      </c>
      <c r="BA25" s="48">
        <f t="shared" si="42"/>
        <v>0.14493511978071372</v>
      </c>
      <c r="BB25" s="48">
        <f t="shared" si="42"/>
        <v>1.9231847881067293E-3</v>
      </c>
      <c r="BC25" s="48">
        <f t="shared" si="42"/>
        <v>0.9346580625078813</v>
      </c>
      <c r="BD25" s="48">
        <f t="shared" si="42"/>
        <v>0.99807681521189329</v>
      </c>
      <c r="BE25" s="48">
        <f t="shared" si="42"/>
        <v>1</v>
      </c>
      <c r="BF25" s="48">
        <f t="shared" si="42"/>
        <v>7.2958830621070975E-2</v>
      </c>
      <c r="BH25" s="51">
        <f t="shared" si="3"/>
        <v>8.1334537416279371</v>
      </c>
      <c r="BI25" s="51">
        <f t="shared" si="4"/>
        <v>12.157086422528403</v>
      </c>
      <c r="BJ25" s="51">
        <f t="shared" si="22"/>
        <v>1.1389974007002235</v>
      </c>
      <c r="BK25" s="51">
        <f t="shared" si="29"/>
        <v>8.2807013579958344</v>
      </c>
      <c r="BL25" s="51">
        <f t="shared" si="29"/>
        <v>46.95304387364056</v>
      </c>
      <c r="BM25" s="51">
        <f t="shared" si="29"/>
        <v>2.5079694583821217</v>
      </c>
      <c r="BN25" s="51">
        <f t="shared" si="29"/>
        <v>3.8892798259491395</v>
      </c>
      <c r="BO25" s="51">
        <f t="shared" si="30"/>
        <v>0.74126060157892526</v>
      </c>
      <c r="BP25" s="51">
        <f t="shared" si="30"/>
        <v>29.591528340822006</v>
      </c>
      <c r="BQ25" s="51">
        <f t="shared" si="7"/>
        <v>6.8370672127087611</v>
      </c>
      <c r="BR25" s="51">
        <f t="shared" si="31"/>
        <v>1.2727827048423082</v>
      </c>
      <c r="BS25" s="51">
        <f t="shared" si="31"/>
        <v>4.0180942951347616</v>
      </c>
      <c r="BT25" s="51">
        <f t="shared" si="32"/>
        <v>1.5872018704757263</v>
      </c>
      <c r="BU25" s="51">
        <f t="shared" si="32"/>
        <v>0.61581124925541597</v>
      </c>
      <c r="BV25" s="51">
        <f t="shared" si="33"/>
        <v>0.75469623448229184</v>
      </c>
      <c r="BW25" s="51">
        <f t="shared" si="33"/>
        <v>3.8558903564918556</v>
      </c>
      <c r="BX25" s="51">
        <f t="shared" si="11"/>
        <v>3.0104681906084902</v>
      </c>
      <c r="BY25" s="51">
        <f t="shared" si="23"/>
        <v>26.226216771474384</v>
      </c>
      <c r="BZ25" s="51">
        <f t="shared" si="12"/>
        <v>26.944992591642624</v>
      </c>
      <c r="CA25" s="51">
        <f t="shared" si="34"/>
        <v>0.35754067024127328</v>
      </c>
      <c r="CB25" s="51">
        <f t="shared" si="34"/>
        <v>173.76295412801079</v>
      </c>
      <c r="CC25" s="51">
        <f t="shared" si="14"/>
        <v>185.5531801571903</v>
      </c>
      <c r="CD25" s="51">
        <f t="shared" si="15"/>
        <v>185.91072082743156</v>
      </c>
      <c r="CE25" s="51">
        <f t="shared" si="16"/>
        <v>13.56382879148979</v>
      </c>
      <c r="CH25" s="13">
        <f t="shared" si="38"/>
        <v>8.1334537416279371</v>
      </c>
      <c r="CI25" s="13">
        <f t="shared" si="38"/>
        <v>0</v>
      </c>
      <c r="CJ25" s="13">
        <f t="shared" si="38"/>
        <v>0</v>
      </c>
      <c r="CK25" s="13">
        <f t="shared" si="38"/>
        <v>0</v>
      </c>
      <c r="CL25" s="13">
        <f t="shared" si="38"/>
        <v>12.157086422528403</v>
      </c>
      <c r="CM25" s="13">
        <f t="shared" si="38"/>
        <v>0</v>
      </c>
      <c r="CN25" s="13">
        <f t="shared" si="38"/>
        <v>0.75341762252609346</v>
      </c>
      <c r="CO25" s="13">
        <f t="shared" si="38"/>
        <v>0.38557977817412997</v>
      </c>
      <c r="CP25" s="13">
        <f t="shared" si="38"/>
        <v>1.9145336087231499</v>
      </c>
      <c r="CQ25" s="13">
        <f t="shared" si="38"/>
        <v>8.2807013579958344</v>
      </c>
      <c r="CR25" s="13">
        <f t="shared" si="38"/>
        <v>46.95304387364056</v>
      </c>
      <c r="CS25" s="13">
        <f t="shared" si="38"/>
        <v>2.5079694583821217</v>
      </c>
      <c r="CT25" s="13">
        <f t="shared" si="38"/>
        <v>3.8892798259491395</v>
      </c>
      <c r="CU25" s="13">
        <f t="shared" si="38"/>
        <v>0</v>
      </c>
      <c r="CV25" s="13">
        <f t="shared" si="38"/>
        <v>0</v>
      </c>
      <c r="CW25" s="13">
        <f t="shared" si="39"/>
        <v>0.74126060157892526</v>
      </c>
      <c r="CX25" s="13">
        <f t="shared" si="39"/>
        <v>29.591528340822006</v>
      </c>
      <c r="CY25" s="13">
        <f t="shared" si="39"/>
        <v>0</v>
      </c>
      <c r="CZ25" s="13">
        <f t="shared" si="39"/>
        <v>6.8370672127087611</v>
      </c>
      <c r="DA25" s="13">
        <f t="shared" si="39"/>
        <v>0</v>
      </c>
      <c r="DB25" s="13">
        <f t="shared" si="39"/>
        <v>3.535405774632451</v>
      </c>
      <c r="DC25" s="13">
        <f t="shared" si="39"/>
        <v>1.2727827048423082</v>
      </c>
      <c r="DD25" s="13">
        <f t="shared" si="39"/>
        <v>4.0180942951347616</v>
      </c>
      <c r="DE25" s="13">
        <f t="shared" si="39"/>
        <v>0.13077997273670144</v>
      </c>
      <c r="DF25" s="13">
        <f t="shared" si="39"/>
        <v>0</v>
      </c>
      <c r="DG25" s="13">
        <f t="shared" si="39"/>
        <v>0.81355107568052021</v>
      </c>
      <c r="DH25" s="13">
        <f t="shared" si="39"/>
        <v>165.09636574074077</v>
      </c>
      <c r="DI25" s="13">
        <f t="shared" si="39"/>
        <v>1.5872018704757263</v>
      </c>
      <c r="DJ25" s="13">
        <f t="shared" si="39"/>
        <v>0.61581124925541597</v>
      </c>
      <c r="DK25" s="13">
        <f t="shared" si="40"/>
        <v>0</v>
      </c>
      <c r="DL25" s="13">
        <f t="shared" si="40"/>
        <v>0.75469623448229184</v>
      </c>
      <c r="DM25" s="13">
        <f t="shared" si="26"/>
        <v>3.8558903564918556</v>
      </c>
      <c r="DN25" s="13"/>
      <c r="DO25" s="13">
        <f t="shared" si="41"/>
        <v>0</v>
      </c>
      <c r="DP25" s="13">
        <f t="shared" si="41"/>
        <v>3.0104681906084902</v>
      </c>
      <c r="DQ25" s="13">
        <f t="shared" si="41"/>
        <v>0</v>
      </c>
      <c r="DR25" s="13">
        <f t="shared" si="41"/>
        <v>0</v>
      </c>
      <c r="DS25" s="13">
        <f t="shared" si="41"/>
        <v>0</v>
      </c>
      <c r="DT25" s="13">
        <f t="shared" si="41"/>
        <v>23.510503849691826</v>
      </c>
      <c r="DU25" s="13">
        <f t="shared" si="41"/>
        <v>0</v>
      </c>
      <c r="DV25" s="13">
        <f t="shared" si="41"/>
        <v>2.7157129217825582</v>
      </c>
      <c r="DW25" s="13">
        <f t="shared" si="41"/>
        <v>0</v>
      </c>
      <c r="DX25" s="13">
        <f t="shared" si="41"/>
        <v>26.944992591642624</v>
      </c>
      <c r="DY25" s="13">
        <f t="shared" si="41"/>
        <v>1.2833388635718239</v>
      </c>
      <c r="DZ25" s="13">
        <f t="shared" si="41"/>
        <v>2.5238248186158416</v>
      </c>
      <c r="EA25" s="13">
        <f t="shared" si="41"/>
        <v>3.824150904629823</v>
      </c>
      <c r="EB25" s="13">
        <f t="shared" si="41"/>
        <v>0.35754067024127328</v>
      </c>
      <c r="EC25" s="13">
        <f t="shared" si="41"/>
        <v>173.76295412801079</v>
      </c>
      <c r="ED25" s="13">
        <f t="shared" si="27"/>
        <v>1.1484432517535141</v>
      </c>
      <c r="EE25" s="13">
        <f t="shared" si="27"/>
        <v>6.8064852886083971</v>
      </c>
      <c r="EF25" s="13">
        <f t="shared" si="27"/>
        <v>0.51521591117324339</v>
      </c>
      <c r="EG25" s="13">
        <f t="shared" si="27"/>
        <v>5.8131676481827315</v>
      </c>
      <c r="EH25" s="13">
        <f t="shared" si="27"/>
        <v>0</v>
      </c>
      <c r="EI25" s="13">
        <f t="shared" si="27"/>
        <v>0.42895994352541839</v>
      </c>
      <c r="EJ25" s="13">
        <f t="shared" si="27"/>
        <v>0</v>
      </c>
      <c r="EK25" s="13"/>
      <c r="EM25">
        <v>28.395301818847699</v>
      </c>
      <c r="EN25">
        <v>21.892652511596701</v>
      </c>
      <c r="EO25">
        <v>0</v>
      </c>
      <c r="EP25">
        <v>0</v>
      </c>
      <c r="EQ25">
        <v>27.708316802978501</v>
      </c>
      <c r="ER25">
        <v>0</v>
      </c>
      <c r="ES25">
        <v>1.92470371723175</v>
      </c>
      <c r="ET25">
        <v>0.98501390218734797</v>
      </c>
      <c r="EU25">
        <v>5.70103311538697</v>
      </c>
      <c r="EV25">
        <v>21.672193527221701</v>
      </c>
      <c r="EW25">
        <v>132.04766845703099</v>
      </c>
      <c r="EX25">
        <v>5.3367505073547399</v>
      </c>
      <c r="EY25">
        <v>12.345811843872101</v>
      </c>
      <c r="EZ25">
        <v>0</v>
      </c>
      <c r="FA25">
        <v>0</v>
      </c>
      <c r="FB25">
        <v>2.1442348957061799</v>
      </c>
      <c r="FC25">
        <v>69.207725524902401</v>
      </c>
      <c r="FD25">
        <v>0</v>
      </c>
      <c r="FE25">
        <v>20.9427299499512</v>
      </c>
      <c r="FF25">
        <v>0</v>
      </c>
      <c r="FG25">
        <v>8.26849460601807</v>
      </c>
      <c r="FH25">
        <v>5.0954666137695304</v>
      </c>
      <c r="FI25">
        <v>14.611255645751999</v>
      </c>
      <c r="FJ25">
        <v>0.53583210706710804</v>
      </c>
      <c r="FK25">
        <v>0</v>
      </c>
      <c r="FL25">
        <v>2.4225647449493399</v>
      </c>
      <c r="FM25">
        <v>491.61834716796898</v>
      </c>
      <c r="FN25">
        <v>1.7</v>
      </c>
      <c r="FO25">
        <v>0.65957528352737504</v>
      </c>
      <c r="FP25">
        <v>0</v>
      </c>
      <c r="FQ25">
        <v>2.1863877773284899</v>
      </c>
      <c r="FR25">
        <v>11.9634399414063</v>
      </c>
      <c r="FT25">
        <v>0</v>
      </c>
      <c r="FU25">
        <v>5.240767</v>
      </c>
      <c r="FV25">
        <v>0</v>
      </c>
      <c r="FW25">
        <v>0</v>
      </c>
      <c r="FX25">
        <v>0</v>
      </c>
      <c r="FY25">
        <v>27.568224000000001</v>
      </c>
      <c r="FZ25">
        <v>0</v>
      </c>
      <c r="GA25">
        <v>3.1844226999999998</v>
      </c>
      <c r="GB25">
        <v>0</v>
      </c>
      <c r="GC25">
        <v>9.2310561999999994</v>
      </c>
      <c r="GD25">
        <v>1.5385964000000001</v>
      </c>
      <c r="GE25">
        <v>3.0258164000000001</v>
      </c>
      <c r="GF25">
        <v>4.5847787999999996</v>
      </c>
      <c r="GG25">
        <v>0.46963359999999998</v>
      </c>
      <c r="GH25">
        <v>208.32460019999999</v>
      </c>
      <c r="GI25">
        <v>1.3768699</v>
      </c>
      <c r="GJ25">
        <v>5.4339928999999998</v>
      </c>
      <c r="GK25">
        <v>0.4113253</v>
      </c>
      <c r="GL25">
        <v>4.6409725999999996</v>
      </c>
      <c r="GM25">
        <v>0</v>
      </c>
      <c r="GN25">
        <v>0.3424624</v>
      </c>
      <c r="GO25">
        <v>0</v>
      </c>
    </row>
    <row r="26" spans="1:197" x14ac:dyDescent="0.2">
      <c r="A26" t="s">
        <v>178</v>
      </c>
      <c r="B26" t="s">
        <v>132</v>
      </c>
      <c r="C26" s="16" t="s">
        <v>196</v>
      </c>
      <c r="D26" s="4" t="s">
        <v>197</v>
      </c>
      <c r="E26" s="4" t="s">
        <v>98</v>
      </c>
      <c r="F26" s="4">
        <v>39</v>
      </c>
      <c r="G26" s="7">
        <v>43400</v>
      </c>
      <c r="H26" s="4">
        <v>1</v>
      </c>
      <c r="I26" s="4">
        <v>3</v>
      </c>
      <c r="J26" s="4" t="s">
        <v>181</v>
      </c>
      <c r="K26" s="8" t="s">
        <v>182</v>
      </c>
      <c r="L26" s="4">
        <v>9</v>
      </c>
      <c r="M26" s="4" t="s">
        <v>183</v>
      </c>
      <c r="N26" s="4">
        <v>100</v>
      </c>
      <c r="O26" s="4">
        <v>1</v>
      </c>
      <c r="P26" s="14">
        <v>8</v>
      </c>
      <c r="Q26" s="4" t="s">
        <v>102</v>
      </c>
      <c r="R26" s="4" t="s">
        <v>103</v>
      </c>
      <c r="S26" s="4"/>
      <c r="T26" s="4" t="s">
        <v>104</v>
      </c>
      <c r="U26" s="14">
        <v>2000</v>
      </c>
      <c r="V26" s="1"/>
      <c r="W26" s="9" t="s">
        <v>105</v>
      </c>
      <c r="X26" t="s">
        <v>196</v>
      </c>
      <c r="Y26" s="4"/>
      <c r="Z26" s="4"/>
      <c r="AA26" s="4"/>
      <c r="AE26" s="10">
        <f t="shared" si="0"/>
        <v>4.2958662420757307E-3</v>
      </c>
      <c r="AF26" s="11">
        <v>736.0333333333333</v>
      </c>
      <c r="AG26">
        <f t="shared" si="21"/>
        <v>7.1999999999999994E-4</v>
      </c>
      <c r="AI26" s="48">
        <f t="shared" si="37"/>
        <v>5.7500964015131495E-2</v>
      </c>
      <c r="AJ26" s="48">
        <f t="shared" si="37"/>
        <v>9.4417681305747528E-2</v>
      </c>
      <c r="AK26" s="48">
        <f t="shared" si="37"/>
        <v>9.3421678945297751E-3</v>
      </c>
      <c r="AL26" s="48">
        <f t="shared" si="37"/>
        <v>5.9316951826223881E-2</v>
      </c>
      <c r="AM26" s="48">
        <f t="shared" si="37"/>
        <v>0.21566214267553091</v>
      </c>
      <c r="AN26" s="48">
        <f t="shared" si="37"/>
        <v>1.7340067641383228E-2</v>
      </c>
      <c r="AO26" s="48">
        <f t="shared" si="37"/>
        <v>3.0465944175882907E-2</v>
      </c>
      <c r="AP26" s="48">
        <f t="shared" si="37"/>
        <v>0</v>
      </c>
      <c r="AQ26" s="48">
        <f t="shared" si="37"/>
        <v>0.17246686802408343</v>
      </c>
      <c r="AR26" s="48">
        <f t="shared" si="37"/>
        <v>3.4986029290062781E-2</v>
      </c>
      <c r="AS26" s="48">
        <f t="shared" si="37"/>
        <v>8.5612204602982921E-3</v>
      </c>
      <c r="AT26" s="48">
        <f t="shared" si="37"/>
        <v>2.3731397790645273E-2</v>
      </c>
      <c r="AU26" s="48">
        <f t="shared" si="37"/>
        <v>0</v>
      </c>
      <c r="AV26" s="48">
        <f t="shared" si="37"/>
        <v>0</v>
      </c>
      <c r="AW26" s="48">
        <f t="shared" si="37"/>
        <v>5.1441084498818849E-3</v>
      </c>
      <c r="AX26" s="48">
        <f t="shared" si="37"/>
        <v>2.3142419251731446E-2</v>
      </c>
      <c r="AY26" s="48">
        <f t="shared" si="43"/>
        <v>3.2801744437254449E-2</v>
      </c>
      <c r="AZ26" s="48">
        <f t="shared" si="42"/>
        <v>0.18984753776731764</v>
      </c>
      <c r="BA26" s="48">
        <f t="shared" si="42"/>
        <v>0.18431408605440022</v>
      </c>
      <c r="BB26" s="48">
        <f t="shared" si="42"/>
        <v>2.457955923582238E-3</v>
      </c>
      <c r="BC26" s="48">
        <f t="shared" si="42"/>
        <v>0.88872350090272245</v>
      </c>
      <c r="BD26" s="48">
        <f t="shared" si="42"/>
        <v>0.99754204407641778</v>
      </c>
      <c r="BE26" s="48">
        <f t="shared" si="42"/>
        <v>1</v>
      </c>
      <c r="BF26" s="48">
        <f t="shared" si="42"/>
        <v>8.391875913477001E-2</v>
      </c>
      <c r="BH26" s="51">
        <f t="shared" si="3"/>
        <v>6.1953105047160824</v>
      </c>
      <c r="BI26" s="51">
        <f t="shared" si="4"/>
        <v>10.172818192587224</v>
      </c>
      <c r="BJ26" s="51">
        <f t="shared" si="22"/>
        <v>1.0065506185004311</v>
      </c>
      <c r="BK26" s="51">
        <f t="shared" si="29"/>
        <v>6.3909699785213636</v>
      </c>
      <c r="BL26" s="51">
        <f t="shared" si="29"/>
        <v>23.236026749668046</v>
      </c>
      <c r="BM26" s="51">
        <f t="shared" si="29"/>
        <v>1.8682661247710435</v>
      </c>
      <c r="BN26" s="51">
        <f t="shared" si="29"/>
        <v>3.2824838195629598</v>
      </c>
      <c r="BO26" s="51">
        <f t="shared" si="30"/>
        <v>0</v>
      </c>
      <c r="BP26" s="51">
        <f t="shared" si="30"/>
        <v>18.582050187957059</v>
      </c>
      <c r="BQ26" s="51">
        <f t="shared" si="7"/>
        <v>3.7694901031918784</v>
      </c>
      <c r="BR26" s="51">
        <f t="shared" si="31"/>
        <v>0.92240921451193125</v>
      </c>
      <c r="BS26" s="51">
        <f t="shared" si="31"/>
        <v>2.5568854460473251</v>
      </c>
      <c r="BT26" s="51">
        <f t="shared" si="32"/>
        <v>0</v>
      </c>
      <c r="BU26" s="51">
        <f t="shared" si="32"/>
        <v>0</v>
      </c>
      <c r="BV26" s="51">
        <f t="shared" si="33"/>
        <v>0.55424025775577468</v>
      </c>
      <c r="BW26" s="51">
        <f t="shared" si="33"/>
        <v>2.4934272937940003</v>
      </c>
      <c r="BX26" s="51">
        <f t="shared" si="11"/>
        <v>3.5341493028126942</v>
      </c>
      <c r="BY26" s="51">
        <f t="shared" si="23"/>
        <v>20.454690893788079</v>
      </c>
      <c r="BZ26" s="51">
        <f t="shared" si="12"/>
        <v>19.858501732240192</v>
      </c>
      <c r="CA26" s="51">
        <f t="shared" si="34"/>
        <v>0.26482686706767095</v>
      </c>
      <c r="CB26" s="51">
        <f t="shared" si="34"/>
        <v>95.753491010721064</v>
      </c>
      <c r="CC26" s="51">
        <f t="shared" si="14"/>
        <v>107.47789729118773</v>
      </c>
      <c r="CD26" s="51">
        <f t="shared" si="15"/>
        <v>107.7427241582554</v>
      </c>
      <c r="CE26" s="51">
        <f t="shared" si="16"/>
        <v>9.0416357171606005</v>
      </c>
      <c r="CH26" s="13">
        <f t="shared" si="38"/>
        <v>6.1953105047160824</v>
      </c>
      <c r="CI26" s="13">
        <f t="shared" si="38"/>
        <v>0</v>
      </c>
      <c r="CJ26" s="13">
        <f t="shared" si="38"/>
        <v>0</v>
      </c>
      <c r="CK26" s="13">
        <f t="shared" si="38"/>
        <v>0</v>
      </c>
      <c r="CL26" s="13">
        <f t="shared" si="38"/>
        <v>10.172818192587224</v>
      </c>
      <c r="CM26" s="13">
        <f t="shared" si="38"/>
        <v>0</v>
      </c>
      <c r="CN26" s="13">
        <f t="shared" si="38"/>
        <v>0.74968030601773761</v>
      </c>
      <c r="CO26" s="13">
        <f t="shared" si="38"/>
        <v>0.2568703124826936</v>
      </c>
      <c r="CP26" s="13">
        <f t="shared" si="38"/>
        <v>1.5690836099092289</v>
      </c>
      <c r="CQ26" s="13">
        <f t="shared" si="38"/>
        <v>6.3909699785213636</v>
      </c>
      <c r="CR26" s="13">
        <f t="shared" si="38"/>
        <v>23.236026749668046</v>
      </c>
      <c r="CS26" s="13">
        <f t="shared" si="38"/>
        <v>1.8682661247710435</v>
      </c>
      <c r="CT26" s="13">
        <f t="shared" si="38"/>
        <v>3.2824838195629598</v>
      </c>
      <c r="CU26" s="13">
        <f t="shared" si="38"/>
        <v>0</v>
      </c>
      <c r="CV26" s="13">
        <f t="shared" si="38"/>
        <v>0</v>
      </c>
      <c r="CW26" s="13">
        <f t="shared" si="39"/>
        <v>0</v>
      </c>
      <c r="CX26" s="13">
        <f t="shared" si="39"/>
        <v>18.582050187957059</v>
      </c>
      <c r="CY26" s="13">
        <f t="shared" si="39"/>
        <v>0</v>
      </c>
      <c r="CZ26" s="13">
        <f t="shared" si="39"/>
        <v>3.7694901031918784</v>
      </c>
      <c r="DA26" s="13">
        <f t="shared" si="39"/>
        <v>0</v>
      </c>
      <c r="DB26" s="13">
        <f t="shared" si="39"/>
        <v>2.5577014946434562</v>
      </c>
      <c r="DC26" s="13">
        <f t="shared" si="39"/>
        <v>0.92240921451193125</v>
      </c>
      <c r="DD26" s="13">
        <f t="shared" si="39"/>
        <v>2.5568854460473251</v>
      </c>
      <c r="DE26" s="13">
        <f t="shared" si="39"/>
        <v>0.16443918772052732</v>
      </c>
      <c r="DF26" s="13">
        <f t="shared" si="39"/>
        <v>0</v>
      </c>
      <c r="DG26" s="13">
        <f t="shared" si="39"/>
        <v>0.59226290217110045</v>
      </c>
      <c r="DH26" s="13">
        <f t="shared" si="39"/>
        <v>165.09636574074079</v>
      </c>
      <c r="DI26" s="13">
        <f t="shared" si="39"/>
        <v>0</v>
      </c>
      <c r="DJ26" s="13">
        <f t="shared" si="39"/>
        <v>0</v>
      </c>
      <c r="DK26" s="13">
        <f t="shared" si="40"/>
        <v>0</v>
      </c>
      <c r="DL26" s="13">
        <f t="shared" si="40"/>
        <v>0.55424025775577468</v>
      </c>
      <c r="DM26" s="13">
        <f t="shared" si="26"/>
        <v>2.4934272937940003</v>
      </c>
      <c r="DN26" s="13"/>
      <c r="DO26" s="13">
        <f t="shared" si="41"/>
        <v>0</v>
      </c>
      <c r="DP26" s="13">
        <f t="shared" si="41"/>
        <v>3.5341493028126942</v>
      </c>
      <c r="DQ26" s="13">
        <f t="shared" si="41"/>
        <v>0</v>
      </c>
      <c r="DR26" s="13">
        <f t="shared" si="41"/>
        <v>0</v>
      </c>
      <c r="DS26" s="13">
        <f t="shared" si="41"/>
        <v>18.219555014856326</v>
      </c>
      <c r="DT26" s="13">
        <f t="shared" si="41"/>
        <v>0</v>
      </c>
      <c r="DU26" s="13">
        <f t="shared" si="41"/>
        <v>0</v>
      </c>
      <c r="DV26" s="13">
        <f t="shared" si="41"/>
        <v>2.235135878931755</v>
      </c>
      <c r="DW26" s="13">
        <f t="shared" si="41"/>
        <v>0</v>
      </c>
      <c r="DX26" s="13">
        <f t="shared" si="41"/>
        <v>19.858501732240192</v>
      </c>
      <c r="DY26" s="13">
        <f t="shared" si="41"/>
        <v>0.65578806626895769</v>
      </c>
      <c r="DZ26" s="13">
        <f t="shared" si="41"/>
        <v>2.3580426543544539</v>
      </c>
      <c r="EA26" s="13">
        <f t="shared" si="41"/>
        <v>3.6750519713714191</v>
      </c>
      <c r="EB26" s="13">
        <f t="shared" si="41"/>
        <v>0.26482686706767095</v>
      </c>
      <c r="EC26" s="13">
        <f t="shared" si="41"/>
        <v>95.753491010721064</v>
      </c>
      <c r="ED26" s="13">
        <f t="shared" si="27"/>
        <v>1.5013742856591368</v>
      </c>
      <c r="EE26" s="13">
        <f t="shared" si="27"/>
        <v>4.2885175130890589</v>
      </c>
      <c r="EF26" s="13">
        <f t="shared" si="27"/>
        <v>0.48376881357763984</v>
      </c>
      <c r="EG26" s="13">
        <f t="shared" si="27"/>
        <v>0</v>
      </c>
      <c r="EH26" s="13">
        <f t="shared" si="27"/>
        <v>3.9411067201592407</v>
      </c>
      <c r="EI26" s="13">
        <f t="shared" si="27"/>
        <v>0</v>
      </c>
      <c r="EJ26" s="13">
        <f t="shared" si="27"/>
        <v>0.32824267033466226</v>
      </c>
      <c r="EK26" s="13"/>
      <c r="EM26">
        <v>18.844873428344702</v>
      </c>
      <c r="EN26">
        <v>44.218925476074197</v>
      </c>
      <c r="EO26">
        <v>0</v>
      </c>
      <c r="EP26">
        <v>0</v>
      </c>
      <c r="EQ26">
        <v>20.201358795166001</v>
      </c>
      <c r="ER26">
        <v>0</v>
      </c>
      <c r="ES26">
        <v>1.66864085197449</v>
      </c>
      <c r="ET26">
        <v>0.57174277305603105</v>
      </c>
      <c r="EU26">
        <v>4.0709457397461</v>
      </c>
      <c r="EV26">
        <v>14.5734100341797</v>
      </c>
      <c r="EW26">
        <v>56.936073303222699</v>
      </c>
      <c r="EX26">
        <v>3.4637939929962198</v>
      </c>
      <c r="EY26">
        <v>9.0784502029418999</v>
      </c>
      <c r="EZ26">
        <v>0</v>
      </c>
      <c r="FA26">
        <v>0</v>
      </c>
      <c r="FB26">
        <v>0</v>
      </c>
      <c r="FC26">
        <v>37.8651313781738</v>
      </c>
      <c r="FD26">
        <v>0</v>
      </c>
      <c r="FE26">
        <v>10.0601558685303</v>
      </c>
      <c r="FF26">
        <v>0</v>
      </c>
      <c r="FG26">
        <v>5.2118954658508301</v>
      </c>
      <c r="FH26">
        <v>3.21745133399964</v>
      </c>
      <c r="FI26">
        <v>8.1009759902954102</v>
      </c>
      <c r="FJ26">
        <v>0.58701807260513295</v>
      </c>
      <c r="FK26">
        <v>0</v>
      </c>
      <c r="FL26">
        <v>1.53661036491394</v>
      </c>
      <c r="FM26">
        <v>428.338134765625</v>
      </c>
      <c r="FN26">
        <v>0</v>
      </c>
      <c r="FO26">
        <v>0</v>
      </c>
      <c r="FP26">
        <v>0</v>
      </c>
      <c r="FQ26">
        <v>1.39898073673249</v>
      </c>
      <c r="FR26">
        <v>6.74041700363159</v>
      </c>
      <c r="FT26">
        <v>0</v>
      </c>
      <c r="FU26">
        <v>5.3604884000000004</v>
      </c>
      <c r="FV26">
        <v>0</v>
      </c>
      <c r="FW26">
        <v>0</v>
      </c>
      <c r="FX26">
        <v>18.614152900000001</v>
      </c>
      <c r="FY26">
        <v>0</v>
      </c>
      <c r="FZ26">
        <v>0</v>
      </c>
      <c r="GA26">
        <v>2.2835443</v>
      </c>
      <c r="GB26">
        <v>0</v>
      </c>
      <c r="GC26">
        <v>5.9275941999999997</v>
      </c>
      <c r="GD26">
        <v>0.68502359999999995</v>
      </c>
      <c r="GE26">
        <v>2.4631660000000002</v>
      </c>
      <c r="GF26">
        <v>3.8388886000000002</v>
      </c>
      <c r="GG26">
        <v>0.30307800000000001</v>
      </c>
      <c r="GH26">
        <v>100.02225489999999</v>
      </c>
      <c r="GI26">
        <v>1.5683066999999999</v>
      </c>
      <c r="GJ26">
        <v>2.9830600999999999</v>
      </c>
      <c r="GK26">
        <v>0.33650590000000002</v>
      </c>
      <c r="GL26">
        <v>0</v>
      </c>
      <c r="GM26">
        <v>2.7414038000000001</v>
      </c>
      <c r="GN26">
        <v>0</v>
      </c>
      <c r="GO26">
        <v>0.2283231</v>
      </c>
    </row>
    <row r="27" spans="1:197" x14ac:dyDescent="0.2">
      <c r="A27" t="s">
        <v>201</v>
      </c>
      <c r="B27" t="s">
        <v>95</v>
      </c>
      <c r="C27" t="s">
        <v>202</v>
      </c>
      <c r="D27" s="4" t="s">
        <v>203</v>
      </c>
      <c r="E27" s="4" t="s">
        <v>98</v>
      </c>
      <c r="F27" s="4">
        <v>51</v>
      </c>
      <c r="G27" s="7">
        <v>43401</v>
      </c>
      <c r="H27" s="4">
        <v>1</v>
      </c>
      <c r="I27" s="4">
        <v>4</v>
      </c>
      <c r="J27" s="4"/>
      <c r="K27" s="8" t="s">
        <v>204</v>
      </c>
      <c r="L27" s="4">
        <v>12</v>
      </c>
      <c r="M27" s="4" t="s">
        <v>205</v>
      </c>
      <c r="N27" s="4">
        <v>5</v>
      </c>
      <c r="O27" s="4">
        <v>22</v>
      </c>
      <c r="P27" s="14">
        <v>1</v>
      </c>
      <c r="Q27" s="4" t="s">
        <v>102</v>
      </c>
      <c r="R27" s="4" t="s">
        <v>103</v>
      </c>
      <c r="S27" s="4"/>
      <c r="T27" s="4" t="s">
        <v>104</v>
      </c>
      <c r="U27" s="14">
        <v>940</v>
      </c>
      <c r="V27" s="1"/>
      <c r="W27" s="4" t="s">
        <v>105</v>
      </c>
      <c r="X27" s="4" t="s">
        <v>206</v>
      </c>
      <c r="Y27" s="4" t="s">
        <v>198</v>
      </c>
      <c r="Z27" s="4"/>
      <c r="AA27" s="4"/>
      <c r="AD27" s="10">
        <f>+AVERAGE(AE27:AE41)</f>
        <v>2.9102418507768852E-3</v>
      </c>
      <c r="AE27" s="10">
        <f>0.0025*$AF27/$FM27</f>
        <v>2.7156817870548264E-3</v>
      </c>
      <c r="AF27" s="11">
        <v>608.25</v>
      </c>
      <c r="AG27">
        <f t="shared" si="21"/>
        <v>7.1999999999999994E-4</v>
      </c>
      <c r="AI27" s="48">
        <f t="shared" ref="AI27:AX29" si="44">+BH27/$CD27</f>
        <v>4.9919807469674414E-2</v>
      </c>
      <c r="AJ27" s="48">
        <f t="shared" si="44"/>
        <v>2.6602943249004297E-2</v>
      </c>
      <c r="AK27" s="48">
        <f t="shared" si="44"/>
        <v>4.6287929889775044E-2</v>
      </c>
      <c r="AL27" s="48">
        <f t="shared" si="44"/>
        <v>2.9194057228198907E-2</v>
      </c>
      <c r="AM27" s="48">
        <f t="shared" si="44"/>
        <v>0.27566859302111629</v>
      </c>
      <c r="AN27" s="48">
        <f t="shared" si="44"/>
        <v>1.2080246723788454E-2</v>
      </c>
      <c r="AO27" s="48">
        <f t="shared" si="44"/>
        <v>3.3925492350999217E-2</v>
      </c>
      <c r="AP27" s="48">
        <f t="shared" si="44"/>
        <v>2.1578054642400913E-2</v>
      </c>
      <c r="AQ27" s="48">
        <f t="shared" si="44"/>
        <v>0.13321487292452752</v>
      </c>
      <c r="AR27" s="48">
        <f t="shared" si="44"/>
        <v>0.10225385535422848</v>
      </c>
      <c r="AS27" s="48">
        <f t="shared" si="44"/>
        <v>5.6559523527146532E-3</v>
      </c>
      <c r="AT27" s="48">
        <f t="shared" si="44"/>
        <v>1.2537463129633938E-2</v>
      </c>
      <c r="AU27" s="48">
        <f t="shared" si="44"/>
        <v>2.1615527147705156E-2</v>
      </c>
      <c r="AV27" s="48">
        <f t="shared" si="44"/>
        <v>1.3302955506424243E-2</v>
      </c>
      <c r="AW27" s="48">
        <f t="shared" si="44"/>
        <v>4.6080619453352494E-3</v>
      </c>
      <c r="AX27" s="48">
        <f t="shared" si="44"/>
        <v>2.7083331119348259E-2</v>
      </c>
      <c r="AY27" s="48">
        <f t="shared" ref="AY27:BF30" si="45">+BX27/$CD27</f>
        <v>2.6712766815149502E-2</v>
      </c>
      <c r="AZ27" s="48">
        <f t="shared" si="45"/>
        <v>3.5793615064061361E-2</v>
      </c>
      <c r="BA27" s="48">
        <f t="shared" si="45"/>
        <v>0.15960838678490366</v>
      </c>
      <c r="BB27" s="48">
        <f t="shared" si="45"/>
        <v>0</v>
      </c>
      <c r="BC27" s="48">
        <f t="shared" si="45"/>
        <v>0.93039084141413042</v>
      </c>
      <c r="BD27" s="48">
        <f>+CC27/$CD27</f>
        <v>1</v>
      </c>
      <c r="BE27" s="48">
        <f t="shared" si="45"/>
        <v>1</v>
      </c>
      <c r="BF27" s="48">
        <f t="shared" si="45"/>
        <v>2.4249475880367702E-2</v>
      </c>
      <c r="BH27" s="51">
        <f>+CH27</f>
        <v>27.732494267042661</v>
      </c>
      <c r="BI27" s="51">
        <f>+CL27</f>
        <v>14.779022767418633</v>
      </c>
      <c r="BJ27" s="51">
        <f t="shared" ref="BJ27:BJ38" si="46">+CN27+CO27</f>
        <v>25.714837764173598</v>
      </c>
      <c r="BK27" s="51">
        <f t="shared" si="29"/>
        <v>16.218492533341134</v>
      </c>
      <c r="BL27" s="51">
        <f t="shared" si="29"/>
        <v>153.1451754938366</v>
      </c>
      <c r="BM27" s="51">
        <f t="shared" si="29"/>
        <v>6.7110710155571276</v>
      </c>
      <c r="BN27" s="51">
        <f t="shared" si="29"/>
        <v>18.846998212127154</v>
      </c>
      <c r="BO27" s="51">
        <f>+CW27</f>
        <v>11.987491679086387</v>
      </c>
      <c r="BP27" s="51">
        <f>+CX27</f>
        <v>74.006309056952205</v>
      </c>
      <c r="BQ27" s="51">
        <f>+CZ27</f>
        <v>56.806197802682469</v>
      </c>
      <c r="BR27" s="51">
        <f>+DC27</f>
        <v>3.142112803452056</v>
      </c>
      <c r="BS27" s="51">
        <f>+DD27</f>
        <v>6.9650734245530055</v>
      </c>
      <c r="BT27" s="51">
        <f>+DI27</f>
        <v>12.008309188031168</v>
      </c>
      <c r="BU27" s="51">
        <f>+DJ27</f>
        <v>7.3903357407928736</v>
      </c>
      <c r="BV27" s="51">
        <f>+DL27</f>
        <v>2.5599668339830788</v>
      </c>
      <c r="BW27" s="51">
        <f>+DM27</f>
        <v>15.045897872423073</v>
      </c>
      <c r="BX27" s="51">
        <f>+DP27</f>
        <v>14.840034249090678</v>
      </c>
      <c r="BY27" s="51">
        <f t="shared" ref="BY27:BY55" si="47">+SUM(DQ27:DW27)</f>
        <v>19.88481676664783</v>
      </c>
      <c r="BZ27" s="51">
        <f>+DX27</f>
        <v>88.668985235433993</v>
      </c>
      <c r="CA27" s="51">
        <f>+EB27</f>
        <v>0</v>
      </c>
      <c r="CB27" s="51">
        <f>+EC27</f>
        <v>516.87015602575707</v>
      </c>
      <c r="CC27" s="51">
        <f t="shared" ref="CC27:CC38" si="48">+SUM(DP27,DY27:EA27,EC27:ED27)</f>
        <v>555.54088993411608</v>
      </c>
      <c r="CD27" s="51">
        <f t="shared" ref="CD27:CD38" si="49">+CC27+CA27</f>
        <v>555.54088993411608</v>
      </c>
      <c r="CE27" s="51">
        <f t="shared" ref="CE27:CE38" si="50">+SUM(EE27:EJ27)</f>
        <v>13.471575411015356</v>
      </c>
      <c r="CH27" s="13">
        <f t="shared" ref="CH27:CW30" si="51">+EM27*EM$2/$AG27*$AE27/($U27/1000)</f>
        <v>27.732494267042661</v>
      </c>
      <c r="CI27" s="13">
        <f t="shared" si="51"/>
        <v>0</v>
      </c>
      <c r="CJ27" s="13">
        <f t="shared" si="51"/>
        <v>0</v>
      </c>
      <c r="CK27" s="13">
        <f t="shared" si="51"/>
        <v>0</v>
      </c>
      <c r="CL27" s="13">
        <f t="shared" si="51"/>
        <v>14.779022767418633</v>
      </c>
      <c r="CM27" s="13">
        <f t="shared" si="51"/>
        <v>0</v>
      </c>
      <c r="CN27" s="13">
        <f t="shared" si="51"/>
        <v>20.895077529431319</v>
      </c>
      <c r="CO27" s="13">
        <f t="shared" si="51"/>
        <v>4.8197602347422785</v>
      </c>
      <c r="CP27" s="13">
        <f t="shared" si="51"/>
        <v>8.2752098380674859</v>
      </c>
      <c r="CQ27" s="13">
        <f t="shared" si="51"/>
        <v>16.218492533341134</v>
      </c>
      <c r="CR27" s="13">
        <f t="shared" si="51"/>
        <v>153.1451754938366</v>
      </c>
      <c r="CS27" s="13">
        <f t="shared" si="51"/>
        <v>6.7110710155571276</v>
      </c>
      <c r="CT27" s="13">
        <f t="shared" si="51"/>
        <v>18.846998212127154</v>
      </c>
      <c r="CU27" s="13">
        <f t="shared" si="51"/>
        <v>0</v>
      </c>
      <c r="CV27" s="13">
        <f t="shared" si="51"/>
        <v>1.4261845856172084</v>
      </c>
      <c r="CW27" s="13">
        <f t="shared" si="51"/>
        <v>11.987491679086387</v>
      </c>
      <c r="CX27" s="13">
        <f t="shared" ref="CX27:DM30" si="52">+FC27*FC$2/$AG27*$AE27/($U27/1000)</f>
        <v>74.006309056952205</v>
      </c>
      <c r="CY27" s="13">
        <f t="shared" si="52"/>
        <v>0</v>
      </c>
      <c r="CZ27" s="13">
        <f t="shared" si="52"/>
        <v>56.806197802682469</v>
      </c>
      <c r="DA27" s="13">
        <f t="shared" si="52"/>
        <v>19.639668832942483</v>
      </c>
      <c r="DB27" s="13">
        <f t="shared" si="52"/>
        <v>9.0571592477261795</v>
      </c>
      <c r="DC27" s="13">
        <f t="shared" si="52"/>
        <v>3.142112803452056</v>
      </c>
      <c r="DD27" s="13">
        <f t="shared" si="52"/>
        <v>6.9650734245530055</v>
      </c>
      <c r="DE27" s="13">
        <f t="shared" si="52"/>
        <v>0.83482617928976777</v>
      </c>
      <c r="DF27" s="13">
        <f t="shared" si="52"/>
        <v>1.4222023291850763</v>
      </c>
      <c r="DG27" s="13">
        <f t="shared" si="52"/>
        <v>2.5132058784447437</v>
      </c>
      <c r="DH27" s="13">
        <f t="shared" si="52"/>
        <v>290.28479609929087</v>
      </c>
      <c r="DI27" s="13">
        <f t="shared" si="52"/>
        <v>12.008309188031168</v>
      </c>
      <c r="DJ27" s="13">
        <f t="shared" si="52"/>
        <v>7.3903357407928736</v>
      </c>
      <c r="DK27" s="13">
        <f t="shared" si="52"/>
        <v>4.3153423356397402</v>
      </c>
      <c r="DL27" s="13">
        <f t="shared" si="52"/>
        <v>2.5599668339830788</v>
      </c>
      <c r="DM27" s="13">
        <f t="shared" si="52"/>
        <v>15.045897872423073</v>
      </c>
      <c r="DN27" s="13"/>
      <c r="DO27" s="13">
        <f t="shared" ref="DO27:ED30" si="53">+FT27*FT$2/$AG27*$AE27/($U27/1000)</f>
        <v>0</v>
      </c>
      <c r="DP27" s="13">
        <f t="shared" si="53"/>
        <v>14.840034249090678</v>
      </c>
      <c r="DQ27" s="13">
        <f t="shared" si="53"/>
        <v>0</v>
      </c>
      <c r="DR27" s="13">
        <f t="shared" si="53"/>
        <v>0</v>
      </c>
      <c r="DS27" s="13">
        <f t="shared" si="53"/>
        <v>0</v>
      </c>
      <c r="DT27" s="13">
        <f t="shared" si="53"/>
        <v>19.88481676664783</v>
      </c>
      <c r="DU27" s="13">
        <f t="shared" si="53"/>
        <v>0</v>
      </c>
      <c r="DV27" s="13">
        <f t="shared" si="53"/>
        <v>0</v>
      </c>
      <c r="DW27" s="13">
        <f t="shared" si="53"/>
        <v>0</v>
      </c>
      <c r="DX27" s="13">
        <f t="shared" si="53"/>
        <v>88.668985235433993</v>
      </c>
      <c r="DY27" s="13">
        <f t="shared" si="53"/>
        <v>4.1744444406095562</v>
      </c>
      <c r="DZ27" s="13">
        <f t="shared" si="53"/>
        <v>4.8930840712101942</v>
      </c>
      <c r="EA27" s="13">
        <f t="shared" si="53"/>
        <v>6.050242674027027</v>
      </c>
      <c r="EB27" s="13">
        <f t="shared" si="53"/>
        <v>0</v>
      </c>
      <c r="EC27" s="13">
        <f t="shared" si="53"/>
        <v>516.87015602575707</v>
      </c>
      <c r="ED27" s="13">
        <f t="shared" si="53"/>
        <v>8.7129284734215808</v>
      </c>
      <c r="EE27" s="13">
        <f t="shared" ref="DY27:EJ30" si="54">+GJ27*GJ$2/$AG27*$AE27/($U27/1000)</f>
        <v>0</v>
      </c>
      <c r="EF27" s="13">
        <f t="shared" si="54"/>
        <v>11.756082175223607</v>
      </c>
      <c r="EG27" s="13">
        <f t="shared" si="54"/>
        <v>0</v>
      </c>
      <c r="EH27" s="13">
        <f t="shared" si="54"/>
        <v>1.7154932357917494</v>
      </c>
      <c r="EI27" s="13">
        <f t="shared" si="54"/>
        <v>0</v>
      </c>
      <c r="EJ27" s="13">
        <f t="shared" si="54"/>
        <v>0</v>
      </c>
      <c r="EM27">
        <v>62.717509999999997</v>
      </c>
      <c r="EN27">
        <v>0</v>
      </c>
      <c r="EO27">
        <v>0</v>
      </c>
      <c r="EP27">
        <v>0</v>
      </c>
      <c r="EQ27">
        <v>21.82</v>
      </c>
      <c r="ER27">
        <v>0</v>
      </c>
      <c r="ES27">
        <v>34.578049</v>
      </c>
      <c r="ET27">
        <v>7.9759409999999997</v>
      </c>
      <c r="EU27">
        <v>15.962391999999999</v>
      </c>
      <c r="EV27">
        <v>27.496323</v>
      </c>
      <c r="EW27">
        <v>278.99646000000001</v>
      </c>
      <c r="EX27">
        <v>9.2507059999999992</v>
      </c>
      <c r="EY27">
        <v>38.754401999999999</v>
      </c>
      <c r="EZ27">
        <v>0</v>
      </c>
      <c r="FA27">
        <v>2.751026</v>
      </c>
      <c r="FB27">
        <v>22.462503000000002</v>
      </c>
      <c r="FC27">
        <v>112.120316</v>
      </c>
      <c r="FD27">
        <v>0</v>
      </c>
      <c r="FE27">
        <v>112.716515</v>
      </c>
      <c r="FF27">
        <v>35.779110000000003</v>
      </c>
      <c r="FG27">
        <v>13.721689</v>
      </c>
      <c r="FH27">
        <v>8.1485409999999998</v>
      </c>
      <c r="FI27">
        <v>16.40671</v>
      </c>
      <c r="FJ27">
        <v>2.2157049999999998</v>
      </c>
      <c r="FK27">
        <v>3.7746550000000001</v>
      </c>
      <c r="FL27">
        <v>4.8478260000000004</v>
      </c>
      <c r="FM27">
        <v>559.94226100000003</v>
      </c>
      <c r="FN27">
        <v>8.3315730000000006</v>
      </c>
      <c r="FO27">
        <v>5.1275430000000002</v>
      </c>
      <c r="FP27">
        <v>8.3240409999999994</v>
      </c>
      <c r="FQ27">
        <v>4.804163</v>
      </c>
      <c r="FR27">
        <v>30.239729000000001</v>
      </c>
      <c r="FT27">
        <v>0</v>
      </c>
      <c r="FU27">
        <v>16.7349377</v>
      </c>
      <c r="FV27">
        <v>0</v>
      </c>
      <c r="FW27">
        <v>0</v>
      </c>
      <c r="FX27">
        <v>0</v>
      </c>
      <c r="FY27">
        <v>15.104168899999999</v>
      </c>
      <c r="FZ27">
        <v>0</v>
      </c>
      <c r="GA27">
        <v>0</v>
      </c>
      <c r="GB27">
        <v>0</v>
      </c>
      <c r="GC27">
        <v>19.677659999999999</v>
      </c>
      <c r="GD27">
        <v>3.2419807999999999</v>
      </c>
      <c r="GE27">
        <v>3.8000948000000001</v>
      </c>
      <c r="GF27">
        <v>4.6987738999999999</v>
      </c>
      <c r="GG27">
        <v>0</v>
      </c>
      <c r="GH27">
        <v>401.41464230000003</v>
      </c>
      <c r="GI27">
        <v>6.7666841</v>
      </c>
      <c r="GJ27">
        <v>0</v>
      </c>
      <c r="GK27">
        <v>6.0797701000000002</v>
      </c>
      <c r="GL27">
        <v>0</v>
      </c>
      <c r="GM27">
        <v>0.88718370000000002</v>
      </c>
      <c r="GN27">
        <v>0</v>
      </c>
      <c r="GO27">
        <v>0</v>
      </c>
    </row>
    <row r="28" spans="1:197" x14ac:dyDescent="0.2">
      <c r="A28" t="s">
        <v>201</v>
      </c>
      <c r="B28" t="s">
        <v>108</v>
      </c>
      <c r="C28" t="s">
        <v>207</v>
      </c>
      <c r="D28" s="4" t="s">
        <v>208</v>
      </c>
      <c r="E28" s="4" t="s">
        <v>98</v>
      </c>
      <c r="F28" s="4">
        <v>51</v>
      </c>
      <c r="G28" s="7">
        <v>43401</v>
      </c>
      <c r="H28" s="4">
        <v>1</v>
      </c>
      <c r="I28" s="4">
        <v>4</v>
      </c>
      <c r="J28" s="4"/>
      <c r="K28" s="8" t="s">
        <v>204</v>
      </c>
      <c r="L28" s="4">
        <v>12</v>
      </c>
      <c r="M28" s="4" t="s">
        <v>205</v>
      </c>
      <c r="N28" s="4">
        <v>5</v>
      </c>
      <c r="O28" s="4">
        <v>22</v>
      </c>
      <c r="P28" s="14">
        <v>1</v>
      </c>
      <c r="Q28" s="4" t="s">
        <v>102</v>
      </c>
      <c r="R28" s="4" t="s">
        <v>103</v>
      </c>
      <c r="S28" s="4"/>
      <c r="T28" s="4" t="s">
        <v>104</v>
      </c>
      <c r="U28" s="14">
        <v>1060</v>
      </c>
      <c r="V28" s="1">
        <v>1400</v>
      </c>
      <c r="W28" s="4" t="s">
        <v>105</v>
      </c>
      <c r="X28" s="4" t="s">
        <v>209</v>
      </c>
      <c r="Y28" s="4" t="s">
        <v>199</v>
      </c>
      <c r="Z28" s="19" t="s">
        <v>210</v>
      </c>
      <c r="AA28" s="1"/>
      <c r="AD28">
        <f>+STDEV(AE27:AE41)</f>
        <v>1.2984296628472709E-4</v>
      </c>
      <c r="AE28" s="10">
        <f>0.0025*$AF28/$FM28</f>
        <v>2.7462067568242636E-3</v>
      </c>
      <c r="AF28" s="11">
        <v>608.25</v>
      </c>
      <c r="AG28">
        <f t="shared" si="21"/>
        <v>7.1999999999999994E-4</v>
      </c>
      <c r="AI28" s="48">
        <f t="shared" si="44"/>
        <v>4.661204000790873E-2</v>
      </c>
      <c r="AJ28" s="48">
        <f t="shared" si="44"/>
        <v>0.10702040093826917</v>
      </c>
      <c r="AK28" s="48">
        <f t="shared" si="44"/>
        <v>4.8449666040142732E-2</v>
      </c>
      <c r="AL28" s="48">
        <f t="shared" si="44"/>
        <v>2.7631843943306308E-2</v>
      </c>
      <c r="AM28" s="48">
        <f t="shared" si="44"/>
        <v>0.29082517537429331</v>
      </c>
      <c r="AN28" s="48">
        <f t="shared" si="44"/>
        <v>1.7566680911723604E-2</v>
      </c>
      <c r="AO28" s="48">
        <f t="shared" si="44"/>
        <v>3.0151288711271745E-2</v>
      </c>
      <c r="AP28" s="48">
        <f t="shared" si="44"/>
        <v>2.1024325354371525E-2</v>
      </c>
      <c r="AQ28" s="48">
        <f t="shared" si="44"/>
        <v>0.12023108202604962</v>
      </c>
      <c r="AR28" s="48">
        <f t="shared" si="44"/>
        <v>0.10699724881325796</v>
      </c>
      <c r="AS28" s="48">
        <f t="shared" si="44"/>
        <v>5.4520120539542343E-3</v>
      </c>
      <c r="AT28" s="48">
        <f t="shared" si="44"/>
        <v>1.0497416130999592E-2</v>
      </c>
      <c r="AU28" s="48">
        <f t="shared" si="44"/>
        <v>1.2703433167497159E-2</v>
      </c>
      <c r="AV28" s="48">
        <f t="shared" si="44"/>
        <v>9.9417162462485994E-3</v>
      </c>
      <c r="AW28" s="48">
        <f t="shared" si="44"/>
        <v>3.9847415353600297E-3</v>
      </c>
      <c r="AX28" s="48">
        <f t="shared" si="44"/>
        <v>2.5926645687602341E-2</v>
      </c>
      <c r="AY28" s="48">
        <f t="shared" si="45"/>
        <v>3.6830767476360771E-2</v>
      </c>
      <c r="AZ28" s="48">
        <f t="shared" si="45"/>
        <v>3.221400343470443E-2</v>
      </c>
      <c r="BA28" s="48">
        <f t="shared" si="45"/>
        <v>0.15691915213117458</v>
      </c>
      <c r="BB28" s="48">
        <f t="shared" si="45"/>
        <v>0</v>
      </c>
      <c r="BC28" s="48">
        <f t="shared" si="45"/>
        <v>0.92034925689557379</v>
      </c>
      <c r="BD28" s="48">
        <f t="shared" si="45"/>
        <v>1</v>
      </c>
      <c r="BE28" s="48">
        <f t="shared" si="45"/>
        <v>1</v>
      </c>
      <c r="BF28" s="48">
        <f t="shared" si="45"/>
        <v>2.2350236406734281E-2</v>
      </c>
      <c r="BH28" s="51">
        <f t="shared" ref="BH28:BH38" si="55">+CH28</f>
        <v>26.267811108531298</v>
      </c>
      <c r="BI28" s="51">
        <f t="shared" ref="BI28:BI38" si="56">+CL28</f>
        <v>60.310419284990779</v>
      </c>
      <c r="BJ28" s="51">
        <f t="shared" si="46"/>
        <v>27.303389330266551</v>
      </c>
      <c r="BK28" s="51">
        <f t="shared" si="29"/>
        <v>15.571686138603512</v>
      </c>
      <c r="BL28" s="51">
        <f t="shared" si="29"/>
        <v>163.89200667984596</v>
      </c>
      <c r="BM28" s="51">
        <f t="shared" si="29"/>
        <v>9.8995507580167086</v>
      </c>
      <c r="BN28" s="51">
        <f t="shared" si="29"/>
        <v>16.991497398785746</v>
      </c>
      <c r="BO28" s="51">
        <f t="shared" ref="BO28:BP38" si="57">+CW28</f>
        <v>11.848076312455609</v>
      </c>
      <c r="BP28" s="51">
        <f t="shared" si="57"/>
        <v>67.755184100475901</v>
      </c>
      <c r="BQ28" s="51">
        <f t="shared" ref="BQ28:BQ38" si="58">+CZ28</f>
        <v>60.297372105625698</v>
      </c>
      <c r="BR28" s="51">
        <f t="shared" ref="BR28:BS38" si="59">+DC28</f>
        <v>3.0724341344083315</v>
      </c>
      <c r="BS28" s="51">
        <f t="shared" si="59"/>
        <v>5.9157278679491574</v>
      </c>
      <c r="BT28" s="51">
        <f t="shared" ref="BT28:BU38" si="60">+DI28</f>
        <v>7.1589096468862747</v>
      </c>
      <c r="BU28" s="51">
        <f t="shared" si="60"/>
        <v>5.6025680147611183</v>
      </c>
      <c r="BV28" s="51">
        <f t="shared" ref="BV28:BW38" si="61">+DL28</f>
        <v>2.2455665521053505</v>
      </c>
      <c r="BW28" s="51">
        <f t="shared" si="61"/>
        <v>14.610736442434263</v>
      </c>
      <c r="BX28" s="51">
        <f t="shared" ref="BX28:BX38" si="62">+DP28</f>
        <v>20.755659758447212</v>
      </c>
      <c r="BY28" s="51">
        <f t="shared" si="47"/>
        <v>18.153922401354244</v>
      </c>
      <c r="BZ28" s="51">
        <f t="shared" ref="BZ28:BZ38" si="63">+DX28</f>
        <v>88.430427992278567</v>
      </c>
      <c r="CA28" s="51">
        <f t="shared" ref="CA28:CB38" si="64">+EB28</f>
        <v>0</v>
      </c>
      <c r="CB28" s="51">
        <f t="shared" si="64"/>
        <v>518.65484604209939</v>
      </c>
      <c r="CC28" s="51">
        <f t="shared" si="48"/>
        <v>563.54133189781874</v>
      </c>
      <c r="CD28" s="51">
        <f t="shared" si="49"/>
        <v>563.54133189781874</v>
      </c>
      <c r="CE28" s="51">
        <f t="shared" si="50"/>
        <v>12.595281992882155</v>
      </c>
      <c r="CH28" s="13">
        <f t="shared" si="51"/>
        <v>26.267811108531298</v>
      </c>
      <c r="CI28" s="13">
        <f t="shared" si="51"/>
        <v>0</v>
      </c>
      <c r="CJ28" s="13">
        <f t="shared" si="51"/>
        <v>0</v>
      </c>
      <c r="CK28" s="13">
        <f t="shared" si="51"/>
        <v>0</v>
      </c>
      <c r="CL28" s="13">
        <f t="shared" si="51"/>
        <v>60.310419284990779</v>
      </c>
      <c r="CM28" s="13">
        <f t="shared" si="51"/>
        <v>0</v>
      </c>
      <c r="CN28" s="13">
        <f t="shared" si="51"/>
        <v>22.580637701033726</v>
      </c>
      <c r="CO28" s="13">
        <f t="shared" si="51"/>
        <v>4.7227516292328238</v>
      </c>
      <c r="CP28" s="13">
        <f t="shared" si="51"/>
        <v>7.2992372095627669</v>
      </c>
      <c r="CQ28" s="13">
        <f t="shared" si="51"/>
        <v>15.571686138603512</v>
      </c>
      <c r="CR28" s="13">
        <f t="shared" si="51"/>
        <v>163.89200667984596</v>
      </c>
      <c r="CS28" s="13">
        <f t="shared" si="51"/>
        <v>9.8995507580167086</v>
      </c>
      <c r="CT28" s="13">
        <f t="shared" si="51"/>
        <v>16.991497398785746</v>
      </c>
      <c r="CU28" s="13">
        <f t="shared" si="51"/>
        <v>0</v>
      </c>
      <c r="CV28" s="13">
        <f t="shared" si="51"/>
        <v>0</v>
      </c>
      <c r="CW28" s="13">
        <f t="shared" si="51"/>
        <v>11.848076312455609</v>
      </c>
      <c r="CX28" s="13">
        <f t="shared" si="52"/>
        <v>67.755184100475901</v>
      </c>
      <c r="CY28" s="13">
        <f t="shared" si="52"/>
        <v>0</v>
      </c>
      <c r="CZ28" s="13">
        <f t="shared" si="52"/>
        <v>60.297372105625698</v>
      </c>
      <c r="DA28" s="13">
        <f t="shared" si="52"/>
        <v>16.268646370257652</v>
      </c>
      <c r="DB28" s="13">
        <f t="shared" si="52"/>
        <v>7.5352317322914653</v>
      </c>
      <c r="DC28" s="13">
        <f t="shared" si="52"/>
        <v>3.0724341344083315</v>
      </c>
      <c r="DD28" s="13">
        <f t="shared" si="52"/>
        <v>5.9157278679491574</v>
      </c>
      <c r="DE28" s="13">
        <f t="shared" si="52"/>
        <v>0.97038785213864809</v>
      </c>
      <c r="DF28" s="13">
        <f t="shared" si="52"/>
        <v>0</v>
      </c>
      <c r="DG28" s="13">
        <f t="shared" si="52"/>
        <v>2.3850934155982628</v>
      </c>
      <c r="DH28" s="13">
        <f t="shared" si="52"/>
        <v>257.42236635220127</v>
      </c>
      <c r="DI28" s="13">
        <f t="shared" si="52"/>
        <v>7.1589096468862747</v>
      </c>
      <c r="DJ28" s="13">
        <f t="shared" si="52"/>
        <v>5.6025680147611183</v>
      </c>
      <c r="DK28" s="13">
        <f t="shared" si="52"/>
        <v>4.6996279148928428</v>
      </c>
      <c r="DL28" s="13">
        <f t="shared" si="52"/>
        <v>2.2455665521053505</v>
      </c>
      <c r="DM28" s="13">
        <f t="shared" si="52"/>
        <v>14.610736442434263</v>
      </c>
      <c r="DN28" s="13"/>
      <c r="DO28" s="13">
        <f t="shared" si="53"/>
        <v>0</v>
      </c>
      <c r="DP28" s="13">
        <f t="shared" si="53"/>
        <v>20.755659758447212</v>
      </c>
      <c r="DQ28" s="13">
        <f t="shared" si="53"/>
        <v>0</v>
      </c>
      <c r="DR28" s="13">
        <f t="shared" si="53"/>
        <v>0</v>
      </c>
      <c r="DS28" s="13">
        <f t="shared" si="53"/>
        <v>0</v>
      </c>
      <c r="DT28" s="13">
        <f t="shared" si="53"/>
        <v>18.153922401354244</v>
      </c>
      <c r="DU28" s="13">
        <f t="shared" si="53"/>
        <v>0</v>
      </c>
      <c r="DV28" s="13">
        <f t="shared" si="53"/>
        <v>0</v>
      </c>
      <c r="DW28" s="13">
        <f t="shared" si="53"/>
        <v>0</v>
      </c>
      <c r="DX28" s="13">
        <f t="shared" si="53"/>
        <v>88.430427992278567</v>
      </c>
      <c r="DY28" s="13">
        <f t="shared" si="54"/>
        <v>4.2318050187320759</v>
      </c>
      <c r="DZ28" s="13">
        <f t="shared" si="54"/>
        <v>3.9517190901397306</v>
      </c>
      <c r="EA28" s="13">
        <f t="shared" si="54"/>
        <v>6.368556340534071</v>
      </c>
      <c r="EB28" s="13">
        <f t="shared" si="54"/>
        <v>0</v>
      </c>
      <c r="EC28" s="13">
        <f t="shared" si="54"/>
        <v>518.65484604209939</v>
      </c>
      <c r="ED28" s="13">
        <f t="shared" si="54"/>
        <v>9.5787456478663273</v>
      </c>
      <c r="EE28" s="13">
        <f t="shared" si="54"/>
        <v>0</v>
      </c>
      <c r="EF28" s="13">
        <f t="shared" si="54"/>
        <v>11.601254064185275</v>
      </c>
      <c r="EG28" s="13">
        <f t="shared" si="54"/>
        <v>0</v>
      </c>
      <c r="EH28" s="13">
        <f t="shared" si="54"/>
        <v>0.99402792869687961</v>
      </c>
      <c r="EI28" s="13">
        <f t="shared" si="54"/>
        <v>0</v>
      </c>
      <c r="EJ28" s="13">
        <f t="shared" si="54"/>
        <v>0</v>
      </c>
      <c r="EM28">
        <v>66.244133000000005</v>
      </c>
      <c r="EN28">
        <v>14.052619</v>
      </c>
      <c r="EO28">
        <v>0</v>
      </c>
      <c r="EP28">
        <v>0</v>
      </c>
      <c r="EQ28">
        <v>99.294464000000005</v>
      </c>
      <c r="ER28">
        <v>0</v>
      </c>
      <c r="ES28">
        <v>41.669314999999997</v>
      </c>
      <c r="ET28">
        <v>8.7151580000000006</v>
      </c>
      <c r="EU28">
        <v>15.700739</v>
      </c>
      <c r="EV28">
        <v>29.439025999999998</v>
      </c>
      <c r="EW28">
        <v>332.94830300000001</v>
      </c>
      <c r="EX28">
        <v>15.216760000000001</v>
      </c>
      <c r="EY28">
        <v>38.961365000000001</v>
      </c>
      <c r="EZ28">
        <v>0</v>
      </c>
      <c r="FA28">
        <v>0</v>
      </c>
      <c r="FB28">
        <v>24.757189</v>
      </c>
      <c r="FC28">
        <v>114.467384</v>
      </c>
      <c r="FD28">
        <v>0</v>
      </c>
      <c r="FE28">
        <v>133.41783100000001</v>
      </c>
      <c r="FF28">
        <v>33.049923</v>
      </c>
      <c r="FG28">
        <v>12.730218000000001</v>
      </c>
      <c r="FH28">
        <v>8.8851410000000008</v>
      </c>
      <c r="FI28">
        <v>15.539164</v>
      </c>
      <c r="FJ28">
        <v>2.8720029999999999</v>
      </c>
      <c r="FK28">
        <v>0</v>
      </c>
      <c r="FL28">
        <v>5.1303619999999999</v>
      </c>
      <c r="FM28">
        <v>553.71832300000005</v>
      </c>
      <c r="FN28">
        <v>5.5388000000000002</v>
      </c>
      <c r="FO28">
        <v>4.3346689999999999</v>
      </c>
      <c r="FP28">
        <v>10.108950999999999</v>
      </c>
      <c r="FQ28">
        <v>4.6992979999999998</v>
      </c>
      <c r="FR28">
        <v>32.745795999999999</v>
      </c>
      <c r="FT28">
        <v>0</v>
      </c>
      <c r="FU28">
        <v>26.100534400000001</v>
      </c>
      <c r="FV28">
        <v>0</v>
      </c>
      <c r="FW28">
        <v>0</v>
      </c>
      <c r="FX28">
        <v>0</v>
      </c>
      <c r="FY28">
        <v>15.376920699999999</v>
      </c>
      <c r="FZ28">
        <v>0</v>
      </c>
      <c r="GA28">
        <v>0</v>
      </c>
      <c r="GB28">
        <v>0</v>
      </c>
      <c r="GC28">
        <v>21.884019899999998</v>
      </c>
      <c r="GD28">
        <v>3.6648909999999999</v>
      </c>
      <c r="GE28">
        <v>3.4223268</v>
      </c>
      <c r="GF28">
        <v>5.5153923000000002</v>
      </c>
      <c r="GG28">
        <v>0</v>
      </c>
      <c r="GH28">
        <v>449.17321779999997</v>
      </c>
      <c r="GI28">
        <v>8.2955284000000002</v>
      </c>
      <c r="GJ28">
        <v>0</v>
      </c>
      <c r="GK28">
        <v>6.6904162999999999</v>
      </c>
      <c r="GL28">
        <v>0</v>
      </c>
      <c r="GM28">
        <v>0.57325360000000003</v>
      </c>
      <c r="GN28">
        <v>0</v>
      </c>
      <c r="GO28">
        <v>0</v>
      </c>
    </row>
    <row r="29" spans="1:197" x14ac:dyDescent="0.2">
      <c r="A29" t="s">
        <v>201</v>
      </c>
      <c r="B29" t="s">
        <v>112</v>
      </c>
      <c r="C29" t="s">
        <v>211</v>
      </c>
      <c r="D29" s="4" t="s">
        <v>212</v>
      </c>
      <c r="E29" s="4" t="s">
        <v>98</v>
      </c>
      <c r="F29" s="4">
        <v>51</v>
      </c>
      <c r="G29" s="7">
        <v>43401</v>
      </c>
      <c r="H29" s="4">
        <v>1</v>
      </c>
      <c r="I29" s="4">
        <v>4</v>
      </c>
      <c r="J29" s="4"/>
      <c r="K29" s="8" t="s">
        <v>204</v>
      </c>
      <c r="L29" s="4">
        <v>12</v>
      </c>
      <c r="M29" s="4" t="s">
        <v>205</v>
      </c>
      <c r="N29" s="4">
        <v>12</v>
      </c>
      <c r="O29" s="4">
        <v>18</v>
      </c>
      <c r="P29" s="14">
        <v>2</v>
      </c>
      <c r="Q29" s="4" t="s">
        <v>102</v>
      </c>
      <c r="R29" s="4" t="s">
        <v>103</v>
      </c>
      <c r="S29" s="4"/>
      <c r="T29" s="4" t="s">
        <v>104</v>
      </c>
      <c r="U29" s="14">
        <v>2000</v>
      </c>
      <c r="V29" s="1"/>
      <c r="W29" s="4" t="s">
        <v>105</v>
      </c>
      <c r="X29" s="4" t="s">
        <v>213</v>
      </c>
      <c r="Y29" s="4"/>
      <c r="Z29" s="4"/>
      <c r="AA29" s="1"/>
      <c r="AD29">
        <f>+AD28*100/AD27</f>
        <v>4.4615868007693482</v>
      </c>
      <c r="AE29" s="10">
        <f>0.0025*$AF29/$FM29</f>
        <v>2.8234842956517646E-3</v>
      </c>
      <c r="AF29" s="11">
        <v>608.25</v>
      </c>
      <c r="AG29">
        <f t="shared" si="21"/>
        <v>7.1999999999999994E-4</v>
      </c>
      <c r="AI29" s="48">
        <f t="shared" si="44"/>
        <v>1.4351387137341581E-2</v>
      </c>
      <c r="AJ29" s="48">
        <f t="shared" si="44"/>
        <v>3.7572873918977477E-2</v>
      </c>
      <c r="AK29" s="48">
        <f t="shared" si="44"/>
        <v>4.8957201223536105E-2</v>
      </c>
      <c r="AL29" s="48">
        <f t="shared" si="44"/>
        <v>2.8130102081266928E-2</v>
      </c>
      <c r="AM29" s="48">
        <f t="shared" si="44"/>
        <v>0.29625220971075994</v>
      </c>
      <c r="AN29" s="48">
        <f t="shared" si="44"/>
        <v>1.399453605649538E-2</v>
      </c>
      <c r="AO29" s="48">
        <f t="shared" si="44"/>
        <v>2.8020906042720863E-2</v>
      </c>
      <c r="AP29" s="48">
        <f t="shared" si="44"/>
        <v>1.5577572969285179E-2</v>
      </c>
      <c r="AQ29" s="48">
        <f t="shared" si="44"/>
        <v>0.11430877594717738</v>
      </c>
      <c r="AR29" s="48">
        <f t="shared" si="44"/>
        <v>9.8734551477310625E-2</v>
      </c>
      <c r="AS29" s="48">
        <f t="shared" si="44"/>
        <v>4.3156800465619389E-3</v>
      </c>
      <c r="AT29" s="48">
        <f t="shared" si="44"/>
        <v>8.4839271216290112E-3</v>
      </c>
      <c r="AU29" s="48">
        <f t="shared" si="44"/>
        <v>4.4515162009990811E-3</v>
      </c>
      <c r="AV29" s="48">
        <f t="shared" si="44"/>
        <v>7.3883894755682302E-3</v>
      </c>
      <c r="AW29" s="48">
        <f t="shared" si="44"/>
        <v>3.160691541198561E-3</v>
      </c>
      <c r="AX29" s="48">
        <f t="shared" ref="AX29:AX30" si="65">+BW29/$CD29</f>
        <v>2.3526504957548815E-2</v>
      </c>
      <c r="AY29" s="48">
        <f t="shared" si="45"/>
        <v>7.6705867296316746E-2</v>
      </c>
      <c r="AZ29" s="48">
        <f t="shared" si="45"/>
        <v>3.9249139304083545E-2</v>
      </c>
      <c r="BA29" s="48">
        <f t="shared" si="45"/>
        <v>0.14996898437403935</v>
      </c>
      <c r="BB29" s="48">
        <f t="shared" si="45"/>
        <v>0</v>
      </c>
      <c r="BC29" s="48">
        <f t="shared" si="45"/>
        <v>0.87612422806012813</v>
      </c>
      <c r="BD29" s="48">
        <f t="shared" si="45"/>
        <v>1</v>
      </c>
      <c r="BE29" s="48">
        <f t="shared" si="45"/>
        <v>1</v>
      </c>
      <c r="BF29" s="48">
        <f t="shared" si="45"/>
        <v>2.5260980050059948E-2</v>
      </c>
      <c r="BH29" s="51">
        <f t="shared" si="55"/>
        <v>8.2888408073440516</v>
      </c>
      <c r="BI29" s="51">
        <f t="shared" si="56"/>
        <v>21.700729525891891</v>
      </c>
      <c r="BJ29" s="51">
        <f t="shared" si="46"/>
        <v>28.275904163935014</v>
      </c>
      <c r="BK29" s="51">
        <f t="shared" ref="BK29:BN38" si="66">+CQ29</f>
        <v>16.246926921737984</v>
      </c>
      <c r="BL29" s="51">
        <f t="shared" si="66"/>
        <v>171.10453377200599</v>
      </c>
      <c r="BM29" s="51">
        <f t="shared" si="66"/>
        <v>8.0827365630117001</v>
      </c>
      <c r="BN29" s="51">
        <f t="shared" si="66"/>
        <v>16.183859249488666</v>
      </c>
      <c r="BO29" s="51">
        <f t="shared" si="57"/>
        <v>8.9970412805063908</v>
      </c>
      <c r="BP29" s="51">
        <f t="shared" si="57"/>
        <v>66.020603976545118</v>
      </c>
      <c r="BQ29" s="51">
        <f t="shared" si="58"/>
        <v>57.025496667881114</v>
      </c>
      <c r="BR29" s="51">
        <f t="shared" si="59"/>
        <v>2.4925803017539807</v>
      </c>
      <c r="BS29" s="51">
        <f t="shared" si="59"/>
        <v>4.9000086653169186</v>
      </c>
      <c r="BT29" s="51">
        <f t="shared" si="60"/>
        <v>2.5710343389307546</v>
      </c>
      <c r="BU29" s="51">
        <f t="shared" si="60"/>
        <v>4.2672658468180273</v>
      </c>
      <c r="BV29" s="51">
        <f t="shared" si="61"/>
        <v>1.8255008227007345</v>
      </c>
      <c r="BW29" s="51">
        <f t="shared" si="61"/>
        <v>13.588056156530907</v>
      </c>
      <c r="BX29" s="51">
        <f t="shared" si="62"/>
        <v>44.3025274786227</v>
      </c>
      <c r="BY29" s="51">
        <f t="shared" si="47"/>
        <v>22.66887962838987</v>
      </c>
      <c r="BZ29" s="51">
        <f t="shared" si="63"/>
        <v>86.616647270358783</v>
      </c>
      <c r="CA29" s="51">
        <f t="shared" si="64"/>
        <v>0</v>
      </c>
      <c r="CB29" s="51">
        <f t="shared" si="64"/>
        <v>506.01758452687125</v>
      </c>
      <c r="CC29" s="51">
        <f t="shared" si="48"/>
        <v>577.56373847493171</v>
      </c>
      <c r="CD29" s="51">
        <f t="shared" si="49"/>
        <v>577.56373847493171</v>
      </c>
      <c r="CE29" s="51">
        <f t="shared" si="50"/>
        <v>14.58982607525329</v>
      </c>
      <c r="CH29" s="13">
        <f t="shared" si="51"/>
        <v>8.2888408073440516</v>
      </c>
      <c r="CI29" s="13">
        <f t="shared" si="51"/>
        <v>0</v>
      </c>
      <c r="CJ29" s="13">
        <f t="shared" si="51"/>
        <v>0</v>
      </c>
      <c r="CK29" s="13">
        <f t="shared" si="51"/>
        <v>0</v>
      </c>
      <c r="CL29" s="13">
        <f t="shared" si="51"/>
        <v>21.700729525891891</v>
      </c>
      <c r="CM29" s="13">
        <f t="shared" si="51"/>
        <v>0</v>
      </c>
      <c r="CN29" s="13">
        <f t="shared" si="51"/>
        <v>23.869168759801767</v>
      </c>
      <c r="CO29" s="13">
        <f t="shared" si="51"/>
        <v>4.406735404133248</v>
      </c>
      <c r="CP29" s="13">
        <f t="shared" si="51"/>
        <v>7.6665198709426194</v>
      </c>
      <c r="CQ29" s="13">
        <f t="shared" si="51"/>
        <v>16.246926921737984</v>
      </c>
      <c r="CR29" s="13">
        <f t="shared" si="51"/>
        <v>171.10453377200599</v>
      </c>
      <c r="CS29" s="13">
        <f t="shared" si="51"/>
        <v>8.0827365630117001</v>
      </c>
      <c r="CT29" s="13">
        <f t="shared" si="51"/>
        <v>16.183859249488666</v>
      </c>
      <c r="CU29" s="13">
        <f t="shared" si="51"/>
        <v>0</v>
      </c>
      <c r="CV29" s="13">
        <f t="shared" si="51"/>
        <v>0.96720665178894472</v>
      </c>
      <c r="CW29" s="13">
        <f t="shared" si="51"/>
        <v>8.9970412805063908</v>
      </c>
      <c r="CX29" s="13">
        <f t="shared" si="52"/>
        <v>66.020603976545118</v>
      </c>
      <c r="CY29" s="13">
        <f t="shared" si="52"/>
        <v>0</v>
      </c>
      <c r="CZ29" s="13">
        <f t="shared" si="52"/>
        <v>57.025496667881114</v>
      </c>
      <c r="DA29" s="13">
        <f t="shared" si="52"/>
        <v>16.952289032018889</v>
      </c>
      <c r="DB29" s="13">
        <f t="shared" si="52"/>
        <v>8.1684008212517369</v>
      </c>
      <c r="DC29" s="13">
        <f t="shared" si="52"/>
        <v>2.4925803017539807</v>
      </c>
      <c r="DD29" s="13">
        <f t="shared" si="52"/>
        <v>4.9000086653169186</v>
      </c>
      <c r="DE29" s="13">
        <f t="shared" si="52"/>
        <v>0.88996187823067074</v>
      </c>
      <c r="DF29" s="13">
        <f t="shared" si="52"/>
        <v>0</v>
      </c>
      <c r="DG29" s="13">
        <f t="shared" si="52"/>
        <v>2.0811167994205313</v>
      </c>
      <c r="DH29" s="13">
        <f t="shared" si="52"/>
        <v>136.43385416666669</v>
      </c>
      <c r="DI29" s="13">
        <f t="shared" si="52"/>
        <v>2.5710343389307546</v>
      </c>
      <c r="DJ29" s="13">
        <f t="shared" si="52"/>
        <v>4.2672658468180273</v>
      </c>
      <c r="DK29" s="13">
        <f t="shared" si="52"/>
        <v>0</v>
      </c>
      <c r="DL29" s="13">
        <f t="shared" si="52"/>
        <v>1.8255008227007345</v>
      </c>
      <c r="DM29" s="13">
        <f t="shared" si="52"/>
        <v>13.588056156530907</v>
      </c>
      <c r="DN29" s="13"/>
      <c r="DO29" s="13">
        <f t="shared" si="53"/>
        <v>0</v>
      </c>
      <c r="DP29" s="13">
        <f t="shared" si="53"/>
        <v>44.3025274786227</v>
      </c>
      <c r="DQ29" s="13">
        <f t="shared" si="53"/>
        <v>0</v>
      </c>
      <c r="DR29" s="13">
        <f t="shared" si="53"/>
        <v>0</v>
      </c>
      <c r="DS29" s="13">
        <f t="shared" si="53"/>
        <v>0</v>
      </c>
      <c r="DT29" s="13">
        <f t="shared" si="53"/>
        <v>22.66887962838987</v>
      </c>
      <c r="DU29" s="13">
        <f t="shared" si="53"/>
        <v>0</v>
      </c>
      <c r="DV29" s="13">
        <f t="shared" si="53"/>
        <v>0</v>
      </c>
      <c r="DW29" s="13">
        <f t="shared" si="53"/>
        <v>0</v>
      </c>
      <c r="DX29" s="13">
        <f t="shared" si="53"/>
        <v>86.616647270358783</v>
      </c>
      <c r="DY29" s="13">
        <f t="shared" si="54"/>
        <v>4.1075496921383756</v>
      </c>
      <c r="DZ29" s="13">
        <f t="shared" si="54"/>
        <v>5.1931324524686699</v>
      </c>
      <c r="EA29" s="13">
        <f t="shared" si="54"/>
        <v>8.1023360452065027</v>
      </c>
      <c r="EB29" s="13">
        <f t="shared" si="54"/>
        <v>0</v>
      </c>
      <c r="EC29" s="13">
        <f t="shared" si="54"/>
        <v>506.01758452687125</v>
      </c>
      <c r="ED29" s="13">
        <f t="shared" si="54"/>
        <v>9.8406082796242238</v>
      </c>
      <c r="EE29" s="13">
        <f t="shared" si="54"/>
        <v>0</v>
      </c>
      <c r="EF29" s="13">
        <f t="shared" si="54"/>
        <v>13.128553723393939</v>
      </c>
      <c r="EG29" s="13">
        <f t="shared" si="54"/>
        <v>1.1873357605687058</v>
      </c>
      <c r="EH29" s="13">
        <f t="shared" si="54"/>
        <v>0</v>
      </c>
      <c r="EI29" s="13">
        <f t="shared" si="54"/>
        <v>0</v>
      </c>
      <c r="EJ29" s="13">
        <f t="shared" si="54"/>
        <v>0.27393659129064507</v>
      </c>
      <c r="EM29">
        <v>38.360947000000003</v>
      </c>
      <c r="EN29">
        <v>8.1950889999999994</v>
      </c>
      <c r="EO29">
        <v>0</v>
      </c>
      <c r="EP29">
        <v>0</v>
      </c>
      <c r="EQ29">
        <v>65.566047999999995</v>
      </c>
      <c r="ER29">
        <v>0</v>
      </c>
      <c r="ES29">
        <v>80.833138000000005</v>
      </c>
      <c r="ET29">
        <v>14.923446</v>
      </c>
      <c r="EU29">
        <v>30.263062000000001</v>
      </c>
      <c r="EV29">
        <v>56.367789999999999</v>
      </c>
      <c r="EW29">
        <v>637.899902</v>
      </c>
      <c r="EX29">
        <v>22.800118999999999</v>
      </c>
      <c r="EY29">
        <v>68.101485999999994</v>
      </c>
      <c r="EZ29">
        <v>0</v>
      </c>
      <c r="FA29">
        <v>3.8179820000000002</v>
      </c>
      <c r="FB29">
        <v>34.500484</v>
      </c>
      <c r="FC29">
        <v>204.68720999999999</v>
      </c>
      <c r="FD29">
        <v>0</v>
      </c>
      <c r="FE29">
        <v>231.556274</v>
      </c>
      <c r="FF29">
        <v>63.200333000000001</v>
      </c>
      <c r="FG29">
        <v>25.324929999999998</v>
      </c>
      <c r="FH29">
        <v>13.228265</v>
      </c>
      <c r="FI29">
        <v>23.620456999999998</v>
      </c>
      <c r="FJ29">
        <v>4.833736</v>
      </c>
      <c r="FK29">
        <v>0</v>
      </c>
      <c r="FL29">
        <v>8.2150660000000002</v>
      </c>
      <c r="FM29">
        <v>538.56329300000004</v>
      </c>
      <c r="FN29">
        <v>3.6504690000000002</v>
      </c>
      <c r="FO29">
        <v>6.0588540000000002</v>
      </c>
      <c r="FP29">
        <v>0</v>
      </c>
      <c r="FQ29">
        <v>7.0106950000000001</v>
      </c>
      <c r="FR29">
        <v>55.887253000000001</v>
      </c>
      <c r="FT29">
        <v>0</v>
      </c>
      <c r="FU29">
        <v>102.2382355</v>
      </c>
      <c r="FV29">
        <v>0</v>
      </c>
      <c r="FW29">
        <v>0</v>
      </c>
      <c r="FX29">
        <v>0</v>
      </c>
      <c r="FY29">
        <v>35.237163500000001</v>
      </c>
      <c r="FZ29">
        <v>0</v>
      </c>
      <c r="GA29">
        <v>0</v>
      </c>
      <c r="GB29">
        <v>0</v>
      </c>
      <c r="GC29">
        <v>39.3367729</v>
      </c>
      <c r="GD29">
        <v>6.5281514999999999</v>
      </c>
      <c r="GE29">
        <v>8.2534741999999994</v>
      </c>
      <c r="GF29">
        <v>12.877087599999999</v>
      </c>
      <c r="GG29">
        <v>0</v>
      </c>
      <c r="GH29">
        <v>804.21655269999997</v>
      </c>
      <c r="GI29">
        <v>15.6397333</v>
      </c>
      <c r="GJ29">
        <v>0</v>
      </c>
      <c r="GK29">
        <v>13.894312899999999</v>
      </c>
      <c r="GL29">
        <v>1.2565904000000001</v>
      </c>
      <c r="GM29">
        <v>0</v>
      </c>
      <c r="GN29">
        <v>0</v>
      </c>
      <c r="GO29">
        <v>0.28991470000000003</v>
      </c>
    </row>
    <row r="30" spans="1:197" x14ac:dyDescent="0.2">
      <c r="A30" t="s">
        <v>201</v>
      </c>
      <c r="B30" t="s">
        <v>116</v>
      </c>
      <c r="C30" t="s">
        <v>214</v>
      </c>
      <c r="D30" s="4" t="s">
        <v>215</v>
      </c>
      <c r="E30" s="4" t="s">
        <v>98</v>
      </c>
      <c r="F30" s="4">
        <v>51</v>
      </c>
      <c r="G30" s="7">
        <v>43401</v>
      </c>
      <c r="H30" s="4">
        <v>1</v>
      </c>
      <c r="I30" s="4">
        <v>4</v>
      </c>
      <c r="J30" s="4"/>
      <c r="K30" s="8" t="s">
        <v>204</v>
      </c>
      <c r="L30" s="4">
        <v>12</v>
      </c>
      <c r="M30" s="4" t="s">
        <v>205</v>
      </c>
      <c r="N30" s="4">
        <v>20</v>
      </c>
      <c r="O30" s="4">
        <v>14</v>
      </c>
      <c r="P30" s="14">
        <v>3</v>
      </c>
      <c r="Q30" s="4" t="s">
        <v>102</v>
      </c>
      <c r="R30" s="4" t="s">
        <v>103</v>
      </c>
      <c r="S30" s="4"/>
      <c r="T30" s="4" t="s">
        <v>104</v>
      </c>
      <c r="U30" s="14">
        <v>820</v>
      </c>
      <c r="V30" s="1"/>
      <c r="W30" s="4" t="s">
        <v>105</v>
      </c>
      <c r="X30" s="4" t="s">
        <v>216</v>
      </c>
      <c r="Y30" s="4" t="s">
        <v>198</v>
      </c>
      <c r="Z30" s="4"/>
      <c r="AA30" s="1"/>
      <c r="AE30" s="10">
        <f>0.0025*$AF30/$FM30</f>
        <v>3.0278398306151583E-3</v>
      </c>
      <c r="AF30" s="11">
        <v>608.25</v>
      </c>
      <c r="AG30">
        <f t="shared" si="21"/>
        <v>7.1999999999999994E-4</v>
      </c>
      <c r="AI30" s="48">
        <f t="shared" ref="AI30:AW30" si="67">+BH30/$CD30</f>
        <v>2.9487668365844082E-2</v>
      </c>
      <c r="AJ30" s="48">
        <f t="shared" si="67"/>
        <v>7.0196631989567576E-2</v>
      </c>
      <c r="AK30" s="48">
        <f t="shared" si="67"/>
        <v>3.9865355432568278E-2</v>
      </c>
      <c r="AL30" s="48">
        <f t="shared" si="67"/>
        <v>3.0892607612002666E-2</v>
      </c>
      <c r="AM30" s="48">
        <f t="shared" si="67"/>
        <v>0.28620191804731543</v>
      </c>
      <c r="AN30" s="48">
        <f t="shared" si="67"/>
        <v>1.5088473932623732E-2</v>
      </c>
      <c r="AO30" s="48">
        <f t="shared" si="67"/>
        <v>3.023748732952625E-2</v>
      </c>
      <c r="AP30" s="48">
        <f t="shared" si="67"/>
        <v>1.9281616914413009E-2</v>
      </c>
      <c r="AQ30" s="48">
        <f t="shared" si="67"/>
        <v>0.12846768274762815</v>
      </c>
      <c r="AR30" s="48">
        <f t="shared" si="67"/>
        <v>9.8900463096603081E-2</v>
      </c>
      <c r="AS30" s="48">
        <f t="shared" si="67"/>
        <v>7.2642119632913187E-3</v>
      </c>
      <c r="AT30" s="48">
        <f t="shared" si="67"/>
        <v>1.2884851883334256E-2</v>
      </c>
      <c r="AU30" s="48">
        <f t="shared" si="67"/>
        <v>5.254766863812382E-3</v>
      </c>
      <c r="AV30" s="48">
        <f t="shared" si="67"/>
        <v>3.6199808311088467E-3</v>
      </c>
      <c r="AW30" s="48">
        <f t="shared" si="67"/>
        <v>3.6694129688617308E-3</v>
      </c>
      <c r="AX30" s="48">
        <f t="shared" si="65"/>
        <v>2.3455661082987699E-2</v>
      </c>
      <c r="AY30" s="48">
        <f t="shared" si="45"/>
        <v>6.4057351609605503E-2</v>
      </c>
      <c r="AZ30" s="48">
        <f t="shared" si="45"/>
        <v>3.4494031489530667E-2</v>
      </c>
      <c r="BA30" s="48">
        <f t="shared" si="45"/>
        <v>0.15584681253612245</v>
      </c>
      <c r="BB30" s="48">
        <f t="shared" si="45"/>
        <v>0</v>
      </c>
      <c r="BC30" s="48">
        <f t="shared" si="45"/>
        <v>0.89329520463261103</v>
      </c>
      <c r="BD30" s="48">
        <f t="shared" si="45"/>
        <v>1</v>
      </c>
      <c r="BE30" s="48">
        <f t="shared" si="45"/>
        <v>1</v>
      </c>
      <c r="BF30" s="48">
        <f t="shared" si="45"/>
        <v>1.9084666664911765E-2</v>
      </c>
      <c r="BH30" s="51">
        <f t="shared" si="55"/>
        <v>37.059598839409112</v>
      </c>
      <c r="BI30" s="51">
        <f t="shared" si="56"/>
        <v>88.221930236583518</v>
      </c>
      <c r="BJ30" s="51">
        <f t="shared" si="46"/>
        <v>50.102099005994056</v>
      </c>
      <c r="BK30" s="51">
        <f t="shared" si="66"/>
        <v>38.825302529860551</v>
      </c>
      <c r="BL30" s="51">
        <f t="shared" si="66"/>
        <v>359.69369087820525</v>
      </c>
      <c r="BM30" s="51">
        <f t="shared" si="66"/>
        <v>18.962936781044839</v>
      </c>
      <c r="BN30" s="51">
        <f t="shared" si="66"/>
        <v>38.001958528601421</v>
      </c>
      <c r="BO30" s="51">
        <f t="shared" si="57"/>
        <v>24.232807387748746</v>
      </c>
      <c r="BP30" s="51">
        <f t="shared" si="57"/>
        <v>161.45599331177559</v>
      </c>
      <c r="BQ30" s="51">
        <f t="shared" si="58"/>
        <v>124.29641577349511</v>
      </c>
      <c r="BR30" s="51">
        <f t="shared" si="59"/>
        <v>9.1295377411338663</v>
      </c>
      <c r="BS30" s="51">
        <f t="shared" si="59"/>
        <v>16.193462161107153</v>
      </c>
      <c r="BT30" s="51">
        <f t="shared" si="60"/>
        <v>6.60410140101399</v>
      </c>
      <c r="BU30" s="51">
        <f t="shared" si="60"/>
        <v>4.549530188105277</v>
      </c>
      <c r="BV30" s="51">
        <f t="shared" si="61"/>
        <v>4.6116556560184421</v>
      </c>
      <c r="BW30" s="51">
        <f t="shared" si="61"/>
        <v>29.478674931638054</v>
      </c>
      <c r="BX30" s="51">
        <f t="shared" si="62"/>
        <v>80.506187329369197</v>
      </c>
      <c r="BY30" s="51">
        <f t="shared" si="47"/>
        <v>43.351510655100242</v>
      </c>
      <c r="BZ30" s="51">
        <f t="shared" si="63"/>
        <v>195.86561681761395</v>
      </c>
      <c r="CA30" s="51">
        <f t="shared" si="64"/>
        <v>0</v>
      </c>
      <c r="CB30" s="51">
        <f t="shared" si="64"/>
        <v>1122.6781825584603</v>
      </c>
      <c r="CC30" s="51">
        <f t="shared" si="48"/>
        <v>1256.7829500665332</v>
      </c>
      <c r="CD30" s="51">
        <f t="shared" si="49"/>
        <v>1256.7829500665332</v>
      </c>
      <c r="CE30" s="51">
        <f t="shared" si="50"/>
        <v>23.985283672164233</v>
      </c>
      <c r="CH30" s="13">
        <f t="shared" si="51"/>
        <v>37.059598839409112</v>
      </c>
      <c r="CI30" s="13">
        <f t="shared" si="51"/>
        <v>0</v>
      </c>
      <c r="CJ30" s="13">
        <f t="shared" si="51"/>
        <v>0</v>
      </c>
      <c r="CK30" s="13">
        <f t="shared" si="51"/>
        <v>0</v>
      </c>
      <c r="CL30" s="13">
        <f t="shared" si="51"/>
        <v>88.221930236583518</v>
      </c>
      <c r="CM30" s="13">
        <f t="shared" si="51"/>
        <v>0</v>
      </c>
      <c r="CN30" s="13">
        <f t="shared" si="51"/>
        <v>41.330149931458074</v>
      </c>
      <c r="CO30" s="13">
        <f t="shared" si="51"/>
        <v>8.7719490745359838</v>
      </c>
      <c r="CP30" s="13">
        <f t="shared" si="51"/>
        <v>17.513021461103026</v>
      </c>
      <c r="CQ30" s="13">
        <f t="shared" si="51"/>
        <v>38.825302529860551</v>
      </c>
      <c r="CR30" s="13">
        <f t="shared" si="51"/>
        <v>359.69369087820525</v>
      </c>
      <c r="CS30" s="13">
        <f t="shared" si="51"/>
        <v>18.962936781044839</v>
      </c>
      <c r="CT30" s="13">
        <f t="shared" si="51"/>
        <v>38.001958528601421</v>
      </c>
      <c r="CU30" s="13">
        <f t="shared" si="51"/>
        <v>0</v>
      </c>
      <c r="CV30" s="13">
        <f t="shared" si="51"/>
        <v>2.4247005756447146</v>
      </c>
      <c r="CW30" s="13">
        <f t="shared" si="51"/>
        <v>24.232807387748746</v>
      </c>
      <c r="CX30" s="13">
        <f t="shared" si="52"/>
        <v>161.45599331177559</v>
      </c>
      <c r="CY30" s="13">
        <f t="shared" si="52"/>
        <v>0</v>
      </c>
      <c r="CZ30" s="13">
        <f t="shared" si="52"/>
        <v>124.29641577349511</v>
      </c>
      <c r="DA30" s="13">
        <f t="shared" si="52"/>
        <v>38.08526173808368</v>
      </c>
      <c r="DB30" s="13">
        <f t="shared" si="52"/>
        <v>18.848220692853886</v>
      </c>
      <c r="DC30" s="13">
        <f t="shared" si="52"/>
        <v>9.1295377411338663</v>
      </c>
      <c r="DD30" s="13">
        <f t="shared" si="52"/>
        <v>16.193462161107153</v>
      </c>
      <c r="DE30" s="13">
        <f t="shared" si="52"/>
        <v>1.7437371725027415</v>
      </c>
      <c r="DF30" s="13">
        <f t="shared" si="52"/>
        <v>0</v>
      </c>
      <c r="DG30" s="13">
        <f t="shared" si="52"/>
        <v>5.3028735039074055</v>
      </c>
      <c r="DH30" s="13">
        <f t="shared" si="52"/>
        <v>332.76549796747975</v>
      </c>
      <c r="DI30" s="13">
        <f t="shared" si="52"/>
        <v>6.60410140101399</v>
      </c>
      <c r="DJ30" s="13">
        <f t="shared" si="52"/>
        <v>4.549530188105277</v>
      </c>
      <c r="DK30" s="13">
        <f t="shared" si="52"/>
        <v>0</v>
      </c>
      <c r="DL30" s="13">
        <f t="shared" si="52"/>
        <v>4.6116556560184421</v>
      </c>
      <c r="DM30" s="13">
        <f t="shared" si="52"/>
        <v>29.478674931638054</v>
      </c>
      <c r="DN30" s="13"/>
      <c r="DO30" s="13">
        <f t="shared" si="53"/>
        <v>0</v>
      </c>
      <c r="DP30" s="13">
        <f t="shared" si="53"/>
        <v>80.506187329369197</v>
      </c>
      <c r="DQ30" s="13">
        <f t="shared" si="53"/>
        <v>0</v>
      </c>
      <c r="DR30" s="13">
        <f t="shared" si="53"/>
        <v>0</v>
      </c>
      <c r="DS30" s="13">
        <f t="shared" si="53"/>
        <v>0</v>
      </c>
      <c r="DT30" s="13">
        <f t="shared" si="53"/>
        <v>43.351510655100242</v>
      </c>
      <c r="DU30" s="13">
        <f t="shared" si="53"/>
        <v>0</v>
      </c>
      <c r="DV30" s="13">
        <f t="shared" si="53"/>
        <v>0</v>
      </c>
      <c r="DW30" s="13">
        <f t="shared" si="53"/>
        <v>0</v>
      </c>
      <c r="DX30" s="13">
        <f t="shared" si="53"/>
        <v>195.86561681761395</v>
      </c>
      <c r="DY30" s="13">
        <f t="shared" si="54"/>
        <v>8.9738101660050997</v>
      </c>
      <c r="DZ30" s="13">
        <f t="shared" si="54"/>
        <v>9.6372232607759365</v>
      </c>
      <c r="EA30" s="13">
        <f t="shared" si="54"/>
        <v>15.665805494273631</v>
      </c>
      <c r="EB30" s="13">
        <f t="shared" si="54"/>
        <v>0</v>
      </c>
      <c r="EC30" s="13">
        <f t="shared" si="54"/>
        <v>1122.6781825584603</v>
      </c>
      <c r="ED30" s="13">
        <f t="shared" si="54"/>
        <v>19.321741257648849</v>
      </c>
      <c r="EE30" s="13">
        <f t="shared" si="54"/>
        <v>0</v>
      </c>
      <c r="EF30" s="13">
        <f t="shared" si="54"/>
        <v>23.107922699234948</v>
      </c>
      <c r="EG30" s="13">
        <f t="shared" si="54"/>
        <v>0</v>
      </c>
      <c r="EH30" s="13">
        <f t="shared" si="54"/>
        <v>0</v>
      </c>
      <c r="EI30" s="13">
        <f t="shared" si="54"/>
        <v>0</v>
      </c>
      <c r="EJ30" s="13">
        <f t="shared" si="54"/>
        <v>0.87736097292928383</v>
      </c>
      <c r="EM30">
        <v>65.574134999999998</v>
      </c>
      <c r="EN30">
        <v>16.850916000000002</v>
      </c>
      <c r="EO30">
        <v>0</v>
      </c>
      <c r="EP30">
        <v>0</v>
      </c>
      <c r="EQ30">
        <v>101.910179</v>
      </c>
      <c r="ER30">
        <v>0</v>
      </c>
      <c r="ES30">
        <v>53.512526999999999</v>
      </c>
      <c r="ET30">
        <v>11.357548</v>
      </c>
      <c r="EU30">
        <v>26.430904000000002</v>
      </c>
      <c r="EV30">
        <v>51.500442999999997</v>
      </c>
      <c r="EW30">
        <v>512.69628899999998</v>
      </c>
      <c r="EX30">
        <v>20.451286</v>
      </c>
      <c r="EY30">
        <v>61.138786000000003</v>
      </c>
      <c r="EZ30">
        <v>0</v>
      </c>
      <c r="FA30">
        <v>3.6593930000000001</v>
      </c>
      <c r="FB30">
        <v>35.527572999999997</v>
      </c>
      <c r="FC30">
        <v>191.38227800000001</v>
      </c>
      <c r="FD30">
        <v>0</v>
      </c>
      <c r="FE30">
        <v>192.96672100000001</v>
      </c>
      <c r="FF30">
        <v>54.285556999999997</v>
      </c>
      <c r="FG30">
        <v>22.341787</v>
      </c>
      <c r="FH30">
        <v>18.524173999999999</v>
      </c>
      <c r="FI30">
        <v>29.844719000000001</v>
      </c>
      <c r="FJ30">
        <v>3.621003</v>
      </c>
      <c r="FK30">
        <v>0</v>
      </c>
      <c r="FL30">
        <v>8.0031730000000003</v>
      </c>
      <c r="FM30">
        <v>502.21447799999999</v>
      </c>
      <c r="FN30">
        <v>3.5850140000000001</v>
      </c>
      <c r="FO30">
        <v>2.469697</v>
      </c>
      <c r="FP30">
        <v>0</v>
      </c>
      <c r="FQ30">
        <v>6.7713029999999996</v>
      </c>
      <c r="FR30">
        <v>46.355334999999997</v>
      </c>
      <c r="FT30">
        <v>0</v>
      </c>
      <c r="FU30">
        <v>71.031410199999996</v>
      </c>
      <c r="FV30">
        <v>0</v>
      </c>
      <c r="FW30">
        <v>0</v>
      </c>
      <c r="FX30">
        <v>0</v>
      </c>
      <c r="FY30">
        <v>25.7638912</v>
      </c>
      <c r="FZ30">
        <v>0</v>
      </c>
      <c r="GA30">
        <v>0</v>
      </c>
      <c r="GB30">
        <v>0</v>
      </c>
      <c r="GC30">
        <v>34.008846300000002</v>
      </c>
      <c r="GD30">
        <v>5.4528131000000002</v>
      </c>
      <c r="GE30">
        <v>5.8559270000000003</v>
      </c>
      <c r="GF30">
        <v>9.5191125999999997</v>
      </c>
      <c r="GG30">
        <v>0</v>
      </c>
      <c r="GH30">
        <v>682.18005370000003</v>
      </c>
      <c r="GI30">
        <v>11.740591999999999</v>
      </c>
      <c r="GJ30">
        <v>0</v>
      </c>
      <c r="GK30">
        <v>9.3501253000000002</v>
      </c>
      <c r="GL30">
        <v>0</v>
      </c>
      <c r="GM30">
        <v>0</v>
      </c>
      <c r="GN30">
        <v>0</v>
      </c>
      <c r="GO30">
        <v>0.35500530000000002</v>
      </c>
    </row>
    <row r="31" spans="1:197" x14ac:dyDescent="0.2">
      <c r="D31" s="4" t="s">
        <v>217</v>
      </c>
      <c r="E31" s="4" t="s">
        <v>98</v>
      </c>
      <c r="F31" s="4">
        <v>51</v>
      </c>
      <c r="G31" s="7">
        <v>43401</v>
      </c>
      <c r="H31" s="4">
        <v>1</v>
      </c>
      <c r="I31" s="4">
        <v>4</v>
      </c>
      <c r="J31" s="4"/>
      <c r="K31" s="8" t="s">
        <v>204</v>
      </c>
      <c r="L31" s="4">
        <v>12</v>
      </c>
      <c r="M31" s="4" t="s">
        <v>205</v>
      </c>
      <c r="N31" s="4">
        <v>20</v>
      </c>
      <c r="O31" s="4">
        <v>14</v>
      </c>
      <c r="P31" s="14">
        <v>3</v>
      </c>
      <c r="Q31" s="4" t="s">
        <v>102</v>
      </c>
      <c r="R31" s="4" t="s">
        <v>103</v>
      </c>
      <c r="S31" s="4"/>
      <c r="T31" s="4" t="s">
        <v>104</v>
      </c>
      <c r="U31" s="14">
        <v>1100</v>
      </c>
      <c r="V31" s="1"/>
      <c r="W31" s="1" t="s">
        <v>165</v>
      </c>
      <c r="X31" s="4"/>
      <c r="Y31" s="4" t="s">
        <v>199</v>
      </c>
      <c r="Z31" s="18" t="s">
        <v>200</v>
      </c>
      <c r="AA31" s="1"/>
      <c r="AE31" s="10"/>
      <c r="AF31" s="11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1"/>
      <c r="BU31" s="51"/>
      <c r="BV31" s="51"/>
      <c r="BW31" s="51"/>
      <c r="BX31" s="51"/>
      <c r="BY31" s="51"/>
      <c r="BZ31" s="51"/>
      <c r="CA31" s="51"/>
      <c r="CB31" s="51"/>
      <c r="CC31" s="51"/>
      <c r="CD31" s="51"/>
      <c r="CE31" s="51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</row>
    <row r="32" spans="1:197" x14ac:dyDescent="0.2">
      <c r="A32" t="s">
        <v>201</v>
      </c>
      <c r="B32" t="s">
        <v>120</v>
      </c>
      <c r="C32" t="s">
        <v>218</v>
      </c>
      <c r="D32" s="4" t="s">
        <v>219</v>
      </c>
      <c r="E32" s="4" t="s">
        <v>98</v>
      </c>
      <c r="F32" s="4">
        <v>51</v>
      </c>
      <c r="G32" s="7">
        <v>43401</v>
      </c>
      <c r="H32" s="4">
        <v>1</v>
      </c>
      <c r="I32" s="4">
        <v>4</v>
      </c>
      <c r="J32" s="4"/>
      <c r="K32" s="8" t="s">
        <v>204</v>
      </c>
      <c r="L32" s="4">
        <v>12</v>
      </c>
      <c r="M32" s="4" t="s">
        <v>205</v>
      </c>
      <c r="N32" s="4">
        <v>30</v>
      </c>
      <c r="O32" s="4">
        <v>10</v>
      </c>
      <c r="P32" s="14">
        <v>4</v>
      </c>
      <c r="Q32" s="4" t="s">
        <v>102</v>
      </c>
      <c r="R32" s="4" t="s">
        <v>103</v>
      </c>
      <c r="S32" s="4"/>
      <c r="T32" s="4" t="s">
        <v>104</v>
      </c>
      <c r="U32" s="14">
        <v>960</v>
      </c>
      <c r="V32" s="1"/>
      <c r="W32" s="4" t="s">
        <v>105</v>
      </c>
      <c r="X32" s="4" t="s">
        <v>220</v>
      </c>
      <c r="Y32" s="4" t="s">
        <v>198</v>
      </c>
      <c r="Z32" s="4"/>
      <c r="AA32" s="1"/>
      <c r="AE32" s="10">
        <f>0.0025*$AF32/$FM32</f>
        <v>2.7782313284511321E-3</v>
      </c>
      <c r="AF32" s="11">
        <v>608.25</v>
      </c>
      <c r="AG32">
        <f t="shared" si="21"/>
        <v>7.1999999999999994E-4</v>
      </c>
      <c r="AI32" s="48">
        <f t="shared" ref="AI32:BF32" si="68">+BH32/$CD32</f>
        <v>6.1694843855596697E-2</v>
      </c>
      <c r="AJ32" s="48">
        <f t="shared" si="68"/>
        <v>0.12479259170067121</v>
      </c>
      <c r="AK32" s="48">
        <f t="shared" si="68"/>
        <v>2.2366702464773E-2</v>
      </c>
      <c r="AL32" s="48">
        <f t="shared" si="68"/>
        <v>4.6292588652278747E-2</v>
      </c>
      <c r="AM32" s="48">
        <f t="shared" si="68"/>
        <v>0.22172134690829329</v>
      </c>
      <c r="AN32" s="48">
        <f t="shared" si="68"/>
        <v>1.3295433721452997E-2</v>
      </c>
      <c r="AO32" s="48">
        <f t="shared" si="68"/>
        <v>2.4666276317659646E-2</v>
      </c>
      <c r="AP32" s="48">
        <f t="shared" si="68"/>
        <v>1.0595612381777317E-2</v>
      </c>
      <c r="AQ32" s="48">
        <f t="shared" si="68"/>
        <v>0.16204107635658521</v>
      </c>
      <c r="AR32" s="48">
        <f t="shared" si="68"/>
        <v>5.7355622256128377E-2</v>
      </c>
      <c r="AS32" s="48">
        <f t="shared" si="68"/>
        <v>1.6589917431928419E-2</v>
      </c>
      <c r="AT32" s="48">
        <f t="shared" si="68"/>
        <v>6.6529264221280943E-2</v>
      </c>
      <c r="AU32" s="48">
        <f t="shared" si="68"/>
        <v>2.1276367793409464E-2</v>
      </c>
      <c r="AV32" s="48">
        <f t="shared" si="68"/>
        <v>1.142611381325586E-2</v>
      </c>
      <c r="AW32" s="48">
        <f t="shared" si="68"/>
        <v>5.9480038058142785E-3</v>
      </c>
      <c r="AX32" s="48">
        <f t="shared" si="68"/>
        <v>3.0986691140883427E-2</v>
      </c>
      <c r="AY32" s="48">
        <f t="shared" si="68"/>
        <v>3.18511108273037E-2</v>
      </c>
      <c r="AZ32" s="48">
        <f t="shared" si="68"/>
        <v>6.2090025498721411E-2</v>
      </c>
      <c r="BA32" s="48">
        <f t="shared" si="68"/>
        <v>0.15838320637608511</v>
      </c>
      <c r="BB32" s="48">
        <f t="shared" si="68"/>
        <v>1.3341331676315874E-3</v>
      </c>
      <c r="BC32" s="48">
        <f t="shared" si="68"/>
        <v>0.93440342698213308</v>
      </c>
      <c r="BD32" s="48">
        <f t="shared" si="68"/>
        <v>0.99866586683236847</v>
      </c>
      <c r="BE32" s="48">
        <f t="shared" si="68"/>
        <v>1</v>
      </c>
      <c r="BF32" s="48">
        <f t="shared" si="68"/>
        <v>2.4247851395779556E-2</v>
      </c>
      <c r="BH32" s="51">
        <f t="shared" si="55"/>
        <v>55.945851567436577</v>
      </c>
      <c r="BI32" s="51">
        <f t="shared" si="56"/>
        <v>113.16387846515515</v>
      </c>
      <c r="BJ32" s="51">
        <f t="shared" si="46"/>
        <v>20.282476426653492</v>
      </c>
      <c r="BK32" s="51">
        <f t="shared" si="66"/>
        <v>41.978845095623704</v>
      </c>
      <c r="BL32" s="51">
        <f t="shared" si="66"/>
        <v>201.06039319099784</v>
      </c>
      <c r="BM32" s="51">
        <f t="shared" si="66"/>
        <v>12.056507724472077</v>
      </c>
      <c r="BN32" s="51">
        <f t="shared" si="66"/>
        <v>22.367766045719183</v>
      </c>
      <c r="BO32" s="51">
        <f t="shared" si="57"/>
        <v>9.6082674099066114</v>
      </c>
      <c r="BP32" s="51">
        <f t="shared" si="57"/>
        <v>146.94138827698461</v>
      </c>
      <c r="BQ32" s="51">
        <f t="shared" si="58"/>
        <v>52.010977397233987</v>
      </c>
      <c r="BR32" s="51">
        <f t="shared" si="59"/>
        <v>15.043997199103037</v>
      </c>
      <c r="BS32" s="51">
        <f t="shared" si="59"/>
        <v>60.329779741826918</v>
      </c>
      <c r="BT32" s="51">
        <f t="shared" si="60"/>
        <v>19.293743854030236</v>
      </c>
      <c r="BU32" s="51">
        <f t="shared" si="60"/>
        <v>10.361379127326531</v>
      </c>
      <c r="BV32" s="51">
        <f t="shared" si="61"/>
        <v>5.3937430949903655</v>
      </c>
      <c r="BW32" s="51">
        <f t="shared" si="61"/>
        <v>28.099217289397568</v>
      </c>
      <c r="BX32" s="51">
        <f t="shared" si="62"/>
        <v>28.883086612118152</v>
      </c>
      <c r="BY32" s="51">
        <f t="shared" si="47"/>
        <v>56.304208476486849</v>
      </c>
      <c r="BZ32" s="51">
        <f t="shared" si="63"/>
        <v>143.62437443607064</v>
      </c>
      <c r="CA32" s="51">
        <f t="shared" si="64"/>
        <v>1.2098128709460996</v>
      </c>
      <c r="CB32" s="51">
        <f t="shared" si="64"/>
        <v>847.33167576214259</v>
      </c>
      <c r="CC32" s="51">
        <f t="shared" si="48"/>
        <v>905.60586362843458</v>
      </c>
      <c r="CD32" s="51">
        <f t="shared" si="49"/>
        <v>906.81567649938063</v>
      </c>
      <c r="CE32" s="51">
        <f t="shared" si="50"/>
        <v>21.98833176712029</v>
      </c>
      <c r="CH32" s="13">
        <f t="shared" ref="CH32:DM32" si="69">+EM32*EM$2/$AG32*$AE32/($U32/1000)</f>
        <v>55.945851567436577</v>
      </c>
      <c r="CI32" s="13">
        <f t="shared" si="69"/>
        <v>0</v>
      </c>
      <c r="CJ32" s="13">
        <f t="shared" si="69"/>
        <v>0</v>
      </c>
      <c r="CK32" s="13">
        <f t="shared" si="69"/>
        <v>0</v>
      </c>
      <c r="CL32" s="13">
        <f t="shared" si="69"/>
        <v>113.16387846515515</v>
      </c>
      <c r="CM32" s="13">
        <f t="shared" si="69"/>
        <v>0</v>
      </c>
      <c r="CN32" s="13">
        <f t="shared" si="69"/>
        <v>16.344671734475021</v>
      </c>
      <c r="CO32" s="13">
        <f t="shared" si="69"/>
        <v>3.9378046921784695</v>
      </c>
      <c r="CP32" s="13">
        <f t="shared" si="69"/>
        <v>9.9226374740846897</v>
      </c>
      <c r="CQ32" s="13">
        <f t="shared" si="69"/>
        <v>41.978845095623704</v>
      </c>
      <c r="CR32" s="13">
        <f t="shared" si="69"/>
        <v>201.06039319099784</v>
      </c>
      <c r="CS32" s="13">
        <f t="shared" si="69"/>
        <v>12.056507724472077</v>
      </c>
      <c r="CT32" s="13">
        <f t="shared" si="69"/>
        <v>22.367766045719183</v>
      </c>
      <c r="CU32" s="13">
        <f t="shared" si="69"/>
        <v>0</v>
      </c>
      <c r="CV32" s="13">
        <f t="shared" si="69"/>
        <v>0</v>
      </c>
      <c r="CW32" s="13">
        <f t="shared" si="69"/>
        <v>9.6082674099066114</v>
      </c>
      <c r="CX32" s="13">
        <f t="shared" si="69"/>
        <v>146.94138827698461</v>
      </c>
      <c r="CY32" s="13">
        <f t="shared" si="69"/>
        <v>0</v>
      </c>
      <c r="CZ32" s="13">
        <f t="shared" si="69"/>
        <v>52.010977397233987</v>
      </c>
      <c r="DA32" s="13">
        <f t="shared" si="69"/>
        <v>22.28535099507366</v>
      </c>
      <c r="DB32" s="13">
        <f t="shared" si="69"/>
        <v>14.571600924568946</v>
      </c>
      <c r="DC32" s="13">
        <f t="shared" si="69"/>
        <v>15.043997199103037</v>
      </c>
      <c r="DD32" s="13">
        <f t="shared" si="69"/>
        <v>60.329779741826918</v>
      </c>
      <c r="DE32" s="13">
        <f t="shared" si="69"/>
        <v>0</v>
      </c>
      <c r="DF32" s="13">
        <f t="shared" si="69"/>
        <v>0</v>
      </c>
      <c r="DG32" s="13">
        <f t="shared" si="69"/>
        <v>4.5754359067922312</v>
      </c>
      <c r="DH32" s="13">
        <f t="shared" si="69"/>
        <v>284.2371961805556</v>
      </c>
      <c r="DI32" s="13">
        <f t="shared" si="69"/>
        <v>19.293743854030236</v>
      </c>
      <c r="DJ32" s="13">
        <f t="shared" si="69"/>
        <v>10.361379127326531</v>
      </c>
      <c r="DK32" s="13">
        <f t="shared" si="69"/>
        <v>5.0863284832698179</v>
      </c>
      <c r="DL32" s="13">
        <f t="shared" si="69"/>
        <v>5.3937430949903655</v>
      </c>
      <c r="DM32" s="13">
        <f t="shared" si="69"/>
        <v>28.099217289397568</v>
      </c>
      <c r="DN32" s="13"/>
      <c r="DO32" s="13">
        <f t="shared" ref="DO32:EJ32" si="70">+FT32*FT$2/$AG32*$AE32/($U32/1000)</f>
        <v>0</v>
      </c>
      <c r="DP32" s="13">
        <f t="shared" si="70"/>
        <v>28.883086612118152</v>
      </c>
      <c r="DQ32" s="13">
        <f t="shared" si="70"/>
        <v>0</v>
      </c>
      <c r="DR32" s="13">
        <f t="shared" si="70"/>
        <v>0</v>
      </c>
      <c r="DS32" s="13">
        <f t="shared" si="70"/>
        <v>0</v>
      </c>
      <c r="DT32" s="13">
        <f t="shared" si="70"/>
        <v>56.304208476486849</v>
      </c>
      <c r="DU32" s="13">
        <f t="shared" si="70"/>
        <v>0</v>
      </c>
      <c r="DV32" s="13">
        <f t="shared" si="70"/>
        <v>0</v>
      </c>
      <c r="DW32" s="13">
        <f t="shared" si="70"/>
        <v>0</v>
      </c>
      <c r="DX32" s="13">
        <f t="shared" si="70"/>
        <v>143.62437443607064</v>
      </c>
      <c r="DY32" s="13">
        <f t="shared" si="70"/>
        <v>5.6454796665250218</v>
      </c>
      <c r="DZ32" s="13">
        <f t="shared" si="70"/>
        <v>5.6573253885765027</v>
      </c>
      <c r="EA32" s="13">
        <f t="shared" si="70"/>
        <v>6.9326989311402123</v>
      </c>
      <c r="EB32" s="13">
        <f t="shared" si="70"/>
        <v>1.2098128709460996</v>
      </c>
      <c r="EC32" s="13">
        <f t="shared" si="70"/>
        <v>847.33167576214259</v>
      </c>
      <c r="ED32" s="13">
        <f t="shared" si="70"/>
        <v>11.155597267932057</v>
      </c>
      <c r="EE32" s="13">
        <f t="shared" si="70"/>
        <v>0</v>
      </c>
      <c r="EF32" s="13">
        <f t="shared" si="70"/>
        <v>17.341666724704272</v>
      </c>
      <c r="EG32" s="13">
        <f t="shared" si="70"/>
        <v>3.1319471974850863</v>
      </c>
      <c r="EH32" s="13">
        <f t="shared" si="70"/>
        <v>0</v>
      </c>
      <c r="EI32" s="13">
        <f t="shared" si="70"/>
        <v>0</v>
      </c>
      <c r="EJ32" s="13">
        <f t="shared" si="70"/>
        <v>1.5147178449309326</v>
      </c>
      <c r="EM32">
        <v>126.305313</v>
      </c>
      <c r="EN32">
        <v>9.4372310000000006</v>
      </c>
      <c r="EO32">
        <v>0</v>
      </c>
      <c r="EP32">
        <v>0</v>
      </c>
      <c r="EQ32">
        <v>166.790268</v>
      </c>
      <c r="ER32">
        <v>0</v>
      </c>
      <c r="ES32">
        <v>27.001417</v>
      </c>
      <c r="ET32">
        <v>6.5052580000000004</v>
      </c>
      <c r="EU32">
        <v>19.107327000000002</v>
      </c>
      <c r="EV32">
        <v>71.047447000000005</v>
      </c>
      <c r="EW32">
        <v>365.658569</v>
      </c>
      <c r="EX32">
        <v>16.59046</v>
      </c>
      <c r="EY32">
        <v>45.915076999999997</v>
      </c>
      <c r="EZ32">
        <v>0</v>
      </c>
      <c r="FA32">
        <v>0</v>
      </c>
      <c r="FB32">
        <v>17.973338999999999</v>
      </c>
      <c r="FC32">
        <v>222.23556500000001</v>
      </c>
      <c r="FD32">
        <v>0</v>
      </c>
      <c r="FE32">
        <v>103.02454400000001</v>
      </c>
      <c r="FF32">
        <v>40.529263</v>
      </c>
      <c r="FG32">
        <v>22.038229000000001</v>
      </c>
      <c r="FH32">
        <v>38.947105000000001</v>
      </c>
      <c r="FI32">
        <v>141.86700400000001</v>
      </c>
      <c r="FJ32">
        <v>0</v>
      </c>
      <c r="FK32">
        <v>0</v>
      </c>
      <c r="FL32">
        <v>8.8105960000000003</v>
      </c>
      <c r="FM32">
        <v>547.33563200000003</v>
      </c>
      <c r="FN32">
        <v>13.363355</v>
      </c>
      <c r="FO32">
        <v>7.1765639999999999</v>
      </c>
      <c r="FP32">
        <v>9.7943859999999994</v>
      </c>
      <c r="FQ32">
        <v>10.104794999999999</v>
      </c>
      <c r="FR32">
        <v>56.377766000000001</v>
      </c>
      <c r="FT32">
        <v>0</v>
      </c>
      <c r="FU32">
        <v>32.515216799999997</v>
      </c>
      <c r="FV32">
        <v>0</v>
      </c>
      <c r="FW32">
        <v>0</v>
      </c>
      <c r="FX32">
        <v>0</v>
      </c>
      <c r="FY32">
        <v>42.694305399999998</v>
      </c>
      <c r="FZ32">
        <v>0</v>
      </c>
      <c r="GA32">
        <v>0</v>
      </c>
      <c r="GB32">
        <v>0</v>
      </c>
      <c r="GC32">
        <v>31.8187943</v>
      </c>
      <c r="GD32">
        <v>4.3768982999999997</v>
      </c>
      <c r="GE32">
        <v>4.3860821999999997</v>
      </c>
      <c r="GF32">
        <v>5.3748697999999999</v>
      </c>
      <c r="GG32">
        <v>1.0276238</v>
      </c>
      <c r="GH32">
        <v>656.92993160000003</v>
      </c>
      <c r="GI32">
        <v>8.6488513999999999</v>
      </c>
      <c r="GJ32">
        <v>0</v>
      </c>
      <c r="GK32">
        <v>8.9530133999999997</v>
      </c>
      <c r="GL32">
        <v>1.6169359999999999</v>
      </c>
      <c r="GM32">
        <v>0</v>
      </c>
      <c r="GN32">
        <v>0</v>
      </c>
      <c r="GO32">
        <v>0.78200610000000004</v>
      </c>
    </row>
    <row r="33" spans="1:197" x14ac:dyDescent="0.2">
      <c r="D33" s="4" t="s">
        <v>217</v>
      </c>
      <c r="E33" s="4" t="s">
        <v>98</v>
      </c>
      <c r="F33" s="4">
        <v>51</v>
      </c>
      <c r="G33" s="7">
        <v>43401</v>
      </c>
      <c r="H33" s="4">
        <v>1</v>
      </c>
      <c r="I33" s="4">
        <v>4</v>
      </c>
      <c r="J33" s="4"/>
      <c r="K33" s="8" t="s">
        <v>204</v>
      </c>
      <c r="L33" s="4">
        <v>12</v>
      </c>
      <c r="M33" s="4" t="s">
        <v>205</v>
      </c>
      <c r="N33" s="4">
        <v>30</v>
      </c>
      <c r="O33" s="4">
        <v>10</v>
      </c>
      <c r="P33" s="14">
        <v>4</v>
      </c>
      <c r="Q33" s="4" t="s">
        <v>102</v>
      </c>
      <c r="R33" s="4" t="s">
        <v>103</v>
      </c>
      <c r="S33" s="4"/>
      <c r="T33" s="4" t="s">
        <v>104</v>
      </c>
      <c r="U33" s="14">
        <v>1040</v>
      </c>
      <c r="V33" s="1"/>
      <c r="W33" s="1" t="s">
        <v>165</v>
      </c>
      <c r="X33" s="4"/>
      <c r="Y33" s="4" t="s">
        <v>199</v>
      </c>
      <c r="Z33" s="18" t="s">
        <v>200</v>
      </c>
      <c r="AA33" s="1"/>
      <c r="AE33" s="10"/>
      <c r="AF33" s="11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H33" s="51"/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1"/>
      <c r="BU33" s="51"/>
      <c r="BV33" s="51"/>
      <c r="BW33" s="51"/>
      <c r="BX33" s="51"/>
      <c r="BY33" s="51"/>
      <c r="BZ33" s="51"/>
      <c r="CA33" s="51"/>
      <c r="CB33" s="51"/>
      <c r="CC33" s="51"/>
      <c r="CD33" s="51"/>
      <c r="CE33" s="51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</row>
    <row r="34" spans="1:197" x14ac:dyDescent="0.2">
      <c r="A34" t="s">
        <v>201</v>
      </c>
      <c r="B34" t="s">
        <v>124</v>
      </c>
      <c r="C34" t="s">
        <v>221</v>
      </c>
      <c r="D34" s="4" t="s">
        <v>222</v>
      </c>
      <c r="E34" s="4" t="s">
        <v>98</v>
      </c>
      <c r="F34" s="4">
        <v>51</v>
      </c>
      <c r="G34" s="7">
        <v>43401</v>
      </c>
      <c r="H34" s="4">
        <v>1</v>
      </c>
      <c r="I34" s="4">
        <v>4</v>
      </c>
      <c r="J34" s="4"/>
      <c r="K34" s="8" t="s">
        <v>204</v>
      </c>
      <c r="L34" s="4">
        <v>12</v>
      </c>
      <c r="M34" s="4" t="s">
        <v>205</v>
      </c>
      <c r="N34" s="4">
        <v>40</v>
      </c>
      <c r="O34" s="4">
        <v>6</v>
      </c>
      <c r="P34" s="14">
        <v>5</v>
      </c>
      <c r="Q34" s="4" t="s">
        <v>102</v>
      </c>
      <c r="R34" s="4" t="s">
        <v>103</v>
      </c>
      <c r="S34" s="4"/>
      <c r="T34" s="4" t="s">
        <v>104</v>
      </c>
      <c r="U34" s="14">
        <v>2000</v>
      </c>
      <c r="V34" s="1"/>
      <c r="W34" s="1" t="s">
        <v>223</v>
      </c>
      <c r="X34" s="4" t="s">
        <v>224</v>
      </c>
      <c r="Y34" s="4"/>
      <c r="Z34" s="4" t="s">
        <v>225</v>
      </c>
      <c r="AA34" s="1"/>
      <c r="AE34" s="10">
        <f>0.0025*$AF34/$FM34</f>
        <v>3.1426156588892158E-3</v>
      </c>
      <c r="AF34" s="11">
        <v>608.25</v>
      </c>
      <c r="AG34">
        <f t="shared" si="21"/>
        <v>7.1999999999999994E-4</v>
      </c>
      <c r="AI34" s="48">
        <f t="shared" ref="AI34:AX38" si="71">+BH34/$CD34</f>
        <v>2.8031839664413416E-2</v>
      </c>
      <c r="AJ34" s="48">
        <f t="shared" si="71"/>
        <v>4.8448233920791298E-2</v>
      </c>
      <c r="AK34" s="48">
        <f t="shared" si="71"/>
        <v>1.1919743821399136E-2</v>
      </c>
      <c r="AL34" s="48">
        <f t="shared" si="71"/>
        <v>4.8943225766191562E-2</v>
      </c>
      <c r="AM34" s="48">
        <f t="shared" si="71"/>
        <v>0.31255190385504034</v>
      </c>
      <c r="AN34" s="48">
        <f t="shared" si="71"/>
        <v>7.9325959915744117E-3</v>
      </c>
      <c r="AO34" s="48">
        <f t="shared" si="71"/>
        <v>1.7633735529721518E-2</v>
      </c>
      <c r="AP34" s="48">
        <f t="shared" si="71"/>
        <v>3.7040006201124972E-3</v>
      </c>
      <c r="AQ34" s="48">
        <f t="shared" si="71"/>
        <v>0.14008148946201399</v>
      </c>
      <c r="AR34" s="48">
        <f t="shared" si="71"/>
        <v>3.8945378220248274E-2</v>
      </c>
      <c r="AS34" s="48">
        <f t="shared" si="71"/>
        <v>1.2145679380189397E-2</v>
      </c>
      <c r="AT34" s="48">
        <f t="shared" si="71"/>
        <v>1.3571556428497214E-2</v>
      </c>
      <c r="AU34" s="48">
        <f t="shared" si="71"/>
        <v>6.8788042287371903E-3</v>
      </c>
      <c r="AV34" s="48">
        <f t="shared" si="71"/>
        <v>2.1841718557390455E-3</v>
      </c>
      <c r="AW34" s="48">
        <f t="shared" si="71"/>
        <v>5.3129294078136172E-3</v>
      </c>
      <c r="AX34" s="48">
        <f t="shared" si="71"/>
        <v>2.0936511372603817E-2</v>
      </c>
      <c r="AY34" s="48">
        <f t="shared" ref="AY34:BF38" si="72">+BX34/$CD34</f>
        <v>6.5004040410194058E-2</v>
      </c>
      <c r="AZ34" s="48">
        <f t="shared" si="72"/>
        <v>0.10301955782518109</v>
      </c>
      <c r="BA34" s="48">
        <f t="shared" si="72"/>
        <v>0.13239741928092358</v>
      </c>
      <c r="BB34" s="48">
        <f t="shared" si="72"/>
        <v>5.8024940435379602E-4</v>
      </c>
      <c r="BC34" s="48">
        <f t="shared" si="72"/>
        <v>0.89254412042758047</v>
      </c>
      <c r="BD34" s="48">
        <f t="shared" si="72"/>
        <v>0.99941975059564625</v>
      </c>
      <c r="BE34" s="48">
        <f t="shared" si="72"/>
        <v>1</v>
      </c>
      <c r="BF34" s="48">
        <f t="shared" si="72"/>
        <v>3.8405261148018469E-2</v>
      </c>
      <c r="BH34" s="51">
        <f t="shared" si="55"/>
        <v>22.417007529275558</v>
      </c>
      <c r="BI34" s="51">
        <f>+CL34</f>
        <v>38.743958212676539</v>
      </c>
      <c r="BJ34" s="51">
        <f t="shared" si="46"/>
        <v>9.5321958954609229</v>
      </c>
      <c r="BK34" s="51">
        <f t="shared" si="66"/>
        <v>39.139802226416187</v>
      </c>
      <c r="BL34" s="51">
        <f t="shared" si="66"/>
        <v>249.9471481674681</v>
      </c>
      <c r="BM34" s="51">
        <f t="shared" si="66"/>
        <v>6.3436815492197134</v>
      </c>
      <c r="BN34" s="51">
        <f t="shared" si="66"/>
        <v>14.10166392471384</v>
      </c>
      <c r="BO34" s="51">
        <f t="shared" si="57"/>
        <v>2.9620820746529017</v>
      </c>
      <c r="BP34" s="51">
        <f t="shared" si="57"/>
        <v>112.02289402249309</v>
      </c>
      <c r="BQ34" s="51">
        <f t="shared" si="58"/>
        <v>31.144543035543894</v>
      </c>
      <c r="BR34" s="51">
        <f t="shared" si="59"/>
        <v>9.71287612134571</v>
      </c>
      <c r="BS34" s="51">
        <f t="shared" si="59"/>
        <v>10.853147217013966</v>
      </c>
      <c r="BT34" s="51">
        <f t="shared" si="60"/>
        <v>5.5009663309317069</v>
      </c>
      <c r="BU34" s="51">
        <f t="shared" si="60"/>
        <v>1.7466779748134853</v>
      </c>
      <c r="BV34" s="51">
        <f t="shared" si="61"/>
        <v>4.2487392894396976</v>
      </c>
      <c r="BW34" s="51">
        <f t="shared" si="61"/>
        <v>16.742887327236154</v>
      </c>
      <c r="BX34" s="51">
        <f t="shared" si="62"/>
        <v>51.983604385357978</v>
      </c>
      <c r="BY34" s="51">
        <f t="shared" si="47"/>
        <v>82.384539547773869</v>
      </c>
      <c r="BZ34" s="51">
        <f t="shared" si="63"/>
        <v>105.87795807939612</v>
      </c>
      <c r="CA34" s="51">
        <f t="shared" si="64"/>
        <v>0.46402431741823008</v>
      </c>
      <c r="CB34" s="51">
        <f t="shared" si="64"/>
        <v>713.7657930184364</v>
      </c>
      <c r="CC34" s="51">
        <f t="shared" si="48"/>
        <v>799.23402610108792</v>
      </c>
      <c r="CD34" s="51">
        <f t="shared" si="49"/>
        <v>799.69805041850611</v>
      </c>
      <c r="CE34" s="51">
        <f t="shared" si="50"/>
        <v>30.712612465883968</v>
      </c>
      <c r="CH34" s="13">
        <f t="shared" ref="CH34:CW38" si="73">+EM34*EM$2/$AG34*$AE34/($U34/1000)</f>
        <v>22.417007529275558</v>
      </c>
      <c r="CI34" s="13">
        <f t="shared" si="73"/>
        <v>0</v>
      </c>
      <c r="CJ34" s="13">
        <f>+EO34*EO$2/$AG34*$AE34/($U34/1000)</f>
        <v>0</v>
      </c>
      <c r="CK34" s="13">
        <f t="shared" si="73"/>
        <v>0</v>
      </c>
      <c r="CL34" s="13">
        <f t="shared" si="73"/>
        <v>38.743958212676539</v>
      </c>
      <c r="CM34" s="13">
        <f t="shared" si="73"/>
        <v>0</v>
      </c>
      <c r="CN34" s="13">
        <f t="shared" si="73"/>
        <v>3.670851993304848</v>
      </c>
      <c r="CO34" s="13">
        <f t="shared" si="73"/>
        <v>5.861343902156074</v>
      </c>
      <c r="CP34" s="13">
        <f t="shared" si="73"/>
        <v>5.9843100759231556</v>
      </c>
      <c r="CQ34" s="13">
        <f t="shared" si="73"/>
        <v>39.139802226416187</v>
      </c>
      <c r="CR34" s="13">
        <f t="shared" si="73"/>
        <v>249.9471481674681</v>
      </c>
      <c r="CS34" s="13">
        <f t="shared" si="73"/>
        <v>6.3436815492197134</v>
      </c>
      <c r="CT34" s="13">
        <f t="shared" si="73"/>
        <v>14.10166392471384</v>
      </c>
      <c r="CU34" s="13">
        <f t="shared" si="73"/>
        <v>0</v>
      </c>
      <c r="CV34" s="13">
        <f t="shared" si="73"/>
        <v>0</v>
      </c>
      <c r="CW34" s="13">
        <f t="shared" si="73"/>
        <v>2.9620820746529017</v>
      </c>
      <c r="CX34" s="13">
        <f t="shared" ref="CX34:DM38" si="74">+FC34*FC$2/$AG34*$AE34/($U34/1000)</f>
        <v>112.02289402249309</v>
      </c>
      <c r="CY34" s="13">
        <f t="shared" si="74"/>
        <v>0</v>
      </c>
      <c r="CZ34" s="13">
        <f t="shared" si="74"/>
        <v>31.144543035543894</v>
      </c>
      <c r="DA34" s="13">
        <f t="shared" si="74"/>
        <v>25.842843720212585</v>
      </c>
      <c r="DB34" s="13">
        <f t="shared" si="74"/>
        <v>11.780972904176553</v>
      </c>
      <c r="DC34" s="13">
        <f t="shared" si="74"/>
        <v>9.71287612134571</v>
      </c>
      <c r="DD34" s="13">
        <f t="shared" si="74"/>
        <v>10.853147217013966</v>
      </c>
      <c r="DE34" s="13">
        <f t="shared" si="74"/>
        <v>0.53201513136783296</v>
      </c>
      <c r="DF34" s="13">
        <f t="shared" si="74"/>
        <v>0.64948433893993851</v>
      </c>
      <c r="DG34" s="13">
        <f t="shared" si="74"/>
        <v>3.0140458984891039</v>
      </c>
      <c r="DH34" s="13">
        <f t="shared" si="74"/>
        <v>136.43385416666672</v>
      </c>
      <c r="DI34" s="13">
        <f t="shared" si="74"/>
        <v>5.5009663309317069</v>
      </c>
      <c r="DJ34" s="13">
        <f t="shared" si="74"/>
        <v>1.7466779748134853</v>
      </c>
      <c r="DK34" s="13">
        <f t="shared" si="74"/>
        <v>3.0945433613389315</v>
      </c>
      <c r="DL34" s="13">
        <f t="shared" si="74"/>
        <v>4.2487392894396976</v>
      </c>
      <c r="DM34" s="13">
        <f t="shared" si="74"/>
        <v>16.742887327236154</v>
      </c>
      <c r="DN34" s="13"/>
      <c r="DO34" s="13">
        <f t="shared" ref="DO34:ED38" si="75">+FT34*FT$2/$AG34*$AE34/($U34/1000)</f>
        <v>0</v>
      </c>
      <c r="DP34" s="13">
        <f t="shared" si="75"/>
        <v>51.983604385357978</v>
      </c>
      <c r="DQ34" s="13">
        <f t="shared" si="75"/>
        <v>0</v>
      </c>
      <c r="DR34" s="13">
        <f t="shared" si="75"/>
        <v>0</v>
      </c>
      <c r="DS34" s="13">
        <f t="shared" si="75"/>
        <v>0</v>
      </c>
      <c r="DT34" s="13">
        <f t="shared" si="75"/>
        <v>82.384539547773869</v>
      </c>
      <c r="DU34" s="13">
        <f t="shared" si="75"/>
        <v>0</v>
      </c>
      <c r="DV34" s="13">
        <f t="shared" si="75"/>
        <v>0</v>
      </c>
      <c r="DW34" s="13">
        <f t="shared" si="75"/>
        <v>0</v>
      </c>
      <c r="DX34" s="13">
        <f t="shared" si="75"/>
        <v>105.87795807939612</v>
      </c>
      <c r="DY34" s="13">
        <f t="shared" si="75"/>
        <v>5.503848968014224</v>
      </c>
      <c r="DZ34" s="13">
        <f t="shared" si="75"/>
        <v>7.3665445147495552</v>
      </c>
      <c r="EA34" s="13">
        <f t="shared" si="75"/>
        <v>11.484925736864435</v>
      </c>
      <c r="EB34" s="13">
        <f t="shared" si="75"/>
        <v>0.46402431741823008</v>
      </c>
      <c r="EC34" s="13">
        <f t="shared" si="75"/>
        <v>713.7657930184364</v>
      </c>
      <c r="ED34" s="13">
        <f t="shared" si="75"/>
        <v>9.1293094776652985</v>
      </c>
      <c r="EE34" s="13">
        <f t="shared" ref="EE34:EJ38" si="76">+GJ34*GJ$2/$AG34*$AE34/($U34/1000)</f>
        <v>0</v>
      </c>
      <c r="EF34" s="13">
        <f t="shared" si="76"/>
        <v>19.56416083737215</v>
      </c>
      <c r="EG34" s="13">
        <f t="shared" si="76"/>
        <v>9.8057423860135629</v>
      </c>
      <c r="EH34" s="13">
        <f t="shared" si="76"/>
        <v>0</v>
      </c>
      <c r="EI34" s="13">
        <f t="shared" si="76"/>
        <v>0</v>
      </c>
      <c r="EJ34" s="13">
        <f t="shared" si="76"/>
        <v>1.3427092424982545</v>
      </c>
      <c r="EM34">
        <v>93.211021000000002</v>
      </c>
      <c r="EN34">
        <v>7.3942670000000001</v>
      </c>
      <c r="EO34">
        <v>0</v>
      </c>
      <c r="EP34">
        <v>0</v>
      </c>
      <c r="EQ34">
        <v>105.17263800000001</v>
      </c>
      <c r="ER34">
        <v>0</v>
      </c>
      <c r="ES34">
        <v>11.16897</v>
      </c>
      <c r="ET34">
        <v>17.833781999999999</v>
      </c>
      <c r="EU34">
        <v>21.223783000000001</v>
      </c>
      <c r="EV34">
        <v>122.003563</v>
      </c>
      <c r="EW34">
        <v>837.20788600000003</v>
      </c>
      <c r="EX34">
        <v>16.077338999999998</v>
      </c>
      <c r="EY34">
        <v>53.313716999999997</v>
      </c>
      <c r="EZ34">
        <v>0</v>
      </c>
      <c r="FA34">
        <v>0</v>
      </c>
      <c r="FB34">
        <v>10.205086</v>
      </c>
      <c r="FC34">
        <v>312.04132099999998</v>
      </c>
      <c r="FD34">
        <v>0</v>
      </c>
      <c r="FE34">
        <v>113.622292</v>
      </c>
      <c r="FF34">
        <v>86.561629999999994</v>
      </c>
      <c r="FG34">
        <v>32.816063</v>
      </c>
      <c r="FH34">
        <v>46.312229000000002</v>
      </c>
      <c r="FI34">
        <v>47.004696000000003</v>
      </c>
      <c r="FJ34">
        <v>2.596149</v>
      </c>
      <c r="FK34">
        <v>3.1693799999999999</v>
      </c>
      <c r="FL34">
        <v>10.689529</v>
      </c>
      <c r="FM34">
        <v>483.87240600000001</v>
      </c>
      <c r="FN34">
        <v>7.0173620000000003</v>
      </c>
      <c r="FO34">
        <v>2.228167</v>
      </c>
      <c r="FP34">
        <v>10.975019</v>
      </c>
      <c r="FQ34">
        <v>14.659974999999999</v>
      </c>
      <c r="FR34">
        <v>61.869968</v>
      </c>
      <c r="FT34">
        <v>0</v>
      </c>
      <c r="FU34">
        <v>107.7817764</v>
      </c>
      <c r="FV34">
        <v>0</v>
      </c>
      <c r="FW34">
        <v>0</v>
      </c>
      <c r="FX34">
        <v>0</v>
      </c>
      <c r="FY34">
        <v>115.0563812</v>
      </c>
      <c r="FZ34">
        <v>0</v>
      </c>
      <c r="GA34">
        <v>0</v>
      </c>
      <c r="GB34">
        <v>0</v>
      </c>
      <c r="GC34">
        <v>43.201320600000003</v>
      </c>
      <c r="GD34">
        <v>7.8590131000000003</v>
      </c>
      <c r="GE34">
        <v>10.5187788</v>
      </c>
      <c r="GF34">
        <v>16.399465599999999</v>
      </c>
      <c r="GG34">
        <v>0.72592639999999997</v>
      </c>
      <c r="GH34">
        <v>1019.1948853</v>
      </c>
      <c r="GI34">
        <v>13.0358524</v>
      </c>
      <c r="GJ34">
        <v>0</v>
      </c>
      <c r="GK34">
        <v>18.602680200000002</v>
      </c>
      <c r="GL34">
        <v>9.3238392000000001</v>
      </c>
      <c r="GM34">
        <v>0</v>
      </c>
      <c r="GN34">
        <v>0</v>
      </c>
      <c r="GO34">
        <v>1.2767218</v>
      </c>
    </row>
    <row r="35" spans="1:197" x14ac:dyDescent="0.2">
      <c r="A35" t="s">
        <v>201</v>
      </c>
      <c r="B35" t="s">
        <v>128</v>
      </c>
      <c r="C35" t="s">
        <v>226</v>
      </c>
      <c r="D35" s="4" t="s">
        <v>227</v>
      </c>
      <c r="E35" s="4" t="s">
        <v>98</v>
      </c>
      <c r="F35" s="4">
        <v>51</v>
      </c>
      <c r="G35" s="7">
        <v>43401</v>
      </c>
      <c r="H35" s="4">
        <v>1</v>
      </c>
      <c r="I35" s="4">
        <v>4</v>
      </c>
      <c r="J35" s="4"/>
      <c r="K35" s="8" t="s">
        <v>204</v>
      </c>
      <c r="L35" s="4">
        <v>12</v>
      </c>
      <c r="M35" s="4" t="s">
        <v>205</v>
      </c>
      <c r="N35" s="4">
        <v>40</v>
      </c>
      <c r="O35" s="4">
        <v>6</v>
      </c>
      <c r="P35" s="14">
        <v>5</v>
      </c>
      <c r="Q35" s="4" t="s">
        <v>102</v>
      </c>
      <c r="R35" s="4" t="s">
        <v>103</v>
      </c>
      <c r="S35" s="4"/>
      <c r="T35" s="4" t="s">
        <v>104</v>
      </c>
      <c r="U35" s="14">
        <v>1180</v>
      </c>
      <c r="V35" s="1"/>
      <c r="W35" s="1" t="s">
        <v>223</v>
      </c>
      <c r="X35" s="4" t="s">
        <v>228</v>
      </c>
      <c r="Y35" s="4"/>
      <c r="Z35" s="4" t="s">
        <v>229</v>
      </c>
      <c r="AA35" s="1"/>
      <c r="AE35" s="10">
        <f t="shared" ref="AE35:AE38" si="77">0.0025*$AF35/$FM35</f>
        <v>2.9687677839317994E-3</v>
      </c>
      <c r="AF35" s="11">
        <v>608.25</v>
      </c>
      <c r="AG35">
        <f t="shared" si="21"/>
        <v>7.1999999999999994E-4</v>
      </c>
      <c r="AI35" s="48">
        <f t="shared" si="71"/>
        <v>3.3233949650016643E-2</v>
      </c>
      <c r="AJ35" s="48">
        <f t="shared" si="71"/>
        <v>6.5143524357671345E-2</v>
      </c>
      <c r="AK35" s="48">
        <f t="shared" si="71"/>
        <v>1.8887297463395944E-2</v>
      </c>
      <c r="AL35" s="48">
        <f t="shared" si="71"/>
        <v>4.9297252026628269E-2</v>
      </c>
      <c r="AM35" s="48">
        <f t="shared" si="71"/>
        <v>0.19884606398394211</v>
      </c>
      <c r="AN35" s="48">
        <f t="shared" si="71"/>
        <v>1.1246170795426119E-2</v>
      </c>
      <c r="AO35" s="48">
        <f t="shared" si="71"/>
        <v>2.6916940145189319E-2</v>
      </c>
      <c r="AP35" s="48">
        <f t="shared" si="71"/>
        <v>1.1458212450852602E-2</v>
      </c>
      <c r="AQ35" s="48">
        <f t="shared" si="71"/>
        <v>0.16930044780713288</v>
      </c>
      <c r="AR35" s="48">
        <f t="shared" si="71"/>
        <v>4.9108050464962555E-2</v>
      </c>
      <c r="AS35" s="48">
        <f t="shared" si="71"/>
        <v>1.5348437318572826E-2</v>
      </c>
      <c r="AT35" s="48">
        <f t="shared" si="71"/>
        <v>6.7371193419763206E-2</v>
      </c>
      <c r="AU35" s="48">
        <f t="shared" si="71"/>
        <v>6.271060810871509E-3</v>
      </c>
      <c r="AV35" s="48">
        <f t="shared" si="71"/>
        <v>3.9397677939422213E-3</v>
      </c>
      <c r="AW35" s="48">
        <f t="shared" si="71"/>
        <v>5.6868321170254095E-3</v>
      </c>
      <c r="AX35" s="48">
        <f t="shared" si="71"/>
        <v>3.0476696708908943E-2</v>
      </c>
      <c r="AY35" s="48">
        <f t="shared" si="72"/>
        <v>3.2342740073852558E-2</v>
      </c>
      <c r="AZ35" s="48">
        <f t="shared" si="72"/>
        <v>6.7602644971115247E-2</v>
      </c>
      <c r="BA35" s="48">
        <f t="shared" si="72"/>
        <v>0.17225928816579153</v>
      </c>
      <c r="BB35" s="48">
        <f t="shared" si="72"/>
        <v>1.3096502804966679E-3</v>
      </c>
      <c r="BC35" s="48">
        <f t="shared" si="72"/>
        <v>0.92943965091981551</v>
      </c>
      <c r="BD35" s="48">
        <f t="shared" si="72"/>
        <v>0.99869034971950332</v>
      </c>
      <c r="BE35" s="48">
        <f t="shared" si="72"/>
        <v>1</v>
      </c>
      <c r="BF35" s="48">
        <f t="shared" si="72"/>
        <v>2.4388225659835318E-2</v>
      </c>
      <c r="BH35" s="51">
        <f t="shared" si="55"/>
        <v>32.481483899263075</v>
      </c>
      <c r="BI35" s="51">
        <f t="shared" si="56"/>
        <v>63.668578662719788</v>
      </c>
      <c r="BJ35" s="51">
        <f t="shared" si="46"/>
        <v>18.459661127204615</v>
      </c>
      <c r="BK35" s="51">
        <f t="shared" si="66"/>
        <v>48.181089363239074</v>
      </c>
      <c r="BL35" s="51">
        <f t="shared" si="66"/>
        <v>194.3438951356483</v>
      </c>
      <c r="BM35" s="51">
        <f t="shared" si="66"/>
        <v>10.991540863088872</v>
      </c>
      <c r="BN35" s="51">
        <f t="shared" si="66"/>
        <v>26.307500828236851</v>
      </c>
      <c r="BO35" s="51">
        <f t="shared" si="57"/>
        <v>11.19878158196939</v>
      </c>
      <c r="BP35" s="51">
        <f t="shared" si="57"/>
        <v>165.46723538719272</v>
      </c>
      <c r="BQ35" s="51">
        <f t="shared" si="58"/>
        <v>47.996171604631435</v>
      </c>
      <c r="BR35" s="51">
        <f t="shared" si="59"/>
        <v>15.000926007656211</v>
      </c>
      <c r="BS35" s="51">
        <f t="shared" si="59"/>
        <v>65.845810004020422</v>
      </c>
      <c r="BT35" s="51">
        <f t="shared" si="60"/>
        <v>6.1290747234288041</v>
      </c>
      <c r="BU35" s="51">
        <f t="shared" si="60"/>
        <v>3.8505656268184589</v>
      </c>
      <c r="BV35" s="51">
        <f t="shared" si="61"/>
        <v>5.5580738308929964</v>
      </c>
      <c r="BW35" s="51">
        <f t="shared" si="61"/>
        <v>29.786659240866182</v>
      </c>
      <c r="BX35" s="51">
        <f t="shared" si="62"/>
        <v>31.610452625403383</v>
      </c>
      <c r="BY35" s="51">
        <f t="shared" si="47"/>
        <v>66.072021150088545</v>
      </c>
      <c r="BZ35" s="51">
        <f t="shared" si="63"/>
        <v>168.35908322599488</v>
      </c>
      <c r="CA35" s="51">
        <f t="shared" si="64"/>
        <v>1.2799978620535877</v>
      </c>
      <c r="CB35" s="51">
        <f t="shared" si="64"/>
        <v>908.39576320636206</v>
      </c>
      <c r="CC35" s="51">
        <f t="shared" si="48"/>
        <v>976.0785238099802</v>
      </c>
      <c r="CD35" s="51">
        <f t="shared" si="49"/>
        <v>977.35852167203382</v>
      </c>
      <c r="CE35" s="51">
        <f t="shared" si="50"/>
        <v>23.836040177100607</v>
      </c>
      <c r="CH35" s="13">
        <f t="shared" si="73"/>
        <v>32.481483899263075</v>
      </c>
      <c r="CI35" s="13">
        <f t="shared" si="73"/>
        <v>0</v>
      </c>
      <c r="CJ35" s="13">
        <f t="shared" si="73"/>
        <v>0</v>
      </c>
      <c r="CK35" s="13">
        <f t="shared" si="73"/>
        <v>0</v>
      </c>
      <c r="CL35" s="13">
        <f t="shared" si="73"/>
        <v>63.668578662719788</v>
      </c>
      <c r="CM35" s="13">
        <f t="shared" si="73"/>
        <v>0</v>
      </c>
      <c r="CN35" s="13">
        <f t="shared" si="73"/>
        <v>15.442062300184409</v>
      </c>
      <c r="CO35" s="13">
        <f t="shared" si="73"/>
        <v>3.0175988270202057</v>
      </c>
      <c r="CP35" s="13">
        <f t="shared" si="73"/>
        <v>13.337934464970502</v>
      </c>
      <c r="CQ35" s="13">
        <f t="shared" si="73"/>
        <v>48.181089363239074</v>
      </c>
      <c r="CR35" s="13">
        <f t="shared" si="73"/>
        <v>194.3438951356483</v>
      </c>
      <c r="CS35" s="13">
        <f t="shared" si="73"/>
        <v>10.991540863088872</v>
      </c>
      <c r="CT35" s="13">
        <f t="shared" si="73"/>
        <v>26.307500828236851</v>
      </c>
      <c r="CU35" s="13">
        <f t="shared" si="73"/>
        <v>0</v>
      </c>
      <c r="CV35" s="13">
        <f t="shared" si="73"/>
        <v>0</v>
      </c>
      <c r="CW35" s="13">
        <f t="shared" si="73"/>
        <v>11.19878158196939</v>
      </c>
      <c r="CX35" s="13">
        <f t="shared" si="74"/>
        <v>165.46723538719272</v>
      </c>
      <c r="CY35" s="13">
        <f t="shared" si="74"/>
        <v>0</v>
      </c>
      <c r="CZ35" s="13">
        <f t="shared" si="74"/>
        <v>47.996171604631435</v>
      </c>
      <c r="DA35" s="13">
        <f t="shared" si="74"/>
        <v>23.191660393118447</v>
      </c>
      <c r="DB35" s="13">
        <f t="shared" si="74"/>
        <v>16.947923285277671</v>
      </c>
      <c r="DC35" s="13">
        <f t="shared" si="74"/>
        <v>15.000926007656211</v>
      </c>
      <c r="DD35" s="13">
        <f t="shared" si="74"/>
        <v>65.845810004020422</v>
      </c>
      <c r="DE35" s="13">
        <f t="shared" si="74"/>
        <v>1.1259189891325765</v>
      </c>
      <c r="DF35" s="13">
        <f t="shared" si="74"/>
        <v>2.1003274941186145</v>
      </c>
      <c r="DG35" s="13">
        <f t="shared" si="74"/>
        <v>5.252819227552135</v>
      </c>
      <c r="DH35" s="13">
        <f t="shared" si="74"/>
        <v>231.24382062146898</v>
      </c>
      <c r="DI35" s="13">
        <f t="shared" si="74"/>
        <v>6.1290747234288041</v>
      </c>
      <c r="DJ35" s="13">
        <f t="shared" si="74"/>
        <v>3.8505656268184589</v>
      </c>
      <c r="DK35" s="13">
        <f t="shared" si="74"/>
        <v>6.4309229732370925</v>
      </c>
      <c r="DL35" s="13">
        <f t="shared" si="74"/>
        <v>5.5580738308929964</v>
      </c>
      <c r="DM35" s="13">
        <f t="shared" si="74"/>
        <v>29.786659240866182</v>
      </c>
      <c r="DN35" s="13"/>
      <c r="DO35" s="13">
        <f t="shared" si="75"/>
        <v>0</v>
      </c>
      <c r="DP35" s="13">
        <f t="shared" si="75"/>
        <v>31.610452625403383</v>
      </c>
      <c r="DQ35" s="13">
        <f t="shared" si="75"/>
        <v>0</v>
      </c>
      <c r="DR35" s="13">
        <f t="shared" si="75"/>
        <v>0</v>
      </c>
      <c r="DS35" s="13">
        <f t="shared" si="75"/>
        <v>0</v>
      </c>
      <c r="DT35" s="13">
        <f t="shared" si="75"/>
        <v>66.072021150088545</v>
      </c>
      <c r="DU35" s="13">
        <f t="shared" si="75"/>
        <v>0</v>
      </c>
      <c r="DV35" s="13">
        <f t="shared" si="75"/>
        <v>0</v>
      </c>
      <c r="DW35" s="13">
        <f t="shared" si="75"/>
        <v>0</v>
      </c>
      <c r="DX35" s="13">
        <f t="shared" si="75"/>
        <v>168.35908322599488</v>
      </c>
      <c r="DY35" s="13">
        <f t="shared" si="75"/>
        <v>6.1898185070390763</v>
      </c>
      <c r="DZ35" s="13">
        <f t="shared" si="75"/>
        <v>6.9726254679586814</v>
      </c>
      <c r="EA35" s="13">
        <f t="shared" si="75"/>
        <v>10.651037405796535</v>
      </c>
      <c r="EB35" s="13">
        <f t="shared" si="75"/>
        <v>1.2799978620535877</v>
      </c>
      <c r="EC35" s="13">
        <f t="shared" si="75"/>
        <v>908.39576320636206</v>
      </c>
      <c r="ED35" s="13">
        <f t="shared" si="75"/>
        <v>12.258826597420414</v>
      </c>
      <c r="EE35" s="13">
        <f t="shared" si="76"/>
        <v>0</v>
      </c>
      <c r="EF35" s="13">
        <f t="shared" si="76"/>
        <v>19.03814693920614</v>
      </c>
      <c r="EG35" s="13">
        <f t="shared" si="76"/>
        <v>3.0052372584985299</v>
      </c>
      <c r="EH35" s="13">
        <f t="shared" si="76"/>
        <v>0</v>
      </c>
      <c r="EI35" s="13">
        <f t="shared" si="76"/>
        <v>0</v>
      </c>
      <c r="EJ35" s="13">
        <f t="shared" si="76"/>
        <v>1.7926559793959391</v>
      </c>
      <c r="EM35">
        <v>84.351448000000005</v>
      </c>
      <c r="EN35">
        <v>9.2044379999999997</v>
      </c>
      <c r="EO35">
        <v>0</v>
      </c>
      <c r="EP35">
        <v>0</v>
      </c>
      <c r="EQ35">
        <v>107.942131</v>
      </c>
      <c r="ER35">
        <v>0</v>
      </c>
      <c r="ES35">
        <v>29.343952000000002</v>
      </c>
      <c r="ET35">
        <v>5.7342259999999996</v>
      </c>
      <c r="EU35">
        <v>29.543662999999999</v>
      </c>
      <c r="EV35">
        <v>93.798858999999993</v>
      </c>
      <c r="EW35">
        <v>406.55853300000001</v>
      </c>
      <c r="EX35">
        <v>17.397964000000002</v>
      </c>
      <c r="EY35">
        <v>62.117683</v>
      </c>
      <c r="EZ35">
        <v>0</v>
      </c>
      <c r="FA35">
        <v>0</v>
      </c>
      <c r="FB35">
        <v>24.096691</v>
      </c>
      <c r="FC35">
        <v>287.86203</v>
      </c>
      <c r="FD35">
        <v>0</v>
      </c>
      <c r="FE35">
        <v>109.359177</v>
      </c>
      <c r="FF35">
        <v>48.515892000000001</v>
      </c>
      <c r="FG35">
        <v>29.484166999999999</v>
      </c>
      <c r="FH35">
        <v>44.671748999999998</v>
      </c>
      <c r="FI35">
        <v>178.10690299999999</v>
      </c>
      <c r="FJ35">
        <v>3.431467</v>
      </c>
      <c r="FK35">
        <v>6.4011750000000003</v>
      </c>
      <c r="FL35">
        <v>11.635049</v>
      </c>
      <c r="FM35">
        <v>512.20745799999997</v>
      </c>
      <c r="FN35">
        <v>4.883114</v>
      </c>
      <c r="FO35">
        <v>3.067796</v>
      </c>
      <c r="FP35">
        <v>14.244560999999999</v>
      </c>
      <c r="FQ35">
        <v>11.977454</v>
      </c>
      <c r="FR35">
        <v>68.744568000000001</v>
      </c>
      <c r="FT35">
        <v>0</v>
      </c>
      <c r="FU35">
        <v>40.933295999999999</v>
      </c>
      <c r="FV35">
        <v>0</v>
      </c>
      <c r="FW35">
        <v>0</v>
      </c>
      <c r="FX35">
        <v>0</v>
      </c>
      <c r="FY35">
        <v>57.630135000000003</v>
      </c>
      <c r="FZ35">
        <v>0</v>
      </c>
      <c r="GA35">
        <v>0</v>
      </c>
      <c r="GB35">
        <v>0</v>
      </c>
      <c r="GC35">
        <v>42.903731999999998</v>
      </c>
      <c r="GD35">
        <v>5.5200940000000003</v>
      </c>
      <c r="GE35">
        <v>6.2182029999999999</v>
      </c>
      <c r="GF35">
        <v>9.4986189999999997</v>
      </c>
      <c r="GG35">
        <v>1.2506280000000001</v>
      </c>
      <c r="GH35">
        <v>810.109375</v>
      </c>
      <c r="GI35">
        <v>10.932449</v>
      </c>
      <c r="GJ35">
        <v>0</v>
      </c>
      <c r="GK35">
        <v>11.305923</v>
      </c>
      <c r="GL35">
        <v>1.7846789999999999</v>
      </c>
      <c r="GM35">
        <v>0</v>
      </c>
      <c r="GN35">
        <v>0</v>
      </c>
      <c r="GO35">
        <v>1.0645800000000001</v>
      </c>
    </row>
    <row r="36" spans="1:197" x14ac:dyDescent="0.2">
      <c r="A36" t="s">
        <v>230</v>
      </c>
      <c r="B36" t="s">
        <v>132</v>
      </c>
      <c r="C36" t="s">
        <v>231</v>
      </c>
      <c r="D36" s="4" t="s">
        <v>232</v>
      </c>
      <c r="E36" s="4" t="s">
        <v>98</v>
      </c>
      <c r="F36" s="4">
        <v>51</v>
      </c>
      <c r="G36" s="7">
        <v>43401</v>
      </c>
      <c r="H36" s="4">
        <v>1</v>
      </c>
      <c r="I36" s="4">
        <v>4</v>
      </c>
      <c r="J36" s="4"/>
      <c r="K36" s="8" t="s">
        <v>204</v>
      </c>
      <c r="L36" s="4">
        <v>12</v>
      </c>
      <c r="M36" s="4" t="s">
        <v>205</v>
      </c>
      <c r="N36" s="4">
        <v>50</v>
      </c>
      <c r="O36" s="4">
        <v>3</v>
      </c>
      <c r="P36" s="14">
        <v>6</v>
      </c>
      <c r="Q36" s="4" t="s">
        <v>102</v>
      </c>
      <c r="R36" s="4" t="s">
        <v>103</v>
      </c>
      <c r="S36" s="4"/>
      <c r="T36" s="4" t="s">
        <v>104</v>
      </c>
      <c r="U36" s="14">
        <v>2000</v>
      </c>
      <c r="V36" s="1"/>
      <c r="W36" s="4" t="s">
        <v>105</v>
      </c>
      <c r="X36" s="4" t="s">
        <v>233</v>
      </c>
      <c r="Y36" s="4"/>
      <c r="Z36" s="4"/>
      <c r="AA36" s="1"/>
      <c r="AE36" s="10">
        <f t="shared" si="77"/>
        <v>2.9637359323503739E-3</v>
      </c>
      <c r="AF36" s="11">
        <v>608.25</v>
      </c>
      <c r="AG36">
        <f t="shared" si="21"/>
        <v>7.1999999999999994E-4</v>
      </c>
      <c r="AI36" s="48">
        <f t="shared" si="71"/>
        <v>4.5994136082663103E-2</v>
      </c>
      <c r="AJ36" s="48">
        <f t="shared" si="71"/>
        <v>6.3220213637596834E-2</v>
      </c>
      <c r="AK36" s="48">
        <f t="shared" si="71"/>
        <v>5.4253874325749345E-3</v>
      </c>
      <c r="AL36" s="48">
        <f t="shared" si="71"/>
        <v>4.1386688529897166E-2</v>
      </c>
      <c r="AM36" s="48">
        <f t="shared" si="71"/>
        <v>0.20311776897351733</v>
      </c>
      <c r="AN36" s="48">
        <f t="shared" si="71"/>
        <v>1.2968026810456017E-2</v>
      </c>
      <c r="AO36" s="48">
        <f t="shared" si="71"/>
        <v>2.6192635118468251E-2</v>
      </c>
      <c r="AP36" s="48">
        <f t="shared" si="71"/>
        <v>4.5614758651929379E-3</v>
      </c>
      <c r="AQ36" s="48">
        <f t="shared" si="71"/>
        <v>0.14483520157736107</v>
      </c>
      <c r="AR36" s="48">
        <f t="shared" si="71"/>
        <v>3.062494982061563E-2</v>
      </c>
      <c r="AS36" s="48">
        <f t="shared" si="71"/>
        <v>7.7268598742200661E-3</v>
      </c>
      <c r="AT36" s="48">
        <f t="shared" si="71"/>
        <v>2.0864957832061343E-2</v>
      </c>
      <c r="AU36" s="48">
        <f t="shared" si="71"/>
        <v>1.2493946927273167E-2</v>
      </c>
      <c r="AV36" s="48">
        <f t="shared" si="71"/>
        <v>2.5830180822041123E-3</v>
      </c>
      <c r="AW36" s="48">
        <f t="shared" si="71"/>
        <v>5.9717643307072524E-3</v>
      </c>
      <c r="AX36" s="48">
        <f t="shared" si="71"/>
        <v>2.7406297051560675E-2</v>
      </c>
      <c r="AY36" s="48">
        <f t="shared" si="72"/>
        <v>1.4868218272142098E-2</v>
      </c>
      <c r="AZ36" s="48">
        <f t="shared" si="72"/>
        <v>9.8573172705472806E-2</v>
      </c>
      <c r="BA36" s="48">
        <f t="shared" si="72"/>
        <v>0.21487641273472852</v>
      </c>
      <c r="BB36" s="48">
        <f t="shared" si="72"/>
        <v>1.271174442175627E-3</v>
      </c>
      <c r="BC36" s="48">
        <f t="shared" si="72"/>
        <v>0.93873109431969803</v>
      </c>
      <c r="BD36" s="48">
        <f t="shared" si="72"/>
        <v>0.99872882555782427</v>
      </c>
      <c r="BE36" s="48">
        <f t="shared" si="72"/>
        <v>1</v>
      </c>
      <c r="BF36" s="48">
        <f t="shared" si="72"/>
        <v>3.8522872494530305E-2</v>
      </c>
      <c r="BH36" s="51">
        <f t="shared" si="55"/>
        <v>29.801357627251608</v>
      </c>
      <c r="BI36" s="51">
        <f t="shared" si="56"/>
        <v>40.962791267546827</v>
      </c>
      <c r="BJ36" s="51">
        <f t="shared" si="46"/>
        <v>3.5153157535990052</v>
      </c>
      <c r="BK36" s="51">
        <f t="shared" si="66"/>
        <v>26.816016365008846</v>
      </c>
      <c r="BL36" s="51">
        <f t="shared" si="66"/>
        <v>131.60776110133159</v>
      </c>
      <c r="BM36" s="51">
        <f t="shared" si="66"/>
        <v>8.4024799162139221</v>
      </c>
      <c r="BN36" s="51">
        <f t="shared" si="66"/>
        <v>16.971208785456682</v>
      </c>
      <c r="BO36" s="51">
        <f t="shared" si="57"/>
        <v>2.9555544498623996</v>
      </c>
      <c r="BP36" s="51">
        <f t="shared" si="57"/>
        <v>93.844259439171907</v>
      </c>
      <c r="BQ36" s="51">
        <f t="shared" si="58"/>
        <v>19.843074784153163</v>
      </c>
      <c r="BR36" s="51">
        <f t="shared" si="59"/>
        <v>5.0065276589484684</v>
      </c>
      <c r="BS36" s="51">
        <f t="shared" si="59"/>
        <v>13.519203167839597</v>
      </c>
      <c r="BT36" s="51">
        <f t="shared" si="60"/>
        <v>8.0953054512511322</v>
      </c>
      <c r="BU36" s="51">
        <f t="shared" si="60"/>
        <v>1.6736360801967103</v>
      </c>
      <c r="BV36" s="51">
        <f t="shared" si="61"/>
        <v>3.8693342161100821</v>
      </c>
      <c r="BW36" s="51">
        <f t="shared" si="61"/>
        <v>17.757586710713596</v>
      </c>
      <c r="BX36" s="51">
        <f t="shared" si="62"/>
        <v>9.6336865467326795</v>
      </c>
      <c r="BY36" s="51">
        <f t="shared" si="47"/>
        <v>63.869323840956504</v>
      </c>
      <c r="BZ36" s="51">
        <f t="shared" si="63"/>
        <v>139.22663554457597</v>
      </c>
      <c r="CA36" s="51">
        <f t="shared" si="64"/>
        <v>0.82364247672383906</v>
      </c>
      <c r="CB36" s="51">
        <f t="shared" si="64"/>
        <v>608.2397331556266</v>
      </c>
      <c r="CC36" s="51">
        <f t="shared" si="48"/>
        <v>647.11455498590544</v>
      </c>
      <c r="CD36" s="51">
        <f t="shared" si="49"/>
        <v>647.93819746262932</v>
      </c>
      <c r="CE36" s="51">
        <f t="shared" si="50"/>
        <v>24.960440565188669</v>
      </c>
      <c r="CH36" s="13">
        <f t="shared" si="73"/>
        <v>29.801357627251608</v>
      </c>
      <c r="CI36" s="13">
        <f t="shared" si="73"/>
        <v>0</v>
      </c>
      <c r="CJ36" s="13">
        <f t="shared" si="73"/>
        <v>0</v>
      </c>
      <c r="CK36" s="13">
        <f t="shared" si="73"/>
        <v>0</v>
      </c>
      <c r="CL36" s="13">
        <f t="shared" si="73"/>
        <v>40.962791267546827</v>
      </c>
      <c r="CM36" s="13">
        <f t="shared" si="73"/>
        <v>0</v>
      </c>
      <c r="CN36" s="13">
        <f t="shared" si="73"/>
        <v>2.8342154454088551</v>
      </c>
      <c r="CO36" s="13">
        <f t="shared" si="73"/>
        <v>0.68110030819015011</v>
      </c>
      <c r="CP36" s="13">
        <f t="shared" si="73"/>
        <v>8.2442988177284828</v>
      </c>
      <c r="CQ36" s="13">
        <f t="shared" si="73"/>
        <v>26.816016365008846</v>
      </c>
      <c r="CR36" s="13">
        <f t="shared" si="73"/>
        <v>131.60776110133159</v>
      </c>
      <c r="CS36" s="13">
        <f t="shared" si="73"/>
        <v>8.4024799162139221</v>
      </c>
      <c r="CT36" s="13">
        <f t="shared" si="73"/>
        <v>16.971208785456682</v>
      </c>
      <c r="CU36" s="13">
        <f t="shared" si="73"/>
        <v>0</v>
      </c>
      <c r="CV36" s="13">
        <f t="shared" si="73"/>
        <v>0</v>
      </c>
      <c r="CW36" s="13">
        <f t="shared" si="73"/>
        <v>2.9555544498623996</v>
      </c>
      <c r="CX36" s="13">
        <f t="shared" si="74"/>
        <v>93.844259439171907</v>
      </c>
      <c r="CY36" s="13">
        <f t="shared" si="74"/>
        <v>0</v>
      </c>
      <c r="CZ36" s="13">
        <f t="shared" si="74"/>
        <v>19.843074784153163</v>
      </c>
      <c r="DA36" s="13">
        <f t="shared" si="74"/>
        <v>14.443726037723373</v>
      </c>
      <c r="DB36" s="13">
        <f t="shared" si="74"/>
        <v>0</v>
      </c>
      <c r="DC36" s="13">
        <f t="shared" si="74"/>
        <v>5.0065276589484684</v>
      </c>
      <c r="DD36" s="13">
        <f t="shared" si="74"/>
        <v>13.519203167839597</v>
      </c>
      <c r="DE36" s="13">
        <f t="shared" si="74"/>
        <v>0</v>
      </c>
      <c r="DF36" s="13">
        <f t="shared" si="74"/>
        <v>0</v>
      </c>
      <c r="DG36" s="13">
        <f t="shared" si="74"/>
        <v>2.5961602275743076</v>
      </c>
      <c r="DH36" s="13">
        <f t="shared" si="74"/>
        <v>136.43385416666672</v>
      </c>
      <c r="DI36" s="13">
        <f t="shared" si="74"/>
        <v>8.0953054512511322</v>
      </c>
      <c r="DJ36" s="13">
        <f t="shared" si="74"/>
        <v>1.6736360801967103</v>
      </c>
      <c r="DK36" s="13">
        <f t="shared" si="74"/>
        <v>4.2963157423284599</v>
      </c>
      <c r="DL36" s="13">
        <f t="shared" si="74"/>
        <v>3.8693342161100821</v>
      </c>
      <c r="DM36" s="13">
        <f t="shared" si="74"/>
        <v>17.757586710713596</v>
      </c>
      <c r="DN36" s="13"/>
      <c r="DO36" s="13">
        <f t="shared" si="75"/>
        <v>0</v>
      </c>
      <c r="DP36" s="13">
        <f t="shared" si="75"/>
        <v>9.6336865467326795</v>
      </c>
      <c r="DQ36" s="13">
        <f t="shared" si="75"/>
        <v>0</v>
      </c>
      <c r="DR36" s="13">
        <f t="shared" si="75"/>
        <v>0.51825597278309943</v>
      </c>
      <c r="DS36" s="13">
        <f t="shared" si="75"/>
        <v>0</v>
      </c>
      <c r="DT36" s="13">
        <f t="shared" si="75"/>
        <v>56.829736560323589</v>
      </c>
      <c r="DU36" s="13">
        <f t="shared" si="75"/>
        <v>4.1730956242739774</v>
      </c>
      <c r="DV36" s="13">
        <f t="shared" si="75"/>
        <v>0</v>
      </c>
      <c r="DW36" s="13">
        <f t="shared" si="75"/>
        <v>2.3482356835758362</v>
      </c>
      <c r="DX36" s="13">
        <f t="shared" si="75"/>
        <v>139.22663554457597</v>
      </c>
      <c r="DY36" s="13">
        <f t="shared" si="75"/>
        <v>5.0785887488064114</v>
      </c>
      <c r="DZ36" s="13">
        <f t="shared" si="75"/>
        <v>7.1457893144549072</v>
      </c>
      <c r="EA36" s="13">
        <f t="shared" si="75"/>
        <v>10.938060264404013</v>
      </c>
      <c r="EB36" s="13">
        <f t="shared" si="75"/>
        <v>0.82364247672383906</v>
      </c>
      <c r="EC36" s="13">
        <f t="shared" si="75"/>
        <v>608.2397331556266</v>
      </c>
      <c r="ED36" s="13">
        <f t="shared" si="75"/>
        <v>6.0786969558807602</v>
      </c>
      <c r="EE36" s="13">
        <f t="shared" si="76"/>
        <v>15.861753191757083</v>
      </c>
      <c r="EF36" s="13">
        <f t="shared" si="76"/>
        <v>1.0755855410071766</v>
      </c>
      <c r="EG36" s="13">
        <f t="shared" si="76"/>
        <v>6.746476697195166</v>
      </c>
      <c r="EH36" s="13">
        <f t="shared" si="76"/>
        <v>0</v>
      </c>
      <c r="EI36" s="13">
        <f t="shared" si="76"/>
        <v>1.2766251352292421</v>
      </c>
      <c r="EJ36" s="13">
        <f t="shared" si="76"/>
        <v>0</v>
      </c>
      <c r="EM36">
        <v>131.39457702636699</v>
      </c>
      <c r="EN36">
        <v>10.176363945007299</v>
      </c>
      <c r="EO36">
        <v>0</v>
      </c>
      <c r="EP36">
        <v>0</v>
      </c>
      <c r="EQ36">
        <v>117.90713500976599</v>
      </c>
      <c r="ER36">
        <v>0</v>
      </c>
      <c r="ES36">
        <v>9.1438875198364293</v>
      </c>
      <c r="ET36">
        <v>2.19739985466004</v>
      </c>
      <c r="EU36">
        <v>31.003747940063501</v>
      </c>
      <c r="EV36">
        <v>88.6339111328125</v>
      </c>
      <c r="EW36">
        <v>467.43194580078102</v>
      </c>
      <c r="EX36">
        <v>22.580421447753899</v>
      </c>
      <c r="EY36">
        <v>68.035118103027401</v>
      </c>
      <c r="FA36">
        <v>0</v>
      </c>
      <c r="FB36">
        <v>10.797179222106999</v>
      </c>
      <c r="FC36">
        <v>277.18185424804699</v>
      </c>
      <c r="FD36">
        <v>0</v>
      </c>
      <c r="FE36">
        <v>76.761299133300795</v>
      </c>
      <c r="FF36">
        <v>51.299854278564503</v>
      </c>
      <c r="FG36">
        <v>0</v>
      </c>
      <c r="FH36">
        <v>25.312568664550799</v>
      </c>
      <c r="FI36">
        <v>62.085247039795</v>
      </c>
      <c r="FJ36">
        <v>0</v>
      </c>
      <c r="FK36">
        <v>0</v>
      </c>
      <c r="FL36">
        <v>9.7631950378418004</v>
      </c>
      <c r="FM36">
        <v>513.07708740234398</v>
      </c>
      <c r="FN36">
        <v>10.9501457214356</v>
      </c>
      <c r="FO36">
        <v>2.2638502120971702</v>
      </c>
      <c r="FP36">
        <v>16.1568489074707</v>
      </c>
      <c r="FQ36">
        <v>14.1566715240479</v>
      </c>
      <c r="FR36">
        <v>69.580131530761705</v>
      </c>
      <c r="FT36">
        <v>0</v>
      </c>
      <c r="FU36">
        <v>21.179866790771499</v>
      </c>
      <c r="FV36">
        <v>0</v>
      </c>
      <c r="FW36">
        <v>0.76746940612793002</v>
      </c>
      <c r="FX36">
        <v>0</v>
      </c>
      <c r="FY36">
        <v>84.157417297363295</v>
      </c>
      <c r="FZ36">
        <v>6.1798095703125</v>
      </c>
      <c r="GA36">
        <v>0</v>
      </c>
      <c r="GB36">
        <v>3.4774303436279301</v>
      </c>
      <c r="GC36">
        <v>60.237308502197301</v>
      </c>
      <c r="GD36">
        <v>7.6894683837890598</v>
      </c>
      <c r="GE36">
        <v>10.8194074630738</v>
      </c>
      <c r="GF36">
        <v>16.5612678527832</v>
      </c>
      <c r="GG36">
        <v>1.36628830432892</v>
      </c>
      <c r="GH36">
        <v>920.93304443359398</v>
      </c>
      <c r="GI36">
        <v>9.2037277221679705</v>
      </c>
      <c r="GJ36">
        <v>15.992532730102599</v>
      </c>
      <c r="GK36">
        <v>1.0844537019729601</v>
      </c>
      <c r="GL36">
        <v>6.8021011352539098</v>
      </c>
      <c r="GM36">
        <v>0</v>
      </c>
      <c r="GN36">
        <v>1.2871508598327699</v>
      </c>
      <c r="GO36">
        <v>0</v>
      </c>
    </row>
    <row r="37" spans="1:197" x14ac:dyDescent="0.2">
      <c r="A37" t="s">
        <v>201</v>
      </c>
      <c r="B37" t="s">
        <v>137</v>
      </c>
      <c r="C37" t="s">
        <v>234</v>
      </c>
      <c r="D37" s="4" t="s">
        <v>235</v>
      </c>
      <c r="E37" s="4" t="s">
        <v>98</v>
      </c>
      <c r="F37" s="4">
        <v>51</v>
      </c>
      <c r="G37" s="7">
        <v>43401</v>
      </c>
      <c r="H37" s="4">
        <v>1</v>
      </c>
      <c r="I37" s="4">
        <v>4</v>
      </c>
      <c r="J37" s="4"/>
      <c r="K37" s="8" t="s">
        <v>204</v>
      </c>
      <c r="L37" s="4">
        <v>12</v>
      </c>
      <c r="M37" s="4" t="s">
        <v>205</v>
      </c>
      <c r="N37" s="4">
        <v>70</v>
      </c>
      <c r="O37" s="4">
        <v>2</v>
      </c>
      <c r="P37" s="14">
        <v>7</v>
      </c>
      <c r="Q37" s="4" t="s">
        <v>102</v>
      </c>
      <c r="R37" s="4" t="s">
        <v>103</v>
      </c>
      <c r="S37" s="4"/>
      <c r="T37" s="4" t="s">
        <v>104</v>
      </c>
      <c r="U37" s="14">
        <v>2000</v>
      </c>
      <c r="V37" s="1"/>
      <c r="W37" s="4" t="s">
        <v>105</v>
      </c>
      <c r="X37" s="4" t="s">
        <v>236</v>
      </c>
      <c r="Y37" s="4"/>
      <c r="Z37" s="4"/>
      <c r="AA37" s="1"/>
      <c r="AE37" s="10">
        <f t="shared" si="77"/>
        <v>2.8136678246265061E-3</v>
      </c>
      <c r="AF37" s="11">
        <v>608.25</v>
      </c>
      <c r="AG37">
        <f t="shared" si="21"/>
        <v>7.1999999999999994E-4</v>
      </c>
      <c r="AI37" s="48">
        <f t="shared" si="71"/>
        <v>8.987404321542164E-2</v>
      </c>
      <c r="AJ37" s="48">
        <f t="shared" si="71"/>
        <v>7.801166550917997E-2</v>
      </c>
      <c r="AK37" s="48">
        <f t="shared" si="71"/>
        <v>5.1927143270911434E-3</v>
      </c>
      <c r="AL37" s="48">
        <f t="shared" si="71"/>
        <v>5.457789702055954E-2</v>
      </c>
      <c r="AM37" s="48">
        <f t="shared" si="71"/>
        <v>0.17207551926748388</v>
      </c>
      <c r="AN37" s="48">
        <f t="shared" si="71"/>
        <v>1.9323332086843011E-2</v>
      </c>
      <c r="AO37" s="48">
        <f t="shared" si="71"/>
        <v>3.7806519926433961E-2</v>
      </c>
      <c r="AP37" s="48">
        <f t="shared" si="71"/>
        <v>6.2192097470412638E-3</v>
      </c>
      <c r="AQ37" s="48">
        <f t="shared" si="71"/>
        <v>0.18166354030929163</v>
      </c>
      <c r="AR37" s="48">
        <f t="shared" si="71"/>
        <v>3.1213223563224812E-2</v>
      </c>
      <c r="AS37" s="48">
        <f t="shared" si="71"/>
        <v>8.3896647907033845E-3</v>
      </c>
      <c r="AT37" s="48">
        <f t="shared" si="71"/>
        <v>2.499851040619424E-2</v>
      </c>
      <c r="AU37" s="48">
        <f t="shared" si="71"/>
        <v>3.3048697536508451E-2</v>
      </c>
      <c r="AV37" s="48">
        <f t="shared" si="71"/>
        <v>5.8712160512044351E-3</v>
      </c>
      <c r="AW37" s="48">
        <f t="shared" si="71"/>
        <v>6.4068544148160097E-3</v>
      </c>
      <c r="AX37" s="48">
        <f t="shared" si="71"/>
        <v>2.9508677281602263E-2</v>
      </c>
      <c r="AY37" s="48">
        <f t="shared" si="72"/>
        <v>6.9863414409428396E-3</v>
      </c>
      <c r="AZ37" s="48">
        <f t="shared" si="72"/>
        <v>9.7535210108114417E-2</v>
      </c>
      <c r="BA37" s="48">
        <f t="shared" si="72"/>
        <v>0.25275694101049001</v>
      </c>
      <c r="BB37" s="48">
        <f t="shared" si="72"/>
        <v>1.2913019246981459E-3</v>
      </c>
      <c r="BC37" s="48">
        <f t="shared" si="72"/>
        <v>0.95444607359205302</v>
      </c>
      <c r="BD37" s="48">
        <f t="shared" si="72"/>
        <v>0.99870869807530194</v>
      </c>
      <c r="BE37" s="48">
        <f t="shared" si="72"/>
        <v>1</v>
      </c>
      <c r="BF37" s="48">
        <f t="shared" si="72"/>
        <v>5.1912627720842583E-2</v>
      </c>
      <c r="BH37" s="51">
        <f t="shared" si="55"/>
        <v>24.327502614215188</v>
      </c>
      <c r="BI37" s="51">
        <f t="shared" si="56"/>
        <v>21.116541870325079</v>
      </c>
      <c r="BJ37" s="51">
        <f t="shared" si="46"/>
        <v>1.4055868284949486</v>
      </c>
      <c r="BK37" s="51">
        <f t="shared" si="66"/>
        <v>14.773386007164744</v>
      </c>
      <c r="BL37" s="51">
        <f t="shared" si="66"/>
        <v>46.5781608911063</v>
      </c>
      <c r="BM37" s="51">
        <f t="shared" si="66"/>
        <v>5.2305247993711967</v>
      </c>
      <c r="BN37" s="51">
        <f t="shared" si="66"/>
        <v>10.233635646503119</v>
      </c>
      <c r="BO37" s="51">
        <f t="shared" si="57"/>
        <v>1.683443138491598</v>
      </c>
      <c r="BP37" s="51">
        <f t="shared" si="57"/>
        <v>49.173488736774026</v>
      </c>
      <c r="BQ37" s="51">
        <f t="shared" si="58"/>
        <v>8.4489330919757517</v>
      </c>
      <c r="BR37" s="51">
        <f t="shared" si="59"/>
        <v>2.2709514875058376</v>
      </c>
      <c r="BS37" s="51">
        <f t="shared" si="59"/>
        <v>6.7667071103108247</v>
      </c>
      <c r="BT37" s="51">
        <f t="shared" si="60"/>
        <v>8.9457672866536608</v>
      </c>
      <c r="BU37" s="51">
        <f t="shared" si="60"/>
        <v>1.5892466692740188</v>
      </c>
      <c r="BV37" s="51">
        <f t="shared" si="61"/>
        <v>1.734235625204273</v>
      </c>
      <c r="BW37" s="51">
        <f t="shared" si="61"/>
        <v>7.9875389826350931</v>
      </c>
      <c r="BX37" s="51">
        <f t="shared" si="62"/>
        <v>1.8910937305997719</v>
      </c>
      <c r="BY37" s="51">
        <f t="shared" si="47"/>
        <v>26.401261075968044</v>
      </c>
      <c r="BZ37" s="51">
        <f t="shared" si="63"/>
        <v>68.417364159918222</v>
      </c>
      <c r="CA37" s="51">
        <f t="shared" si="64"/>
        <v>0.34953530324142401</v>
      </c>
      <c r="CB37" s="51">
        <f t="shared" si="64"/>
        <v>258.35367498470185</v>
      </c>
      <c r="CC37" s="51">
        <f t="shared" si="48"/>
        <v>270.33487750217682</v>
      </c>
      <c r="CD37" s="51">
        <f t="shared" si="49"/>
        <v>270.68441280541822</v>
      </c>
      <c r="CE37" s="51">
        <f t="shared" si="50"/>
        <v>14.05193915180255</v>
      </c>
      <c r="CH37" s="13">
        <f t="shared" si="73"/>
        <v>24.327502614215188</v>
      </c>
      <c r="CI37" s="13">
        <f t="shared" si="73"/>
        <v>0</v>
      </c>
      <c r="CJ37" s="13">
        <f t="shared" si="73"/>
        <v>0</v>
      </c>
      <c r="CK37" s="13">
        <f t="shared" si="73"/>
        <v>0</v>
      </c>
      <c r="CL37" s="13">
        <f t="shared" si="73"/>
        <v>21.116541870325079</v>
      </c>
      <c r="CM37" s="13">
        <f t="shared" si="73"/>
        <v>0</v>
      </c>
      <c r="CN37" s="13">
        <f t="shared" si="73"/>
        <v>1.4055868284949486</v>
      </c>
      <c r="CO37" s="13">
        <f t="shared" si="73"/>
        <v>0</v>
      </c>
      <c r="CP37" s="13">
        <f t="shared" si="73"/>
        <v>5.2185391883649768</v>
      </c>
      <c r="CQ37" s="13">
        <f t="shared" si="73"/>
        <v>14.773386007164744</v>
      </c>
      <c r="CR37" s="13">
        <f t="shared" si="73"/>
        <v>46.5781608911063</v>
      </c>
      <c r="CS37" s="13">
        <f t="shared" si="73"/>
        <v>5.2305247993711967</v>
      </c>
      <c r="CT37" s="13">
        <f t="shared" si="73"/>
        <v>10.233635646503119</v>
      </c>
      <c r="CU37" s="13">
        <f t="shared" si="73"/>
        <v>0</v>
      </c>
      <c r="CV37" s="13">
        <f t="shared" si="73"/>
        <v>0</v>
      </c>
      <c r="CW37" s="13">
        <f t="shared" si="73"/>
        <v>1.683443138491598</v>
      </c>
      <c r="CX37" s="13">
        <f t="shared" si="74"/>
        <v>49.173488736774026</v>
      </c>
      <c r="CY37" s="13">
        <f t="shared" si="74"/>
        <v>0</v>
      </c>
      <c r="CZ37" s="13">
        <f t="shared" si="74"/>
        <v>8.4489330919757517</v>
      </c>
      <c r="DA37" s="13">
        <f t="shared" si="74"/>
        <v>4.4889194700014201</v>
      </c>
      <c r="DB37" s="13">
        <f t="shared" si="74"/>
        <v>4.9934626435420713</v>
      </c>
      <c r="DC37" s="13">
        <f t="shared" si="74"/>
        <v>2.2709514875058376</v>
      </c>
      <c r="DD37" s="13">
        <f t="shared" si="74"/>
        <v>6.7667071103108247</v>
      </c>
      <c r="DE37" s="13">
        <f t="shared" si="74"/>
        <v>0</v>
      </c>
      <c r="DF37" s="13">
        <f t="shared" si="74"/>
        <v>0.58606761519178274</v>
      </c>
      <c r="DG37" s="13">
        <f t="shared" si="74"/>
        <v>1.4521670748292834</v>
      </c>
      <c r="DH37" s="13">
        <f t="shared" si="74"/>
        <v>136.43385416666669</v>
      </c>
      <c r="DI37" s="13">
        <f t="shared" si="74"/>
        <v>8.9457672866536608</v>
      </c>
      <c r="DJ37" s="13">
        <f t="shared" si="74"/>
        <v>1.5892466692740188</v>
      </c>
      <c r="DK37" s="13">
        <f t="shared" si="74"/>
        <v>3.2912710742169069</v>
      </c>
      <c r="DL37" s="13">
        <f t="shared" si="74"/>
        <v>1.734235625204273</v>
      </c>
      <c r="DM37" s="13">
        <f t="shared" si="74"/>
        <v>7.9875389826350931</v>
      </c>
      <c r="DN37" s="13"/>
      <c r="DO37" s="13">
        <f t="shared" si="75"/>
        <v>0</v>
      </c>
      <c r="DP37" s="13">
        <f t="shared" si="75"/>
        <v>1.8910937305997719</v>
      </c>
      <c r="DQ37" s="13">
        <f t="shared" si="75"/>
        <v>0</v>
      </c>
      <c r="DR37" s="13">
        <f t="shared" si="75"/>
        <v>0</v>
      </c>
      <c r="DS37" s="13">
        <f t="shared" si="75"/>
        <v>0</v>
      </c>
      <c r="DT37" s="13">
        <f t="shared" si="75"/>
        <v>26.401261075968044</v>
      </c>
      <c r="DU37" s="13">
        <f t="shared" si="75"/>
        <v>0</v>
      </c>
      <c r="DV37" s="13">
        <f t="shared" si="75"/>
        <v>0</v>
      </c>
      <c r="DW37" s="13">
        <f t="shared" si="75"/>
        <v>0</v>
      </c>
      <c r="DX37" s="13">
        <f t="shared" si="75"/>
        <v>68.417364159918222</v>
      </c>
      <c r="DY37" s="13">
        <f t="shared" si="75"/>
        <v>1.9554442264569205</v>
      </c>
      <c r="DZ37" s="13">
        <f t="shared" si="75"/>
        <v>2.7220960720742085</v>
      </c>
      <c r="EA37" s="13">
        <f t="shared" si="75"/>
        <v>3.1884589369598753</v>
      </c>
      <c r="EB37" s="13">
        <f t="shared" si="75"/>
        <v>0.34953530324142401</v>
      </c>
      <c r="EC37" s="13">
        <f t="shared" si="75"/>
        <v>258.35367498470185</v>
      </c>
      <c r="ED37" s="13">
        <f t="shared" si="75"/>
        <v>2.2241095513841844</v>
      </c>
      <c r="EE37" s="13">
        <f t="shared" si="76"/>
        <v>0</v>
      </c>
      <c r="EF37" s="13">
        <f t="shared" si="76"/>
        <v>8.2068445754814352</v>
      </c>
      <c r="EG37" s="13">
        <f t="shared" si="76"/>
        <v>0</v>
      </c>
      <c r="EH37" s="13">
        <f t="shared" si="76"/>
        <v>4.7812682074846045</v>
      </c>
      <c r="EI37" s="13">
        <f t="shared" si="76"/>
        <v>0</v>
      </c>
      <c r="EJ37" s="13">
        <f t="shared" si="76"/>
        <v>1.063826368836511</v>
      </c>
      <c r="EM37">
        <v>112.98104859999999</v>
      </c>
      <c r="EN37">
        <v>8.5179633999999993</v>
      </c>
      <c r="EO37">
        <v>0</v>
      </c>
      <c r="EP37">
        <v>0</v>
      </c>
      <c r="EQ37">
        <v>64.023590100000007</v>
      </c>
      <c r="ER37">
        <v>0</v>
      </c>
      <c r="ES37">
        <v>4.7766384999999998</v>
      </c>
      <c r="ET37">
        <v>0</v>
      </c>
      <c r="EU37">
        <v>20.671695700000001</v>
      </c>
      <c r="EV37">
        <v>51.434246100000003</v>
      </c>
      <c r="EW37">
        <v>174.25526429999999</v>
      </c>
      <c r="EX37">
        <v>14.8059578</v>
      </c>
      <c r="EY37">
        <v>43.213256800000003</v>
      </c>
      <c r="EZ37">
        <v>0</v>
      </c>
      <c r="FA37">
        <v>0</v>
      </c>
      <c r="FB37">
        <v>6.4779334000000004</v>
      </c>
      <c r="FC37">
        <v>152.98709109999999</v>
      </c>
      <c r="FD37">
        <v>0</v>
      </c>
      <c r="FE37">
        <v>34.427215599999997</v>
      </c>
      <c r="FF37">
        <v>16.793661100000001</v>
      </c>
      <c r="FG37">
        <v>15.535512000000001</v>
      </c>
      <c r="FH37">
        <v>12.0941162</v>
      </c>
      <c r="FI37">
        <v>32.732666000000002</v>
      </c>
      <c r="FJ37">
        <v>0</v>
      </c>
      <c r="FK37">
        <v>3.1942713</v>
      </c>
      <c r="FL37">
        <v>5.7523293000000004</v>
      </c>
      <c r="FM37">
        <v>540.44226070000002</v>
      </c>
      <c r="FN37">
        <v>12.7459126</v>
      </c>
      <c r="FO37">
        <v>2.2643556999999999</v>
      </c>
      <c r="FP37">
        <v>13.0373945</v>
      </c>
      <c r="FQ37">
        <v>6.6834344999999997</v>
      </c>
      <c r="FR37">
        <v>32.967117299999998</v>
      </c>
      <c r="FT37">
        <v>0</v>
      </c>
      <c r="FU37">
        <v>4.3793579999999999</v>
      </c>
      <c r="FV37">
        <v>0</v>
      </c>
      <c r="FW37">
        <v>0</v>
      </c>
      <c r="FX37">
        <v>0</v>
      </c>
      <c r="FY37">
        <v>41.182063999999997</v>
      </c>
      <c r="FZ37">
        <v>0</v>
      </c>
      <c r="GA37">
        <v>0</v>
      </c>
      <c r="GB37">
        <v>0</v>
      </c>
      <c r="GC37">
        <v>31.180009999999999</v>
      </c>
      <c r="GD37">
        <v>3.1186410000000002</v>
      </c>
      <c r="GE37">
        <v>4.3413360000000001</v>
      </c>
      <c r="GF37">
        <v>5.0851150000000001</v>
      </c>
      <c r="GG37">
        <v>0.61074700000000004</v>
      </c>
      <c r="GH37">
        <v>412.035461</v>
      </c>
      <c r="GI37">
        <v>3.5471219999999999</v>
      </c>
      <c r="GJ37">
        <v>0</v>
      </c>
      <c r="GK37">
        <v>8.7158339999999992</v>
      </c>
      <c r="GL37">
        <v>0</v>
      </c>
      <c r="GM37">
        <v>5.0778030000000003</v>
      </c>
      <c r="GN37">
        <v>0</v>
      </c>
      <c r="GO37">
        <v>1.1298049999999999</v>
      </c>
    </row>
    <row r="38" spans="1:197" x14ac:dyDescent="0.2">
      <c r="A38" t="s">
        <v>201</v>
      </c>
      <c r="B38" t="s">
        <v>138</v>
      </c>
      <c r="C38" t="s">
        <v>237</v>
      </c>
      <c r="D38" s="4" t="s">
        <v>238</v>
      </c>
      <c r="E38" s="4" t="s">
        <v>98</v>
      </c>
      <c r="F38" s="4">
        <v>51</v>
      </c>
      <c r="G38" s="7">
        <v>43401</v>
      </c>
      <c r="H38" s="4">
        <v>1</v>
      </c>
      <c r="I38" s="4">
        <v>4</v>
      </c>
      <c r="J38" s="4"/>
      <c r="K38" s="8" t="s">
        <v>204</v>
      </c>
      <c r="L38" s="4">
        <v>12</v>
      </c>
      <c r="M38" s="4" t="s">
        <v>205</v>
      </c>
      <c r="N38" s="4">
        <v>100</v>
      </c>
      <c r="O38" s="4">
        <v>1</v>
      </c>
      <c r="P38" s="14">
        <v>8</v>
      </c>
      <c r="Q38" s="4" t="s">
        <v>102</v>
      </c>
      <c r="R38" s="4" t="s">
        <v>103</v>
      </c>
      <c r="S38" s="4"/>
      <c r="T38" s="4" t="s">
        <v>104</v>
      </c>
      <c r="U38" s="14">
        <v>2000</v>
      </c>
      <c r="V38" s="1"/>
      <c r="W38" s="4" t="s">
        <v>105</v>
      </c>
      <c r="X38" s="4" t="s">
        <v>239</v>
      </c>
      <c r="Y38" s="4"/>
      <c r="Z38" s="4"/>
      <c r="AA38" s="1"/>
      <c r="AE38" s="10">
        <f t="shared" si="77"/>
        <v>3.0729540932919303E-3</v>
      </c>
      <c r="AF38" s="11">
        <v>608.25</v>
      </c>
      <c r="AG38">
        <f t="shared" si="21"/>
        <v>7.1999999999999994E-4</v>
      </c>
      <c r="AI38" s="48">
        <f t="shared" si="71"/>
        <v>0.16385793921990152</v>
      </c>
      <c r="AJ38" s="48">
        <f t="shared" si="71"/>
        <v>0.24370890165691725</v>
      </c>
      <c r="AK38" s="48">
        <f t="shared" si="71"/>
        <v>0</v>
      </c>
      <c r="AL38" s="48">
        <f t="shared" si="71"/>
        <v>7.5198728848600585E-2</v>
      </c>
      <c r="AM38" s="48">
        <f t="shared" si="71"/>
        <v>0.18558371159661063</v>
      </c>
      <c r="AN38" s="48">
        <f t="shared" si="71"/>
        <v>1.7271026445562186E-2</v>
      </c>
      <c r="AO38" s="48">
        <f t="shared" si="71"/>
        <v>3.5716091330333086E-2</v>
      </c>
      <c r="AP38" s="48">
        <f t="shared" si="71"/>
        <v>6.9559105281337989E-3</v>
      </c>
      <c r="AQ38" s="48">
        <f t="shared" si="71"/>
        <v>0.22882077770820358</v>
      </c>
      <c r="AR38" s="48">
        <f t="shared" si="71"/>
        <v>4.0886747300637127E-2</v>
      </c>
      <c r="AS38" s="48">
        <f t="shared" si="71"/>
        <v>1.2028056288430483E-2</v>
      </c>
      <c r="AT38" s="48">
        <f t="shared" si="71"/>
        <v>2.840456083665787E-2</v>
      </c>
      <c r="AU38" s="48">
        <f t="shared" si="71"/>
        <v>3.7855464211765583E-2</v>
      </c>
      <c r="AV38" s="48">
        <f t="shared" si="71"/>
        <v>2.0465652228054448E-2</v>
      </c>
      <c r="AW38" s="48">
        <f t="shared" si="71"/>
        <v>7.5104834827674433E-3</v>
      </c>
      <c r="AX38" s="48">
        <f t="shared" si="71"/>
        <v>3.106852837811562E-2</v>
      </c>
      <c r="AY38" s="48">
        <f t="shared" si="72"/>
        <v>2.5646584868599196E-2</v>
      </c>
      <c r="AZ38" s="48">
        <f t="shared" si="72"/>
        <v>0.1427017345368187</v>
      </c>
      <c r="BA38" s="48">
        <f t="shared" si="72"/>
        <v>0.18422176332768253</v>
      </c>
      <c r="BB38" s="48">
        <f t="shared" si="72"/>
        <v>0</v>
      </c>
      <c r="BC38" s="48">
        <f t="shared" si="72"/>
        <v>0.89136431588290221</v>
      </c>
      <c r="BD38" s="48">
        <f t="shared" si="72"/>
        <v>1</v>
      </c>
      <c r="BE38" s="48">
        <f t="shared" si="72"/>
        <v>1</v>
      </c>
      <c r="BF38" s="48">
        <f t="shared" si="72"/>
        <v>5.748351930508639E-2</v>
      </c>
      <c r="BG38" t="s">
        <v>166</v>
      </c>
      <c r="BH38" s="51">
        <f t="shared" si="55"/>
        <v>13.943892128829765</v>
      </c>
      <c r="BI38" s="51">
        <f t="shared" si="56"/>
        <v>20.739005090129304</v>
      </c>
      <c r="BJ38" s="51">
        <f t="shared" si="46"/>
        <v>0</v>
      </c>
      <c r="BK38" s="51">
        <f t="shared" si="66"/>
        <v>6.3992197648891906</v>
      </c>
      <c r="BL38" s="51">
        <f t="shared" si="66"/>
        <v>15.792699869721622</v>
      </c>
      <c r="BM38" s="51">
        <f t="shared" si="66"/>
        <v>1.4697202397247995</v>
      </c>
      <c r="BN38" s="51">
        <f t="shared" si="66"/>
        <v>3.0393481520919119</v>
      </c>
      <c r="BO38" s="51">
        <f t="shared" si="57"/>
        <v>0.59193022031067177</v>
      </c>
      <c r="BP38" s="51">
        <f t="shared" si="57"/>
        <v>19.472063766871795</v>
      </c>
      <c r="BQ38" s="51">
        <f t="shared" si="58"/>
        <v>3.4793577691325024</v>
      </c>
      <c r="BR38" s="51">
        <f t="shared" si="59"/>
        <v>1.023556870078083</v>
      </c>
      <c r="BS38" s="51">
        <f t="shared" si="59"/>
        <v>2.4171555809792267</v>
      </c>
      <c r="BT38" s="51">
        <f t="shared" si="60"/>
        <v>3.2214033202702708</v>
      </c>
      <c r="BU38" s="51">
        <f t="shared" si="60"/>
        <v>1.7415747346313248</v>
      </c>
      <c r="BV38" s="51">
        <f t="shared" si="61"/>
        <v>0.63912296235169175</v>
      </c>
      <c r="BW38" s="51">
        <f t="shared" si="61"/>
        <v>2.6438524148930216</v>
      </c>
      <c r="BX38" s="51">
        <f t="shared" si="62"/>
        <v>2.1824588700624319</v>
      </c>
      <c r="BY38" s="51">
        <f t="shared" si="47"/>
        <v>12.143553143970125</v>
      </c>
      <c r="BZ38" s="51">
        <f t="shared" si="63"/>
        <v>15.676801550498324</v>
      </c>
      <c r="CA38" s="51">
        <f t="shared" si="64"/>
        <v>0</v>
      </c>
      <c r="CB38" s="51">
        <f t="shared" si="64"/>
        <v>75.852826706670442</v>
      </c>
      <c r="CC38" s="51">
        <f t="shared" si="48"/>
        <v>85.097445965780807</v>
      </c>
      <c r="CD38" s="51">
        <f t="shared" si="49"/>
        <v>85.097445965780807</v>
      </c>
      <c r="CE38" s="51">
        <f t="shared" si="50"/>
        <v>4.8917006779875072</v>
      </c>
      <c r="CH38" s="13">
        <f t="shared" si="73"/>
        <v>13.943892128829765</v>
      </c>
      <c r="CI38" s="13">
        <f t="shared" si="73"/>
        <v>0</v>
      </c>
      <c r="CJ38" s="13">
        <f t="shared" si="73"/>
        <v>0</v>
      </c>
      <c r="CK38" s="13">
        <f t="shared" si="73"/>
        <v>0</v>
      </c>
      <c r="CL38" s="13">
        <f t="shared" si="73"/>
        <v>20.739005090129304</v>
      </c>
      <c r="CM38" s="13">
        <f t="shared" si="73"/>
        <v>0</v>
      </c>
      <c r="CN38" s="13">
        <f t="shared" si="73"/>
        <v>0</v>
      </c>
      <c r="CO38" s="13">
        <f t="shared" si="73"/>
        <v>0</v>
      </c>
      <c r="CP38" s="13">
        <f t="shared" si="73"/>
        <v>1.2457732478295296</v>
      </c>
      <c r="CQ38" s="13">
        <f t="shared" si="73"/>
        <v>6.3992197648891906</v>
      </c>
      <c r="CR38" s="13">
        <f t="shared" si="73"/>
        <v>15.792699869721622</v>
      </c>
      <c r="CS38" s="13">
        <f t="shared" si="73"/>
        <v>1.4697202397247995</v>
      </c>
      <c r="CT38" s="13">
        <f t="shared" si="73"/>
        <v>3.0393481520919119</v>
      </c>
      <c r="CU38" s="13">
        <f t="shared" si="73"/>
        <v>0</v>
      </c>
      <c r="CV38" s="13">
        <f t="shared" si="73"/>
        <v>0</v>
      </c>
      <c r="CW38" s="13">
        <f t="shared" si="73"/>
        <v>0.59193022031067177</v>
      </c>
      <c r="CX38" s="13">
        <f t="shared" si="74"/>
        <v>19.472063766871795</v>
      </c>
      <c r="CY38" s="13">
        <f t="shared" si="74"/>
        <v>0</v>
      </c>
      <c r="CZ38" s="13">
        <f t="shared" si="74"/>
        <v>3.4793577691325024</v>
      </c>
      <c r="DA38" s="13">
        <f t="shared" si="74"/>
        <v>1.354981171818795</v>
      </c>
      <c r="DB38" s="13">
        <f t="shared" si="74"/>
        <v>1.8363976411166292</v>
      </c>
      <c r="DC38" s="13">
        <f t="shared" si="74"/>
        <v>1.023556870078083</v>
      </c>
      <c r="DD38" s="13">
        <f t="shared" si="74"/>
        <v>2.4171555809792267</v>
      </c>
      <c r="DE38" s="13">
        <f t="shared" si="74"/>
        <v>0.17300489454068907</v>
      </c>
      <c r="DF38" s="13">
        <f t="shared" si="74"/>
        <v>0.23054120095600797</v>
      </c>
      <c r="DG38" s="13">
        <f t="shared" si="74"/>
        <v>0.52201599407404964</v>
      </c>
      <c r="DH38" s="13">
        <f t="shared" si="74"/>
        <v>136.43385416666669</v>
      </c>
      <c r="DI38" s="13">
        <f t="shared" si="74"/>
        <v>3.2214033202702708</v>
      </c>
      <c r="DJ38" s="13">
        <f t="shared" si="74"/>
        <v>1.7415747346313248</v>
      </c>
      <c r="DK38" s="13">
        <f t="shared" si="74"/>
        <v>0.89870223091060064</v>
      </c>
      <c r="DL38" s="13">
        <f t="shared" si="74"/>
        <v>0.63912296235169175</v>
      </c>
      <c r="DM38" s="13">
        <f t="shared" si="74"/>
        <v>2.6438524148930216</v>
      </c>
      <c r="DN38" s="13"/>
      <c r="DO38" s="13">
        <f t="shared" si="75"/>
        <v>0</v>
      </c>
      <c r="DP38" s="13">
        <f t="shared" si="75"/>
        <v>2.1824588700624319</v>
      </c>
      <c r="DQ38" s="13">
        <f t="shared" si="75"/>
        <v>0</v>
      </c>
      <c r="DR38" s="13">
        <f t="shared" si="75"/>
        <v>0</v>
      </c>
      <c r="DS38" s="13">
        <f t="shared" si="75"/>
        <v>12.143553143970125</v>
      </c>
      <c r="DT38" s="13">
        <f t="shared" si="75"/>
        <v>0</v>
      </c>
      <c r="DU38" s="13">
        <f t="shared" si="75"/>
        <v>0</v>
      </c>
      <c r="DV38" s="13">
        <f t="shared" si="75"/>
        <v>0</v>
      </c>
      <c r="DW38" s="13">
        <f t="shared" si="75"/>
        <v>0</v>
      </c>
      <c r="DX38" s="13">
        <f t="shared" si="75"/>
        <v>15.676801550498324</v>
      </c>
      <c r="DY38" s="13">
        <f t="shared" si="75"/>
        <v>0.50926899754951083</v>
      </c>
      <c r="DZ38" s="13">
        <f t="shared" si="75"/>
        <v>2.150465740393452</v>
      </c>
      <c r="EA38" s="13">
        <f t="shared" si="75"/>
        <v>2.884851271753226</v>
      </c>
      <c r="EB38" s="13">
        <f t="shared" si="75"/>
        <v>0</v>
      </c>
      <c r="EC38" s="13">
        <f t="shared" si="75"/>
        <v>75.852826706670442</v>
      </c>
      <c r="ED38" s="13">
        <f t="shared" si="75"/>
        <v>1.5175743793517478</v>
      </c>
      <c r="EE38" s="13">
        <f t="shared" si="76"/>
        <v>0</v>
      </c>
      <c r="EF38" s="13">
        <f t="shared" si="76"/>
        <v>3.1963517947108602</v>
      </c>
      <c r="EG38" s="13">
        <f t="shared" si="76"/>
        <v>0</v>
      </c>
      <c r="EH38" s="13">
        <f t="shared" si="76"/>
        <v>1.4286226525764392</v>
      </c>
      <c r="EI38" s="13">
        <f t="shared" si="76"/>
        <v>0</v>
      </c>
      <c r="EJ38" s="13">
        <f t="shared" si="76"/>
        <v>0.2667262307002074</v>
      </c>
      <c r="EM38">
        <v>59.293739299999999</v>
      </c>
      <c r="EN38">
        <v>5.8604484000000001</v>
      </c>
      <c r="EO38">
        <v>0</v>
      </c>
      <c r="EP38">
        <v>0</v>
      </c>
      <c r="EQ38">
        <v>57.573402399999999</v>
      </c>
      <c r="ER38">
        <v>0</v>
      </c>
      <c r="ES38">
        <v>0</v>
      </c>
      <c r="ET38">
        <v>0</v>
      </c>
      <c r="EU38">
        <v>4.5183815999999997</v>
      </c>
      <c r="EV38">
        <v>20.399339699999999</v>
      </c>
      <c r="EW38">
        <v>54.097438799999999</v>
      </c>
      <c r="EX38">
        <v>3.8092779999999999</v>
      </c>
      <c r="EY38">
        <v>11.751255</v>
      </c>
      <c r="EZ38">
        <v>0</v>
      </c>
      <c r="FA38">
        <v>0</v>
      </c>
      <c r="FB38">
        <v>2.0855725000000001</v>
      </c>
      <c r="FC38">
        <v>55.469276399999998</v>
      </c>
      <c r="FD38">
        <v>0</v>
      </c>
      <c r="FE38">
        <v>12.981230699999999</v>
      </c>
      <c r="FF38">
        <v>4.6414489999999997</v>
      </c>
      <c r="FG38">
        <v>5.2312713000000004</v>
      </c>
      <c r="FH38">
        <v>4.9910854999999996</v>
      </c>
      <c r="FI38">
        <v>10.705953600000001</v>
      </c>
      <c r="FJ38">
        <v>0.86337450000000004</v>
      </c>
      <c r="FK38">
        <v>1.1505072999999999</v>
      </c>
      <c r="FL38">
        <v>1.8933361</v>
      </c>
      <c r="FM38">
        <v>494.84143069999999</v>
      </c>
      <c r="FN38">
        <v>4.2025722999999999</v>
      </c>
      <c r="FO38">
        <v>2.2720202999999999</v>
      </c>
      <c r="FP38">
        <v>3.2595656000000002</v>
      </c>
      <c r="FQ38">
        <v>2.2552400000000001</v>
      </c>
      <c r="FR38">
        <v>9.9912986999999998</v>
      </c>
      <c r="FT38">
        <v>0</v>
      </c>
      <c r="FU38">
        <v>4.6276469000000002</v>
      </c>
      <c r="FV38">
        <v>0</v>
      </c>
      <c r="FW38">
        <v>0</v>
      </c>
      <c r="FX38">
        <v>17.3438683</v>
      </c>
      <c r="FY38">
        <v>0</v>
      </c>
      <c r="FZ38">
        <v>0</v>
      </c>
      <c r="GA38">
        <v>0</v>
      </c>
      <c r="GB38">
        <v>0</v>
      </c>
      <c r="GC38">
        <v>6.5416021000000004</v>
      </c>
      <c r="GD38">
        <v>0.74367629999999996</v>
      </c>
      <c r="GE38">
        <v>3.1402861999999998</v>
      </c>
      <c r="GF38">
        <v>4.2126960999999996</v>
      </c>
      <c r="GG38">
        <v>0</v>
      </c>
      <c r="GH38">
        <v>110.76651</v>
      </c>
      <c r="GI38">
        <v>2.2160864</v>
      </c>
      <c r="GJ38">
        <v>0</v>
      </c>
      <c r="GK38">
        <v>3.1081650000000001</v>
      </c>
      <c r="GL38">
        <v>0</v>
      </c>
      <c r="GM38">
        <v>1.3892072</v>
      </c>
      <c r="GN38">
        <v>0</v>
      </c>
      <c r="GO38">
        <v>0.25936730000000002</v>
      </c>
    </row>
    <row r="39" spans="1:197" x14ac:dyDescent="0.2">
      <c r="A39" t="s">
        <v>201</v>
      </c>
      <c r="B39" t="s">
        <v>240</v>
      </c>
      <c r="C39" t="s">
        <v>241</v>
      </c>
      <c r="D39" s="4" t="s">
        <v>242</v>
      </c>
      <c r="E39" s="4"/>
      <c r="F39" s="9"/>
      <c r="G39" s="20">
        <v>43401</v>
      </c>
      <c r="H39" s="9"/>
      <c r="I39" s="9"/>
      <c r="J39" s="9"/>
      <c r="K39" s="21"/>
      <c r="L39" s="9"/>
      <c r="M39" s="9"/>
      <c r="O39" s="9"/>
      <c r="P39" s="9"/>
      <c r="Q39" s="9"/>
      <c r="R39" s="9"/>
      <c r="S39" s="9"/>
      <c r="T39" s="9"/>
      <c r="U39" s="22">
        <v>400</v>
      </c>
      <c r="V39" s="23" t="s">
        <v>243</v>
      </c>
      <c r="W39" s="9"/>
      <c r="X39" s="9" t="s">
        <v>244</v>
      </c>
      <c r="Y39" s="24"/>
      <c r="Z39" s="25" t="s">
        <v>245</v>
      </c>
      <c r="AA39" s="1"/>
      <c r="AE39" s="10">
        <f t="shared" ref="AE39:AE63" si="78">0.0025*$AF39/$FM39</f>
        <v>2.9035165586243773E-3</v>
      </c>
      <c r="AF39" s="11">
        <v>608.25</v>
      </c>
      <c r="AG39">
        <f t="shared" ref="AG39:AG41" si="79">1.2*0.6/1000</f>
        <v>7.1999999999999994E-4</v>
      </c>
      <c r="AI39" s="48">
        <f t="shared" ref="AI39:AX42" si="80">+BH39/$CD39</f>
        <v>3.3232618672829436E-2</v>
      </c>
      <c r="AJ39" s="48">
        <f t="shared" si="80"/>
        <v>7.446136031767607E-2</v>
      </c>
      <c r="AK39" s="48">
        <f t="shared" si="80"/>
        <v>2.8565192114710869E-2</v>
      </c>
      <c r="AL39" s="48">
        <f t="shared" si="80"/>
        <v>2.3118759534961546E-2</v>
      </c>
      <c r="AM39" s="48">
        <f t="shared" si="80"/>
        <v>0.26047158746095561</v>
      </c>
      <c r="AN39" s="48">
        <f t="shared" si="80"/>
        <v>2.266888579261685E-2</v>
      </c>
      <c r="AO39" s="48">
        <f t="shared" si="80"/>
        <v>4.2968395866654727E-2</v>
      </c>
      <c r="AP39" s="48">
        <f t="shared" si="80"/>
        <v>2.7772130502130704E-2</v>
      </c>
      <c r="AQ39" s="48">
        <f t="shared" si="80"/>
        <v>7.7276959733832362E-2</v>
      </c>
      <c r="AR39" s="48">
        <f t="shared" si="80"/>
        <v>6.7221314481333089E-2</v>
      </c>
      <c r="AS39" s="48">
        <f t="shared" si="80"/>
        <v>7.6837374695987613E-3</v>
      </c>
      <c r="AT39" s="48">
        <f t="shared" si="80"/>
        <v>1.679005316239833E-2</v>
      </c>
      <c r="AU39" s="48">
        <f t="shared" si="80"/>
        <v>8.1572621299385167E-3</v>
      </c>
      <c r="AV39" s="48">
        <f t="shared" si="80"/>
        <v>5.5224908627423842E-3</v>
      </c>
      <c r="AW39" s="48">
        <f t="shared" si="80"/>
        <v>5.054342725023417E-3</v>
      </c>
      <c r="AX39" s="48">
        <f t="shared" si="80"/>
        <v>2.9257848754907161E-2</v>
      </c>
      <c r="AY39" s="48">
        <f t="shared" ref="AY39:BF55" si="81">+BX39/$CD39</f>
        <v>4.0094344258885715E-2</v>
      </c>
      <c r="AZ39" s="48">
        <f t="shared" si="81"/>
        <v>2.8661014611081566E-2</v>
      </c>
      <c r="BA39" s="48">
        <f t="shared" si="81"/>
        <v>0.18716142019592985</v>
      </c>
      <c r="BB39" s="48">
        <f t="shared" si="81"/>
        <v>0</v>
      </c>
      <c r="BC39" s="48">
        <f t="shared" si="81"/>
        <v>0.89941777686085134</v>
      </c>
      <c r="BD39" s="48">
        <f t="shared" si="81"/>
        <v>1</v>
      </c>
      <c r="BE39" s="48">
        <f t="shared" si="81"/>
        <v>1</v>
      </c>
      <c r="BF39" s="48">
        <f t="shared" si="81"/>
        <v>1.7560591301048995E-2</v>
      </c>
      <c r="BH39" s="51">
        <f t="shared" ref="BH39:BH63" si="82">+CH39</f>
        <v>23.959989281839782</v>
      </c>
      <c r="BI39" s="51">
        <f t="shared" ref="BI39:BI63" si="83">+CL39</f>
        <v>53.685007873947072</v>
      </c>
      <c r="BJ39" s="51">
        <f t="shared" ref="BJ39:BJ63" si="84">+CN39+CO39</f>
        <v>20.5948770886882</v>
      </c>
      <c r="BK39" s="51">
        <f t="shared" ref="BK39:BN42" si="85">+CQ39</f>
        <v>16.668118637307149</v>
      </c>
      <c r="BL39" s="51">
        <f t="shared" si="85"/>
        <v>187.79430249626301</v>
      </c>
      <c r="BM39" s="51">
        <f t="shared" si="85"/>
        <v>16.343769534671647</v>
      </c>
      <c r="BN39" s="51">
        <f t="shared" si="85"/>
        <v>30.979271135940312</v>
      </c>
      <c r="BO39" s="51">
        <f t="shared" ref="BO39:BP42" si="86">+CW39</f>
        <v>20.023097057619061</v>
      </c>
      <c r="BP39" s="51">
        <f t="shared" si="86"/>
        <v>55.71499330775265</v>
      </c>
      <c r="BQ39" s="51">
        <f t="shared" ref="BQ39:BQ63" si="87">+CZ39</f>
        <v>48.465093597957896</v>
      </c>
      <c r="BR39" s="51">
        <f t="shared" ref="BR39:BS42" si="88">+DC39</f>
        <v>5.5398062135433435</v>
      </c>
      <c r="BS39" s="51">
        <f t="shared" si="88"/>
        <v>12.105260129304551</v>
      </c>
      <c r="BT39" s="51">
        <f t="shared" ref="BT39:BU42" si="89">+DI39</f>
        <v>5.8812071093958096</v>
      </c>
      <c r="BU39" s="51">
        <f t="shared" si="89"/>
        <v>3.9815948054839216</v>
      </c>
      <c r="BV39" s="51">
        <f t="shared" ref="BV39:BW42" si="90">+DL39</f>
        <v>3.6440702645355296</v>
      </c>
      <c r="BW39" s="51">
        <f t="shared" si="90"/>
        <v>21.094267336519227</v>
      </c>
      <c r="BX39" s="51">
        <f t="shared" ref="BX39:BX63" si="91">+DP39</f>
        <v>28.907142953820834</v>
      </c>
      <c r="BY39" s="51">
        <f t="shared" si="47"/>
        <v>20.663963007213127</v>
      </c>
      <c r="BZ39" s="51">
        <f t="shared" ref="BZ39:BZ63" si="92">+DX39</f>
        <v>134.93927956796156</v>
      </c>
      <c r="CA39" s="51">
        <f t="shared" ref="CA39:CB42" si="93">+EB39</f>
        <v>0</v>
      </c>
      <c r="CB39" s="51">
        <f t="shared" si="93"/>
        <v>648.46049315701987</v>
      </c>
      <c r="CC39" s="51">
        <f t="shared" ref="CC39:CC55" si="94">+SUM(DP39,DY39:EA39,EC39:ED39)</f>
        <v>720.97807030263198</v>
      </c>
      <c r="CD39" s="51">
        <f t="shared" ref="CD39:CD55" si="95">+CC39+CA39</f>
        <v>720.97807030263198</v>
      </c>
      <c r="CE39" s="51">
        <f t="shared" ref="CE39:CE55" si="96">+SUM(EE39:EJ39)</f>
        <v>12.660801229603489</v>
      </c>
      <c r="CH39" s="13">
        <f t="shared" ref="CH39:CW42" si="97">+EM39*EM$2/$AG39*$AE39/($U39/1000)</f>
        <v>23.959989281839782</v>
      </c>
      <c r="CI39" s="13">
        <f t="shared" si="97"/>
        <v>0</v>
      </c>
      <c r="CJ39" s="13">
        <f t="shared" si="97"/>
        <v>0</v>
      </c>
      <c r="CK39" s="13">
        <f t="shared" si="97"/>
        <v>0</v>
      </c>
      <c r="CL39" s="13">
        <f t="shared" si="97"/>
        <v>53.685007873947072</v>
      </c>
      <c r="CM39" s="13">
        <f t="shared" si="97"/>
        <v>0</v>
      </c>
      <c r="CN39" s="13">
        <f t="shared" si="97"/>
        <v>16.860485440845547</v>
      </c>
      <c r="CO39" s="13">
        <f t="shared" si="97"/>
        <v>3.7343916478426511</v>
      </c>
      <c r="CP39" s="13">
        <f t="shared" si="97"/>
        <v>12.18723416261232</v>
      </c>
      <c r="CQ39" s="13">
        <f t="shared" si="97"/>
        <v>16.668118637307149</v>
      </c>
      <c r="CR39" s="13">
        <f t="shared" si="97"/>
        <v>187.79430249626301</v>
      </c>
      <c r="CS39" s="13">
        <f t="shared" si="97"/>
        <v>16.343769534671647</v>
      </c>
      <c r="CT39" s="13">
        <f t="shared" si="97"/>
        <v>30.979271135940312</v>
      </c>
      <c r="CU39" s="13">
        <f t="shared" si="97"/>
        <v>0</v>
      </c>
      <c r="CV39" s="13">
        <f t="shared" si="97"/>
        <v>2.9552900898934431</v>
      </c>
      <c r="CW39" s="13">
        <f t="shared" si="97"/>
        <v>20.023097057619061</v>
      </c>
      <c r="CX39" s="13">
        <f t="shared" ref="CX39:DM42" si="98">+FC39*FC$2/$AG39*$AE39/($U39/1000)</f>
        <v>55.71499330775265</v>
      </c>
      <c r="CY39" s="13">
        <f t="shared" si="98"/>
        <v>0</v>
      </c>
      <c r="CZ39" s="13">
        <f t="shared" si="98"/>
        <v>48.465093597957896</v>
      </c>
      <c r="DA39" s="13">
        <f t="shared" si="98"/>
        <v>16.563709204138803</v>
      </c>
      <c r="DB39" s="13">
        <f t="shared" si="98"/>
        <v>5.802365033869072</v>
      </c>
      <c r="DC39" s="13">
        <f t="shared" si="98"/>
        <v>5.5398062135433435</v>
      </c>
      <c r="DD39" s="13">
        <f t="shared" si="98"/>
        <v>12.105260129304551</v>
      </c>
      <c r="DE39" s="13">
        <f t="shared" si="98"/>
        <v>1.024354689673735</v>
      </c>
      <c r="DF39" s="13">
        <f t="shared" si="98"/>
        <v>0</v>
      </c>
      <c r="DG39" s="13">
        <f t="shared" si="98"/>
        <v>1.5431046846177421</v>
      </c>
      <c r="DH39" s="13">
        <f t="shared" si="98"/>
        <v>682.16927083333337</v>
      </c>
      <c r="DI39" s="13">
        <f t="shared" si="98"/>
        <v>5.8812071093958096</v>
      </c>
      <c r="DJ39" s="13">
        <f t="shared" si="98"/>
        <v>3.9815948054839216</v>
      </c>
      <c r="DK39" s="13">
        <f t="shared" si="98"/>
        <v>7.6872789334533218</v>
      </c>
      <c r="DL39" s="13">
        <f t="shared" si="98"/>
        <v>3.6440702645355296</v>
      </c>
      <c r="DM39" s="13">
        <f t="shared" si="98"/>
        <v>21.094267336519227</v>
      </c>
      <c r="DN39" s="13"/>
      <c r="DO39" s="13">
        <f t="shared" ref="DO39:ED42" si="99">+FT39*FT$2/$AG39*$AE39/($U39/1000)</f>
        <v>0</v>
      </c>
      <c r="DP39" s="13">
        <f t="shared" si="99"/>
        <v>28.907142953820834</v>
      </c>
      <c r="DQ39" s="13">
        <f t="shared" si="99"/>
        <v>0</v>
      </c>
      <c r="DR39" s="13">
        <f t="shared" si="99"/>
        <v>0</v>
      </c>
      <c r="DS39" s="13">
        <f t="shared" si="99"/>
        <v>0</v>
      </c>
      <c r="DT39" s="13">
        <f t="shared" si="99"/>
        <v>20.663963007213127</v>
      </c>
      <c r="DU39" s="13">
        <f t="shared" si="99"/>
        <v>0</v>
      </c>
      <c r="DV39" s="13">
        <f t="shared" si="99"/>
        <v>0</v>
      </c>
      <c r="DW39" s="13">
        <f t="shared" si="99"/>
        <v>0</v>
      </c>
      <c r="DX39" s="13">
        <f t="shared" si="99"/>
        <v>134.93927956796156</v>
      </c>
      <c r="DY39" s="13">
        <f t="shared" si="99"/>
        <v>8.7781688235267108</v>
      </c>
      <c r="DZ39" s="13">
        <f t="shared" si="99"/>
        <v>9.2153408341974838</v>
      </c>
      <c r="EA39" s="13">
        <f t="shared" si="99"/>
        <v>16.847467788695941</v>
      </c>
      <c r="EB39" s="13">
        <f t="shared" si="99"/>
        <v>0</v>
      </c>
      <c r="EC39" s="13">
        <f t="shared" si="99"/>
        <v>648.46049315701987</v>
      </c>
      <c r="ED39" s="13">
        <f t="shared" si="99"/>
        <v>8.7694567453711638</v>
      </c>
      <c r="EE39" s="13">
        <f t="shared" ref="EE39:EJ55" si="100">+GJ39*GJ$2/$AG39*$AE39/($U39/1000)</f>
        <v>0</v>
      </c>
      <c r="EF39" s="13">
        <f t="shared" si="100"/>
        <v>11.422672259626173</v>
      </c>
      <c r="EG39" s="13">
        <f t="shared" si="100"/>
        <v>0</v>
      </c>
      <c r="EH39" s="13">
        <f t="shared" si="100"/>
        <v>1.2381289699773157</v>
      </c>
      <c r="EI39" s="13">
        <f t="shared" si="100"/>
        <v>0</v>
      </c>
      <c r="EJ39" s="13">
        <f t="shared" si="100"/>
        <v>0</v>
      </c>
      <c r="EM39">
        <v>21.566179000000002</v>
      </c>
      <c r="EN39">
        <v>15.679449999999999</v>
      </c>
      <c r="EO39">
        <v>0</v>
      </c>
      <c r="EP39">
        <v>0</v>
      </c>
      <c r="EQ39">
        <v>31.546323999999998</v>
      </c>
      <c r="ER39">
        <v>0</v>
      </c>
      <c r="ES39">
        <v>11.104865</v>
      </c>
      <c r="ET39">
        <v>2.4595919999999998</v>
      </c>
      <c r="EU39">
        <v>9.3564439999999998</v>
      </c>
      <c r="EV39">
        <v>11.247019</v>
      </c>
      <c r="EW39">
        <v>136.16468800000001</v>
      </c>
      <c r="EX39">
        <v>8.9664800000000007</v>
      </c>
      <c r="EY39">
        <v>25.353432000000002</v>
      </c>
      <c r="EZ39">
        <v>0</v>
      </c>
      <c r="FA39">
        <v>2.26885</v>
      </c>
      <c r="FB39">
        <v>14.933025000000001</v>
      </c>
      <c r="FC39">
        <v>33.594977999999998</v>
      </c>
      <c r="FD39">
        <v>0</v>
      </c>
      <c r="FE39">
        <v>38.274329999999999</v>
      </c>
      <c r="FF39">
        <v>12.009907999999999</v>
      </c>
      <c r="FG39">
        <v>3.4987050000000002</v>
      </c>
      <c r="FH39">
        <v>5.717937</v>
      </c>
      <c r="FI39">
        <v>11.348974999999999</v>
      </c>
      <c r="FJ39">
        <v>1.0820639999999999</v>
      </c>
      <c r="FK39">
        <v>0</v>
      </c>
      <c r="FL39">
        <v>1.18468</v>
      </c>
      <c r="FM39">
        <v>523.71838400000001</v>
      </c>
      <c r="FN39">
        <v>1.6240460000000001</v>
      </c>
      <c r="FO39">
        <v>1.0994839999999999</v>
      </c>
      <c r="FP39">
        <v>5.9017160000000004</v>
      </c>
      <c r="FQ39">
        <v>2.7218040000000001</v>
      </c>
      <c r="FR39">
        <v>16.873723999999999</v>
      </c>
      <c r="FT39">
        <v>0</v>
      </c>
      <c r="FU39">
        <v>12.9742146</v>
      </c>
      <c r="FV39">
        <v>0</v>
      </c>
      <c r="FW39">
        <v>0</v>
      </c>
      <c r="FX39">
        <v>0</v>
      </c>
      <c r="FY39">
        <v>6.2470584000000002</v>
      </c>
      <c r="FZ39">
        <v>0</v>
      </c>
      <c r="GA39">
        <v>0</v>
      </c>
      <c r="GB39">
        <v>0</v>
      </c>
      <c r="GC39">
        <v>11.918642999999999</v>
      </c>
      <c r="GD39">
        <v>2.7133286000000001</v>
      </c>
      <c r="GE39">
        <v>2.8484582999999999</v>
      </c>
      <c r="GF39">
        <v>5.2075458000000001</v>
      </c>
      <c r="GG39">
        <v>0</v>
      </c>
      <c r="GH39">
        <v>200.43888849999999</v>
      </c>
      <c r="GI39">
        <v>2.7106357000000001</v>
      </c>
      <c r="GJ39">
        <v>0</v>
      </c>
      <c r="GK39">
        <v>2.3511426000000002</v>
      </c>
      <c r="GL39">
        <v>0</v>
      </c>
      <c r="GM39">
        <v>0.25484560000000001</v>
      </c>
      <c r="GN39">
        <v>0</v>
      </c>
      <c r="GO39">
        <v>0</v>
      </c>
    </row>
    <row r="40" spans="1:197" x14ac:dyDescent="0.2">
      <c r="A40" t="s">
        <v>201</v>
      </c>
      <c r="B40" t="s">
        <v>246</v>
      </c>
      <c r="C40" t="s">
        <v>247</v>
      </c>
      <c r="D40" s="4" t="s">
        <v>248</v>
      </c>
      <c r="E40" s="4"/>
      <c r="F40" s="9"/>
      <c r="G40" s="20">
        <v>43401</v>
      </c>
      <c r="H40" s="9"/>
      <c r="I40" s="9"/>
      <c r="J40" s="9"/>
      <c r="K40" s="21"/>
      <c r="L40" s="9"/>
      <c r="M40" s="9"/>
      <c r="O40" s="9"/>
      <c r="P40" s="9"/>
      <c r="Q40" s="9"/>
      <c r="R40" s="9"/>
      <c r="S40" s="9"/>
      <c r="T40" s="9"/>
      <c r="U40" s="22">
        <v>400</v>
      </c>
      <c r="V40" s="22">
        <v>400</v>
      </c>
      <c r="W40" s="9"/>
      <c r="X40" s="9" t="s">
        <v>249</v>
      </c>
      <c r="Y40" s="24"/>
      <c r="Z40" s="25" t="s">
        <v>245</v>
      </c>
      <c r="AA40" s="1"/>
      <c r="AE40" s="10">
        <f t="shared" si="78"/>
        <v>2.9151010652910827E-3</v>
      </c>
      <c r="AF40" s="11">
        <v>608.25</v>
      </c>
      <c r="AG40">
        <f t="shared" si="79"/>
        <v>7.1999999999999994E-4</v>
      </c>
      <c r="AI40" s="48">
        <f t="shared" si="80"/>
        <v>3.5361992119850971E-2</v>
      </c>
      <c r="AJ40" s="48">
        <f t="shared" si="80"/>
        <v>8.8130509362335269E-2</v>
      </c>
      <c r="AK40" s="48">
        <f t="shared" si="80"/>
        <v>3.0153070546709387E-2</v>
      </c>
      <c r="AL40" s="48">
        <f t="shared" si="80"/>
        <v>2.360485901140966E-2</v>
      </c>
      <c r="AM40" s="48">
        <f t="shared" si="80"/>
        <v>0.27747861278812513</v>
      </c>
      <c r="AN40" s="48">
        <f t="shared" si="80"/>
        <v>2.4028792769783949E-2</v>
      </c>
      <c r="AO40" s="48">
        <f t="shared" si="80"/>
        <v>5.0413052051971961E-2</v>
      </c>
      <c r="AP40" s="48">
        <f t="shared" si="80"/>
        <v>3.3928306017501519E-2</v>
      </c>
      <c r="AQ40" s="48">
        <f t="shared" si="80"/>
        <v>7.862048431189636E-2</v>
      </c>
      <c r="AR40" s="48">
        <f t="shared" si="80"/>
        <v>8.8587207592667597E-2</v>
      </c>
      <c r="AS40" s="48">
        <f t="shared" si="80"/>
        <v>5.3192066436991772E-3</v>
      </c>
      <c r="AT40" s="48">
        <f t="shared" si="80"/>
        <v>2.8270116027127663E-2</v>
      </c>
      <c r="AU40" s="48">
        <f t="shared" si="80"/>
        <v>1.0159925259540483E-2</v>
      </c>
      <c r="AV40" s="48">
        <f t="shared" si="80"/>
        <v>3.6661784899620765E-3</v>
      </c>
      <c r="AW40" s="48">
        <f t="shared" si="80"/>
        <v>3.7705871659956562E-3</v>
      </c>
      <c r="AX40" s="48">
        <f t="shared" si="80"/>
        <v>2.9187419220847437E-2</v>
      </c>
      <c r="AY40" s="48">
        <f t="shared" si="81"/>
        <v>3.9354006988260526E-2</v>
      </c>
      <c r="AZ40" s="48">
        <f t="shared" si="81"/>
        <v>1.5530750130323099E-2</v>
      </c>
      <c r="BA40" s="48">
        <f t="shared" si="81"/>
        <v>0.18781643216994046</v>
      </c>
      <c r="BB40" s="48">
        <f t="shared" si="81"/>
        <v>0</v>
      </c>
      <c r="BC40" s="48">
        <f t="shared" si="81"/>
        <v>0.89314516984318959</v>
      </c>
      <c r="BD40" s="48">
        <f t="shared" si="81"/>
        <v>1</v>
      </c>
      <c r="BE40" s="48">
        <f t="shared" si="81"/>
        <v>1</v>
      </c>
      <c r="BF40" s="48">
        <f t="shared" si="81"/>
        <v>1.506073873687765E-2</v>
      </c>
      <c r="BH40" s="51">
        <f t="shared" si="82"/>
        <v>18.060418241997677</v>
      </c>
      <c r="BI40" s="51">
        <f t="shared" si="83"/>
        <v>45.010865156280538</v>
      </c>
      <c r="BJ40" s="51">
        <f t="shared" si="84"/>
        <v>15.400067493604999</v>
      </c>
      <c r="BK40" s="51">
        <f t="shared" si="85"/>
        <v>12.055701637072898</v>
      </c>
      <c r="BL40" s="51">
        <f t="shared" si="85"/>
        <v>141.71655779962842</v>
      </c>
      <c r="BM40" s="51">
        <f t="shared" si="85"/>
        <v>12.272217181706019</v>
      </c>
      <c r="BN40" s="51">
        <f t="shared" si="85"/>
        <v>25.747440976412104</v>
      </c>
      <c r="BO40" s="51">
        <f t="shared" si="86"/>
        <v>17.328192225193742</v>
      </c>
      <c r="BP40" s="51">
        <f t="shared" si="86"/>
        <v>40.15381328769012</v>
      </c>
      <c r="BQ40" s="51">
        <f t="shared" si="87"/>
        <v>45.244114488564385</v>
      </c>
      <c r="BR40" s="51">
        <f t="shared" si="88"/>
        <v>2.7166766050742708</v>
      </c>
      <c r="BS40" s="51">
        <f t="shared" si="88"/>
        <v>14.438386770441909</v>
      </c>
      <c r="BT40" s="51">
        <f t="shared" si="89"/>
        <v>5.1889751819646985</v>
      </c>
      <c r="BU40" s="51">
        <f t="shared" si="89"/>
        <v>1.8724260967571764</v>
      </c>
      <c r="BV40" s="51">
        <f t="shared" si="90"/>
        <v>1.9257507044565583</v>
      </c>
      <c r="BW40" s="51">
        <f t="shared" si="90"/>
        <v>14.906880719457844</v>
      </c>
      <c r="BX40" s="51">
        <f t="shared" si="91"/>
        <v>20.099258641808664</v>
      </c>
      <c r="BY40" s="51">
        <f t="shared" si="47"/>
        <v>7.9320147466504549</v>
      </c>
      <c r="BZ40" s="51">
        <f t="shared" si="92"/>
        <v>95.92342270232956</v>
      </c>
      <c r="CA40" s="51">
        <f t="shared" si="93"/>
        <v>0</v>
      </c>
      <c r="CB40" s="51">
        <f t="shared" si="93"/>
        <v>456.1557296748822</v>
      </c>
      <c r="CC40" s="51">
        <f t="shared" si="94"/>
        <v>510.72966083998409</v>
      </c>
      <c r="CD40" s="51">
        <f t="shared" si="95"/>
        <v>510.72966083998409</v>
      </c>
      <c r="CE40" s="51">
        <f t="shared" si="96"/>
        <v>7.6919659870851325</v>
      </c>
      <c r="CH40" s="13">
        <f t="shared" si="97"/>
        <v>18.060418241997677</v>
      </c>
      <c r="CI40" s="13">
        <f t="shared" si="97"/>
        <v>0</v>
      </c>
      <c r="CJ40" s="13">
        <f t="shared" si="97"/>
        <v>0</v>
      </c>
      <c r="CK40" s="13">
        <f t="shared" si="97"/>
        <v>0</v>
      </c>
      <c r="CL40" s="13">
        <f t="shared" si="97"/>
        <v>45.010865156280538</v>
      </c>
      <c r="CM40" s="13">
        <f t="shared" si="97"/>
        <v>0</v>
      </c>
      <c r="CN40" s="13">
        <f t="shared" si="97"/>
        <v>12.280620243736887</v>
      </c>
      <c r="CO40" s="13">
        <f t="shared" si="97"/>
        <v>3.1194472498681107</v>
      </c>
      <c r="CP40" s="13">
        <f t="shared" si="97"/>
        <v>9.1863546399489415</v>
      </c>
      <c r="CQ40" s="13">
        <f t="shared" si="97"/>
        <v>12.055701637072898</v>
      </c>
      <c r="CR40" s="13">
        <f t="shared" si="97"/>
        <v>141.71655779962842</v>
      </c>
      <c r="CS40" s="13">
        <f t="shared" si="97"/>
        <v>12.272217181706019</v>
      </c>
      <c r="CT40" s="13">
        <f t="shared" si="97"/>
        <v>25.747440976412104</v>
      </c>
      <c r="CU40" s="13">
        <f t="shared" si="97"/>
        <v>0</v>
      </c>
      <c r="CV40" s="13">
        <f t="shared" si="97"/>
        <v>2.384413824334616</v>
      </c>
      <c r="CW40" s="13">
        <f t="shared" si="97"/>
        <v>17.328192225193742</v>
      </c>
      <c r="CX40" s="13">
        <f t="shared" si="98"/>
        <v>40.15381328769012</v>
      </c>
      <c r="CY40" s="13">
        <f t="shared" si="98"/>
        <v>0</v>
      </c>
      <c r="CZ40" s="13">
        <f t="shared" si="98"/>
        <v>45.244114488564385</v>
      </c>
      <c r="DA40" s="13">
        <f t="shared" si="98"/>
        <v>11.839190842030135</v>
      </c>
      <c r="DB40" s="13">
        <f t="shared" si="98"/>
        <v>0</v>
      </c>
      <c r="DC40" s="13">
        <f t="shared" si="98"/>
        <v>2.7166766050742708</v>
      </c>
      <c r="DD40" s="13">
        <f t="shared" si="98"/>
        <v>14.438386770441909</v>
      </c>
      <c r="DE40" s="13">
        <f t="shared" si="98"/>
        <v>3.6073594830644917</v>
      </c>
      <c r="DF40" s="13">
        <f t="shared" si="98"/>
        <v>1.0170537400922586</v>
      </c>
      <c r="DG40" s="13">
        <f t="shared" si="98"/>
        <v>1.1381807562455533</v>
      </c>
      <c r="DH40" s="13">
        <f t="shared" si="98"/>
        <v>682.1692708333336</v>
      </c>
      <c r="DI40" s="13">
        <f t="shared" si="98"/>
        <v>5.1889751819646985</v>
      </c>
      <c r="DJ40" s="13">
        <f t="shared" si="98"/>
        <v>1.8724260967571764</v>
      </c>
      <c r="DK40" s="13">
        <f t="shared" si="98"/>
        <v>5.4668220332752222</v>
      </c>
      <c r="DL40" s="13">
        <f t="shared" si="98"/>
        <v>1.9257507044565583</v>
      </c>
      <c r="DM40" s="13">
        <f t="shared" si="98"/>
        <v>14.906880719457844</v>
      </c>
      <c r="DN40" s="13"/>
      <c r="DO40" s="13">
        <f t="shared" si="99"/>
        <v>0</v>
      </c>
      <c r="DP40" s="13">
        <f t="shared" si="99"/>
        <v>20.099258641808664</v>
      </c>
      <c r="DQ40" s="13">
        <f t="shared" si="99"/>
        <v>0</v>
      </c>
      <c r="DR40" s="13">
        <f t="shared" si="99"/>
        <v>0</v>
      </c>
      <c r="DS40" s="13">
        <f t="shared" si="99"/>
        <v>0</v>
      </c>
      <c r="DT40" s="13">
        <f t="shared" si="99"/>
        <v>7.9320147466504549</v>
      </c>
      <c r="DU40" s="13">
        <f t="shared" si="99"/>
        <v>0</v>
      </c>
      <c r="DV40" s="13">
        <f t="shared" si="99"/>
        <v>0</v>
      </c>
      <c r="DW40" s="13">
        <f t="shared" si="99"/>
        <v>0</v>
      </c>
      <c r="DX40" s="13">
        <f t="shared" si="99"/>
        <v>95.92342270232956</v>
      </c>
      <c r="DY40" s="13">
        <f t="shared" si="99"/>
        <v>4.2868177548158553</v>
      </c>
      <c r="DZ40" s="13">
        <f t="shared" si="99"/>
        <v>7.7571643753339687</v>
      </c>
      <c r="EA40" s="13">
        <f t="shared" si="99"/>
        <v>13.432156507576689</v>
      </c>
      <c r="EB40" s="13">
        <f t="shared" si="99"/>
        <v>0</v>
      </c>
      <c r="EC40" s="13">
        <f t="shared" si="99"/>
        <v>456.1557296748822</v>
      </c>
      <c r="ED40" s="13">
        <f t="shared" si="99"/>
        <v>8.9985338855666974</v>
      </c>
      <c r="EE40" s="13">
        <f t="shared" si="100"/>
        <v>0</v>
      </c>
      <c r="EF40" s="13">
        <f t="shared" si="100"/>
        <v>7.6919659870851325</v>
      </c>
      <c r="EG40" s="13">
        <f t="shared" si="100"/>
        <v>0</v>
      </c>
      <c r="EH40" s="13">
        <f t="shared" si="100"/>
        <v>0</v>
      </c>
      <c r="EI40" s="13">
        <f t="shared" si="100"/>
        <v>0</v>
      </c>
      <c r="EJ40" s="13">
        <f t="shared" si="100"/>
        <v>0</v>
      </c>
      <c r="EM40">
        <v>16.191425299999999</v>
      </c>
      <c r="EN40">
        <v>3.8198788000000001</v>
      </c>
      <c r="EO40">
        <v>0</v>
      </c>
      <c r="EP40">
        <v>0</v>
      </c>
      <c r="EQ40">
        <v>26.344125699999999</v>
      </c>
      <c r="ER40">
        <v>0</v>
      </c>
      <c r="ES40">
        <v>8.0562734999999996</v>
      </c>
      <c r="ET40">
        <v>2.0464047999999999</v>
      </c>
      <c r="EU40">
        <v>7.0245670999999996</v>
      </c>
      <c r="EV40">
        <v>8.1024065000000007</v>
      </c>
      <c r="EW40">
        <v>102.34658810000001</v>
      </c>
      <c r="EX40">
        <v>6.7059989</v>
      </c>
      <c r="EY40">
        <v>20.987964600000002</v>
      </c>
      <c r="EZ40">
        <v>0</v>
      </c>
      <c r="FA40">
        <v>1.8232994</v>
      </c>
      <c r="FB40">
        <v>12.8718357</v>
      </c>
      <c r="FC40">
        <v>24.115694000000001</v>
      </c>
      <c r="FD40">
        <v>0</v>
      </c>
      <c r="FE40">
        <v>35.588634499999998</v>
      </c>
      <c r="FF40">
        <v>8.5501708999999995</v>
      </c>
      <c r="FG40">
        <v>0</v>
      </c>
      <c r="FH40">
        <v>2.7928874000000001</v>
      </c>
      <c r="FI40">
        <v>13.482544900000001</v>
      </c>
      <c r="FJ40">
        <v>3.795445</v>
      </c>
      <c r="FK40">
        <v>1.0700822999999999</v>
      </c>
      <c r="FL40">
        <v>0.87033729999999998</v>
      </c>
      <c r="FM40">
        <v>521.63714600000003</v>
      </c>
      <c r="FN40">
        <v>1.4271977</v>
      </c>
      <c r="FO40">
        <v>0.51500000000000001</v>
      </c>
      <c r="FP40">
        <v>4.1803369999999997</v>
      </c>
      <c r="FQ40">
        <v>1.4326525000000001</v>
      </c>
      <c r="FR40">
        <v>11.8769236</v>
      </c>
      <c r="FT40">
        <v>0</v>
      </c>
      <c r="FU40">
        <v>8.9851770000000002</v>
      </c>
      <c r="FV40">
        <v>0</v>
      </c>
      <c r="FW40">
        <v>0</v>
      </c>
      <c r="FX40">
        <v>0</v>
      </c>
      <c r="FY40">
        <v>2.3884500000000002</v>
      </c>
      <c r="FZ40">
        <v>0</v>
      </c>
      <c r="GA40">
        <v>0</v>
      </c>
      <c r="GB40">
        <v>0</v>
      </c>
      <c r="GC40">
        <v>8.43886</v>
      </c>
      <c r="GD40">
        <v>1.319788</v>
      </c>
      <c r="GE40">
        <v>2.3882080000000001</v>
      </c>
      <c r="GF40">
        <v>4.1353749999999998</v>
      </c>
      <c r="GG40">
        <v>0</v>
      </c>
      <c r="GH40">
        <v>140.437241</v>
      </c>
      <c r="GI40">
        <v>2.7703899999999999</v>
      </c>
      <c r="GJ40">
        <v>0</v>
      </c>
      <c r="GK40">
        <v>1.5769550000000001</v>
      </c>
      <c r="GL40">
        <v>0</v>
      </c>
      <c r="GM40">
        <v>0</v>
      </c>
      <c r="GN40">
        <v>0</v>
      </c>
      <c r="GO40">
        <v>0</v>
      </c>
    </row>
    <row r="41" spans="1:197" x14ac:dyDescent="0.2">
      <c r="A41" t="s">
        <v>201</v>
      </c>
      <c r="B41" t="s">
        <v>250</v>
      </c>
      <c r="C41" t="s">
        <v>251</v>
      </c>
      <c r="D41" s="4" t="s">
        <v>252</v>
      </c>
      <c r="E41" s="4"/>
      <c r="F41" s="9"/>
      <c r="G41" s="20">
        <v>43401</v>
      </c>
      <c r="H41" s="9"/>
      <c r="I41" s="9"/>
      <c r="J41" s="9"/>
      <c r="K41" s="21"/>
      <c r="L41" s="9"/>
      <c r="M41" s="9"/>
      <c r="O41" s="9"/>
      <c r="P41" s="9"/>
      <c r="Q41" s="9"/>
      <c r="R41" s="9"/>
      <c r="S41" s="9"/>
      <c r="T41" s="9"/>
      <c r="U41" s="22">
        <v>400</v>
      </c>
      <c r="V41" s="22">
        <v>400</v>
      </c>
      <c r="W41" s="9"/>
      <c r="X41" s="9" t="s">
        <v>249</v>
      </c>
      <c r="Y41" s="24"/>
      <c r="Z41" s="25" t="s">
        <v>245</v>
      </c>
      <c r="AA41" s="1"/>
      <c r="AE41" s="10">
        <f t="shared" si="78"/>
        <v>2.9613411444970885E-3</v>
      </c>
      <c r="AF41" s="11">
        <v>608.25</v>
      </c>
      <c r="AG41">
        <f t="shared" si="79"/>
        <v>7.1999999999999994E-4</v>
      </c>
      <c r="AI41" s="48">
        <f t="shared" si="80"/>
        <v>3.2209385070479532E-2</v>
      </c>
      <c r="AJ41" s="48">
        <f t="shared" si="80"/>
        <v>8.2417253023315679E-2</v>
      </c>
      <c r="AK41" s="48">
        <f t="shared" si="80"/>
        <v>3.7446001208535695E-2</v>
      </c>
      <c r="AL41" s="48">
        <f t="shared" si="80"/>
        <v>2.3654431580311927E-2</v>
      </c>
      <c r="AM41" s="48">
        <f t="shared" si="80"/>
        <v>0.2958957634947752</v>
      </c>
      <c r="AN41" s="48">
        <f t="shared" si="80"/>
        <v>1.5728150671891494E-2</v>
      </c>
      <c r="AO41" s="48">
        <f t="shared" si="80"/>
        <v>4.0377392023430686E-2</v>
      </c>
      <c r="AP41" s="48">
        <f t="shared" si="80"/>
        <v>2.3961094164308191E-2</v>
      </c>
      <c r="AQ41" s="48">
        <f t="shared" si="80"/>
        <v>7.2258998816026571E-2</v>
      </c>
      <c r="AR41" s="48">
        <f t="shared" si="80"/>
        <v>8.2706987491455011E-2</v>
      </c>
      <c r="AS41" s="48">
        <f t="shared" si="80"/>
        <v>3.8575744028856731E-3</v>
      </c>
      <c r="AT41" s="48">
        <f t="shared" si="80"/>
        <v>2.7981603157620126E-2</v>
      </c>
      <c r="AU41" s="48">
        <f t="shared" si="80"/>
        <v>6.0855515248447638E-3</v>
      </c>
      <c r="AV41" s="48">
        <f t="shared" si="80"/>
        <v>4.0256032136934978E-3</v>
      </c>
      <c r="AW41" s="48">
        <f t="shared" si="80"/>
        <v>3.1939210821691098E-3</v>
      </c>
      <c r="AX41" s="48">
        <f t="shared" si="80"/>
        <v>2.9745428266801342E-2</v>
      </c>
      <c r="AY41" s="48">
        <f t="shared" si="81"/>
        <v>6.8186608875272128E-2</v>
      </c>
      <c r="AZ41" s="48">
        <f t="shared" si="81"/>
        <v>1.5498614566072133E-2</v>
      </c>
      <c r="BA41" s="48">
        <f t="shared" si="81"/>
        <v>0.13393859449143561</v>
      </c>
      <c r="BB41" s="48">
        <f t="shared" si="81"/>
        <v>0</v>
      </c>
      <c r="BC41" s="48">
        <f t="shared" si="81"/>
        <v>0.82422574971890916</v>
      </c>
      <c r="BD41" s="48">
        <f t="shared" si="81"/>
        <v>1</v>
      </c>
      <c r="BE41" s="48">
        <f t="shared" si="81"/>
        <v>1</v>
      </c>
      <c r="BF41" s="48">
        <f t="shared" si="81"/>
        <v>1.4521812725312905E-2</v>
      </c>
      <c r="BH41" s="51">
        <f t="shared" si="82"/>
        <v>16.40124180265224</v>
      </c>
      <c r="BI41" s="51">
        <f t="shared" si="83"/>
        <v>41.967435658517743</v>
      </c>
      <c r="BJ41" s="51">
        <f t="shared" si="84"/>
        <v>19.067762983357643</v>
      </c>
      <c r="BK41" s="51">
        <f t="shared" si="85"/>
        <v>12.045000275666961</v>
      </c>
      <c r="BL41" s="51">
        <f t="shared" si="85"/>
        <v>150.67217069928233</v>
      </c>
      <c r="BM41" s="51">
        <f t="shared" si="85"/>
        <v>8.0088831784207404</v>
      </c>
      <c r="BN41" s="51">
        <f t="shared" si="85"/>
        <v>20.56044747478655</v>
      </c>
      <c r="BO41" s="51">
        <f t="shared" si="86"/>
        <v>12.201154985883973</v>
      </c>
      <c r="BP41" s="51">
        <f t="shared" si="86"/>
        <v>36.794782309750239</v>
      </c>
      <c r="BQ41" s="51">
        <f t="shared" si="87"/>
        <v>42.114970454979023</v>
      </c>
      <c r="BR41" s="51">
        <f t="shared" si="88"/>
        <v>1.9643035846541794</v>
      </c>
      <c r="BS41" s="51">
        <f t="shared" si="88"/>
        <v>14.248425991671766</v>
      </c>
      <c r="BT41" s="51">
        <f t="shared" si="89"/>
        <v>3.0988049552351185</v>
      </c>
      <c r="BU41" s="51">
        <f t="shared" si="89"/>
        <v>2.0498650180637559</v>
      </c>
      <c r="BV41" s="51">
        <f t="shared" si="90"/>
        <v>1.6263667205262913</v>
      </c>
      <c r="BW41" s="51">
        <f t="shared" si="90"/>
        <v>15.146577944898111</v>
      </c>
      <c r="BX41" s="51">
        <f t="shared" si="91"/>
        <v>34.721093166450871</v>
      </c>
      <c r="BY41" s="51">
        <f t="shared" si="47"/>
        <v>7.8920018046924083</v>
      </c>
      <c r="BZ41" s="51">
        <f t="shared" si="92"/>
        <v>68.202459319063166</v>
      </c>
      <c r="CA41" s="51">
        <f t="shared" si="93"/>
        <v>0</v>
      </c>
      <c r="CB41" s="51">
        <f t="shared" si="93"/>
        <v>419.70145631566061</v>
      </c>
      <c r="CC41" s="51">
        <f t="shared" si="94"/>
        <v>509.20692111207882</v>
      </c>
      <c r="CD41" s="51">
        <f t="shared" si="95"/>
        <v>509.20692111207882</v>
      </c>
      <c r="CE41" s="51">
        <f t="shared" si="96"/>
        <v>7.3946075468227912</v>
      </c>
      <c r="CH41" s="13">
        <f t="shared" si="97"/>
        <v>16.40124180265224</v>
      </c>
      <c r="CI41" s="13">
        <f t="shared" si="97"/>
        <v>0</v>
      </c>
      <c r="CJ41" s="13">
        <f t="shared" si="97"/>
        <v>0</v>
      </c>
      <c r="CK41" s="13">
        <f t="shared" si="97"/>
        <v>0</v>
      </c>
      <c r="CL41" s="13">
        <f t="shared" si="97"/>
        <v>41.967435658517743</v>
      </c>
      <c r="CM41" s="13">
        <f t="shared" si="97"/>
        <v>0</v>
      </c>
      <c r="CN41" s="13">
        <f t="shared" si="97"/>
        <v>15.471045064617117</v>
      </c>
      <c r="CO41" s="13">
        <f t="shared" si="97"/>
        <v>3.5967179187405254</v>
      </c>
      <c r="CP41" s="13">
        <f t="shared" si="97"/>
        <v>8.1414934016125162</v>
      </c>
      <c r="CQ41" s="13">
        <f t="shared" si="97"/>
        <v>12.045000275666961</v>
      </c>
      <c r="CR41" s="13">
        <f t="shared" si="97"/>
        <v>150.67217069928233</v>
      </c>
      <c r="CS41" s="13">
        <f t="shared" si="97"/>
        <v>8.0088831784207404</v>
      </c>
      <c r="CT41" s="13">
        <f t="shared" si="97"/>
        <v>20.56044747478655</v>
      </c>
      <c r="CU41" s="13">
        <f t="shared" si="97"/>
        <v>0</v>
      </c>
      <c r="CV41" s="13">
        <f t="shared" si="97"/>
        <v>1.7915166562384448</v>
      </c>
      <c r="CW41" s="13">
        <f t="shared" si="97"/>
        <v>12.201154985883973</v>
      </c>
      <c r="CX41" s="13">
        <f t="shared" si="98"/>
        <v>36.794782309750239</v>
      </c>
      <c r="CY41" s="13">
        <f t="shared" si="98"/>
        <v>0</v>
      </c>
      <c r="CZ41" s="13">
        <f t="shared" si="98"/>
        <v>42.114970454979023</v>
      </c>
      <c r="DA41" s="13">
        <f t="shared" si="98"/>
        <v>10.962798112615925</v>
      </c>
      <c r="DB41" s="13">
        <f t="shared" si="98"/>
        <v>0</v>
      </c>
      <c r="DC41" s="13">
        <f t="shared" si="98"/>
        <v>1.9643035846541794</v>
      </c>
      <c r="DD41" s="13">
        <f t="shared" si="98"/>
        <v>14.248425991671766</v>
      </c>
      <c r="DE41" s="13">
        <f t="shared" si="98"/>
        <v>4.2998495469257509</v>
      </c>
      <c r="DF41" s="13">
        <f t="shared" si="98"/>
        <v>1.063229645890206</v>
      </c>
      <c r="DG41" s="13">
        <f t="shared" si="98"/>
        <v>1.1216765805672406</v>
      </c>
      <c r="DH41" s="13">
        <f t="shared" si="98"/>
        <v>682.16927083333337</v>
      </c>
      <c r="DI41" s="13">
        <f t="shared" si="98"/>
        <v>3.0988049552351185</v>
      </c>
      <c r="DJ41" s="13">
        <f t="shared" si="98"/>
        <v>2.0498650180637559</v>
      </c>
      <c r="DK41" s="13">
        <f t="shared" si="98"/>
        <v>4.4354171550953403</v>
      </c>
      <c r="DL41" s="13">
        <f t="shared" si="98"/>
        <v>1.6263667205262913</v>
      </c>
      <c r="DM41" s="13">
        <f t="shared" si="98"/>
        <v>15.146577944898111</v>
      </c>
      <c r="DN41" s="13"/>
      <c r="DO41" s="13">
        <f t="shared" si="99"/>
        <v>0</v>
      </c>
      <c r="DP41" s="13">
        <f t="shared" si="99"/>
        <v>34.721093166450871</v>
      </c>
      <c r="DQ41" s="13">
        <f t="shared" si="99"/>
        <v>0</v>
      </c>
      <c r="DR41" s="13">
        <f t="shared" si="99"/>
        <v>0</v>
      </c>
      <c r="DS41" s="13">
        <f t="shared" si="99"/>
        <v>0</v>
      </c>
      <c r="DT41" s="13">
        <f t="shared" si="99"/>
        <v>7.8920018046924083</v>
      </c>
      <c r="DU41" s="13">
        <f t="shared" si="99"/>
        <v>0</v>
      </c>
      <c r="DV41" s="13">
        <f t="shared" si="99"/>
        <v>0</v>
      </c>
      <c r="DW41" s="13">
        <f t="shared" si="99"/>
        <v>0</v>
      </c>
      <c r="DX41" s="13">
        <f t="shared" si="99"/>
        <v>68.202459319063166</v>
      </c>
      <c r="DY41" s="13">
        <f t="shared" si="99"/>
        <v>4.3032364884206835</v>
      </c>
      <c r="DZ41" s="13">
        <f t="shared" si="99"/>
        <v>14.380874042979578</v>
      </c>
      <c r="EA41" s="13">
        <f t="shared" si="99"/>
        <v>25.447510668718866</v>
      </c>
      <c r="EB41" s="13">
        <f t="shared" si="99"/>
        <v>0</v>
      </c>
      <c r="EC41" s="13">
        <f t="shared" si="99"/>
        <v>419.70145631566061</v>
      </c>
      <c r="ED41" s="13">
        <f t="shared" si="99"/>
        <v>10.652750429848178</v>
      </c>
      <c r="EE41" s="13">
        <f t="shared" si="100"/>
        <v>0</v>
      </c>
      <c r="EF41" s="13">
        <f t="shared" si="100"/>
        <v>7.3946075468227912</v>
      </c>
      <c r="EG41" s="13">
        <f t="shared" si="100"/>
        <v>0</v>
      </c>
      <c r="EH41" s="13">
        <f t="shared" si="100"/>
        <v>0</v>
      </c>
      <c r="EI41" s="13">
        <f t="shared" si="100"/>
        <v>0</v>
      </c>
      <c r="EJ41" s="13">
        <f t="shared" si="100"/>
        <v>0</v>
      </c>
      <c r="EM41">
        <v>14.474353799999999</v>
      </c>
      <c r="EN41">
        <v>5.4606414000000001</v>
      </c>
      <c r="EO41">
        <v>0</v>
      </c>
      <c r="EP41">
        <v>0</v>
      </c>
      <c r="EQ41">
        <v>24.1793175</v>
      </c>
      <c r="ER41">
        <v>0</v>
      </c>
      <c r="ES41">
        <v>9.9907646000000003</v>
      </c>
      <c r="ET41">
        <v>2.3226589999999998</v>
      </c>
      <c r="EU41">
        <v>6.1283789000000004</v>
      </c>
      <c r="EV41">
        <v>7.9688109999999996</v>
      </c>
      <c r="EW41">
        <v>107.1151733</v>
      </c>
      <c r="EX41">
        <v>4.3080186999999999</v>
      </c>
      <c r="EY41">
        <v>16.498102200000002</v>
      </c>
      <c r="EZ41">
        <v>0</v>
      </c>
      <c r="FA41">
        <v>1.3485355000000001</v>
      </c>
      <c r="FB41">
        <v>8.9218177999999995</v>
      </c>
      <c r="FC41">
        <v>21.753261599999998</v>
      </c>
      <c r="FD41">
        <v>0</v>
      </c>
      <c r="FE41">
        <v>32.610008200000003</v>
      </c>
      <c r="FF41">
        <v>7.7936224999999997</v>
      </c>
      <c r="FG41">
        <v>0</v>
      </c>
      <c r="FH41">
        <v>1.9878758999999999</v>
      </c>
      <c r="FI41">
        <v>13.0974054</v>
      </c>
      <c r="FJ41">
        <v>4.4534000999999996</v>
      </c>
      <c r="FK41">
        <v>1.1011983000000001</v>
      </c>
      <c r="FL41">
        <v>0.84432410000000002</v>
      </c>
      <c r="FM41">
        <v>513.49200440000004</v>
      </c>
      <c r="FN41">
        <v>0.83899999999999997</v>
      </c>
      <c r="FO41">
        <v>0.55500000000000005</v>
      </c>
      <c r="FP41">
        <v>3.3386893</v>
      </c>
      <c r="FQ41">
        <v>1.1910347999999999</v>
      </c>
      <c r="FR41">
        <v>11.879465100000001</v>
      </c>
      <c r="FT41">
        <v>0</v>
      </c>
      <c r="FU41">
        <v>15.27936</v>
      </c>
      <c r="FV41">
        <v>0</v>
      </c>
      <c r="FW41">
        <v>0</v>
      </c>
      <c r="FX41">
        <v>0</v>
      </c>
      <c r="FY41">
        <v>2.3392949999999999</v>
      </c>
      <c r="FZ41">
        <v>0</v>
      </c>
      <c r="GA41">
        <v>0</v>
      </c>
      <c r="GB41">
        <v>0</v>
      </c>
      <c r="GC41">
        <v>5.9064199999999998</v>
      </c>
      <c r="GD41">
        <v>1.3041560000000001</v>
      </c>
      <c r="GE41">
        <v>4.3583249999999998</v>
      </c>
      <c r="GF41">
        <v>7.712224</v>
      </c>
      <c r="GG41">
        <v>0</v>
      </c>
      <c r="GH41">
        <v>127.19639599999999</v>
      </c>
      <c r="GI41">
        <v>3.2284649999999999</v>
      </c>
      <c r="GJ41">
        <v>0</v>
      </c>
      <c r="GK41">
        <v>1.492321</v>
      </c>
      <c r="GL41">
        <v>0</v>
      </c>
      <c r="GM41">
        <v>0</v>
      </c>
      <c r="GN41">
        <v>0</v>
      </c>
      <c r="GO41">
        <v>0</v>
      </c>
    </row>
    <row r="42" spans="1:197" x14ac:dyDescent="0.2">
      <c r="A42" t="s">
        <v>253</v>
      </c>
      <c r="B42" t="s">
        <v>95</v>
      </c>
      <c r="C42" t="s">
        <v>254</v>
      </c>
      <c r="D42" s="4" t="s">
        <v>255</v>
      </c>
      <c r="E42" s="4" t="s">
        <v>98</v>
      </c>
      <c r="F42" s="4">
        <v>69</v>
      </c>
      <c r="G42" s="7">
        <v>43402</v>
      </c>
      <c r="H42" s="4">
        <v>1</v>
      </c>
      <c r="I42" s="4">
        <v>5</v>
      </c>
      <c r="J42" s="4" t="s">
        <v>256</v>
      </c>
      <c r="K42" s="8" t="s">
        <v>204</v>
      </c>
      <c r="L42" s="4">
        <v>15</v>
      </c>
      <c r="M42" s="4" t="s">
        <v>257</v>
      </c>
      <c r="N42" s="4">
        <v>5</v>
      </c>
      <c r="O42" s="4">
        <v>22</v>
      </c>
      <c r="P42" s="14">
        <v>1</v>
      </c>
      <c r="Q42" s="4" t="s">
        <v>102</v>
      </c>
      <c r="R42" s="4" t="s">
        <v>103</v>
      </c>
      <c r="S42" s="4"/>
      <c r="T42" s="4" t="s">
        <v>104</v>
      </c>
      <c r="U42" s="14">
        <v>2000</v>
      </c>
      <c r="V42" s="4"/>
      <c r="W42" s="4" t="s">
        <v>105</v>
      </c>
      <c r="X42" s="4" t="s">
        <v>258</v>
      </c>
      <c r="Y42" s="4"/>
      <c r="Z42" s="4"/>
      <c r="AA42" s="1"/>
      <c r="AD42" s="10">
        <f>+AVERAGE(AE42:AE55)</f>
        <v>2.8651931070392453E-3</v>
      </c>
      <c r="AE42" s="10">
        <f t="shared" si="78"/>
        <v>2.7297125289209101E-3</v>
      </c>
      <c r="AF42" s="11">
        <v>450.97500000000002</v>
      </c>
      <c r="AG42">
        <f t="shared" si="21"/>
        <v>7.1999999999999994E-4</v>
      </c>
      <c r="AI42" s="48">
        <f t="shared" si="80"/>
        <v>5.2565908923822131E-2</v>
      </c>
      <c r="AJ42" s="48">
        <f t="shared" si="80"/>
        <v>0.12205066895164679</v>
      </c>
      <c r="AK42" s="48">
        <f t="shared" si="80"/>
        <v>2.8827404336138611E-2</v>
      </c>
      <c r="AL42" s="48">
        <f t="shared" si="80"/>
        <v>3.2945619265656576E-2</v>
      </c>
      <c r="AM42" s="48">
        <f t="shared" si="80"/>
        <v>0.27275174155655946</v>
      </c>
      <c r="AN42" s="48">
        <f t="shared" si="80"/>
        <v>1.4666539699192386E-2</v>
      </c>
      <c r="AO42" s="48">
        <f t="shared" si="80"/>
        <v>2.629495875674415E-2</v>
      </c>
      <c r="AP42" s="48">
        <f t="shared" si="80"/>
        <v>1.7197400970871937E-2</v>
      </c>
      <c r="AQ42" s="48">
        <f t="shared" si="80"/>
        <v>0.13694247788791822</v>
      </c>
      <c r="AR42" s="48">
        <f t="shared" si="80"/>
        <v>9.3523419846759007E-2</v>
      </c>
      <c r="AS42" s="48">
        <f t="shared" si="80"/>
        <v>7.5128665671656096E-3</v>
      </c>
      <c r="AT42" s="48">
        <f t="shared" si="80"/>
        <v>1.8425514399408961E-2</v>
      </c>
      <c r="AU42" s="48">
        <f t="shared" si="80"/>
        <v>1.4698852274641823E-2</v>
      </c>
      <c r="AV42" s="48">
        <f t="shared" si="80"/>
        <v>1.5359136631499858E-2</v>
      </c>
      <c r="AW42" s="48">
        <f t="shared" si="80"/>
        <v>4.1907519217838016E-3</v>
      </c>
      <c r="AX42" s="48">
        <f t="shared" ref="AX42:AX55" si="101">+BW42/$CD42</f>
        <v>2.8397672926895445E-2</v>
      </c>
      <c r="AY42" s="48">
        <f t="shared" si="81"/>
        <v>4.3097140073573223E-2</v>
      </c>
      <c r="AZ42" s="48">
        <f t="shared" si="81"/>
        <v>3.254596937972485E-2</v>
      </c>
      <c r="BA42" s="48">
        <f t="shared" si="81"/>
        <v>0.15724152657394466</v>
      </c>
      <c r="BB42" s="48">
        <f t="shared" si="81"/>
        <v>0</v>
      </c>
      <c r="BC42" s="48">
        <f t="shared" si="81"/>
        <v>0.91180866351069811</v>
      </c>
      <c r="BD42" s="48">
        <f t="shared" si="81"/>
        <v>1</v>
      </c>
      <c r="BE42" s="48">
        <f t="shared" si="81"/>
        <v>1</v>
      </c>
      <c r="BF42" s="48">
        <f t="shared" si="81"/>
        <v>2.1639504733866454E-2</v>
      </c>
      <c r="BH42" s="51">
        <f t="shared" si="82"/>
        <v>26.774394112534388</v>
      </c>
      <c r="BI42" s="51">
        <f t="shared" si="83"/>
        <v>62.166388427632036</v>
      </c>
      <c r="BJ42" s="51">
        <f t="shared" si="84"/>
        <v>14.68321010211568</v>
      </c>
      <c r="BK42" s="51">
        <f t="shared" si="85"/>
        <v>16.780818834094966</v>
      </c>
      <c r="BL42" s="51">
        <f t="shared" si="85"/>
        <v>138.92583183329941</v>
      </c>
      <c r="BM42" s="51">
        <f t="shared" si="85"/>
        <v>7.4703875993543019</v>
      </c>
      <c r="BN42" s="51">
        <f t="shared" si="85"/>
        <v>13.393311432057212</v>
      </c>
      <c r="BO42" s="51">
        <f t="shared" si="86"/>
        <v>8.7594793038333112</v>
      </c>
      <c r="BP42" s="51">
        <f t="shared" si="86"/>
        <v>69.751516691772039</v>
      </c>
      <c r="BQ42" s="51">
        <f t="shared" si="87"/>
        <v>47.636062097926619</v>
      </c>
      <c r="BR42" s="51">
        <f t="shared" si="88"/>
        <v>3.8266712114820081</v>
      </c>
      <c r="BS42" s="51">
        <f t="shared" si="88"/>
        <v>9.3850176731631052</v>
      </c>
      <c r="BT42" s="51">
        <f t="shared" si="89"/>
        <v>7.4868459779419911</v>
      </c>
      <c r="BU42" s="51">
        <f t="shared" si="89"/>
        <v>7.8231611669835832</v>
      </c>
      <c r="BV42" s="51">
        <f t="shared" si="90"/>
        <v>2.134555377788792</v>
      </c>
      <c r="BW42" s="51">
        <f t="shared" si="90"/>
        <v>14.464326830634818</v>
      </c>
      <c r="BX42" s="51">
        <f t="shared" si="91"/>
        <v>21.951485993044773</v>
      </c>
      <c r="BY42" s="51">
        <f t="shared" si="47"/>
        <v>16.577257556985263</v>
      </c>
      <c r="BZ42" s="51">
        <f t="shared" si="92"/>
        <v>80.09081721479393</v>
      </c>
      <c r="CA42" s="51">
        <f t="shared" si="93"/>
        <v>0</v>
      </c>
      <c r="CB42" s="51">
        <f t="shared" si="93"/>
        <v>464.42884774308544</v>
      </c>
      <c r="CC42" s="51">
        <f t="shared" si="94"/>
        <v>509.34901841677487</v>
      </c>
      <c r="CD42" s="51">
        <f t="shared" si="95"/>
        <v>509.34901841677487</v>
      </c>
      <c r="CE42" s="51">
        <f t="shared" si="96"/>
        <v>11.022060495220032</v>
      </c>
      <c r="CH42" s="13">
        <f t="shared" si="97"/>
        <v>26.774394112534388</v>
      </c>
      <c r="CI42" s="13">
        <f t="shared" si="97"/>
        <v>0</v>
      </c>
      <c r="CJ42" s="13">
        <f t="shared" si="97"/>
        <v>0</v>
      </c>
      <c r="CK42" s="13">
        <f t="shared" si="97"/>
        <v>0</v>
      </c>
      <c r="CL42" s="13">
        <f t="shared" si="97"/>
        <v>62.166388427632036</v>
      </c>
      <c r="CM42" s="13">
        <f t="shared" si="97"/>
        <v>0</v>
      </c>
      <c r="CN42" s="13">
        <f t="shared" si="97"/>
        <v>14.68321010211568</v>
      </c>
      <c r="CO42" s="13">
        <f t="shared" si="97"/>
        <v>0</v>
      </c>
      <c r="CP42" s="13">
        <f t="shared" si="97"/>
        <v>6.3083760530244524</v>
      </c>
      <c r="CQ42" s="13">
        <f t="shared" si="97"/>
        <v>16.780818834094966</v>
      </c>
      <c r="CR42" s="13">
        <f t="shared" si="97"/>
        <v>138.92583183329941</v>
      </c>
      <c r="CS42" s="13">
        <f t="shared" si="97"/>
        <v>7.4703875993543019</v>
      </c>
      <c r="CT42" s="13">
        <f t="shared" si="97"/>
        <v>13.393311432057212</v>
      </c>
      <c r="CU42" s="13">
        <f t="shared" si="97"/>
        <v>0</v>
      </c>
      <c r="CV42" s="13">
        <f t="shared" si="97"/>
        <v>0</v>
      </c>
      <c r="CW42" s="13">
        <f t="shared" ref="CW42:DL55" si="102">+FB42*FB$2/$AG42*$AE42/($U42/1000)</f>
        <v>8.7594793038333112</v>
      </c>
      <c r="CX42" s="13">
        <f t="shared" si="98"/>
        <v>69.751516691772039</v>
      </c>
      <c r="CY42" s="13">
        <f t="shared" si="98"/>
        <v>5.7557424865049285</v>
      </c>
      <c r="CZ42" s="13">
        <f t="shared" si="98"/>
        <v>47.636062097926619</v>
      </c>
      <c r="DA42" s="13">
        <f t="shared" si="98"/>
        <v>14.445238527192716</v>
      </c>
      <c r="DB42" s="13">
        <f t="shared" si="98"/>
        <v>8.6150806720225894</v>
      </c>
      <c r="DC42" s="13">
        <f t="shared" si="98"/>
        <v>3.8266712114820081</v>
      </c>
      <c r="DD42" s="13">
        <f t="shared" si="98"/>
        <v>9.3850176731631052</v>
      </c>
      <c r="DE42" s="13">
        <f t="shared" si="98"/>
        <v>0</v>
      </c>
      <c r="DF42" s="13">
        <f t="shared" si="98"/>
        <v>0</v>
      </c>
      <c r="DG42" s="13">
        <f t="shared" si="98"/>
        <v>2.2771812635760944</v>
      </c>
      <c r="DH42" s="13">
        <f t="shared" si="98"/>
        <v>101.15619791666668</v>
      </c>
      <c r="DI42" s="13">
        <f t="shared" si="98"/>
        <v>7.4868459779419911</v>
      </c>
      <c r="DJ42" s="13">
        <f t="shared" si="98"/>
        <v>7.8231611669835832</v>
      </c>
      <c r="DK42" s="13">
        <f t="shared" si="98"/>
        <v>0</v>
      </c>
      <c r="DL42" s="13">
        <f t="shared" si="98"/>
        <v>2.134555377788792</v>
      </c>
      <c r="DM42" s="13">
        <f t="shared" ref="DM42:DM55" si="103">+FR42*FR$2/$AG42*$AE42/($U42/1000)</f>
        <v>14.464326830634818</v>
      </c>
      <c r="DN42" s="13"/>
      <c r="DO42" s="13">
        <f t="shared" si="99"/>
        <v>0</v>
      </c>
      <c r="DP42" s="13">
        <f t="shared" si="99"/>
        <v>21.951485993044773</v>
      </c>
      <c r="DQ42" s="13">
        <f t="shared" si="99"/>
        <v>0</v>
      </c>
      <c r="DR42" s="13">
        <f t="shared" si="99"/>
        <v>0</v>
      </c>
      <c r="DS42" s="13">
        <f t="shared" si="99"/>
        <v>0</v>
      </c>
      <c r="DT42" s="13">
        <f t="shared" si="99"/>
        <v>16.577257556985263</v>
      </c>
      <c r="DU42" s="13">
        <f t="shared" si="99"/>
        <v>0</v>
      </c>
      <c r="DV42" s="13">
        <f t="shared" si="99"/>
        <v>0</v>
      </c>
      <c r="DW42" s="13">
        <f t="shared" si="99"/>
        <v>0</v>
      </c>
      <c r="DX42" s="13">
        <f t="shared" si="99"/>
        <v>80.09081721479393</v>
      </c>
      <c r="DY42" s="13">
        <f t="shared" si="99"/>
        <v>4.6163905038659392</v>
      </c>
      <c r="DZ42" s="13">
        <f t="shared" si="99"/>
        <v>4.134231462135638</v>
      </c>
      <c r="EA42" s="13">
        <f t="shared" si="99"/>
        <v>6.6792663222176483</v>
      </c>
      <c r="EB42" s="13">
        <f t="shared" si="99"/>
        <v>0</v>
      </c>
      <c r="EC42" s="13">
        <f t="shared" si="99"/>
        <v>464.42884774308544</v>
      </c>
      <c r="ED42" s="13">
        <f t="shared" ref="ED42:ED55" si="104">+GI42*GI$2/$AG42*$AE42/($U42/1000)</f>
        <v>7.5387963924253905</v>
      </c>
      <c r="EE42" s="13">
        <f t="shared" si="100"/>
        <v>9.1326212042907589</v>
      </c>
      <c r="EF42" s="13">
        <f t="shared" si="100"/>
        <v>0.88163174181083726</v>
      </c>
      <c r="EG42" s="13">
        <f t="shared" si="100"/>
        <v>1.0078075491184362</v>
      </c>
      <c r="EH42" s="13">
        <f t="shared" si="100"/>
        <v>0</v>
      </c>
      <c r="EI42" s="13">
        <f t="shared" si="100"/>
        <v>0</v>
      </c>
      <c r="EJ42" s="13">
        <f t="shared" si="100"/>
        <v>0</v>
      </c>
      <c r="EK42" s="13"/>
      <c r="EM42">
        <v>128.16918899999999</v>
      </c>
      <c r="EN42">
        <v>23.569738000000001</v>
      </c>
      <c r="EO42">
        <v>0</v>
      </c>
      <c r="EP42">
        <v>0</v>
      </c>
      <c r="EQ42">
        <v>194.280304</v>
      </c>
      <c r="ER42">
        <v>0</v>
      </c>
      <c r="ES42">
        <v>51.432971999999999</v>
      </c>
      <c r="ET42">
        <v>0</v>
      </c>
      <c r="EU42">
        <v>25.757318000000001</v>
      </c>
      <c r="EV42">
        <v>60.220089000000002</v>
      </c>
      <c r="EW42">
        <v>535.72570800000005</v>
      </c>
      <c r="EX42">
        <v>21.796676999999999</v>
      </c>
      <c r="EY42">
        <v>58.294949000000003</v>
      </c>
      <c r="EZ42">
        <v>0</v>
      </c>
      <c r="FA42">
        <v>0</v>
      </c>
      <c r="FB42">
        <v>34.743392999999998</v>
      </c>
      <c r="FC42">
        <v>223.68318199999999</v>
      </c>
      <c r="FD42">
        <v>23.500896000000001</v>
      </c>
      <c r="FE42">
        <v>200.074524</v>
      </c>
      <c r="FF42">
        <v>55.703719999999997</v>
      </c>
      <c r="FG42">
        <v>27.627337000000001</v>
      </c>
      <c r="FH42">
        <v>21.005998999999999</v>
      </c>
      <c r="FI42">
        <v>46.794521000000003</v>
      </c>
      <c r="FJ42">
        <v>0</v>
      </c>
      <c r="FK42">
        <v>0</v>
      </c>
      <c r="FL42">
        <v>9.2978100000000001</v>
      </c>
      <c r="FM42">
        <v>413.02426100000002</v>
      </c>
      <c r="FN42">
        <v>10.995327</v>
      </c>
      <c r="FO42">
        <v>11.489246</v>
      </c>
      <c r="FP42">
        <v>0</v>
      </c>
      <c r="FQ42">
        <v>8.4792009999999998</v>
      </c>
      <c r="FR42">
        <v>61.534987999999998</v>
      </c>
      <c r="FT42">
        <v>0</v>
      </c>
      <c r="FU42">
        <v>52.398304000000003</v>
      </c>
      <c r="FV42">
        <v>0</v>
      </c>
      <c r="FW42">
        <v>0</v>
      </c>
      <c r="FX42">
        <v>0</v>
      </c>
      <c r="FY42">
        <v>26.653364199999999</v>
      </c>
      <c r="FZ42">
        <v>0</v>
      </c>
      <c r="GA42">
        <v>0</v>
      </c>
      <c r="GB42">
        <v>0</v>
      </c>
      <c r="GC42">
        <v>37.622577700000001</v>
      </c>
      <c r="GD42">
        <v>7.5888925</v>
      </c>
      <c r="GE42">
        <v>6.7962704</v>
      </c>
      <c r="GF42">
        <v>10.9800577</v>
      </c>
      <c r="GG42">
        <v>0</v>
      </c>
      <c r="GH42">
        <v>763.47540279999998</v>
      </c>
      <c r="GI42">
        <v>12.3930407</v>
      </c>
      <c r="GJ42">
        <v>9.9973316000000008</v>
      </c>
      <c r="GK42">
        <v>0.96510790000000002</v>
      </c>
      <c r="GL42">
        <v>1.1032305</v>
      </c>
      <c r="GM42">
        <v>0</v>
      </c>
      <c r="GN42">
        <v>0</v>
      </c>
      <c r="GO42">
        <v>0</v>
      </c>
    </row>
    <row r="43" spans="1:197" x14ac:dyDescent="0.2">
      <c r="A43" t="s">
        <v>253</v>
      </c>
      <c r="B43" t="s">
        <v>108</v>
      </c>
      <c r="C43" t="s">
        <v>259</v>
      </c>
      <c r="D43" s="4" t="s">
        <v>260</v>
      </c>
      <c r="E43" s="4" t="s">
        <v>98</v>
      </c>
      <c r="F43" s="4">
        <v>69</v>
      </c>
      <c r="G43" s="7">
        <v>43402</v>
      </c>
      <c r="H43" s="4">
        <v>1</v>
      </c>
      <c r="I43" s="4">
        <v>5</v>
      </c>
      <c r="J43" s="4" t="s">
        <v>256</v>
      </c>
      <c r="K43" s="8" t="s">
        <v>204</v>
      </c>
      <c r="L43" s="4">
        <v>15</v>
      </c>
      <c r="M43" s="4" t="s">
        <v>257</v>
      </c>
      <c r="N43" s="4">
        <v>5</v>
      </c>
      <c r="O43" s="4">
        <v>22</v>
      </c>
      <c r="P43" s="14">
        <v>1</v>
      </c>
      <c r="Q43" s="4" t="s">
        <v>102</v>
      </c>
      <c r="R43" s="4" t="s">
        <v>103</v>
      </c>
      <c r="S43" s="4"/>
      <c r="T43" s="4" t="s">
        <v>104</v>
      </c>
      <c r="U43" s="14">
        <v>400</v>
      </c>
      <c r="V43" s="4"/>
      <c r="W43" s="4" t="s">
        <v>105</v>
      </c>
      <c r="X43" s="4" t="s">
        <v>261</v>
      </c>
      <c r="Y43" s="4" t="s">
        <v>262</v>
      </c>
      <c r="Z43" s="4"/>
      <c r="AA43" s="1"/>
      <c r="AD43">
        <f>+STDEV(AE42:AE55)</f>
        <v>2.3158318897001747E-4</v>
      </c>
      <c r="AE43" s="10">
        <f t="shared" si="78"/>
        <v>2.7471641712155689E-3</v>
      </c>
      <c r="AF43" s="11">
        <v>450.97500000000002</v>
      </c>
      <c r="AG43">
        <f t="shared" si="21"/>
        <v>7.1999999999999994E-4</v>
      </c>
      <c r="AI43" s="48">
        <f t="shared" ref="AI43:AW55" si="105">+BH43/$CD43</f>
        <v>4.129280964540262E-2</v>
      </c>
      <c r="AJ43" s="48">
        <f t="shared" si="105"/>
        <v>0.10243195120185571</v>
      </c>
      <c r="AK43" s="48">
        <f t="shared" si="105"/>
        <v>2.7834250968577709E-2</v>
      </c>
      <c r="AL43" s="48">
        <f t="shared" si="105"/>
        <v>2.8975770399860587E-2</v>
      </c>
      <c r="AM43" s="48">
        <f t="shared" si="105"/>
        <v>0.27986956951047354</v>
      </c>
      <c r="AN43" s="48">
        <f t="shared" si="105"/>
        <v>1.4619928175298665E-2</v>
      </c>
      <c r="AO43" s="48">
        <f t="shared" si="105"/>
        <v>2.7486935295753398E-2</v>
      </c>
      <c r="AP43" s="48">
        <f t="shared" si="105"/>
        <v>0</v>
      </c>
      <c r="AQ43" s="48">
        <f t="shared" si="105"/>
        <v>0.14426661717535172</v>
      </c>
      <c r="AR43" s="48">
        <f t="shared" si="105"/>
        <v>0.13465871053435455</v>
      </c>
      <c r="AS43" s="48">
        <f t="shared" si="105"/>
        <v>5.8936273282124809E-3</v>
      </c>
      <c r="AT43" s="48">
        <f t="shared" si="105"/>
        <v>2.2730544781180695E-2</v>
      </c>
      <c r="AU43" s="48">
        <f t="shared" si="105"/>
        <v>1.4275524639289576E-2</v>
      </c>
      <c r="AV43" s="48">
        <f t="shared" si="105"/>
        <v>1.4609469030196357E-2</v>
      </c>
      <c r="AW43" s="48">
        <f t="shared" si="105"/>
        <v>4.5415333702182618E-3</v>
      </c>
      <c r="AX43" s="48">
        <f t="shared" si="101"/>
        <v>2.8546884755302239E-2</v>
      </c>
      <c r="AY43" s="48">
        <f t="shared" si="81"/>
        <v>1.7356717294100151E-2</v>
      </c>
      <c r="AZ43" s="48">
        <f t="shared" si="81"/>
        <v>1.8218581023656519E-2</v>
      </c>
      <c r="BA43" s="48">
        <f t="shared" si="81"/>
        <v>0.1727722341516861</v>
      </c>
      <c r="BB43" s="48">
        <f t="shared" si="81"/>
        <v>0</v>
      </c>
      <c r="BC43" s="48">
        <f t="shared" si="81"/>
        <v>0.94836604464384477</v>
      </c>
      <c r="BD43" s="48">
        <f t="shared" si="81"/>
        <v>1</v>
      </c>
      <c r="BE43" s="48">
        <f t="shared" si="81"/>
        <v>1</v>
      </c>
      <c r="BF43" s="48">
        <f t="shared" si="81"/>
        <v>1.5224837959899604E-2</v>
      </c>
      <c r="BH43" s="51">
        <f t="shared" si="82"/>
        <v>16.382086445220391</v>
      </c>
      <c r="BI43" s="51">
        <f t="shared" si="83"/>
        <v>40.63780337912231</v>
      </c>
      <c r="BJ43" s="51">
        <f t="shared" si="84"/>
        <v>11.0426756963477</v>
      </c>
      <c r="BK43" s="51">
        <f t="shared" ref="BK43:BN55" si="106">+CQ43</f>
        <v>11.495550425937745</v>
      </c>
      <c r="BL43" s="51">
        <f t="shared" si="106"/>
        <v>111.03258704067508</v>
      </c>
      <c r="BM43" s="51">
        <f t="shared" si="106"/>
        <v>5.8001605908480842</v>
      </c>
      <c r="BN43" s="51">
        <f t="shared" si="106"/>
        <v>10.904885232951097</v>
      </c>
      <c r="BO43" s="51">
        <f t="shared" ref="BO43:BP55" si="107">+CW43</f>
        <v>0</v>
      </c>
      <c r="BP43" s="51">
        <f t="shared" si="107"/>
        <v>57.234860355143184</v>
      </c>
      <c r="BQ43" s="51">
        <f t="shared" si="87"/>
        <v>53.423117862877426</v>
      </c>
      <c r="BR43" s="51">
        <f t="shared" ref="BR43:BS55" si="108">+DC43</f>
        <v>2.3381773532922976</v>
      </c>
      <c r="BS43" s="51">
        <f t="shared" si="108"/>
        <v>9.0178835673806947</v>
      </c>
      <c r="BT43" s="51">
        <f t="shared" ref="BT43:BU55" si="109">+DI43</f>
        <v>5.6635254587902049</v>
      </c>
      <c r="BU43" s="51">
        <f t="shared" si="109"/>
        <v>5.7960111367256717</v>
      </c>
      <c r="BV43" s="51">
        <f t="shared" ref="BV43:BW55" si="110">+DL43</f>
        <v>1.8017614423350832</v>
      </c>
      <c r="BW43" s="51">
        <f t="shared" si="110"/>
        <v>11.325398727261771</v>
      </c>
      <c r="BX43" s="51">
        <f t="shared" si="91"/>
        <v>6.8859262801183023</v>
      </c>
      <c r="BY43" s="51">
        <f t="shared" si="47"/>
        <v>7.227853270382198</v>
      </c>
      <c r="BZ43" s="51">
        <f t="shared" si="92"/>
        <v>68.543886926374427</v>
      </c>
      <c r="CA43" s="51">
        <f t="shared" ref="CA43:CB55" si="111">+EB43</f>
        <v>0</v>
      </c>
      <c r="CB43" s="51">
        <f t="shared" si="111"/>
        <v>376.24503293630801</v>
      </c>
      <c r="CC43" s="51">
        <f t="shared" si="94"/>
        <v>396.72975963369225</v>
      </c>
      <c r="CD43" s="51">
        <f t="shared" si="95"/>
        <v>396.72975963369225</v>
      </c>
      <c r="CE43" s="51">
        <f t="shared" si="96"/>
        <v>6.0401463042928834</v>
      </c>
      <c r="CH43" s="13">
        <f t="shared" ref="CH43:CV55" si="112">+EM43*EM$2/$AG43*$AE43/($U43/1000)</f>
        <v>16.382086445220391</v>
      </c>
      <c r="CI43" s="13">
        <f t="shared" si="112"/>
        <v>0</v>
      </c>
      <c r="CJ43" s="13">
        <f t="shared" si="112"/>
        <v>0</v>
      </c>
      <c r="CK43" s="13">
        <f t="shared" si="112"/>
        <v>0</v>
      </c>
      <c r="CL43" s="13">
        <f t="shared" si="112"/>
        <v>40.63780337912231</v>
      </c>
      <c r="CM43" s="13">
        <f t="shared" si="112"/>
        <v>0</v>
      </c>
      <c r="CN43" s="13">
        <f t="shared" si="112"/>
        <v>11.0426756963477</v>
      </c>
      <c r="CO43" s="13">
        <f t="shared" si="112"/>
        <v>0</v>
      </c>
      <c r="CP43" s="13">
        <f t="shared" si="112"/>
        <v>4.9362749337272911</v>
      </c>
      <c r="CQ43" s="13">
        <f t="shared" si="112"/>
        <v>11.495550425937745</v>
      </c>
      <c r="CR43" s="13">
        <f t="shared" si="112"/>
        <v>111.03258704067508</v>
      </c>
      <c r="CS43" s="13">
        <f t="shared" si="112"/>
        <v>5.8001605908480842</v>
      </c>
      <c r="CT43" s="13">
        <f t="shared" si="112"/>
        <v>10.904885232951097</v>
      </c>
      <c r="CU43" s="13">
        <f t="shared" si="112"/>
        <v>0</v>
      </c>
      <c r="CV43" s="13">
        <f t="shared" si="112"/>
        <v>8.4219288051700154</v>
      </c>
      <c r="CW43" s="13">
        <f t="shared" si="102"/>
        <v>0</v>
      </c>
      <c r="CX43" s="13">
        <f t="shared" si="102"/>
        <v>57.234860355143184</v>
      </c>
      <c r="CY43" s="13">
        <f t="shared" si="102"/>
        <v>0</v>
      </c>
      <c r="CZ43" s="13">
        <f t="shared" si="102"/>
        <v>53.423117862877426</v>
      </c>
      <c r="DA43" s="13">
        <f t="shared" si="102"/>
        <v>7.9676919323807294</v>
      </c>
      <c r="DB43" s="13">
        <f t="shared" si="102"/>
        <v>4.7674103549140154</v>
      </c>
      <c r="DC43" s="13">
        <f t="shared" si="102"/>
        <v>2.3381773532922976</v>
      </c>
      <c r="DD43" s="13">
        <f t="shared" si="102"/>
        <v>9.0178835673806947</v>
      </c>
      <c r="DE43" s="13">
        <f t="shared" si="102"/>
        <v>0</v>
      </c>
      <c r="DF43" s="13">
        <f t="shared" si="102"/>
        <v>0</v>
      </c>
      <c r="DG43" s="13">
        <f t="shared" si="102"/>
        <v>1.4565809891679478</v>
      </c>
      <c r="DH43" s="13">
        <f t="shared" si="102"/>
        <v>505.78098958333339</v>
      </c>
      <c r="DI43" s="13">
        <f t="shared" si="102"/>
        <v>5.6635254587902049</v>
      </c>
      <c r="DJ43" s="13">
        <f t="shared" si="102"/>
        <v>5.7960111367256717</v>
      </c>
      <c r="DK43" s="13">
        <f t="shared" si="102"/>
        <v>0</v>
      </c>
      <c r="DL43" s="13">
        <f t="shared" si="102"/>
        <v>1.8017614423350832</v>
      </c>
      <c r="DM43" s="13">
        <f t="shared" si="103"/>
        <v>11.325398727261771</v>
      </c>
      <c r="DN43" s="13"/>
      <c r="DO43" s="13">
        <f t="shared" ref="DO43:EC55" si="113">+FT43*FT$2/$AG43*$AE43/($U43/1000)</f>
        <v>0</v>
      </c>
      <c r="DP43" s="13">
        <f t="shared" si="113"/>
        <v>6.8859262801183023</v>
      </c>
      <c r="DQ43" s="13">
        <f t="shared" si="113"/>
        <v>0</v>
      </c>
      <c r="DR43" s="13">
        <f t="shared" si="113"/>
        <v>0</v>
      </c>
      <c r="DS43" s="13">
        <f t="shared" si="113"/>
        <v>0</v>
      </c>
      <c r="DT43" s="13">
        <f t="shared" si="113"/>
        <v>7.227853270382198</v>
      </c>
      <c r="DU43" s="13">
        <f t="shared" si="113"/>
        <v>0</v>
      </c>
      <c r="DV43" s="13">
        <f t="shared" si="113"/>
        <v>0</v>
      </c>
      <c r="DW43" s="13">
        <f t="shared" si="113"/>
        <v>0</v>
      </c>
      <c r="DX43" s="13">
        <f t="shared" si="113"/>
        <v>68.543886926374427</v>
      </c>
      <c r="DY43" s="13">
        <f t="shared" si="113"/>
        <v>3.587652360435766</v>
      </c>
      <c r="DZ43" s="13">
        <f t="shared" si="113"/>
        <v>2.1401410250371713</v>
      </c>
      <c r="EA43" s="13">
        <f t="shared" si="113"/>
        <v>3.2151418733800008</v>
      </c>
      <c r="EB43" s="13">
        <f t="shared" si="113"/>
        <v>0</v>
      </c>
      <c r="EC43" s="13">
        <f t="shared" si="113"/>
        <v>376.24503293630801</v>
      </c>
      <c r="ED43" s="13">
        <f t="shared" si="104"/>
        <v>4.6558651584130128</v>
      </c>
      <c r="EE43" s="13">
        <f t="shared" si="100"/>
        <v>0</v>
      </c>
      <c r="EF43" s="13">
        <f t="shared" si="100"/>
        <v>6.0401463042928834</v>
      </c>
      <c r="EG43" s="13">
        <f t="shared" si="100"/>
        <v>0</v>
      </c>
      <c r="EH43" s="13">
        <f t="shared" si="100"/>
        <v>0</v>
      </c>
      <c r="EI43" s="13">
        <f t="shared" si="100"/>
        <v>0</v>
      </c>
      <c r="EJ43" s="13">
        <f t="shared" si="100"/>
        <v>0</v>
      </c>
      <c r="EK43" s="13"/>
      <c r="EM43">
        <v>15.584593999999999</v>
      </c>
      <c r="EN43">
        <v>9.8278390000000009</v>
      </c>
      <c r="EO43">
        <v>0</v>
      </c>
      <c r="EP43">
        <v>0</v>
      </c>
      <c r="EQ43">
        <v>25.238623</v>
      </c>
      <c r="ER43">
        <v>0</v>
      </c>
      <c r="ES43">
        <v>7.6870060000000002</v>
      </c>
      <c r="ET43">
        <v>0</v>
      </c>
      <c r="EU43">
        <v>4.0053890000000001</v>
      </c>
      <c r="EV43">
        <v>8.1982339999999994</v>
      </c>
      <c r="EW43">
        <v>85.088768000000002</v>
      </c>
      <c r="EX43">
        <v>3.363175</v>
      </c>
      <c r="EY43">
        <v>9.4324899999999996</v>
      </c>
      <c r="EZ43">
        <v>0</v>
      </c>
      <c r="FA43">
        <v>6.8337159999999999</v>
      </c>
      <c r="FB43">
        <v>0</v>
      </c>
      <c r="FC43">
        <v>36.475613000000003</v>
      </c>
      <c r="FD43">
        <v>0</v>
      </c>
      <c r="FE43">
        <v>44.591025999999999</v>
      </c>
      <c r="FF43">
        <v>6.1059650000000003</v>
      </c>
      <c r="FG43">
        <v>3.0382570000000002</v>
      </c>
      <c r="FH43">
        <v>2.5507149999999998</v>
      </c>
      <c r="FI43">
        <v>8.9356639999999992</v>
      </c>
      <c r="FJ43">
        <v>0</v>
      </c>
      <c r="FK43">
        <v>0</v>
      </c>
      <c r="FL43">
        <v>1.1818979999999999</v>
      </c>
      <c r="FM43">
        <v>410.40048200000001</v>
      </c>
      <c r="FN43">
        <v>1.6529450000000001</v>
      </c>
      <c r="FO43">
        <v>1.6916119999999999</v>
      </c>
      <c r="FP43">
        <v>0</v>
      </c>
      <c r="FQ43">
        <v>1.4223520000000001</v>
      </c>
      <c r="FR43">
        <v>9.5750200000000003</v>
      </c>
      <c r="FT43">
        <v>0</v>
      </c>
      <c r="FU43">
        <v>3.2664647000000002</v>
      </c>
      <c r="FV43">
        <v>0</v>
      </c>
      <c r="FW43">
        <v>0</v>
      </c>
      <c r="FX43">
        <v>0</v>
      </c>
      <c r="FY43">
        <v>2.3094627999999999</v>
      </c>
      <c r="FZ43">
        <v>0</v>
      </c>
      <c r="GA43">
        <v>0</v>
      </c>
      <c r="GB43">
        <v>0</v>
      </c>
      <c r="GC43">
        <v>6.3987750999999999</v>
      </c>
      <c r="GD43">
        <v>1.1720564</v>
      </c>
      <c r="GE43">
        <v>0.69916639999999997</v>
      </c>
      <c r="GF43">
        <v>1.0503602999999999</v>
      </c>
      <c r="GG43">
        <v>0</v>
      </c>
      <c r="GH43">
        <v>122.9161453</v>
      </c>
      <c r="GI43">
        <v>1.5210326999999999</v>
      </c>
      <c r="GJ43">
        <v>0</v>
      </c>
      <c r="GK43">
        <v>1.3140092000000001</v>
      </c>
      <c r="GL43">
        <v>0</v>
      </c>
      <c r="GM43">
        <v>0</v>
      </c>
      <c r="GN43">
        <v>0</v>
      </c>
      <c r="GO43">
        <v>0</v>
      </c>
    </row>
    <row r="44" spans="1:197" x14ac:dyDescent="0.2">
      <c r="A44" t="s">
        <v>253</v>
      </c>
      <c r="B44" t="s">
        <v>112</v>
      </c>
      <c r="C44" t="s">
        <v>263</v>
      </c>
      <c r="D44" s="4" t="s">
        <v>264</v>
      </c>
      <c r="E44" s="4" t="s">
        <v>98</v>
      </c>
      <c r="F44" s="4">
        <v>69</v>
      </c>
      <c r="G44" s="7">
        <v>43402</v>
      </c>
      <c r="H44" s="4">
        <v>1</v>
      </c>
      <c r="I44" s="4">
        <v>5</v>
      </c>
      <c r="J44" s="4" t="s">
        <v>256</v>
      </c>
      <c r="K44" s="8" t="s">
        <v>204</v>
      </c>
      <c r="L44" s="4">
        <v>15</v>
      </c>
      <c r="M44" s="4" t="s">
        <v>257</v>
      </c>
      <c r="N44" s="4">
        <v>12</v>
      </c>
      <c r="O44" s="4">
        <v>18</v>
      </c>
      <c r="P44" s="14">
        <v>2</v>
      </c>
      <c r="Q44" s="4" t="s">
        <v>102</v>
      </c>
      <c r="R44" s="4" t="s">
        <v>103</v>
      </c>
      <c r="S44" s="4"/>
      <c r="T44" s="4" t="s">
        <v>104</v>
      </c>
      <c r="U44" s="14">
        <v>2000</v>
      </c>
      <c r="V44" s="4"/>
      <c r="W44" s="4" t="s">
        <v>105</v>
      </c>
      <c r="X44" s="4" t="s">
        <v>265</v>
      </c>
      <c r="Y44" s="4"/>
      <c r="Z44" s="4"/>
      <c r="AA44" s="1"/>
      <c r="AD44">
        <f>+AD43*100/AD42</f>
        <v>8.0826380742387229</v>
      </c>
      <c r="AE44" s="10">
        <f t="shared" si="78"/>
        <v>2.7068032624839983E-3</v>
      </c>
      <c r="AF44" s="11">
        <v>450.97500000000002</v>
      </c>
      <c r="AG44">
        <f t="shared" si="21"/>
        <v>7.1999999999999994E-4</v>
      </c>
      <c r="AI44" s="48">
        <f t="shared" si="105"/>
        <v>4.7908976159744703E-2</v>
      </c>
      <c r="AJ44" s="48">
        <f t="shared" si="105"/>
        <v>0.1118568440759596</v>
      </c>
      <c r="AK44" s="48">
        <f t="shared" si="105"/>
        <v>3.2727989780875176E-2</v>
      </c>
      <c r="AL44" s="48">
        <f t="shared" si="105"/>
        <v>2.8605780955830069E-2</v>
      </c>
      <c r="AM44" s="48">
        <f t="shared" si="105"/>
        <v>0.27050824176152732</v>
      </c>
      <c r="AN44" s="48">
        <f t="shared" si="105"/>
        <v>1.1895349202230725E-2</v>
      </c>
      <c r="AO44" s="48">
        <f t="shared" si="105"/>
        <v>2.7761394630564512E-2</v>
      </c>
      <c r="AP44" s="48">
        <f t="shared" si="105"/>
        <v>1.5389161334579201E-2</v>
      </c>
      <c r="AQ44" s="48">
        <f t="shared" si="105"/>
        <v>0.12697611531870362</v>
      </c>
      <c r="AR44" s="48">
        <f t="shared" si="105"/>
        <v>8.6413523375103954E-2</v>
      </c>
      <c r="AS44" s="48">
        <f t="shared" si="105"/>
        <v>6.7352085378821411E-3</v>
      </c>
      <c r="AT44" s="48">
        <f t="shared" si="105"/>
        <v>1.5713809748051911E-2</v>
      </c>
      <c r="AU44" s="48">
        <f t="shared" si="105"/>
        <v>1.365137396750348E-2</v>
      </c>
      <c r="AV44" s="48">
        <f t="shared" si="105"/>
        <v>1.135574085368582E-2</v>
      </c>
      <c r="AW44" s="48">
        <f t="shared" si="105"/>
        <v>3.9630318354866171E-3</v>
      </c>
      <c r="AX44" s="48">
        <f t="shared" si="101"/>
        <v>2.6230378349453933E-2</v>
      </c>
      <c r="AY44" s="48">
        <f t="shared" si="81"/>
        <v>5.0965313328322943E-2</v>
      </c>
      <c r="AZ44" s="48">
        <f t="shared" si="81"/>
        <v>3.323191173391548E-2</v>
      </c>
      <c r="BA44" s="48">
        <f t="shared" si="81"/>
        <v>0.17157716107083931</v>
      </c>
      <c r="BB44" s="48">
        <f t="shared" si="81"/>
        <v>0</v>
      </c>
      <c r="BC44" s="48">
        <f t="shared" si="81"/>
        <v>0.90588946291715644</v>
      </c>
      <c r="BD44" s="48">
        <f t="shared" si="81"/>
        <v>1</v>
      </c>
      <c r="BE44" s="48">
        <f t="shared" si="81"/>
        <v>1</v>
      </c>
      <c r="BF44" s="48">
        <f t="shared" si="81"/>
        <v>1.974119626490883E-2</v>
      </c>
      <c r="BH44" s="51">
        <f t="shared" si="82"/>
        <v>25.399942789598374</v>
      </c>
      <c r="BI44" s="51">
        <f t="shared" si="83"/>
        <v>59.30323851382299</v>
      </c>
      <c r="BJ44" s="51">
        <f t="shared" si="84"/>
        <v>17.351426281392264</v>
      </c>
      <c r="BK44" s="51">
        <f t="shared" si="106"/>
        <v>15.165951309566417</v>
      </c>
      <c r="BL44" s="51">
        <f t="shared" si="106"/>
        <v>143.415585462477</v>
      </c>
      <c r="BM44" s="51">
        <f t="shared" si="106"/>
        <v>6.3065674413812207</v>
      </c>
      <c r="BN44" s="51">
        <f t="shared" si="106"/>
        <v>14.718282290663746</v>
      </c>
      <c r="BO44" s="51">
        <f t="shared" si="107"/>
        <v>8.1588848021897284</v>
      </c>
      <c r="BP44" s="51">
        <f t="shared" si="107"/>
        <v>67.319035455624402</v>
      </c>
      <c r="BQ44" s="51">
        <f t="shared" si="87"/>
        <v>45.813931457368852</v>
      </c>
      <c r="BR44" s="51">
        <f t="shared" si="108"/>
        <v>3.5708112602490756</v>
      </c>
      <c r="BS44" s="51">
        <f t="shared" si="108"/>
        <v>8.3310039287067621</v>
      </c>
      <c r="BT44" s="51">
        <f t="shared" si="109"/>
        <v>7.2375605902709959</v>
      </c>
      <c r="BU44" s="51">
        <f t="shared" si="109"/>
        <v>6.0204828225797309</v>
      </c>
      <c r="BV44" s="51">
        <f t="shared" si="110"/>
        <v>2.1010839713852385</v>
      </c>
      <c r="BW44" s="51">
        <f t="shared" si="110"/>
        <v>13.906582081907718</v>
      </c>
      <c r="BX44" s="51">
        <f t="shared" si="91"/>
        <v>27.020323675400714</v>
      </c>
      <c r="BY44" s="51">
        <f t="shared" si="47"/>
        <v>17.618591013424279</v>
      </c>
      <c r="BZ44" s="51">
        <f t="shared" si="92"/>
        <v>90.965209957103099</v>
      </c>
      <c r="CA44" s="51">
        <f t="shared" si="111"/>
        <v>0</v>
      </c>
      <c r="CB44" s="51">
        <f t="shared" si="111"/>
        <v>480.27618989548415</v>
      </c>
      <c r="CC44" s="51">
        <f t="shared" si="94"/>
        <v>530.1708536810803</v>
      </c>
      <c r="CD44" s="51">
        <f t="shared" si="95"/>
        <v>530.1708536810803</v>
      </c>
      <c r="CE44" s="51">
        <f t="shared" si="96"/>
        <v>10.466206876452468</v>
      </c>
      <c r="CH44" s="13">
        <f t="shared" si="112"/>
        <v>25.399942789598374</v>
      </c>
      <c r="CI44" s="13">
        <f t="shared" si="112"/>
        <v>0</v>
      </c>
      <c r="CJ44" s="13">
        <f t="shared" si="112"/>
        <v>0</v>
      </c>
      <c r="CK44" s="13">
        <f t="shared" si="112"/>
        <v>0</v>
      </c>
      <c r="CL44" s="13">
        <f t="shared" si="112"/>
        <v>59.30323851382299</v>
      </c>
      <c r="CM44" s="13">
        <f t="shared" si="112"/>
        <v>0</v>
      </c>
      <c r="CN44" s="13">
        <f t="shared" si="112"/>
        <v>17.351426281392264</v>
      </c>
      <c r="CO44" s="13">
        <f t="shared" si="112"/>
        <v>0</v>
      </c>
      <c r="CP44" s="13">
        <f t="shared" si="112"/>
        <v>6.5049093008270953</v>
      </c>
      <c r="CQ44" s="13">
        <f t="shared" si="112"/>
        <v>15.165951309566417</v>
      </c>
      <c r="CR44" s="13">
        <f t="shared" si="112"/>
        <v>143.415585462477</v>
      </c>
      <c r="CS44" s="13">
        <f t="shared" si="112"/>
        <v>6.3065674413812207</v>
      </c>
      <c r="CT44" s="13">
        <f t="shared" si="112"/>
        <v>14.718282290663746</v>
      </c>
      <c r="CU44" s="13">
        <f t="shared" si="112"/>
        <v>0</v>
      </c>
      <c r="CV44" s="13">
        <f t="shared" si="112"/>
        <v>0</v>
      </c>
      <c r="CW44" s="13">
        <f t="shared" si="102"/>
        <v>8.1588848021897284</v>
      </c>
      <c r="CX44" s="13">
        <f t="shared" si="102"/>
        <v>67.319035455624402</v>
      </c>
      <c r="CY44" s="13">
        <f t="shared" si="102"/>
        <v>0</v>
      </c>
      <c r="CZ44" s="13">
        <f t="shared" si="102"/>
        <v>45.813931457368852</v>
      </c>
      <c r="DA44" s="13">
        <f t="shared" si="102"/>
        <v>12.491843475193074</v>
      </c>
      <c r="DB44" s="13">
        <f t="shared" si="102"/>
        <v>7.8323907932408821</v>
      </c>
      <c r="DC44" s="13">
        <f t="shared" si="102"/>
        <v>3.5708112602490756</v>
      </c>
      <c r="DD44" s="13">
        <f t="shared" si="102"/>
        <v>8.3310039287067621</v>
      </c>
      <c r="DE44" s="13">
        <f t="shared" si="102"/>
        <v>0</v>
      </c>
      <c r="DF44" s="13">
        <f t="shared" si="102"/>
        <v>0</v>
      </c>
      <c r="DG44" s="13">
        <f t="shared" si="102"/>
        <v>2.1947090691235589</v>
      </c>
      <c r="DH44" s="13">
        <f t="shared" si="102"/>
        <v>101.15619791666668</v>
      </c>
      <c r="DI44" s="13">
        <f t="shared" si="102"/>
        <v>7.2375605902709959</v>
      </c>
      <c r="DJ44" s="13">
        <f t="shared" si="102"/>
        <v>6.0204828225797309</v>
      </c>
      <c r="DK44" s="13">
        <f t="shared" si="102"/>
        <v>0</v>
      </c>
      <c r="DL44" s="13">
        <f t="shared" si="102"/>
        <v>2.1010839713852385</v>
      </c>
      <c r="DM44" s="13">
        <f t="shared" si="103"/>
        <v>13.906582081907718</v>
      </c>
      <c r="DN44" s="13"/>
      <c r="DO44" s="13">
        <f t="shared" si="113"/>
        <v>0</v>
      </c>
      <c r="DP44" s="13">
        <f t="shared" si="113"/>
        <v>27.020323675400714</v>
      </c>
      <c r="DQ44" s="13">
        <f t="shared" si="113"/>
        <v>0</v>
      </c>
      <c r="DR44" s="13">
        <f t="shared" si="113"/>
        <v>0</v>
      </c>
      <c r="DS44" s="13">
        <f t="shared" si="113"/>
        <v>0</v>
      </c>
      <c r="DT44" s="13">
        <f t="shared" si="113"/>
        <v>17.618591013424279</v>
      </c>
      <c r="DU44" s="13">
        <f t="shared" si="113"/>
        <v>0</v>
      </c>
      <c r="DV44" s="13">
        <f t="shared" si="113"/>
        <v>0</v>
      </c>
      <c r="DW44" s="13">
        <f t="shared" si="113"/>
        <v>0</v>
      </c>
      <c r="DX44" s="13">
        <f t="shared" si="113"/>
        <v>90.965209957103099</v>
      </c>
      <c r="DY44" s="13">
        <f t="shared" si="113"/>
        <v>4.6465669961872367</v>
      </c>
      <c r="DZ44" s="13">
        <f t="shared" si="113"/>
        <v>4.0286229822774482</v>
      </c>
      <c r="EA44" s="13">
        <f t="shared" si="113"/>
        <v>6.5041556089024999</v>
      </c>
      <c r="EB44" s="13">
        <f t="shared" si="113"/>
        <v>0</v>
      </c>
      <c r="EC44" s="13">
        <f t="shared" si="113"/>
        <v>480.27618989548415</v>
      </c>
      <c r="ED44" s="13">
        <f t="shared" si="104"/>
        <v>7.6949945228281633</v>
      </c>
      <c r="EE44" s="13">
        <f t="shared" si="100"/>
        <v>8.568767451823156</v>
      </c>
      <c r="EF44" s="13">
        <f t="shared" si="100"/>
        <v>0.77341087961306465</v>
      </c>
      <c r="EG44" s="13">
        <f t="shared" si="100"/>
        <v>0.78422306725448221</v>
      </c>
      <c r="EH44" s="13">
        <f t="shared" si="100"/>
        <v>0</v>
      </c>
      <c r="EI44" s="13">
        <f t="shared" si="100"/>
        <v>0.33980547776176506</v>
      </c>
      <c r="EJ44" s="13">
        <f t="shared" si="100"/>
        <v>0</v>
      </c>
      <c r="EK44" s="13"/>
      <c r="EM44">
        <v>122.61876700000001</v>
      </c>
      <c r="EN44">
        <v>21.976837</v>
      </c>
      <c r="EO44">
        <v>0</v>
      </c>
      <c r="EP44">
        <v>0</v>
      </c>
      <c r="EQ44">
        <v>186.901062</v>
      </c>
      <c r="ER44">
        <v>0</v>
      </c>
      <c r="ES44">
        <v>61.293723999999997</v>
      </c>
      <c r="ET44">
        <v>0</v>
      </c>
      <c r="EU44">
        <v>26.784561</v>
      </c>
      <c r="EV44">
        <v>54.885562999999998</v>
      </c>
      <c r="EW44">
        <v>557.71978799999999</v>
      </c>
      <c r="EX44">
        <v>18.556685999999999</v>
      </c>
      <c r="EY44">
        <v>64.604134000000002</v>
      </c>
      <c r="EZ44">
        <v>0</v>
      </c>
      <c r="FA44">
        <v>0</v>
      </c>
      <c r="FB44">
        <v>32.635100999999999</v>
      </c>
      <c r="FC44">
        <v>217.70970199999999</v>
      </c>
      <c r="FD44">
        <v>0</v>
      </c>
      <c r="FE44">
        <v>194.05003400000001</v>
      </c>
      <c r="FF44">
        <v>48.578738999999999</v>
      </c>
      <c r="FG44">
        <v>25.329944999999999</v>
      </c>
      <c r="FH44">
        <v>19.767389000000001</v>
      </c>
      <c r="FI44">
        <v>41.890686000000002</v>
      </c>
      <c r="FJ44">
        <v>0</v>
      </c>
      <c r="FK44">
        <v>0</v>
      </c>
      <c r="FL44">
        <v>9.0369159999999997</v>
      </c>
      <c r="FM44">
        <v>416.51992799999999</v>
      </c>
      <c r="FN44">
        <v>10.719182999999999</v>
      </c>
      <c r="FO44">
        <v>8.9166310000000006</v>
      </c>
      <c r="FP44">
        <v>0</v>
      </c>
      <c r="FQ44">
        <v>8.4168800000000008</v>
      </c>
      <c r="FR44">
        <v>59.662922000000002</v>
      </c>
      <c r="FT44">
        <v>0</v>
      </c>
      <c r="FU44">
        <v>65.043525700000004</v>
      </c>
      <c r="FV44">
        <v>0</v>
      </c>
      <c r="FW44">
        <v>0</v>
      </c>
      <c r="FX44">
        <v>0</v>
      </c>
      <c r="FY44">
        <v>28.5674019</v>
      </c>
      <c r="FZ44">
        <v>0</v>
      </c>
      <c r="GA44">
        <v>0</v>
      </c>
      <c r="GB44">
        <v>0</v>
      </c>
      <c r="GC44">
        <v>43.0924683</v>
      </c>
      <c r="GD44">
        <v>7.7031488000000001</v>
      </c>
      <c r="GE44">
        <v>6.6787118999999997</v>
      </c>
      <c r="GF44">
        <v>10.7826872</v>
      </c>
      <c r="GG44">
        <v>0</v>
      </c>
      <c r="GH44">
        <v>796.2091064</v>
      </c>
      <c r="GI44">
        <v>12.756877899999999</v>
      </c>
      <c r="GJ44">
        <v>9.4594792999999999</v>
      </c>
      <c r="GK44">
        <v>0.85380590000000001</v>
      </c>
      <c r="GL44">
        <v>0.86574200000000001</v>
      </c>
      <c r="GM44">
        <v>0</v>
      </c>
      <c r="GN44">
        <v>0.37512780000000001</v>
      </c>
      <c r="GO44">
        <v>0</v>
      </c>
    </row>
    <row r="45" spans="1:197" x14ac:dyDescent="0.2">
      <c r="A45" t="s">
        <v>253</v>
      </c>
      <c r="B45" t="s">
        <v>116</v>
      </c>
      <c r="C45" t="s">
        <v>266</v>
      </c>
      <c r="D45" s="4" t="s">
        <v>267</v>
      </c>
      <c r="E45" s="4" t="s">
        <v>98</v>
      </c>
      <c r="F45" s="4">
        <v>69</v>
      </c>
      <c r="G45" s="7">
        <v>43402</v>
      </c>
      <c r="H45" s="4">
        <v>1</v>
      </c>
      <c r="I45" s="4">
        <v>5</v>
      </c>
      <c r="J45" s="4" t="s">
        <v>256</v>
      </c>
      <c r="K45" s="8" t="s">
        <v>204</v>
      </c>
      <c r="L45" s="4">
        <v>15</v>
      </c>
      <c r="M45" s="4" t="s">
        <v>257</v>
      </c>
      <c r="N45" s="4">
        <v>12</v>
      </c>
      <c r="O45" s="4">
        <v>18</v>
      </c>
      <c r="P45" s="14">
        <v>2</v>
      </c>
      <c r="Q45" s="4" t="s">
        <v>102</v>
      </c>
      <c r="R45" s="4" t="s">
        <v>103</v>
      </c>
      <c r="S45" s="4"/>
      <c r="T45" s="4" t="s">
        <v>104</v>
      </c>
      <c r="U45" s="14">
        <v>450</v>
      </c>
      <c r="V45" s="4"/>
      <c r="W45" s="4" t="s">
        <v>268</v>
      </c>
      <c r="X45" s="4" t="s">
        <v>269</v>
      </c>
      <c r="Y45" s="4" t="s">
        <v>262</v>
      </c>
      <c r="Z45" s="4"/>
      <c r="AA45" s="1"/>
      <c r="AE45" s="10">
        <f t="shared" si="78"/>
        <v>2.9503450056481239E-3</v>
      </c>
      <c r="AF45" s="11">
        <v>450.97500000000002</v>
      </c>
      <c r="AG45">
        <f t="shared" si="21"/>
        <v>7.1999999999999994E-4</v>
      </c>
      <c r="AI45" s="48">
        <f t="shared" si="105"/>
        <v>3.6626890479353365E-2</v>
      </c>
      <c r="AJ45" s="48">
        <f t="shared" si="105"/>
        <v>8.4506059366280653E-2</v>
      </c>
      <c r="AK45" s="48">
        <f t="shared" si="105"/>
        <v>1.859522842402038E-2</v>
      </c>
      <c r="AL45" s="48">
        <f t="shared" si="105"/>
        <v>2.6076137583165199E-2</v>
      </c>
      <c r="AM45" s="48">
        <f t="shared" si="105"/>
        <v>0.23239758311610467</v>
      </c>
      <c r="AN45" s="48">
        <f t="shared" si="105"/>
        <v>2.39133414449921E-2</v>
      </c>
      <c r="AO45" s="48">
        <f t="shared" si="105"/>
        <v>3.7583944986022515E-2</v>
      </c>
      <c r="AP45" s="48">
        <f t="shared" si="105"/>
        <v>2.4352325167216089E-2</v>
      </c>
      <c r="AQ45" s="48">
        <f t="shared" si="105"/>
        <v>0.14444348137709082</v>
      </c>
      <c r="AR45" s="48">
        <f t="shared" si="105"/>
        <v>0</v>
      </c>
      <c r="AS45" s="48">
        <f t="shared" si="105"/>
        <v>0</v>
      </c>
      <c r="AT45" s="48">
        <f t="shared" si="105"/>
        <v>2.4678337616037799E-2</v>
      </c>
      <c r="AU45" s="48">
        <f t="shared" si="105"/>
        <v>1.8778301475001997E-2</v>
      </c>
      <c r="AV45" s="48">
        <f t="shared" si="105"/>
        <v>1.2995256110955478E-2</v>
      </c>
      <c r="AW45" s="48">
        <f t="shared" si="105"/>
        <v>4.4196995005792109E-3</v>
      </c>
      <c r="AX45" s="48">
        <f t="shared" si="101"/>
        <v>2.537672260827915E-2</v>
      </c>
      <c r="AY45" s="48">
        <f t="shared" si="81"/>
        <v>1.9261159632471055E-2</v>
      </c>
      <c r="AZ45" s="48">
        <f t="shared" si="81"/>
        <v>7.4172931457478402E-3</v>
      </c>
      <c r="BA45" s="48">
        <f t="shared" si="81"/>
        <v>0.27255032370616505</v>
      </c>
      <c r="BB45" s="48">
        <f t="shared" si="81"/>
        <v>0</v>
      </c>
      <c r="BC45" s="48">
        <f t="shared" si="81"/>
        <v>0.9253207870139265</v>
      </c>
      <c r="BD45" s="48">
        <f t="shared" si="81"/>
        <v>1</v>
      </c>
      <c r="BE45" s="48">
        <f t="shared" si="81"/>
        <v>1</v>
      </c>
      <c r="BF45" s="48">
        <f t="shared" si="81"/>
        <v>9.540851158998849E-2</v>
      </c>
      <c r="BH45" s="51">
        <f t="shared" si="82"/>
        <v>12.49384693922525</v>
      </c>
      <c r="BI45" s="51">
        <f t="shared" si="83"/>
        <v>28.825973413018836</v>
      </c>
      <c r="BJ45" s="51">
        <f t="shared" si="84"/>
        <v>6.3430429034264835</v>
      </c>
      <c r="BK45" s="51">
        <f t="shared" si="106"/>
        <v>8.8948656974824019</v>
      </c>
      <c r="BL45" s="51">
        <f t="shared" si="106"/>
        <v>79.273446216659309</v>
      </c>
      <c r="BM45" s="51">
        <f t="shared" si="106"/>
        <v>8.1571114530615088</v>
      </c>
      <c r="BN45" s="51">
        <f t="shared" si="106"/>
        <v>12.820309064792815</v>
      </c>
      <c r="BO45" s="51">
        <f t="shared" si="107"/>
        <v>8.3068537697719478</v>
      </c>
      <c r="BP45" s="51">
        <f t="shared" si="107"/>
        <v>49.271306520314411</v>
      </c>
      <c r="BQ45" s="51"/>
      <c r="BR45" s="51">
        <f t="shared" si="108"/>
        <v>0</v>
      </c>
      <c r="BS45" s="51">
        <f t="shared" si="108"/>
        <v>8.4180603063507622</v>
      </c>
      <c r="BT45" s="51">
        <f t="shared" si="109"/>
        <v>6.4054911934048713</v>
      </c>
      <c r="BU45" s="51">
        <f t="shared" si="109"/>
        <v>4.4328289587627516</v>
      </c>
      <c r="BV45" s="51">
        <f t="shared" si="110"/>
        <v>1.5076095282708752</v>
      </c>
      <c r="BW45" s="51">
        <f t="shared" si="110"/>
        <v>8.6562873325471035</v>
      </c>
      <c r="BX45" s="51">
        <f t="shared" si="91"/>
        <v>6.5701995766124321</v>
      </c>
      <c r="BY45" s="51">
        <f t="shared" si="47"/>
        <v>2.5301226517871234</v>
      </c>
      <c r="BZ45" s="51">
        <f t="shared" si="92"/>
        <v>92.970000539375278</v>
      </c>
      <c r="CA45" s="51">
        <f t="shared" si="111"/>
        <v>0</v>
      </c>
      <c r="CB45" s="51">
        <f t="shared" si="111"/>
        <v>315.6373945845142</v>
      </c>
      <c r="CC45" s="51">
        <f t="shared" si="94"/>
        <v>341.11131946262407</v>
      </c>
      <c r="CD45" s="51">
        <f t="shared" si="95"/>
        <v>341.11131946262407</v>
      </c>
      <c r="CE45" s="51">
        <f t="shared" si="96"/>
        <v>32.544923276426033</v>
      </c>
      <c r="CH45" s="13">
        <f t="shared" si="112"/>
        <v>12.49384693922525</v>
      </c>
      <c r="CI45" s="13">
        <f t="shared" si="112"/>
        <v>0</v>
      </c>
      <c r="CJ45" s="13">
        <f t="shared" si="112"/>
        <v>0</v>
      </c>
      <c r="CK45" s="13">
        <f t="shared" si="112"/>
        <v>0</v>
      </c>
      <c r="CL45" s="13">
        <f t="shared" si="112"/>
        <v>28.825973413018836</v>
      </c>
      <c r="CM45" s="13">
        <f t="shared" si="112"/>
        <v>0</v>
      </c>
      <c r="CN45" s="13">
        <f t="shared" si="112"/>
        <v>6.3430429034264835</v>
      </c>
      <c r="CO45" s="13">
        <f t="shared" si="112"/>
        <v>0</v>
      </c>
      <c r="CP45" s="13">
        <f t="shared" si="112"/>
        <v>5.3453512914351125</v>
      </c>
      <c r="CQ45" s="13">
        <f t="shared" si="112"/>
        <v>8.8948656974824019</v>
      </c>
      <c r="CR45" s="13">
        <f t="shared" si="112"/>
        <v>79.273446216659309</v>
      </c>
      <c r="CS45" s="13">
        <f t="shared" si="112"/>
        <v>8.1571114530615088</v>
      </c>
      <c r="CT45" s="13">
        <f t="shared" si="112"/>
        <v>12.820309064792815</v>
      </c>
      <c r="CU45" s="13">
        <f t="shared" si="112"/>
        <v>0</v>
      </c>
      <c r="CV45" s="13">
        <f t="shared" si="112"/>
        <v>0</v>
      </c>
      <c r="CW45" s="13">
        <f t="shared" si="102"/>
        <v>8.3068537697719478</v>
      </c>
      <c r="CX45" s="13">
        <f t="shared" si="102"/>
        <v>49.271306520314411</v>
      </c>
      <c r="CY45" s="13">
        <f t="shared" si="102"/>
        <v>0</v>
      </c>
      <c r="CZ45" s="13">
        <f t="shared" si="102"/>
        <v>101.53971146241922</v>
      </c>
      <c r="DA45" s="13">
        <f t="shared" si="102"/>
        <v>0</v>
      </c>
      <c r="DB45" s="13">
        <f t="shared" si="102"/>
        <v>0</v>
      </c>
      <c r="DC45" s="13">
        <f t="shared" si="102"/>
        <v>0</v>
      </c>
      <c r="DD45" s="13">
        <f t="shared" si="102"/>
        <v>8.4180603063507622</v>
      </c>
      <c r="DE45" s="13">
        <f t="shared" si="102"/>
        <v>0</v>
      </c>
      <c r="DF45" s="13">
        <f t="shared" si="102"/>
        <v>0</v>
      </c>
      <c r="DG45" s="13">
        <f t="shared" si="102"/>
        <v>1.2048679689318518</v>
      </c>
      <c r="DH45" s="13">
        <f t="shared" si="102"/>
        <v>449.58310185185184</v>
      </c>
      <c r="DI45" s="13">
        <f t="shared" si="102"/>
        <v>6.4054911934048713</v>
      </c>
      <c r="DJ45" s="13">
        <f t="shared" si="102"/>
        <v>4.4328289587627516</v>
      </c>
      <c r="DK45" s="13">
        <f t="shared" si="102"/>
        <v>0</v>
      </c>
      <c r="DL45" s="13">
        <f t="shared" si="102"/>
        <v>1.5076095282708752</v>
      </c>
      <c r="DM45" s="13">
        <f t="shared" si="103"/>
        <v>8.6562873325471035</v>
      </c>
      <c r="DN45" s="13"/>
      <c r="DO45" s="13">
        <f t="shared" si="113"/>
        <v>0</v>
      </c>
      <c r="DP45" s="13">
        <f t="shared" si="113"/>
        <v>6.5701995766124321</v>
      </c>
      <c r="DQ45" s="13">
        <f t="shared" si="113"/>
        <v>0</v>
      </c>
      <c r="DR45" s="13">
        <f t="shared" si="113"/>
        <v>0</v>
      </c>
      <c r="DS45" s="13">
        <f t="shared" si="113"/>
        <v>0</v>
      </c>
      <c r="DT45" s="13">
        <f t="shared" si="113"/>
        <v>2.5301226517871234</v>
      </c>
      <c r="DU45" s="13">
        <f t="shared" si="113"/>
        <v>0</v>
      </c>
      <c r="DV45" s="13">
        <f t="shared" si="113"/>
        <v>0</v>
      </c>
      <c r="DW45" s="13">
        <f t="shared" si="113"/>
        <v>0</v>
      </c>
      <c r="DX45" s="13">
        <f t="shared" si="113"/>
        <v>92.970000539375278</v>
      </c>
      <c r="DY45" s="13">
        <f t="shared" si="113"/>
        <v>10.838525057561576</v>
      </c>
      <c r="DZ45" s="13">
        <f t="shared" si="113"/>
        <v>1.9337001291093139</v>
      </c>
      <c r="EA45" s="13">
        <f t="shared" si="113"/>
        <v>2.463924620831651</v>
      </c>
      <c r="EB45" s="13">
        <f t="shared" si="113"/>
        <v>0</v>
      </c>
      <c r="EC45" s="13">
        <f t="shared" si="113"/>
        <v>315.6373945845142</v>
      </c>
      <c r="ED45" s="13">
        <f t="shared" si="104"/>
        <v>3.6675754939948639</v>
      </c>
      <c r="EE45" s="13">
        <f t="shared" si="100"/>
        <v>20.18322830863675</v>
      </c>
      <c r="EF45" s="13">
        <f t="shared" si="100"/>
        <v>12.361694967789283</v>
      </c>
      <c r="EG45" s="13">
        <f t="shared" si="100"/>
        <v>0</v>
      </c>
      <c r="EH45" s="13">
        <f t="shared" si="100"/>
        <v>0</v>
      </c>
      <c r="EI45" s="13">
        <f t="shared" si="100"/>
        <v>0</v>
      </c>
      <c r="EJ45" s="13">
        <f t="shared" si="100"/>
        <v>0</v>
      </c>
      <c r="EK45" s="13"/>
      <c r="EM45">
        <v>12.4505</v>
      </c>
      <c r="EN45">
        <v>3.960207</v>
      </c>
      <c r="EO45">
        <v>0</v>
      </c>
      <c r="EP45">
        <v>0</v>
      </c>
      <c r="EQ45">
        <v>18.753561000000001</v>
      </c>
      <c r="ER45">
        <v>0</v>
      </c>
      <c r="ES45">
        <v>4.6253529999999996</v>
      </c>
      <c r="ET45">
        <v>0</v>
      </c>
      <c r="EU45">
        <v>4.5434520000000003</v>
      </c>
      <c r="EV45">
        <v>6.6449889999999998</v>
      </c>
      <c r="EW45">
        <v>63.637608</v>
      </c>
      <c r="EX45">
        <v>4.954618</v>
      </c>
      <c r="EY45">
        <v>11.616307000000001</v>
      </c>
      <c r="EZ45">
        <v>0</v>
      </c>
      <c r="FA45">
        <v>0</v>
      </c>
      <c r="FB45">
        <v>6.8589419999999999</v>
      </c>
      <c r="FC45">
        <v>32.892764999999997</v>
      </c>
      <c r="FD45">
        <v>0</v>
      </c>
      <c r="FE45">
        <v>88.780685000000005</v>
      </c>
      <c r="FF45">
        <v>0</v>
      </c>
      <c r="FG45">
        <v>0</v>
      </c>
      <c r="FH45">
        <v>0</v>
      </c>
      <c r="FI45">
        <v>8.7377289999999999</v>
      </c>
      <c r="FJ45">
        <v>0</v>
      </c>
      <c r="FK45">
        <v>0</v>
      </c>
      <c r="FL45">
        <v>1.024116</v>
      </c>
      <c r="FM45">
        <v>382.13751200000002</v>
      </c>
      <c r="FN45">
        <v>1.9583410000000001</v>
      </c>
      <c r="FO45">
        <v>1.3552420000000001</v>
      </c>
      <c r="FP45">
        <v>0</v>
      </c>
      <c r="FQ45">
        <v>1.2467029999999999</v>
      </c>
      <c r="FR45">
        <v>7.6662359999999996</v>
      </c>
      <c r="FT45">
        <v>0</v>
      </c>
      <c r="FU45">
        <v>3.26481437683106</v>
      </c>
      <c r="FV45">
        <v>0</v>
      </c>
      <c r="FW45">
        <v>0</v>
      </c>
      <c r="FX45">
        <v>0</v>
      </c>
      <c r="FY45">
        <v>0.84685206413269098</v>
      </c>
      <c r="FZ45">
        <v>0</v>
      </c>
      <c r="GA45">
        <v>0</v>
      </c>
      <c r="GB45">
        <v>0</v>
      </c>
      <c r="GC45">
        <v>9.0914945602416992</v>
      </c>
      <c r="GD45">
        <v>3.70913529396057</v>
      </c>
      <c r="GE45">
        <v>0.66174644231796298</v>
      </c>
      <c r="GF45">
        <v>0.84319865703582797</v>
      </c>
      <c r="GG45">
        <v>0</v>
      </c>
      <c r="GH45">
        <v>108.01670837402401</v>
      </c>
      <c r="GI45">
        <v>1.25510931015015</v>
      </c>
      <c r="GJ45">
        <v>4.5994501113891602</v>
      </c>
      <c r="GK45">
        <v>2.8170418739318901</v>
      </c>
      <c r="GL45">
        <v>0</v>
      </c>
      <c r="GM45">
        <v>0</v>
      </c>
      <c r="GN45">
        <v>0</v>
      </c>
      <c r="GO45">
        <v>0</v>
      </c>
    </row>
    <row r="46" spans="1:197" x14ac:dyDescent="0.2">
      <c r="A46" t="s">
        <v>253</v>
      </c>
      <c r="B46" t="s">
        <v>120</v>
      </c>
      <c r="C46" t="s">
        <v>270</v>
      </c>
      <c r="D46" s="4" t="s">
        <v>271</v>
      </c>
      <c r="E46" s="4" t="s">
        <v>98</v>
      </c>
      <c r="F46" s="4">
        <v>69</v>
      </c>
      <c r="G46" s="7">
        <v>43402</v>
      </c>
      <c r="H46" s="4">
        <v>1</v>
      </c>
      <c r="I46" s="4">
        <v>5</v>
      </c>
      <c r="J46" s="4" t="s">
        <v>256</v>
      </c>
      <c r="K46" s="8" t="s">
        <v>204</v>
      </c>
      <c r="L46" s="4">
        <v>15</v>
      </c>
      <c r="M46" s="4" t="s">
        <v>257</v>
      </c>
      <c r="N46" s="4">
        <v>20</v>
      </c>
      <c r="O46" s="4">
        <v>14</v>
      </c>
      <c r="P46" s="14">
        <v>3</v>
      </c>
      <c r="Q46" s="4" t="s">
        <v>102</v>
      </c>
      <c r="R46" s="4" t="s">
        <v>103</v>
      </c>
      <c r="S46" s="4"/>
      <c r="T46" s="4" t="s">
        <v>104</v>
      </c>
      <c r="U46" s="14">
        <v>1840</v>
      </c>
      <c r="V46" s="15">
        <v>1840</v>
      </c>
      <c r="W46" s="4" t="s">
        <v>105</v>
      </c>
      <c r="X46" s="4" t="s">
        <v>272</v>
      </c>
      <c r="Y46" s="4"/>
      <c r="Z46" s="4"/>
      <c r="AA46" s="1"/>
      <c r="AE46" s="10">
        <f t="shared" si="78"/>
        <v>2.7134490509701493E-3</v>
      </c>
      <c r="AF46" s="11">
        <v>450.97500000000002</v>
      </c>
      <c r="AG46">
        <f t="shared" si="21"/>
        <v>7.1999999999999994E-4</v>
      </c>
      <c r="AI46" s="48">
        <f t="shared" si="105"/>
        <v>5.1231056054526478E-2</v>
      </c>
      <c r="AJ46" s="48">
        <f t="shared" si="105"/>
        <v>0.10625408544116767</v>
      </c>
      <c r="AK46" s="48">
        <f t="shared" si="105"/>
        <v>2.0284511463320942E-2</v>
      </c>
      <c r="AL46" s="48">
        <f t="shared" si="105"/>
        <v>2.8625549950899304E-2</v>
      </c>
      <c r="AM46" s="48">
        <f t="shared" si="105"/>
        <v>0.25168761202354839</v>
      </c>
      <c r="AN46" s="48">
        <f t="shared" si="105"/>
        <v>1.7753487741058498E-2</v>
      </c>
      <c r="AO46" s="48">
        <f t="shared" si="105"/>
        <v>3.2933126165206737E-2</v>
      </c>
      <c r="AP46" s="48">
        <f t="shared" si="105"/>
        <v>0</v>
      </c>
      <c r="AQ46" s="48">
        <f t="shared" si="105"/>
        <v>0.12640123010312757</v>
      </c>
      <c r="AR46" s="48">
        <f t="shared" si="105"/>
        <v>7.0438152790442896E-2</v>
      </c>
      <c r="AS46" s="48">
        <f t="shared" si="105"/>
        <v>5.1506641603905915E-3</v>
      </c>
      <c r="AT46" s="48">
        <f t="shared" si="105"/>
        <v>1.7208076945408577E-2</v>
      </c>
      <c r="AU46" s="48">
        <f t="shared" si="105"/>
        <v>1.2964975528012941E-2</v>
      </c>
      <c r="AV46" s="48">
        <f t="shared" si="105"/>
        <v>1.0675206082745716E-2</v>
      </c>
      <c r="AW46" s="48">
        <f t="shared" si="105"/>
        <v>3.2800184607381048E-3</v>
      </c>
      <c r="AX46" s="48">
        <f t="shared" si="101"/>
        <v>2.4369623321584714E-2</v>
      </c>
      <c r="AY46" s="48">
        <f t="shared" si="81"/>
        <v>5.1890119322913597E-2</v>
      </c>
      <c r="AZ46" s="48">
        <f t="shared" si="81"/>
        <v>2.9890778142093861E-2</v>
      </c>
      <c r="BA46" s="48">
        <f t="shared" si="81"/>
        <v>0.20093396261859583</v>
      </c>
      <c r="BB46" s="48">
        <f t="shared" si="81"/>
        <v>0</v>
      </c>
      <c r="BC46" s="48">
        <f t="shared" si="81"/>
        <v>0.90388228600453879</v>
      </c>
      <c r="BD46" s="48">
        <f t="shared" si="81"/>
        <v>1</v>
      </c>
      <c r="BE46" s="48">
        <f t="shared" si="81"/>
        <v>1</v>
      </c>
      <c r="BF46" s="48">
        <f t="shared" si="81"/>
        <v>1.6528236562157857E-2</v>
      </c>
      <c r="BH46" s="51">
        <f t="shared" si="82"/>
        <v>25.262636215598803</v>
      </c>
      <c r="BI46" s="51">
        <f t="shared" si="83"/>
        <v>52.395139074713775</v>
      </c>
      <c r="BJ46" s="51">
        <f t="shared" si="84"/>
        <v>10.002531147583955</v>
      </c>
      <c r="BK46" s="51">
        <f t="shared" si="106"/>
        <v>14.115595316078348</v>
      </c>
      <c r="BL46" s="51">
        <f t="shared" si="106"/>
        <v>124.11012132477587</v>
      </c>
      <c r="BM46" s="51">
        <f t="shared" si="106"/>
        <v>8.7544535854014853</v>
      </c>
      <c r="BN46" s="51">
        <f t="shared" si="106"/>
        <v>16.239711804272432</v>
      </c>
      <c r="BO46" s="51">
        <f t="shared" si="107"/>
        <v>0</v>
      </c>
      <c r="BP46" s="51">
        <f t="shared" si="107"/>
        <v>62.329933037118664</v>
      </c>
      <c r="BQ46" s="51">
        <f t="shared" si="87"/>
        <v>34.733881490746711</v>
      </c>
      <c r="BR46" s="51">
        <f t="shared" si="108"/>
        <v>2.5398530690872527</v>
      </c>
      <c r="BS46" s="51">
        <f t="shared" si="108"/>
        <v>8.4855051080579873</v>
      </c>
      <c r="BT46" s="51">
        <f t="shared" si="109"/>
        <v>6.3931819004420722</v>
      </c>
      <c r="BU46" s="51">
        <f t="shared" si="109"/>
        <v>5.2640696593863181</v>
      </c>
      <c r="BV46" s="51">
        <f t="shared" si="110"/>
        <v>1.6174156758721332</v>
      </c>
      <c r="BW46" s="51">
        <f t="shared" si="110"/>
        <v>12.016947845641232</v>
      </c>
      <c r="BX46" s="51">
        <f t="shared" si="91"/>
        <v>25.587628063797418</v>
      </c>
      <c r="BY46" s="51">
        <f t="shared" si="47"/>
        <v>14.739494216187868</v>
      </c>
      <c r="BZ46" s="51">
        <f t="shared" si="92"/>
        <v>99.08289994236452</v>
      </c>
      <c r="CA46" s="51">
        <f t="shared" si="111"/>
        <v>0</v>
      </c>
      <c r="CB46" s="51">
        <f t="shared" si="111"/>
        <v>445.71498484734002</v>
      </c>
      <c r="CC46" s="51">
        <f t="shared" si="94"/>
        <v>493.1117599588647</v>
      </c>
      <c r="CD46" s="51">
        <f t="shared" si="95"/>
        <v>493.1117599588647</v>
      </c>
      <c r="CE46" s="51">
        <f t="shared" si="96"/>
        <v>8.1502678201821155</v>
      </c>
      <c r="CH46" s="13">
        <f t="shared" si="112"/>
        <v>25.262636215598803</v>
      </c>
      <c r="CI46" s="13">
        <f t="shared" si="112"/>
        <v>0</v>
      </c>
      <c r="CJ46" s="13">
        <f t="shared" si="112"/>
        <v>0</v>
      </c>
      <c r="CK46" s="13">
        <f t="shared" si="112"/>
        <v>0</v>
      </c>
      <c r="CL46" s="13">
        <f t="shared" si="112"/>
        <v>52.395139074713775</v>
      </c>
      <c r="CM46" s="13">
        <f t="shared" si="112"/>
        <v>0</v>
      </c>
      <c r="CN46" s="13">
        <f t="shared" si="112"/>
        <v>10.002531147583955</v>
      </c>
      <c r="CO46" s="13">
        <f t="shared" si="112"/>
        <v>0</v>
      </c>
      <c r="CP46" s="13">
        <f t="shared" si="112"/>
        <v>7.6501812917065495</v>
      </c>
      <c r="CQ46" s="13">
        <f t="shared" si="112"/>
        <v>14.115595316078348</v>
      </c>
      <c r="CR46" s="13">
        <f t="shared" si="112"/>
        <v>124.11012132477587</v>
      </c>
      <c r="CS46" s="13">
        <f t="shared" si="112"/>
        <v>8.7544535854014853</v>
      </c>
      <c r="CT46" s="13">
        <f t="shared" si="112"/>
        <v>16.239711804272432</v>
      </c>
      <c r="CU46" s="13">
        <f t="shared" si="112"/>
        <v>0</v>
      </c>
      <c r="CV46" s="13">
        <f t="shared" si="112"/>
        <v>7.7364480488034078</v>
      </c>
      <c r="CW46" s="13">
        <f t="shared" si="102"/>
        <v>0</v>
      </c>
      <c r="CX46" s="13">
        <f t="shared" si="102"/>
        <v>62.329933037118664</v>
      </c>
      <c r="CY46" s="13">
        <f t="shared" si="102"/>
        <v>6.3162760624740963</v>
      </c>
      <c r="CZ46" s="13">
        <f t="shared" si="102"/>
        <v>34.733881490746711</v>
      </c>
      <c r="DA46" s="13">
        <f t="shared" si="102"/>
        <v>23.454430506100636</v>
      </c>
      <c r="DB46" s="13">
        <f t="shared" si="102"/>
        <v>7.2888164858360964</v>
      </c>
      <c r="DC46" s="13">
        <f t="shared" si="102"/>
        <v>2.5398530690872527</v>
      </c>
      <c r="DD46" s="13">
        <f t="shared" si="102"/>
        <v>8.4855051080579873</v>
      </c>
      <c r="DE46" s="13">
        <f t="shared" si="102"/>
        <v>0</v>
      </c>
      <c r="DF46" s="13">
        <f t="shared" si="102"/>
        <v>0</v>
      </c>
      <c r="DG46" s="13">
        <f t="shared" si="102"/>
        <v>2.3262544987878195</v>
      </c>
      <c r="DH46" s="13">
        <f t="shared" si="102"/>
        <v>109.95238903985511</v>
      </c>
      <c r="DI46" s="13">
        <f t="shared" si="102"/>
        <v>6.3931819004420722</v>
      </c>
      <c r="DJ46" s="13">
        <f t="shared" si="102"/>
        <v>5.2640696593863181</v>
      </c>
      <c r="DK46" s="13">
        <f t="shared" si="102"/>
        <v>0</v>
      </c>
      <c r="DL46" s="13">
        <f t="shared" si="102"/>
        <v>1.6174156758721332</v>
      </c>
      <c r="DM46" s="13">
        <f t="shared" si="103"/>
        <v>12.016947845641232</v>
      </c>
      <c r="DN46" s="13"/>
      <c r="DO46" s="13">
        <f t="shared" si="113"/>
        <v>0</v>
      </c>
      <c r="DP46" s="13">
        <f t="shared" si="113"/>
        <v>25.587628063797418</v>
      </c>
      <c r="DQ46" s="13">
        <f t="shared" si="113"/>
        <v>0</v>
      </c>
      <c r="DR46" s="13">
        <f t="shared" si="113"/>
        <v>0</v>
      </c>
      <c r="DS46" s="13">
        <f t="shared" si="113"/>
        <v>0</v>
      </c>
      <c r="DT46" s="13">
        <f t="shared" si="113"/>
        <v>14.739494216187868</v>
      </c>
      <c r="DU46" s="13">
        <f t="shared" si="113"/>
        <v>0</v>
      </c>
      <c r="DV46" s="13">
        <f t="shared" si="113"/>
        <v>0</v>
      </c>
      <c r="DW46" s="13">
        <f t="shared" si="113"/>
        <v>0</v>
      </c>
      <c r="DX46" s="13">
        <f t="shared" si="113"/>
        <v>99.08289994236452</v>
      </c>
      <c r="DY46" s="13">
        <f t="shared" si="113"/>
        <v>3.9501406242005817</v>
      </c>
      <c r="DZ46" s="13">
        <f t="shared" si="113"/>
        <v>4.4553208103755608</v>
      </c>
      <c r="EA46" s="13">
        <f t="shared" si="113"/>
        <v>7.5747404954306514</v>
      </c>
      <c r="EB46" s="13">
        <f t="shared" si="113"/>
        <v>0</v>
      </c>
      <c r="EC46" s="13">
        <f t="shared" si="113"/>
        <v>445.71498484734002</v>
      </c>
      <c r="ED46" s="13">
        <f t="shared" si="104"/>
        <v>5.8289451177204645</v>
      </c>
      <c r="EE46" s="13">
        <f t="shared" si="100"/>
        <v>7.3735615348473305</v>
      </c>
      <c r="EF46" s="13">
        <f t="shared" si="100"/>
        <v>0</v>
      </c>
      <c r="EG46" s="13">
        <f t="shared" si="100"/>
        <v>0.50910754333727004</v>
      </c>
      <c r="EH46" s="13">
        <f t="shared" si="100"/>
        <v>0</v>
      </c>
      <c r="EI46" s="13">
        <f t="shared" si="100"/>
        <v>0.26759874199751615</v>
      </c>
      <c r="EJ46" s="13">
        <f t="shared" si="100"/>
        <v>0</v>
      </c>
      <c r="EK46" s="13"/>
      <c r="EM46">
        <v>111.924644</v>
      </c>
      <c r="EN46">
        <v>22.494413000000002</v>
      </c>
      <c r="EO46">
        <v>0</v>
      </c>
      <c r="EP46">
        <v>0</v>
      </c>
      <c r="EQ46">
        <v>151.54695100000001</v>
      </c>
      <c r="ER46">
        <v>0</v>
      </c>
      <c r="ES46">
        <v>32.427509000000001</v>
      </c>
      <c r="ET46">
        <v>0</v>
      </c>
      <c r="EU46">
        <v>28.909319</v>
      </c>
      <c r="EV46">
        <v>46.882472999999997</v>
      </c>
      <c r="EW46">
        <v>442.94494600000002</v>
      </c>
      <c r="EX46">
        <v>23.640642</v>
      </c>
      <c r="EY46">
        <v>65.419066999999998</v>
      </c>
      <c r="EZ46">
        <v>0</v>
      </c>
      <c r="FA46">
        <v>29.235313000000001</v>
      </c>
      <c r="FB46">
        <v>0</v>
      </c>
      <c r="FC46">
        <v>184.99475100000001</v>
      </c>
      <c r="FD46">
        <v>23.868615999999999</v>
      </c>
      <c r="FE46">
        <v>135.018204</v>
      </c>
      <c r="FF46">
        <v>83.708091999999994</v>
      </c>
      <c r="FG46">
        <v>21.633150000000001</v>
      </c>
      <c r="FH46">
        <v>12.903688000000001</v>
      </c>
      <c r="FI46">
        <v>39.158016000000003</v>
      </c>
      <c r="FJ46">
        <v>0</v>
      </c>
      <c r="FK46">
        <v>0</v>
      </c>
      <c r="FL46">
        <v>8.7906980000000008</v>
      </c>
      <c r="FM46">
        <v>415.49978599999997</v>
      </c>
      <c r="FN46">
        <v>8.6897920000000006</v>
      </c>
      <c r="FO46">
        <v>7.1550710000000004</v>
      </c>
      <c r="FP46">
        <v>0</v>
      </c>
      <c r="FQ46">
        <v>5.9463739999999996</v>
      </c>
      <c r="FR46">
        <v>47.315249999999999</v>
      </c>
      <c r="FT46">
        <v>0</v>
      </c>
      <c r="FU46">
        <v>56.528362299999998</v>
      </c>
      <c r="FV46">
        <v>0</v>
      </c>
      <c r="FW46">
        <v>0</v>
      </c>
      <c r="FX46">
        <v>0</v>
      </c>
      <c r="FY46">
        <v>21.933351500000001</v>
      </c>
      <c r="FZ46">
        <v>0</v>
      </c>
      <c r="GA46">
        <v>0</v>
      </c>
      <c r="GB46">
        <v>0</v>
      </c>
      <c r="GC46">
        <v>43.077213299999997</v>
      </c>
      <c r="GD46">
        <v>6.0099587000000003</v>
      </c>
      <c r="GE46">
        <v>6.7785672999999997</v>
      </c>
      <c r="GF46">
        <v>11.524622000000001</v>
      </c>
      <c r="GG46">
        <v>0</v>
      </c>
      <c r="GH46">
        <v>678.13500980000003</v>
      </c>
      <c r="GI46">
        <v>8.8684740000000009</v>
      </c>
      <c r="GJ46">
        <v>7.4704889999999997</v>
      </c>
      <c r="GK46">
        <v>0</v>
      </c>
      <c r="GL46">
        <v>0.51579989999999998</v>
      </c>
      <c r="GM46">
        <v>0</v>
      </c>
      <c r="GN46">
        <v>0.27111639999999998</v>
      </c>
      <c r="GO46">
        <v>0</v>
      </c>
    </row>
    <row r="47" spans="1:197" x14ac:dyDescent="0.2">
      <c r="A47" t="s">
        <v>253</v>
      </c>
      <c r="B47" t="s">
        <v>124</v>
      </c>
      <c r="C47" t="s">
        <v>273</v>
      </c>
      <c r="D47" s="4" t="s">
        <v>274</v>
      </c>
      <c r="E47" s="4" t="s">
        <v>98</v>
      </c>
      <c r="F47" s="4">
        <v>69</v>
      </c>
      <c r="G47" s="7">
        <v>43402</v>
      </c>
      <c r="H47" s="4">
        <v>1</v>
      </c>
      <c r="I47" s="4">
        <v>5</v>
      </c>
      <c r="J47" s="4" t="s">
        <v>256</v>
      </c>
      <c r="K47" s="8" t="s">
        <v>204</v>
      </c>
      <c r="L47" s="4">
        <v>15</v>
      </c>
      <c r="M47" s="4" t="s">
        <v>257</v>
      </c>
      <c r="N47" s="4">
        <v>20</v>
      </c>
      <c r="O47" s="4">
        <v>14</v>
      </c>
      <c r="P47" s="14">
        <v>3</v>
      </c>
      <c r="Q47" s="4" t="s">
        <v>102</v>
      </c>
      <c r="R47" s="4" t="s">
        <v>103</v>
      </c>
      <c r="S47" s="4"/>
      <c r="T47" s="4" t="s">
        <v>104</v>
      </c>
      <c r="U47" s="14">
        <v>440</v>
      </c>
      <c r="V47" s="4"/>
      <c r="W47" s="4" t="s">
        <v>105</v>
      </c>
      <c r="X47" s="4" t="s">
        <v>275</v>
      </c>
      <c r="Y47" s="4" t="s">
        <v>262</v>
      </c>
      <c r="Z47" s="4"/>
      <c r="AA47" s="1"/>
      <c r="AE47" s="10">
        <f t="shared" si="78"/>
        <v>2.7769832798013759E-3</v>
      </c>
      <c r="AF47" s="11">
        <v>450.97500000000002</v>
      </c>
      <c r="AG47">
        <f t="shared" si="21"/>
        <v>7.1999999999999994E-4</v>
      </c>
      <c r="AI47" s="48">
        <f t="shared" si="105"/>
        <v>4.8868547013478751E-2</v>
      </c>
      <c r="AJ47" s="48">
        <f t="shared" si="105"/>
        <v>0.10699887645832552</v>
      </c>
      <c r="AK47" s="48">
        <f t="shared" si="105"/>
        <v>2.3130050965807416E-2</v>
      </c>
      <c r="AL47" s="48">
        <f t="shared" si="105"/>
        <v>3.0040429454436426E-2</v>
      </c>
      <c r="AM47" s="48">
        <f t="shared" si="105"/>
        <v>0.34020584125118575</v>
      </c>
      <c r="AN47" s="48">
        <f t="shared" si="105"/>
        <v>1.9448613377514717E-2</v>
      </c>
      <c r="AO47" s="48">
        <f t="shared" si="105"/>
        <v>2.744724582210448E-2</v>
      </c>
      <c r="AP47" s="48">
        <f t="shared" si="105"/>
        <v>1.6277311992556019E-2</v>
      </c>
      <c r="AQ47" s="48">
        <f t="shared" si="105"/>
        <v>0.13426576824576286</v>
      </c>
      <c r="AR47" s="48">
        <f t="shared" si="105"/>
        <v>0.11558658131268627</v>
      </c>
      <c r="AS47" s="48">
        <f t="shared" si="105"/>
        <v>7.4431341205655433E-3</v>
      </c>
      <c r="AT47" s="48">
        <f t="shared" si="105"/>
        <v>2.0889200512575392E-2</v>
      </c>
      <c r="AU47" s="48">
        <f t="shared" si="105"/>
        <v>1.2966105714237085E-2</v>
      </c>
      <c r="AV47" s="48">
        <f t="shared" si="105"/>
        <v>1.1522034548922481E-2</v>
      </c>
      <c r="AW47" s="48">
        <f t="shared" si="105"/>
        <v>3.9604630746390449E-3</v>
      </c>
      <c r="AX47" s="48">
        <f t="shared" si="101"/>
        <v>2.4722067450302525E-2</v>
      </c>
      <c r="AY47" s="48">
        <f t="shared" si="81"/>
        <v>2.1472363281215358E-2</v>
      </c>
      <c r="AZ47" s="48">
        <f t="shared" si="81"/>
        <v>2.8638908910800252E-2</v>
      </c>
      <c r="BA47" s="48">
        <f t="shared" si="81"/>
        <v>0.14896586697648814</v>
      </c>
      <c r="BB47" s="48">
        <f t="shared" si="81"/>
        <v>0</v>
      </c>
      <c r="BC47" s="48">
        <f t="shared" si="81"/>
        <v>0.94090044324616628</v>
      </c>
      <c r="BD47" s="48">
        <f t="shared" si="81"/>
        <v>1</v>
      </c>
      <c r="BE47" s="48">
        <f t="shared" si="81"/>
        <v>1</v>
      </c>
      <c r="BF47" s="48">
        <f t="shared" si="81"/>
        <v>2.2149001586973444E-2</v>
      </c>
      <c r="BH47" s="51">
        <f t="shared" si="82"/>
        <v>18.715483088391348</v>
      </c>
      <c r="BI47" s="51">
        <f t="shared" si="83"/>
        <v>40.978007025261753</v>
      </c>
      <c r="BJ47" s="51">
        <f t="shared" si="84"/>
        <v>8.8582555475774729</v>
      </c>
      <c r="BK47" s="51">
        <f t="shared" si="106"/>
        <v>11.504765002885156</v>
      </c>
      <c r="BL47" s="51">
        <f t="shared" si="106"/>
        <v>130.29068915743213</v>
      </c>
      <c r="BM47" s="51">
        <f t="shared" si="106"/>
        <v>7.44835312290222</v>
      </c>
      <c r="BN47" s="51">
        <f t="shared" si="106"/>
        <v>10.511637779302763</v>
      </c>
      <c r="BO47" s="51">
        <f t="shared" si="107"/>
        <v>6.2338206461740659</v>
      </c>
      <c r="BP47" s="51">
        <f t="shared" si="107"/>
        <v>51.420573528825436</v>
      </c>
      <c r="BQ47" s="51">
        <f t="shared" si="87"/>
        <v>44.266892306126657</v>
      </c>
      <c r="BR47" s="51">
        <f t="shared" si="108"/>
        <v>2.850542102666799</v>
      </c>
      <c r="BS47" s="51">
        <f t="shared" si="108"/>
        <v>8.0000634930948475</v>
      </c>
      <c r="BT47" s="51">
        <f t="shared" si="109"/>
        <v>4.9657079460571447</v>
      </c>
      <c r="BU47" s="51">
        <f t="shared" si="109"/>
        <v>4.4126632757209325</v>
      </c>
      <c r="BV47" s="51">
        <f t="shared" si="110"/>
        <v>1.5167625031937491</v>
      </c>
      <c r="BW47" s="51">
        <f t="shared" si="110"/>
        <v>9.4679597318207733</v>
      </c>
      <c r="BX47" s="51">
        <f t="shared" si="91"/>
        <v>8.2234008665438783</v>
      </c>
      <c r="BY47" s="51">
        <f t="shared" si="47"/>
        <v>10.968016201550402</v>
      </c>
      <c r="BZ47" s="51">
        <f t="shared" si="92"/>
        <v>57.05035927049461</v>
      </c>
      <c r="CA47" s="51">
        <f t="shared" si="111"/>
        <v>0</v>
      </c>
      <c r="CB47" s="51">
        <f t="shared" si="111"/>
        <v>360.34233488825816</v>
      </c>
      <c r="CC47" s="51">
        <f t="shared" si="94"/>
        <v>382.9760496711578</v>
      </c>
      <c r="CD47" s="51">
        <f t="shared" si="95"/>
        <v>382.9760496711578</v>
      </c>
      <c r="CE47" s="51">
        <f t="shared" si="96"/>
        <v>8.4825371319392939</v>
      </c>
      <c r="CH47" s="13">
        <f t="shared" si="112"/>
        <v>18.715483088391348</v>
      </c>
      <c r="CI47" s="13">
        <f t="shared" si="112"/>
        <v>0</v>
      </c>
      <c r="CJ47" s="13">
        <f t="shared" si="112"/>
        <v>0</v>
      </c>
      <c r="CK47" s="13">
        <f t="shared" si="112"/>
        <v>0</v>
      </c>
      <c r="CL47" s="13">
        <f t="shared" si="112"/>
        <v>40.978007025261753</v>
      </c>
      <c r="CM47" s="13">
        <f t="shared" si="112"/>
        <v>0</v>
      </c>
      <c r="CN47" s="13">
        <f t="shared" si="112"/>
        <v>8.8582555475774729</v>
      </c>
      <c r="CO47" s="13">
        <f t="shared" si="112"/>
        <v>0</v>
      </c>
      <c r="CP47" s="13">
        <f t="shared" si="112"/>
        <v>4.4035880557933291</v>
      </c>
      <c r="CQ47" s="13">
        <f t="shared" si="112"/>
        <v>11.504765002885156</v>
      </c>
      <c r="CR47" s="13">
        <f t="shared" si="112"/>
        <v>130.29068915743213</v>
      </c>
      <c r="CS47" s="13">
        <f t="shared" si="112"/>
        <v>7.44835312290222</v>
      </c>
      <c r="CT47" s="13">
        <f t="shared" si="112"/>
        <v>10.511637779302763</v>
      </c>
      <c r="CU47" s="13">
        <f t="shared" si="112"/>
        <v>0</v>
      </c>
      <c r="CV47" s="13">
        <f t="shared" si="112"/>
        <v>0</v>
      </c>
      <c r="CW47" s="13">
        <f t="shared" si="102"/>
        <v>6.2338206461740659</v>
      </c>
      <c r="CX47" s="13">
        <f t="shared" si="102"/>
        <v>51.420573528825436</v>
      </c>
      <c r="CY47" s="13">
        <f t="shared" si="102"/>
        <v>3.8069122691812551</v>
      </c>
      <c r="CZ47" s="13">
        <f t="shared" si="102"/>
        <v>44.266892306126657</v>
      </c>
      <c r="DA47" s="13">
        <f t="shared" si="102"/>
        <v>11.223571057791123</v>
      </c>
      <c r="DB47" s="13">
        <f t="shared" si="102"/>
        <v>4.8051081858779723</v>
      </c>
      <c r="DC47" s="13">
        <f t="shared" si="102"/>
        <v>2.850542102666799</v>
      </c>
      <c r="DD47" s="13">
        <f t="shared" si="102"/>
        <v>8.0000634930948475</v>
      </c>
      <c r="DE47" s="13">
        <f t="shared" si="102"/>
        <v>0</v>
      </c>
      <c r="DF47" s="13">
        <f t="shared" si="102"/>
        <v>0</v>
      </c>
      <c r="DG47" s="13">
        <f t="shared" si="102"/>
        <v>1.4433943244380352</v>
      </c>
      <c r="DH47" s="13">
        <f t="shared" si="102"/>
        <v>459.80089962121218</v>
      </c>
      <c r="DI47" s="13">
        <f t="shared" si="102"/>
        <v>4.9657079460571447</v>
      </c>
      <c r="DJ47" s="13">
        <f t="shared" si="102"/>
        <v>4.4126632757209325</v>
      </c>
      <c r="DK47" s="13">
        <f t="shared" si="102"/>
        <v>0</v>
      </c>
      <c r="DL47" s="13">
        <f t="shared" si="102"/>
        <v>1.5167625031937491</v>
      </c>
      <c r="DM47" s="13">
        <f t="shared" si="103"/>
        <v>9.4679597318207733</v>
      </c>
      <c r="DN47" s="13"/>
      <c r="DO47" s="13">
        <f t="shared" si="113"/>
        <v>0</v>
      </c>
      <c r="DP47" s="13">
        <f t="shared" si="113"/>
        <v>8.2234008665438783</v>
      </c>
      <c r="DQ47" s="13">
        <f t="shared" si="113"/>
        <v>0</v>
      </c>
      <c r="DR47" s="13">
        <f t="shared" si="113"/>
        <v>0</v>
      </c>
      <c r="DS47" s="13">
        <f t="shared" si="113"/>
        <v>0</v>
      </c>
      <c r="DT47" s="13">
        <f t="shared" si="113"/>
        <v>10.968016201550402</v>
      </c>
      <c r="DU47" s="13">
        <f t="shared" si="113"/>
        <v>0</v>
      </c>
      <c r="DV47" s="13">
        <f t="shared" si="113"/>
        <v>0</v>
      </c>
      <c r="DW47" s="13">
        <f t="shared" si="113"/>
        <v>0</v>
      </c>
      <c r="DX47" s="13">
        <f t="shared" si="113"/>
        <v>57.05035927049461</v>
      </c>
      <c r="DY47" s="13">
        <f t="shared" si="113"/>
        <v>2.902101426263036</v>
      </c>
      <c r="DZ47" s="13">
        <f t="shared" si="113"/>
        <v>2.771553961660111</v>
      </c>
      <c r="EA47" s="13">
        <f t="shared" si="113"/>
        <v>3.8612540837407985</v>
      </c>
      <c r="EB47" s="13">
        <f t="shared" si="113"/>
        <v>0</v>
      </c>
      <c r="EC47" s="13">
        <f t="shared" si="113"/>
        <v>360.34233488825816</v>
      </c>
      <c r="ED47" s="13">
        <f t="shared" si="104"/>
        <v>4.8754044446918172</v>
      </c>
      <c r="EE47" s="13">
        <f t="shared" si="100"/>
        <v>8.4825371319392939</v>
      </c>
      <c r="EF47" s="13">
        <f t="shared" si="100"/>
        <v>0</v>
      </c>
      <c r="EG47" s="13">
        <f t="shared" si="100"/>
        <v>0</v>
      </c>
      <c r="EH47" s="13">
        <f t="shared" si="100"/>
        <v>0</v>
      </c>
      <c r="EI47" s="13">
        <f t="shared" si="100"/>
        <v>0</v>
      </c>
      <c r="EJ47" s="13">
        <f t="shared" si="100"/>
        <v>0</v>
      </c>
      <c r="EK47" s="13"/>
      <c r="EM47">
        <v>19.374538000000001</v>
      </c>
      <c r="EN47">
        <v>3.1663030000000001</v>
      </c>
      <c r="EO47">
        <v>0</v>
      </c>
      <c r="EP47">
        <v>0</v>
      </c>
      <c r="EQ47">
        <v>27.694293999999999</v>
      </c>
      <c r="ER47">
        <v>0</v>
      </c>
      <c r="ES47">
        <v>6.7101949999999997</v>
      </c>
      <c r="ET47">
        <v>0</v>
      </c>
      <c r="EU47">
        <v>3.8882669999999999</v>
      </c>
      <c r="EV47">
        <v>8.9283730000000006</v>
      </c>
      <c r="EW47">
        <v>108.652367</v>
      </c>
      <c r="EX47">
        <v>4.6997390000000001</v>
      </c>
      <c r="EY47">
        <v>9.8941770000000009</v>
      </c>
      <c r="EZ47">
        <v>0</v>
      </c>
      <c r="FA47">
        <v>0</v>
      </c>
      <c r="FB47">
        <v>5.347054</v>
      </c>
      <c r="FC47">
        <v>35.660130000000002</v>
      </c>
      <c r="FD47">
        <v>3.3614160000000002</v>
      </c>
      <c r="FE47">
        <v>40.206966000000001</v>
      </c>
      <c r="FF47">
        <v>9.359591</v>
      </c>
      <c r="FG47">
        <v>3.3323390000000002</v>
      </c>
      <c r="FH47">
        <v>3.3838879999999998</v>
      </c>
      <c r="FI47">
        <v>8.6262030000000003</v>
      </c>
      <c r="FJ47">
        <v>0</v>
      </c>
      <c r="FK47">
        <v>0</v>
      </c>
      <c r="FL47">
        <v>1.274484</v>
      </c>
      <c r="FM47">
        <v>405.99362200000002</v>
      </c>
      <c r="FN47">
        <v>1.577091</v>
      </c>
      <c r="FO47">
        <v>1.401446</v>
      </c>
      <c r="FP47">
        <v>0</v>
      </c>
      <c r="FQ47">
        <v>1.302961</v>
      </c>
      <c r="FR47">
        <v>8.7105709999999998</v>
      </c>
      <c r="FT47">
        <v>0</v>
      </c>
      <c r="FU47">
        <v>4.2449355000000004</v>
      </c>
      <c r="FV47">
        <v>0</v>
      </c>
      <c r="FW47">
        <v>0</v>
      </c>
      <c r="FX47">
        <v>0</v>
      </c>
      <c r="FY47">
        <v>3.8135878999999999</v>
      </c>
      <c r="FZ47">
        <v>0</v>
      </c>
      <c r="GA47">
        <v>0</v>
      </c>
      <c r="GB47">
        <v>0</v>
      </c>
      <c r="GC47">
        <v>5.7954949999999998</v>
      </c>
      <c r="GD47">
        <v>1.0317031999999999</v>
      </c>
      <c r="GE47">
        <v>0.98529330000000004</v>
      </c>
      <c r="GF47">
        <v>1.372684</v>
      </c>
      <c r="GG47">
        <v>0</v>
      </c>
      <c r="GH47">
        <v>128.10246280000001</v>
      </c>
      <c r="GI47">
        <v>1.7332166</v>
      </c>
      <c r="GJ47">
        <v>2.0080787999999998</v>
      </c>
      <c r="GK47">
        <v>0</v>
      </c>
      <c r="GL47">
        <v>0</v>
      </c>
      <c r="GM47">
        <v>0</v>
      </c>
      <c r="GN47">
        <v>0</v>
      </c>
      <c r="GO47">
        <v>0</v>
      </c>
    </row>
    <row r="48" spans="1:197" x14ac:dyDescent="0.2">
      <c r="A48" t="s">
        <v>253</v>
      </c>
      <c r="B48" t="s">
        <v>128</v>
      </c>
      <c r="C48" t="s">
        <v>276</v>
      </c>
      <c r="D48" s="4" t="s">
        <v>277</v>
      </c>
      <c r="E48" s="4" t="s">
        <v>98</v>
      </c>
      <c r="F48" s="4">
        <v>69</v>
      </c>
      <c r="G48" s="7">
        <v>43402</v>
      </c>
      <c r="H48" s="4">
        <v>1</v>
      </c>
      <c r="I48" s="4">
        <v>5</v>
      </c>
      <c r="J48" s="4" t="s">
        <v>256</v>
      </c>
      <c r="K48" s="8" t="s">
        <v>204</v>
      </c>
      <c r="L48" s="4">
        <v>15</v>
      </c>
      <c r="M48" s="4" t="s">
        <v>257</v>
      </c>
      <c r="N48" s="4">
        <v>30</v>
      </c>
      <c r="O48" s="4">
        <v>10</v>
      </c>
      <c r="P48" s="14">
        <v>4</v>
      </c>
      <c r="Q48" s="4" t="s">
        <v>102</v>
      </c>
      <c r="R48" s="4" t="s">
        <v>103</v>
      </c>
      <c r="S48" s="4"/>
      <c r="T48" s="4" t="s">
        <v>104</v>
      </c>
      <c r="U48" s="14">
        <v>400</v>
      </c>
      <c r="V48" s="4"/>
      <c r="W48" s="4" t="s">
        <v>105</v>
      </c>
      <c r="X48" s="4" t="s">
        <v>278</v>
      </c>
      <c r="Y48" s="4" t="s">
        <v>279</v>
      </c>
      <c r="Z48" s="4"/>
      <c r="AA48" s="1"/>
      <c r="AE48" s="10">
        <f t="shared" si="78"/>
        <v>2.5955860692967862E-3</v>
      </c>
      <c r="AF48" s="11">
        <v>450.97500000000002</v>
      </c>
      <c r="AG48">
        <f t="shared" si="21"/>
        <v>7.1999999999999994E-4</v>
      </c>
      <c r="AI48" s="48">
        <f t="shared" si="105"/>
        <v>4.5760438319358866E-2</v>
      </c>
      <c r="AJ48" s="48">
        <f t="shared" si="105"/>
        <v>0.11047785366790695</v>
      </c>
      <c r="AK48" s="48">
        <f t="shared" si="105"/>
        <v>1.2024894198158687E-2</v>
      </c>
      <c r="AL48" s="48">
        <f t="shared" si="105"/>
        <v>3.5320864655881926E-2</v>
      </c>
      <c r="AM48" s="48">
        <f t="shared" si="105"/>
        <v>0.23339860474943239</v>
      </c>
      <c r="AN48" s="48">
        <f t="shared" si="105"/>
        <v>1.5864215491027248E-2</v>
      </c>
      <c r="AO48" s="48">
        <f t="shared" si="105"/>
        <v>2.6463355163417301E-2</v>
      </c>
      <c r="AP48" s="48">
        <f t="shared" si="105"/>
        <v>1.3592137659512825E-2</v>
      </c>
      <c r="AQ48" s="48">
        <f t="shared" si="105"/>
        <v>0.16352025490489577</v>
      </c>
      <c r="AR48" s="48">
        <f t="shared" si="105"/>
        <v>7.1270314793482614E-2</v>
      </c>
      <c r="AS48" s="48">
        <f t="shared" si="105"/>
        <v>2.0755894238550843E-2</v>
      </c>
      <c r="AT48" s="48">
        <f t="shared" si="105"/>
        <v>8.2400605918521247E-2</v>
      </c>
      <c r="AU48" s="48">
        <f t="shared" si="105"/>
        <v>2.1583294989412794E-2</v>
      </c>
      <c r="AV48" s="48">
        <f t="shared" si="105"/>
        <v>1.1515774670607052E-2</v>
      </c>
      <c r="AW48" s="48">
        <f t="shared" si="105"/>
        <v>5.4783029681330373E-3</v>
      </c>
      <c r="AX48" s="48">
        <f t="shared" si="101"/>
        <v>3.2726084620124066E-2</v>
      </c>
      <c r="AY48" s="48">
        <f t="shared" si="81"/>
        <v>3.336206162923902E-2</v>
      </c>
      <c r="AZ48" s="48">
        <f t="shared" si="81"/>
        <v>5.7668941141923627E-2</v>
      </c>
      <c r="BA48" s="48">
        <f t="shared" si="81"/>
        <v>0.15542471305073227</v>
      </c>
      <c r="BB48" s="48">
        <f t="shared" si="81"/>
        <v>0</v>
      </c>
      <c r="BC48" s="48">
        <f t="shared" si="81"/>
        <v>0.93402874253129242</v>
      </c>
      <c r="BD48" s="48">
        <f t="shared" si="81"/>
        <v>1</v>
      </c>
      <c r="BE48" s="48">
        <f t="shared" si="81"/>
        <v>1</v>
      </c>
      <c r="BF48" s="48">
        <f t="shared" si="81"/>
        <v>2.1681536137760502E-2</v>
      </c>
      <c r="BH48" s="51">
        <f t="shared" si="82"/>
        <v>35.008470808352023</v>
      </c>
      <c r="BI48" s="51">
        <f t="shared" si="83"/>
        <v>84.519747999575003</v>
      </c>
      <c r="BJ48" s="51">
        <f t="shared" si="84"/>
        <v>9.1995001134346239</v>
      </c>
      <c r="BK48" s="51">
        <f t="shared" si="106"/>
        <v>27.02180102824941</v>
      </c>
      <c r="BL48" s="51">
        <f t="shared" si="106"/>
        <v>178.55878442545205</v>
      </c>
      <c r="BM48" s="51">
        <f t="shared" si="106"/>
        <v>12.136726511207391</v>
      </c>
      <c r="BN48" s="51">
        <f t="shared" si="106"/>
        <v>20.245470339772009</v>
      </c>
      <c r="BO48" s="51">
        <f t="shared" si="107"/>
        <v>10.398500800086387</v>
      </c>
      <c r="BP48" s="51">
        <f t="shared" si="107"/>
        <v>125.09919661303914</v>
      </c>
      <c r="BQ48" s="51">
        <f t="shared" si="87"/>
        <v>54.524493789522182</v>
      </c>
      <c r="BR48" s="51">
        <f t="shared" si="108"/>
        <v>15.879046273124283</v>
      </c>
      <c r="BS48" s="51">
        <f t="shared" si="108"/>
        <v>63.039588623623274</v>
      </c>
      <c r="BT48" s="51">
        <f t="shared" si="109"/>
        <v>16.512039227239086</v>
      </c>
      <c r="BU48" s="51">
        <f t="shared" si="109"/>
        <v>8.8100043661722296</v>
      </c>
      <c r="BV48" s="51">
        <f t="shared" si="110"/>
        <v>4.191109538783822</v>
      </c>
      <c r="BW48" s="51">
        <f t="shared" si="110"/>
        <v>25.036695892193617</v>
      </c>
      <c r="BX48" s="51">
        <f t="shared" si="91"/>
        <v>25.523242424003495</v>
      </c>
      <c r="BY48" s="51">
        <f t="shared" si="47"/>
        <v>44.118927105239543</v>
      </c>
      <c r="BZ48" s="51">
        <f t="shared" si="92"/>
        <v>118.90580006597465</v>
      </c>
      <c r="CA48" s="51">
        <f t="shared" si="111"/>
        <v>0</v>
      </c>
      <c r="CB48" s="51">
        <f t="shared" si="111"/>
        <v>714.56741167698306</v>
      </c>
      <c r="CC48" s="51">
        <f t="shared" si="94"/>
        <v>765.03792564289654</v>
      </c>
      <c r="CD48" s="51">
        <f t="shared" si="95"/>
        <v>765.03792564289654</v>
      </c>
      <c r="CE48" s="51">
        <f t="shared" si="96"/>
        <v>16.587197431583792</v>
      </c>
      <c r="CH48" s="13">
        <f t="shared" si="112"/>
        <v>35.008470808352023</v>
      </c>
      <c r="CI48" s="13">
        <f t="shared" si="112"/>
        <v>0</v>
      </c>
      <c r="CJ48" s="13">
        <f t="shared" si="112"/>
        <v>0</v>
      </c>
      <c r="CK48" s="13">
        <f t="shared" si="112"/>
        <v>0</v>
      </c>
      <c r="CL48" s="13">
        <f t="shared" si="112"/>
        <v>84.519747999575003</v>
      </c>
      <c r="CM48" s="13">
        <f t="shared" si="112"/>
        <v>0</v>
      </c>
      <c r="CN48" s="13">
        <f t="shared" si="112"/>
        <v>9.1995001134346239</v>
      </c>
      <c r="CO48" s="13">
        <f t="shared" si="112"/>
        <v>0</v>
      </c>
      <c r="CP48" s="13">
        <f t="shared" si="112"/>
        <v>8.7310290780834645</v>
      </c>
      <c r="CQ48" s="13">
        <f t="shared" si="112"/>
        <v>27.02180102824941</v>
      </c>
      <c r="CR48" s="13">
        <f t="shared" si="112"/>
        <v>178.55878442545205</v>
      </c>
      <c r="CS48" s="13">
        <f t="shared" si="112"/>
        <v>12.136726511207391</v>
      </c>
      <c r="CT48" s="13">
        <f t="shared" si="112"/>
        <v>20.245470339772009</v>
      </c>
      <c r="CU48" s="13">
        <f t="shared" si="112"/>
        <v>0</v>
      </c>
      <c r="CV48" s="13">
        <f t="shared" si="112"/>
        <v>0</v>
      </c>
      <c r="CW48" s="13">
        <f t="shared" si="102"/>
        <v>10.398500800086387</v>
      </c>
      <c r="CX48" s="13">
        <f t="shared" si="102"/>
        <v>125.09919661303914</v>
      </c>
      <c r="CY48" s="13">
        <f t="shared" si="102"/>
        <v>8.5982142871803138</v>
      </c>
      <c r="CZ48" s="13">
        <f t="shared" si="102"/>
        <v>54.524493789522182</v>
      </c>
      <c r="DA48" s="13">
        <f t="shared" si="102"/>
        <v>18.497853576545978</v>
      </c>
      <c r="DB48" s="13">
        <f t="shared" si="102"/>
        <v>11.902625627842973</v>
      </c>
      <c r="DC48" s="13">
        <f t="shared" si="102"/>
        <v>15.879046273124283</v>
      </c>
      <c r="DD48" s="13">
        <f t="shared" si="102"/>
        <v>63.039588623623274</v>
      </c>
      <c r="DE48" s="13">
        <f t="shared" si="102"/>
        <v>0</v>
      </c>
      <c r="DF48" s="13">
        <f t="shared" si="102"/>
        <v>0</v>
      </c>
      <c r="DG48" s="13">
        <f t="shared" si="102"/>
        <v>4.2526932285895853</v>
      </c>
      <c r="DH48" s="13">
        <f t="shared" si="102"/>
        <v>505.78098958333345</v>
      </c>
      <c r="DI48" s="13">
        <f t="shared" si="102"/>
        <v>16.512039227239086</v>
      </c>
      <c r="DJ48" s="13">
        <f t="shared" si="102"/>
        <v>8.8100043661722296</v>
      </c>
      <c r="DK48" s="13">
        <f t="shared" si="102"/>
        <v>0</v>
      </c>
      <c r="DL48" s="13">
        <f t="shared" si="102"/>
        <v>4.191109538783822</v>
      </c>
      <c r="DM48" s="13">
        <f t="shared" si="103"/>
        <v>25.036695892193617</v>
      </c>
      <c r="DN48" s="13"/>
      <c r="DO48" s="13">
        <f t="shared" si="113"/>
        <v>0</v>
      </c>
      <c r="DP48" s="13">
        <f t="shared" si="113"/>
        <v>25.523242424003495</v>
      </c>
      <c r="DQ48" s="13">
        <f t="shared" si="113"/>
        <v>0</v>
      </c>
      <c r="DR48" s="13">
        <f t="shared" si="113"/>
        <v>0</v>
      </c>
      <c r="DS48" s="13">
        <f t="shared" si="113"/>
        <v>0</v>
      </c>
      <c r="DT48" s="13">
        <f t="shared" si="113"/>
        <v>44.118927105239543</v>
      </c>
      <c r="DU48" s="13">
        <f t="shared" si="113"/>
        <v>0</v>
      </c>
      <c r="DV48" s="13">
        <f t="shared" si="113"/>
        <v>0</v>
      </c>
      <c r="DW48" s="13">
        <f t="shared" si="113"/>
        <v>0</v>
      </c>
      <c r="DX48" s="13">
        <f t="shared" si="113"/>
        <v>118.90580006597465</v>
      </c>
      <c r="DY48" s="13">
        <f t="shared" si="113"/>
        <v>5.2810729390721738</v>
      </c>
      <c r="DZ48" s="13">
        <f t="shared" si="113"/>
        <v>5.0373968106311793</v>
      </c>
      <c r="EA48" s="13">
        <f t="shared" si="113"/>
        <v>6.1699258803627961</v>
      </c>
      <c r="EB48" s="13">
        <f t="shared" si="113"/>
        <v>0</v>
      </c>
      <c r="EC48" s="13">
        <f t="shared" si="113"/>
        <v>714.56741167698306</v>
      </c>
      <c r="ED48" s="13">
        <f t="shared" si="104"/>
        <v>8.4588759118438475</v>
      </c>
      <c r="EE48" s="13">
        <f t="shared" si="100"/>
        <v>12.71867409108401</v>
      </c>
      <c r="EF48" s="13">
        <f t="shared" si="100"/>
        <v>0</v>
      </c>
      <c r="EG48" s="13">
        <f t="shared" si="100"/>
        <v>2.6547900680244032</v>
      </c>
      <c r="EH48" s="13">
        <f t="shared" si="100"/>
        <v>0</v>
      </c>
      <c r="EI48" s="13">
        <f t="shared" si="100"/>
        <v>1.2137332724753798</v>
      </c>
      <c r="EJ48" s="13">
        <f t="shared" si="100"/>
        <v>0</v>
      </c>
      <c r="EK48" s="13"/>
      <c r="EM48">
        <v>35.249146000000003</v>
      </c>
      <c r="EN48">
        <v>7.5378610000000004</v>
      </c>
      <c r="EO48">
        <v>0</v>
      </c>
      <c r="EP48">
        <v>0</v>
      </c>
      <c r="EQ48">
        <v>55.557513999999998</v>
      </c>
      <c r="ER48">
        <v>0</v>
      </c>
      <c r="ES48">
        <v>6.7779179999999997</v>
      </c>
      <c r="ET48">
        <v>0</v>
      </c>
      <c r="EU48">
        <v>7.4982509999999998</v>
      </c>
      <c r="EV48">
        <v>20.396422999999999</v>
      </c>
      <c r="EW48">
        <v>144.82788099999999</v>
      </c>
      <c r="EX48">
        <v>7.4483519999999999</v>
      </c>
      <c r="EY48">
        <v>18.534561</v>
      </c>
      <c r="EZ48">
        <v>0</v>
      </c>
      <c r="FA48">
        <v>0</v>
      </c>
      <c r="FB48">
        <v>8.6751330000000006</v>
      </c>
      <c r="FC48">
        <v>84.381195000000005</v>
      </c>
      <c r="FD48">
        <v>7.3841890000000001</v>
      </c>
      <c r="FE48">
        <v>48.168049000000003</v>
      </c>
      <c r="FF48">
        <v>15.003489999999999</v>
      </c>
      <c r="FG48">
        <v>8.0284910000000007</v>
      </c>
      <c r="FH48">
        <v>18.334036000000001</v>
      </c>
      <c r="FI48">
        <v>66.112679</v>
      </c>
      <c r="FJ48">
        <v>0</v>
      </c>
      <c r="FK48">
        <v>0</v>
      </c>
      <c r="FL48">
        <v>3.652234</v>
      </c>
      <c r="FM48">
        <v>434.36721799999998</v>
      </c>
      <c r="FN48">
        <v>5.1006020000000003</v>
      </c>
      <c r="FO48">
        <v>2.721428</v>
      </c>
      <c r="FP48">
        <v>0</v>
      </c>
      <c r="FQ48">
        <v>3.501773</v>
      </c>
      <c r="FR48">
        <v>22.403320000000001</v>
      </c>
      <c r="FT48">
        <v>0</v>
      </c>
      <c r="FU48">
        <v>12.814469300000001</v>
      </c>
      <c r="FV48">
        <v>0</v>
      </c>
      <c r="FW48">
        <v>0</v>
      </c>
      <c r="FX48">
        <v>0</v>
      </c>
      <c r="FY48">
        <v>14.9202385</v>
      </c>
      <c r="FZ48">
        <v>0</v>
      </c>
      <c r="GA48">
        <v>0</v>
      </c>
      <c r="GB48">
        <v>0</v>
      </c>
      <c r="GC48">
        <v>11.7484436</v>
      </c>
      <c r="GD48">
        <v>1.8260367</v>
      </c>
      <c r="GE48">
        <v>1.7417807999999999</v>
      </c>
      <c r="GF48">
        <v>2.1333753999999998</v>
      </c>
      <c r="GG48">
        <v>0</v>
      </c>
      <c r="GH48">
        <v>247.0759888</v>
      </c>
      <c r="GI48">
        <v>2.9248257</v>
      </c>
      <c r="GJ48">
        <v>2.9284780000000001</v>
      </c>
      <c r="GK48">
        <v>0</v>
      </c>
      <c r="GL48">
        <v>0.61126610000000003</v>
      </c>
      <c r="GM48">
        <v>0</v>
      </c>
      <c r="GN48">
        <v>0.2794624</v>
      </c>
      <c r="GO48">
        <v>0</v>
      </c>
    </row>
    <row r="49" spans="1:197" x14ac:dyDescent="0.2">
      <c r="A49" t="s">
        <v>253</v>
      </c>
      <c r="B49" t="s">
        <v>132</v>
      </c>
      <c r="C49" t="s">
        <v>280</v>
      </c>
      <c r="D49" s="4" t="s">
        <v>281</v>
      </c>
      <c r="E49" s="4" t="s">
        <v>98</v>
      </c>
      <c r="F49" s="4">
        <v>69</v>
      </c>
      <c r="G49" s="7">
        <v>43402</v>
      </c>
      <c r="H49" s="4">
        <v>1</v>
      </c>
      <c r="I49" s="4">
        <v>5</v>
      </c>
      <c r="J49" s="4" t="s">
        <v>256</v>
      </c>
      <c r="K49" s="8" t="s">
        <v>204</v>
      </c>
      <c r="L49" s="4">
        <v>15</v>
      </c>
      <c r="M49" s="4" t="s">
        <v>257</v>
      </c>
      <c r="N49" s="4">
        <v>30</v>
      </c>
      <c r="O49" s="4">
        <v>10</v>
      </c>
      <c r="P49" s="14">
        <v>4</v>
      </c>
      <c r="Q49" s="4" t="s">
        <v>102</v>
      </c>
      <c r="R49" s="4" t="s">
        <v>103</v>
      </c>
      <c r="S49" s="4"/>
      <c r="T49" s="4" t="s">
        <v>104</v>
      </c>
      <c r="U49" s="14">
        <v>1600</v>
      </c>
      <c r="V49" s="4"/>
      <c r="W49" s="4" t="s">
        <v>105</v>
      </c>
      <c r="X49" s="4" t="s">
        <v>282</v>
      </c>
      <c r="Y49" s="4"/>
      <c r="Z49" s="4"/>
      <c r="AA49" s="1"/>
      <c r="AE49" s="10">
        <f t="shared" si="78"/>
        <v>2.8205084874430571E-3</v>
      </c>
      <c r="AF49" s="11">
        <v>450.97500000000002</v>
      </c>
      <c r="AG49">
        <f t="shared" si="21"/>
        <v>7.1999999999999994E-4</v>
      </c>
      <c r="AI49" s="48">
        <f t="shared" si="105"/>
        <v>3.4444705421681467E-2</v>
      </c>
      <c r="AJ49" s="48">
        <f t="shared" si="105"/>
        <v>8.4845119963823018E-2</v>
      </c>
      <c r="AK49" s="48">
        <f t="shared" si="105"/>
        <v>1.3722266122844821E-2</v>
      </c>
      <c r="AL49" s="48">
        <f t="shared" si="105"/>
        <v>3.7971434097910949E-2</v>
      </c>
      <c r="AM49" s="48">
        <f t="shared" si="105"/>
        <v>0.23660278116556183</v>
      </c>
      <c r="AN49" s="48">
        <f t="shared" si="105"/>
        <v>1.1798696024345676E-2</v>
      </c>
      <c r="AO49" s="48">
        <f t="shared" si="105"/>
        <v>2.3064523892708792E-2</v>
      </c>
      <c r="AP49" s="48">
        <f t="shared" si="105"/>
        <v>1.0788915496348968E-2</v>
      </c>
      <c r="AQ49" s="48">
        <f t="shared" si="105"/>
        <v>0.15793978649220519</v>
      </c>
      <c r="AR49" s="48">
        <f t="shared" si="105"/>
        <v>5.4440018740999949E-2</v>
      </c>
      <c r="AS49" s="48">
        <f t="shared" si="105"/>
        <v>1.7059863304467821E-2</v>
      </c>
      <c r="AT49" s="48">
        <f t="shared" si="105"/>
        <v>5.760409318753687E-2</v>
      </c>
      <c r="AU49" s="48">
        <f t="shared" si="105"/>
        <v>1.717555637520813E-2</v>
      </c>
      <c r="AV49" s="48">
        <f t="shared" si="105"/>
        <v>5.7659053587338378E-3</v>
      </c>
      <c r="AW49" s="48">
        <f t="shared" si="105"/>
        <v>4.628155303976306E-3</v>
      </c>
      <c r="AX49" s="48">
        <f t="shared" si="101"/>
        <v>2.9031323819112061E-2</v>
      </c>
      <c r="AY49" s="48">
        <f t="shared" si="81"/>
        <v>3.9881019057798436E-2</v>
      </c>
      <c r="AZ49" s="48">
        <f t="shared" si="81"/>
        <v>6.5891852048792457E-2</v>
      </c>
      <c r="BA49" s="48">
        <f t="shared" si="81"/>
        <v>0.15299994311704279</v>
      </c>
      <c r="BB49" s="48">
        <f t="shared" si="81"/>
        <v>5.4744741717665624E-4</v>
      </c>
      <c r="BC49" s="48">
        <f t="shared" si="81"/>
        <v>0.92119335558508564</v>
      </c>
      <c r="BD49" s="48">
        <f t="shared" si="81"/>
        <v>0.99945255258282339</v>
      </c>
      <c r="BE49" s="48">
        <f t="shared" si="81"/>
        <v>1</v>
      </c>
      <c r="BF49" s="48">
        <f t="shared" si="81"/>
        <v>2.3865102487296848E-2</v>
      </c>
      <c r="BH49" s="51">
        <f t="shared" si="82"/>
        <v>27.565510034030662</v>
      </c>
      <c r="BI49" s="51">
        <f t="shared" si="83"/>
        <v>67.900101831880519</v>
      </c>
      <c r="BJ49" s="51">
        <f t="shared" si="84"/>
        <v>10.981695441088565</v>
      </c>
      <c r="BK49" s="51">
        <f t="shared" si="106"/>
        <v>30.387890818588456</v>
      </c>
      <c r="BL49" s="51">
        <f t="shared" si="106"/>
        <v>189.34916871704431</v>
      </c>
      <c r="BM49" s="51">
        <f t="shared" si="106"/>
        <v>9.4422951122948362</v>
      </c>
      <c r="BN49" s="51">
        <f t="shared" si="106"/>
        <v>18.458144931453077</v>
      </c>
      <c r="BO49" s="51">
        <f t="shared" si="107"/>
        <v>8.6341849851825003</v>
      </c>
      <c r="BP49" s="51">
        <f t="shared" si="107"/>
        <v>126.39651627222453</v>
      </c>
      <c r="BQ49" s="51">
        <f t="shared" si="87"/>
        <v>43.567418112196883</v>
      </c>
      <c r="BR49" s="51">
        <f t="shared" si="108"/>
        <v>13.652717517580749</v>
      </c>
      <c r="BS49" s="51">
        <f t="shared" si="108"/>
        <v>46.0995729045422</v>
      </c>
      <c r="BT49" s="51">
        <f t="shared" si="109"/>
        <v>13.745304708073963</v>
      </c>
      <c r="BU49" s="51">
        <f t="shared" si="109"/>
        <v>4.6143556774738084</v>
      </c>
      <c r="BV49" s="51">
        <f t="shared" si="110"/>
        <v>3.7038337215828396</v>
      </c>
      <c r="BW49" s="51">
        <f t="shared" si="110"/>
        <v>23.233273103656604</v>
      </c>
      <c r="BX49" s="51">
        <f t="shared" si="91"/>
        <v>31.916099079573577</v>
      </c>
      <c r="BY49" s="51">
        <f t="shared" si="47"/>
        <v>52.732124910801019</v>
      </c>
      <c r="BZ49" s="51">
        <f t="shared" si="92"/>
        <v>122.44324390546869</v>
      </c>
      <c r="CA49" s="51">
        <f t="shared" si="111"/>
        <v>0.43811282711067573</v>
      </c>
      <c r="CB49" s="51">
        <f t="shared" si="111"/>
        <v>737.2153245554872</v>
      </c>
      <c r="CC49" s="51">
        <f t="shared" si="94"/>
        <v>799.84482461033224</v>
      </c>
      <c r="CD49" s="51">
        <f t="shared" si="95"/>
        <v>800.28293743744291</v>
      </c>
      <c r="CE49" s="51">
        <f t="shared" si="96"/>
        <v>19.098834320779545</v>
      </c>
      <c r="CH49" s="13">
        <f t="shared" si="112"/>
        <v>27.565510034030662</v>
      </c>
      <c r="CI49" s="13">
        <f t="shared" si="112"/>
        <v>0</v>
      </c>
      <c r="CJ49" s="13">
        <f t="shared" si="112"/>
        <v>0</v>
      </c>
      <c r="CK49" s="13">
        <f t="shared" si="112"/>
        <v>0</v>
      </c>
      <c r="CL49" s="13">
        <f t="shared" si="112"/>
        <v>67.900101831880519</v>
      </c>
      <c r="CM49" s="13">
        <f t="shared" si="112"/>
        <v>0</v>
      </c>
      <c r="CN49" s="13">
        <f t="shared" si="112"/>
        <v>10.981695441088565</v>
      </c>
      <c r="CO49" s="13">
        <f t="shared" si="112"/>
        <v>0</v>
      </c>
      <c r="CP49" s="13">
        <f t="shared" si="112"/>
        <v>8.8406165656612892</v>
      </c>
      <c r="CQ49" s="13">
        <f t="shared" si="112"/>
        <v>30.387890818588456</v>
      </c>
      <c r="CR49" s="13">
        <f t="shared" si="112"/>
        <v>189.34916871704431</v>
      </c>
      <c r="CS49" s="13">
        <f t="shared" si="112"/>
        <v>9.4422951122948362</v>
      </c>
      <c r="CT49" s="13">
        <f t="shared" si="112"/>
        <v>18.458144931453077</v>
      </c>
      <c r="CU49" s="13">
        <f t="shared" si="112"/>
        <v>0</v>
      </c>
      <c r="CV49" s="13">
        <f t="shared" si="112"/>
        <v>0</v>
      </c>
      <c r="CW49" s="13">
        <f t="shared" si="102"/>
        <v>8.6341849851825003</v>
      </c>
      <c r="CX49" s="13">
        <f t="shared" si="102"/>
        <v>126.39651627222453</v>
      </c>
      <c r="CY49" s="13">
        <f t="shared" si="102"/>
        <v>8.0686892768368956</v>
      </c>
      <c r="CZ49" s="13">
        <f t="shared" si="102"/>
        <v>43.567418112196883</v>
      </c>
      <c r="DA49" s="13">
        <f t="shared" si="102"/>
        <v>19.740122499112204</v>
      </c>
      <c r="DB49" s="13">
        <f t="shared" si="102"/>
        <v>14.2222208271859</v>
      </c>
      <c r="DC49" s="13">
        <f t="shared" si="102"/>
        <v>13.652717517580749</v>
      </c>
      <c r="DD49" s="13">
        <f t="shared" si="102"/>
        <v>46.0995729045422</v>
      </c>
      <c r="DE49" s="13">
        <f t="shared" si="102"/>
        <v>0</v>
      </c>
      <c r="DF49" s="13">
        <f t="shared" si="102"/>
        <v>0</v>
      </c>
      <c r="DG49" s="13">
        <f t="shared" si="102"/>
        <v>4.3554946019534055</v>
      </c>
      <c r="DH49" s="13">
        <f t="shared" si="102"/>
        <v>126.44524739583336</v>
      </c>
      <c r="DI49" s="13">
        <f t="shared" si="102"/>
        <v>13.745304708073963</v>
      </c>
      <c r="DJ49" s="13">
        <f t="shared" si="102"/>
        <v>4.6143556774738084</v>
      </c>
      <c r="DK49" s="13">
        <f t="shared" si="102"/>
        <v>0</v>
      </c>
      <c r="DL49" s="13">
        <f t="shared" si="102"/>
        <v>3.7038337215828396</v>
      </c>
      <c r="DM49" s="13">
        <f t="shared" si="103"/>
        <v>23.233273103656604</v>
      </c>
      <c r="DN49" s="13"/>
      <c r="DO49" s="13">
        <f t="shared" si="113"/>
        <v>0</v>
      </c>
      <c r="DP49" s="13">
        <f t="shared" si="113"/>
        <v>31.916099079573577</v>
      </c>
      <c r="DQ49" s="13">
        <f t="shared" si="113"/>
        <v>0</v>
      </c>
      <c r="DR49" s="13">
        <f t="shared" si="113"/>
        <v>0</v>
      </c>
      <c r="DS49" s="13">
        <f t="shared" si="113"/>
        <v>0</v>
      </c>
      <c r="DT49" s="13">
        <f t="shared" si="113"/>
        <v>52.732124910801019</v>
      </c>
      <c r="DU49" s="13">
        <f t="shared" si="113"/>
        <v>0</v>
      </c>
      <c r="DV49" s="13">
        <f t="shared" si="113"/>
        <v>0</v>
      </c>
      <c r="DW49" s="13">
        <f t="shared" si="113"/>
        <v>0</v>
      </c>
      <c r="DX49" s="13">
        <f t="shared" si="113"/>
        <v>122.44324390546869</v>
      </c>
      <c r="DY49" s="13">
        <f t="shared" si="113"/>
        <v>5.702645256134204</v>
      </c>
      <c r="DZ49" s="13">
        <f t="shared" si="113"/>
        <v>6.091196940349402</v>
      </c>
      <c r="EA49" s="13">
        <f t="shared" si="113"/>
        <v>9.6861551710282701</v>
      </c>
      <c r="EB49" s="13">
        <f t="shared" si="113"/>
        <v>0.43811282711067573</v>
      </c>
      <c r="EC49" s="13">
        <f t="shared" si="113"/>
        <v>737.2153245554872</v>
      </c>
      <c r="ED49" s="13">
        <f t="shared" si="104"/>
        <v>9.2334036077595147</v>
      </c>
      <c r="EE49" s="13">
        <f t="shared" si="100"/>
        <v>15.051066078477534</v>
      </c>
      <c r="EF49" s="13">
        <f t="shared" si="100"/>
        <v>1.3215787189314492</v>
      </c>
      <c r="EG49" s="13">
        <f t="shared" si="100"/>
        <v>2.7261895233705595</v>
      </c>
      <c r="EH49" s="13">
        <f t="shared" si="100"/>
        <v>0</v>
      </c>
      <c r="EI49" s="13">
        <f t="shared" si="100"/>
        <v>0</v>
      </c>
      <c r="EJ49" s="13">
        <f t="shared" si="100"/>
        <v>0</v>
      </c>
      <c r="EK49" s="13"/>
      <c r="EM49">
        <v>102.16673299999999</v>
      </c>
      <c r="EN49">
        <v>52.152507999999997</v>
      </c>
      <c r="EO49">
        <v>0</v>
      </c>
      <c r="EP49">
        <v>0</v>
      </c>
      <c r="EQ49">
        <v>164.29451</v>
      </c>
      <c r="ER49">
        <v>0</v>
      </c>
      <c r="ES49">
        <v>29.783072000000001</v>
      </c>
      <c r="ET49">
        <v>0</v>
      </c>
      <c r="EU49">
        <v>27.947638000000001</v>
      </c>
      <c r="EV49">
        <v>84.432236000000003</v>
      </c>
      <c r="EW49">
        <v>565.33044400000006</v>
      </c>
      <c r="EX49">
        <v>21.330656000000001</v>
      </c>
      <c r="EY49">
        <v>62.202880999999998</v>
      </c>
      <c r="EZ49">
        <v>0</v>
      </c>
      <c r="FA49">
        <v>0</v>
      </c>
      <c r="FB49">
        <v>26.515191999999999</v>
      </c>
      <c r="FC49">
        <v>313.82986499999998</v>
      </c>
      <c r="FD49">
        <v>25.507362000000001</v>
      </c>
      <c r="FE49">
        <v>141.67631499999999</v>
      </c>
      <c r="FF49">
        <v>58.937106999999997</v>
      </c>
      <c r="FG49">
        <v>35.312347000000003</v>
      </c>
      <c r="FH49">
        <v>58.025753000000002</v>
      </c>
      <c r="FI49">
        <v>177.965698</v>
      </c>
      <c r="FJ49">
        <v>0</v>
      </c>
      <c r="FK49">
        <v>0</v>
      </c>
      <c r="FL49">
        <v>13.768924999999999</v>
      </c>
      <c r="FM49">
        <v>399.728455</v>
      </c>
      <c r="FN49">
        <v>15.629429</v>
      </c>
      <c r="FO49">
        <v>5.2468640000000004</v>
      </c>
      <c r="FP49">
        <v>0</v>
      </c>
      <c r="FQ49">
        <v>11.391436000000001</v>
      </c>
      <c r="FR49">
        <v>76.526840000000007</v>
      </c>
      <c r="FT49">
        <v>0</v>
      </c>
      <c r="FU49">
        <v>58.985137899999998</v>
      </c>
      <c r="FV49">
        <v>0</v>
      </c>
      <c r="FW49">
        <v>0</v>
      </c>
      <c r="FX49">
        <v>0</v>
      </c>
      <c r="FY49">
        <v>65.643859899999995</v>
      </c>
      <c r="FZ49">
        <v>0</v>
      </c>
      <c r="GA49">
        <v>0</v>
      </c>
      <c r="GB49">
        <v>0</v>
      </c>
      <c r="GC49">
        <v>44.532814000000002</v>
      </c>
      <c r="GD49">
        <v>7.2582464</v>
      </c>
      <c r="GE49">
        <v>7.7527894999999996</v>
      </c>
      <c r="GF49">
        <v>12.328401599999999</v>
      </c>
      <c r="GG49">
        <v>0.61093030000000004</v>
      </c>
      <c r="GH49">
        <v>938.31726070000002</v>
      </c>
      <c r="GI49">
        <v>11.752145799999999</v>
      </c>
      <c r="GJ49">
        <v>12.756613700000001</v>
      </c>
      <c r="GK49">
        <v>1.1201113</v>
      </c>
      <c r="GL49">
        <v>2.3105969000000002</v>
      </c>
      <c r="GM49">
        <v>0</v>
      </c>
      <c r="GN49">
        <v>0</v>
      </c>
      <c r="GO49">
        <v>0</v>
      </c>
    </row>
    <row r="50" spans="1:197" x14ac:dyDescent="0.2">
      <c r="A50" t="s">
        <v>253</v>
      </c>
      <c r="B50" t="s">
        <v>137</v>
      </c>
      <c r="C50" t="s">
        <v>283</v>
      </c>
      <c r="D50" s="4" t="s">
        <v>284</v>
      </c>
      <c r="E50" s="4" t="s">
        <v>98</v>
      </c>
      <c r="F50" s="4">
        <v>69</v>
      </c>
      <c r="G50" s="7">
        <v>43402</v>
      </c>
      <c r="H50" s="4">
        <v>1</v>
      </c>
      <c r="I50" s="4">
        <v>5</v>
      </c>
      <c r="J50" s="4" t="s">
        <v>256</v>
      </c>
      <c r="K50" s="8" t="s">
        <v>204</v>
      </c>
      <c r="L50" s="4">
        <v>15</v>
      </c>
      <c r="M50" s="4" t="s">
        <v>257</v>
      </c>
      <c r="N50" s="4">
        <v>40</v>
      </c>
      <c r="O50" s="4">
        <v>6</v>
      </c>
      <c r="P50" s="14">
        <v>5</v>
      </c>
      <c r="Q50" s="4" t="s">
        <v>102</v>
      </c>
      <c r="R50" s="4" t="s">
        <v>103</v>
      </c>
      <c r="S50" s="4"/>
      <c r="T50" s="4" t="s">
        <v>104</v>
      </c>
      <c r="U50" s="14">
        <v>2000</v>
      </c>
      <c r="V50" s="4"/>
      <c r="W50" s="4" t="s">
        <v>105</v>
      </c>
      <c r="X50" s="4" t="s">
        <v>285</v>
      </c>
      <c r="Y50" s="4"/>
      <c r="Z50" s="4"/>
      <c r="AA50" s="1"/>
      <c r="AE50" s="10">
        <f t="shared" si="78"/>
        <v>2.7751755242252174E-3</v>
      </c>
      <c r="AF50" s="11">
        <v>450.97500000000002</v>
      </c>
      <c r="AG50">
        <f t="shared" si="21"/>
        <v>7.1999999999999994E-4</v>
      </c>
      <c r="AI50" s="48">
        <f t="shared" si="105"/>
        <v>8.0254550034257494E-2</v>
      </c>
      <c r="AJ50" s="48">
        <f t="shared" si="105"/>
        <v>0.14340633115025747</v>
      </c>
      <c r="AK50" s="48">
        <f t="shared" si="105"/>
        <v>1.6274428382094742E-2</v>
      </c>
      <c r="AL50" s="48">
        <f t="shared" si="105"/>
        <v>5.3916866823151922E-2</v>
      </c>
      <c r="AM50" s="48">
        <f t="shared" si="105"/>
        <v>0.26178185057311798</v>
      </c>
      <c r="AN50" s="48">
        <f t="shared" si="105"/>
        <v>1.0242162175206307E-2</v>
      </c>
      <c r="AO50" s="48">
        <f t="shared" si="105"/>
        <v>2.076360240449068E-2</v>
      </c>
      <c r="AP50" s="48">
        <f t="shared" si="105"/>
        <v>6.7983962206174097E-3</v>
      </c>
      <c r="AQ50" s="48">
        <f t="shared" si="105"/>
        <v>0.16734172045382653</v>
      </c>
      <c r="AR50" s="48">
        <f t="shared" si="105"/>
        <v>4.497266466951412E-2</v>
      </c>
      <c r="AS50" s="48">
        <f t="shared" si="105"/>
        <v>1.0333394978950229E-2</v>
      </c>
      <c r="AT50" s="48">
        <f t="shared" si="105"/>
        <v>3.1194945910471304E-2</v>
      </c>
      <c r="AU50" s="48">
        <f t="shared" si="105"/>
        <v>3.2073920592738253E-2</v>
      </c>
      <c r="AV50" s="48">
        <f t="shared" si="105"/>
        <v>1.3320923725506988E-2</v>
      </c>
      <c r="AW50" s="48">
        <f t="shared" si="105"/>
        <v>4.0658946229856384E-3</v>
      </c>
      <c r="AX50" s="48">
        <f t="shared" si="101"/>
        <v>2.2696624798851744E-2</v>
      </c>
      <c r="AY50" s="48">
        <f t="shared" si="81"/>
        <v>9.1778478788393458E-2</v>
      </c>
      <c r="AZ50" s="48">
        <f t="shared" si="81"/>
        <v>0.10279523241130278</v>
      </c>
      <c r="BA50" s="48">
        <f t="shared" si="81"/>
        <v>0.13984918361933465</v>
      </c>
      <c r="BB50" s="48">
        <f t="shared" si="81"/>
        <v>1.4883938077349295E-3</v>
      </c>
      <c r="BC50" s="48">
        <f t="shared" si="81"/>
        <v>0.84044440900571649</v>
      </c>
      <c r="BD50" s="48">
        <f t="shared" si="81"/>
        <v>0.99851160619226498</v>
      </c>
      <c r="BE50" s="48">
        <f t="shared" si="81"/>
        <v>1</v>
      </c>
      <c r="BF50" s="48">
        <f t="shared" si="81"/>
        <v>2.7944726074213593E-2</v>
      </c>
      <c r="BH50" s="51">
        <f t="shared" si="82"/>
        <v>53.567143553434065</v>
      </c>
      <c r="BI50" s="51">
        <f t="shared" si="83"/>
        <v>95.718778859492204</v>
      </c>
      <c r="BJ50" s="51">
        <f t="shared" si="84"/>
        <v>10.862619515300061</v>
      </c>
      <c r="BK50" s="51">
        <f t="shared" si="106"/>
        <v>35.987648598544489</v>
      </c>
      <c r="BL50" s="51">
        <f t="shared" si="106"/>
        <v>174.73035439545811</v>
      </c>
      <c r="BM50" s="51">
        <f t="shared" si="106"/>
        <v>6.8362899212896284</v>
      </c>
      <c r="BN50" s="51">
        <f t="shared" si="106"/>
        <v>13.858988309236132</v>
      </c>
      <c r="BO50" s="51">
        <f t="shared" si="107"/>
        <v>4.5376949484793858</v>
      </c>
      <c r="BP50" s="51">
        <f t="shared" si="107"/>
        <v>111.69482550462713</v>
      </c>
      <c r="BQ50" s="51">
        <f t="shared" si="87"/>
        <v>30.01770221506424</v>
      </c>
      <c r="BR50" s="51">
        <f t="shared" si="108"/>
        <v>6.8971846704701658</v>
      </c>
      <c r="BS50" s="51">
        <f t="shared" si="108"/>
        <v>20.821550242503797</v>
      </c>
      <c r="BT50" s="51">
        <f t="shared" si="109"/>
        <v>21.408235520344483</v>
      </c>
      <c r="BU50" s="51">
        <f t="shared" si="109"/>
        <v>8.8912570460364719</v>
      </c>
      <c r="BV50" s="51">
        <f t="shared" si="110"/>
        <v>2.7138443969798329</v>
      </c>
      <c r="BW50" s="51">
        <f t="shared" si="110"/>
        <v>15.149214072716733</v>
      </c>
      <c r="BX50" s="51">
        <f t="shared" si="91"/>
        <v>61.258968448207568</v>
      </c>
      <c r="BY50" s="51">
        <f t="shared" si="47"/>
        <v>68.612271439244125</v>
      </c>
      <c r="BZ50" s="51">
        <f t="shared" si="92"/>
        <v>93.344505595878488</v>
      </c>
      <c r="CA50" s="51">
        <f t="shared" si="111"/>
        <v>0.9934515205548613</v>
      </c>
      <c r="CB50" s="51">
        <f t="shared" si="111"/>
        <v>560.967649643203</v>
      </c>
      <c r="CC50" s="51">
        <f t="shared" si="94"/>
        <v>666.47205081630159</v>
      </c>
      <c r="CD50" s="51">
        <f t="shared" si="95"/>
        <v>667.4655023368565</v>
      </c>
      <c r="CE50" s="51">
        <f t="shared" si="96"/>
        <v>18.652140626790828</v>
      </c>
      <c r="CH50" s="13">
        <f t="shared" si="112"/>
        <v>53.567143553434065</v>
      </c>
      <c r="CI50" s="13">
        <f t="shared" si="112"/>
        <v>0</v>
      </c>
      <c r="CJ50" s="13">
        <f t="shared" si="112"/>
        <v>3.1140628165155153</v>
      </c>
      <c r="CK50" s="13">
        <f t="shared" si="112"/>
        <v>0</v>
      </c>
      <c r="CL50" s="13">
        <f t="shared" si="112"/>
        <v>95.718778859492204</v>
      </c>
      <c r="CM50" s="13">
        <f t="shared" si="112"/>
        <v>0</v>
      </c>
      <c r="CN50" s="13">
        <f t="shared" si="112"/>
        <v>10.862619515300061</v>
      </c>
      <c r="CO50" s="13">
        <f t="shared" si="112"/>
        <v>0</v>
      </c>
      <c r="CP50" s="13">
        <f t="shared" si="112"/>
        <v>6.8831363718529861</v>
      </c>
      <c r="CQ50" s="13">
        <f t="shared" si="112"/>
        <v>35.987648598544489</v>
      </c>
      <c r="CR50" s="13">
        <f t="shared" si="112"/>
        <v>174.73035439545811</v>
      </c>
      <c r="CS50" s="13">
        <f t="shared" si="112"/>
        <v>6.8362899212896284</v>
      </c>
      <c r="CT50" s="13">
        <f t="shared" si="112"/>
        <v>13.858988309236132</v>
      </c>
      <c r="CU50" s="13">
        <f t="shared" si="112"/>
        <v>0</v>
      </c>
      <c r="CV50" s="13">
        <f t="shared" si="112"/>
        <v>0</v>
      </c>
      <c r="CW50" s="13">
        <f t="shared" si="102"/>
        <v>4.5376949484793858</v>
      </c>
      <c r="CX50" s="13">
        <f t="shared" si="102"/>
        <v>111.69482550462713</v>
      </c>
      <c r="CY50" s="13">
        <f t="shared" si="102"/>
        <v>6.3220401071797969</v>
      </c>
      <c r="CZ50" s="13">
        <f t="shared" si="102"/>
        <v>30.01770221506424</v>
      </c>
      <c r="DA50" s="13">
        <f t="shared" si="102"/>
        <v>18.707166192041711</v>
      </c>
      <c r="DB50" s="13">
        <f t="shared" si="102"/>
        <v>11.981018550419677</v>
      </c>
      <c r="DC50" s="13">
        <f t="shared" si="102"/>
        <v>6.8971846704701658</v>
      </c>
      <c r="DD50" s="13">
        <f t="shared" si="102"/>
        <v>20.821550242503797</v>
      </c>
      <c r="DE50" s="13">
        <f t="shared" si="102"/>
        <v>0</v>
      </c>
      <c r="DF50" s="13">
        <f t="shared" si="102"/>
        <v>0</v>
      </c>
      <c r="DG50" s="13">
        <f t="shared" si="102"/>
        <v>3.8586492012579918</v>
      </c>
      <c r="DH50" s="13">
        <f t="shared" si="102"/>
        <v>101.15619791666668</v>
      </c>
      <c r="DI50" s="13">
        <f t="shared" si="102"/>
        <v>21.408235520344483</v>
      </c>
      <c r="DJ50" s="13">
        <f t="shared" si="102"/>
        <v>8.8912570460364719</v>
      </c>
      <c r="DK50" s="13">
        <f t="shared" si="102"/>
        <v>0</v>
      </c>
      <c r="DL50" s="13">
        <f t="shared" si="102"/>
        <v>2.7138443969798329</v>
      </c>
      <c r="DM50" s="13">
        <f t="shared" si="103"/>
        <v>15.149214072716733</v>
      </c>
      <c r="DN50" s="13"/>
      <c r="DO50" s="13">
        <f t="shared" si="113"/>
        <v>0</v>
      </c>
      <c r="DP50" s="13">
        <f t="shared" si="113"/>
        <v>61.258968448207568</v>
      </c>
      <c r="DQ50" s="13">
        <f t="shared" si="113"/>
        <v>0</v>
      </c>
      <c r="DR50" s="13">
        <f t="shared" si="113"/>
        <v>0</v>
      </c>
      <c r="DS50" s="13">
        <f t="shared" si="113"/>
        <v>0</v>
      </c>
      <c r="DT50" s="13">
        <f t="shared" si="113"/>
        <v>68.612271439244125</v>
      </c>
      <c r="DU50" s="13">
        <f t="shared" si="113"/>
        <v>0</v>
      </c>
      <c r="DV50" s="13">
        <f t="shared" si="113"/>
        <v>0</v>
      </c>
      <c r="DW50" s="13">
        <f t="shared" si="113"/>
        <v>0</v>
      </c>
      <c r="DX50" s="13">
        <f t="shared" si="113"/>
        <v>93.344505595878488</v>
      </c>
      <c r="DY50" s="13">
        <f t="shared" si="113"/>
        <v>3.9240368088044342</v>
      </c>
      <c r="DZ50" s="13">
        <f t="shared" si="113"/>
        <v>11.017139091574792</v>
      </c>
      <c r="EA50" s="13">
        <f t="shared" si="113"/>
        <v>17.139059031624804</v>
      </c>
      <c r="EB50" s="13">
        <f t="shared" si="113"/>
        <v>0.9934515205548613</v>
      </c>
      <c r="EC50" s="13">
        <f t="shared" si="113"/>
        <v>560.967649643203</v>
      </c>
      <c r="ED50" s="13">
        <f t="shared" si="104"/>
        <v>12.165197792887035</v>
      </c>
      <c r="EE50" s="13">
        <f t="shared" si="100"/>
        <v>11.79730142390115</v>
      </c>
      <c r="EF50" s="13">
        <f t="shared" si="100"/>
        <v>1.2045008746392281</v>
      </c>
      <c r="EG50" s="13">
        <f t="shared" si="100"/>
        <v>4.6231802903006614</v>
      </c>
      <c r="EH50" s="13">
        <f t="shared" si="100"/>
        <v>0</v>
      </c>
      <c r="EI50" s="13">
        <f t="shared" si="100"/>
        <v>1.027158037949788</v>
      </c>
      <c r="EJ50" s="13">
        <f t="shared" si="100"/>
        <v>0</v>
      </c>
      <c r="EK50" s="13"/>
      <c r="EM50">
        <v>252.22546386718801</v>
      </c>
      <c r="EN50">
        <v>0</v>
      </c>
      <c r="EO50">
        <v>14.6628303527832</v>
      </c>
      <c r="EP50">
        <v>0</v>
      </c>
      <c r="EQ50">
        <v>294.23663330078102</v>
      </c>
      <c r="ER50">
        <v>0</v>
      </c>
      <c r="ES50">
        <v>37.426708221435597</v>
      </c>
      <c r="ET50">
        <v>0</v>
      </c>
      <c r="EU50">
        <v>27.643682479858398</v>
      </c>
      <c r="EV50">
        <v>127.030548095703</v>
      </c>
      <c r="EW50">
        <v>662.75695800781295</v>
      </c>
      <c r="EX50">
        <v>19.619777679443398</v>
      </c>
      <c r="EY50">
        <v>59.333633422851598</v>
      </c>
      <c r="EZ50">
        <v>0</v>
      </c>
      <c r="FA50">
        <v>0</v>
      </c>
      <c r="FB50">
        <v>17.7033596038819</v>
      </c>
      <c r="FC50">
        <v>352.321533203125</v>
      </c>
      <c r="FD50">
        <v>25.390237808227599</v>
      </c>
      <c r="FE50">
        <v>124.01089477539099</v>
      </c>
      <c r="FF50">
        <v>70.956787109375</v>
      </c>
      <c r="FG50">
        <v>37.791999816894602</v>
      </c>
      <c r="FH50">
        <v>37.240928649902401</v>
      </c>
      <c r="FI50">
        <v>102.117324829102</v>
      </c>
      <c r="FJ50">
        <v>0</v>
      </c>
      <c r="FK50">
        <v>0</v>
      </c>
      <c r="FL50">
        <v>15.496899604797401</v>
      </c>
      <c r="FM50">
        <v>406.25808715820301</v>
      </c>
      <c r="FN50">
        <v>30.925489425659201</v>
      </c>
      <c r="FO50">
        <v>12.843957901001</v>
      </c>
      <c r="FP50">
        <v>0</v>
      </c>
      <c r="FQ50">
        <v>10.603735923767101</v>
      </c>
      <c r="FR50">
        <v>63.392875671386697</v>
      </c>
      <c r="FT50">
        <v>0</v>
      </c>
      <c r="FU50">
        <v>143.82998699999999</v>
      </c>
      <c r="FV50">
        <v>0</v>
      </c>
      <c r="FW50">
        <v>0</v>
      </c>
      <c r="FX50">
        <v>0</v>
      </c>
      <c r="FY50">
        <v>108.50946</v>
      </c>
      <c r="FZ50">
        <v>0</v>
      </c>
      <c r="GA50">
        <v>0</v>
      </c>
      <c r="GB50">
        <v>0</v>
      </c>
      <c r="GC50">
        <v>43.130156999999997</v>
      </c>
      <c r="GD50">
        <v>6.3450550000000003</v>
      </c>
      <c r="GE50">
        <v>17.814398000000001</v>
      </c>
      <c r="GF50">
        <v>27.713367000000002</v>
      </c>
      <c r="GG50">
        <v>1.759946</v>
      </c>
      <c r="GH50">
        <v>907.06860400000005</v>
      </c>
      <c r="GI50">
        <v>19.670776</v>
      </c>
      <c r="GJ50">
        <v>12.702750999999999</v>
      </c>
      <c r="GK50">
        <v>1.2969470000000001</v>
      </c>
      <c r="GL50">
        <v>4.9780119999999997</v>
      </c>
      <c r="GM50">
        <v>0</v>
      </c>
      <c r="GN50">
        <v>1.105993</v>
      </c>
      <c r="GO50">
        <v>0</v>
      </c>
    </row>
    <row r="51" spans="1:197" x14ac:dyDescent="0.2">
      <c r="A51" t="s">
        <v>253</v>
      </c>
      <c r="B51" t="s">
        <v>138</v>
      </c>
      <c r="C51" t="s">
        <v>286</v>
      </c>
      <c r="D51" s="4" t="s">
        <v>287</v>
      </c>
      <c r="E51" s="4" t="s">
        <v>98</v>
      </c>
      <c r="F51" s="4">
        <v>69</v>
      </c>
      <c r="G51" s="7">
        <v>43402</v>
      </c>
      <c r="H51" s="4">
        <v>1</v>
      </c>
      <c r="I51" s="4">
        <v>5</v>
      </c>
      <c r="J51" s="4" t="s">
        <v>256</v>
      </c>
      <c r="K51" s="8" t="s">
        <v>204</v>
      </c>
      <c r="L51" s="4">
        <v>15</v>
      </c>
      <c r="M51" s="4" t="s">
        <v>257</v>
      </c>
      <c r="N51" s="4">
        <v>50</v>
      </c>
      <c r="O51" s="4">
        <v>3</v>
      </c>
      <c r="P51" s="14">
        <v>6</v>
      </c>
      <c r="Q51" s="4" t="s">
        <v>102</v>
      </c>
      <c r="R51" s="4" t="s">
        <v>103</v>
      </c>
      <c r="S51" s="4"/>
      <c r="T51" s="4" t="s">
        <v>104</v>
      </c>
      <c r="U51" s="14">
        <v>215</v>
      </c>
      <c r="V51" s="4"/>
      <c r="W51" s="4" t="s">
        <v>105</v>
      </c>
      <c r="X51" s="4" t="s">
        <v>288</v>
      </c>
      <c r="Y51" s="4" t="s">
        <v>289</v>
      </c>
      <c r="Z51" s="4"/>
      <c r="AA51" s="1"/>
      <c r="AE51" s="10">
        <f t="shared" si="78"/>
        <v>2.719018454348895E-3</v>
      </c>
      <c r="AF51" s="11">
        <v>450.97500000000002</v>
      </c>
      <c r="AG51">
        <f t="shared" si="21"/>
        <v>7.1999999999999994E-4</v>
      </c>
      <c r="AI51" s="48">
        <f t="shared" si="105"/>
        <v>7.8784080041064589E-2</v>
      </c>
      <c r="AJ51" s="48">
        <f t="shared" si="105"/>
        <v>0.12112512104567345</v>
      </c>
      <c r="AK51" s="48">
        <f t="shared" si="105"/>
        <v>1.8772174431953899E-2</v>
      </c>
      <c r="AL51" s="48">
        <f t="shared" si="105"/>
        <v>5.1263601826895128E-2</v>
      </c>
      <c r="AM51" s="48">
        <f t="shared" si="105"/>
        <v>0.3044692385273744</v>
      </c>
      <c r="AN51" s="48">
        <f t="shared" si="105"/>
        <v>1.2815024501062883E-2</v>
      </c>
      <c r="AO51" s="48">
        <f t="shared" si="105"/>
        <v>1.8851063005045715E-2</v>
      </c>
      <c r="AP51" s="48">
        <f t="shared" si="105"/>
        <v>7.6781850081847911E-3</v>
      </c>
      <c r="AQ51" s="48">
        <f t="shared" si="105"/>
        <v>0.15475050028701223</v>
      </c>
      <c r="AR51" s="48">
        <f t="shared" si="105"/>
        <v>6.3355262615601524E-2</v>
      </c>
      <c r="AS51" s="48">
        <f t="shared" si="105"/>
        <v>1.2040508038362896E-2</v>
      </c>
      <c r="AT51" s="48">
        <f t="shared" si="105"/>
        <v>2.9162518692305239E-2</v>
      </c>
      <c r="AU51" s="48">
        <f t="shared" si="105"/>
        <v>3.0101040844483215E-2</v>
      </c>
      <c r="AV51" s="48">
        <f t="shared" si="105"/>
        <v>0</v>
      </c>
      <c r="AW51" s="48">
        <f t="shared" si="105"/>
        <v>4.8065846891525606E-3</v>
      </c>
      <c r="AX51" s="48">
        <f t="shared" si="101"/>
        <v>2.2552739109363801E-2</v>
      </c>
      <c r="AY51" s="48">
        <f t="shared" si="81"/>
        <v>1.5868839511297177E-2</v>
      </c>
      <c r="AZ51" s="48">
        <f t="shared" si="81"/>
        <v>8.9994611308381864E-2</v>
      </c>
      <c r="BA51" s="48">
        <f t="shared" si="81"/>
        <v>0.14798828599902547</v>
      </c>
      <c r="BB51" s="48">
        <f t="shared" si="81"/>
        <v>0</v>
      </c>
      <c r="BC51" s="48">
        <f t="shared" si="81"/>
        <v>0.95216320076521943</v>
      </c>
      <c r="BD51" s="48">
        <f t="shared" si="81"/>
        <v>1</v>
      </c>
      <c r="BE51" s="48">
        <f t="shared" si="81"/>
        <v>1</v>
      </c>
      <c r="BF51" s="48">
        <f t="shared" si="81"/>
        <v>3.0090614052754022E-2</v>
      </c>
      <c r="BH51" s="51">
        <f t="shared" si="82"/>
        <v>66.20082297141154</v>
      </c>
      <c r="BI51" s="51">
        <f t="shared" si="83"/>
        <v>101.77922610197264</v>
      </c>
      <c r="BJ51" s="51">
        <f t="shared" si="84"/>
        <v>15.773915183251345</v>
      </c>
      <c r="BK51" s="51">
        <f t="shared" si="106"/>
        <v>43.075867962795542</v>
      </c>
      <c r="BL51" s="51">
        <f t="shared" si="106"/>
        <v>255.83993808755812</v>
      </c>
      <c r="BM51" s="51">
        <f t="shared" si="106"/>
        <v>10.768230941161875</v>
      </c>
      <c r="BN51" s="51">
        <f t="shared" si="106"/>
        <v>15.840203809824082</v>
      </c>
      <c r="BO51" s="51">
        <f t="shared" si="107"/>
        <v>6.4518385720014164</v>
      </c>
      <c r="BP51" s="51">
        <f t="shared" si="107"/>
        <v>130.03401789927705</v>
      </c>
      <c r="BQ51" s="51">
        <f t="shared" si="87"/>
        <v>53.236269593255372</v>
      </c>
      <c r="BR51" s="51">
        <f t="shared" si="108"/>
        <v>10.117418908973134</v>
      </c>
      <c r="BS51" s="51">
        <f t="shared" si="108"/>
        <v>24.504731620189034</v>
      </c>
      <c r="BT51" s="51">
        <f t="shared" si="109"/>
        <v>25.293354636649944</v>
      </c>
      <c r="BU51" s="51">
        <f t="shared" si="109"/>
        <v>0</v>
      </c>
      <c r="BV51" s="51">
        <f t="shared" si="110"/>
        <v>4.0388852917725337</v>
      </c>
      <c r="BW51" s="51">
        <f t="shared" si="110"/>
        <v>18.950654605869889</v>
      </c>
      <c r="BX51" s="51">
        <f t="shared" si="91"/>
        <v>13.334295897109643</v>
      </c>
      <c r="BY51" s="51">
        <f t="shared" si="47"/>
        <v>75.620827564424701</v>
      </c>
      <c r="BZ51" s="51">
        <f t="shared" si="92"/>
        <v>124.35185278748763</v>
      </c>
      <c r="CA51" s="51">
        <f t="shared" si="111"/>
        <v>0</v>
      </c>
      <c r="CB51" s="51">
        <f t="shared" si="111"/>
        <v>800.08534034916318</v>
      </c>
      <c r="CC51" s="51">
        <f t="shared" si="94"/>
        <v>840.28172870592277</v>
      </c>
      <c r="CD51" s="51">
        <f t="shared" si="95"/>
        <v>840.28172870592277</v>
      </c>
      <c r="CE51" s="51">
        <f t="shared" si="96"/>
        <v>25.284593194070883</v>
      </c>
      <c r="CH51" s="13">
        <f t="shared" si="112"/>
        <v>66.20082297141154</v>
      </c>
      <c r="CI51" s="13">
        <f t="shared" si="112"/>
        <v>0</v>
      </c>
      <c r="CJ51" s="13">
        <f t="shared" si="112"/>
        <v>0</v>
      </c>
      <c r="CK51" s="13">
        <f t="shared" si="112"/>
        <v>0</v>
      </c>
      <c r="CL51" s="13">
        <f t="shared" si="112"/>
        <v>101.77922610197264</v>
      </c>
      <c r="CM51" s="13">
        <f t="shared" si="112"/>
        <v>0</v>
      </c>
      <c r="CN51" s="13">
        <f t="shared" si="112"/>
        <v>5.6485326942916139</v>
      </c>
      <c r="CO51" s="13">
        <f t="shared" si="112"/>
        <v>10.125382488959731</v>
      </c>
      <c r="CP51" s="13">
        <f t="shared" si="112"/>
        <v>7.3508754266235377</v>
      </c>
      <c r="CQ51" s="13">
        <f t="shared" si="112"/>
        <v>43.075867962795542</v>
      </c>
      <c r="CR51" s="13">
        <f t="shared" si="112"/>
        <v>255.83993808755812</v>
      </c>
      <c r="CS51" s="13">
        <f t="shared" si="112"/>
        <v>10.768230941161875</v>
      </c>
      <c r="CT51" s="13">
        <f t="shared" si="112"/>
        <v>15.840203809824082</v>
      </c>
      <c r="CU51" s="13">
        <f t="shared" si="112"/>
        <v>0</v>
      </c>
      <c r="CV51" s="13">
        <f t="shared" si="112"/>
        <v>0</v>
      </c>
      <c r="CW51" s="13">
        <f t="shared" si="102"/>
        <v>6.4518385720014164</v>
      </c>
      <c r="CX51" s="13">
        <f t="shared" si="102"/>
        <v>130.03401789927705</v>
      </c>
      <c r="CY51" s="13">
        <f t="shared" si="102"/>
        <v>7.9190418881904305</v>
      </c>
      <c r="CZ51" s="13">
        <f t="shared" si="102"/>
        <v>53.236269593255372</v>
      </c>
      <c r="DA51" s="13">
        <f t="shared" si="102"/>
        <v>25.757063898796805</v>
      </c>
      <c r="DB51" s="13">
        <f t="shared" si="102"/>
        <v>15.189665755630529</v>
      </c>
      <c r="DC51" s="13">
        <f t="shared" si="102"/>
        <v>10.117418908973134</v>
      </c>
      <c r="DD51" s="13">
        <f t="shared" si="102"/>
        <v>24.504731620189034</v>
      </c>
      <c r="DE51" s="13">
        <f t="shared" si="102"/>
        <v>0</v>
      </c>
      <c r="DF51" s="13">
        <f t="shared" si="102"/>
        <v>0</v>
      </c>
      <c r="DG51" s="13">
        <f t="shared" si="102"/>
        <v>3.3612559388888141</v>
      </c>
      <c r="DH51" s="13">
        <f t="shared" si="102"/>
        <v>940.98788759689955</v>
      </c>
      <c r="DI51" s="13">
        <f t="shared" si="102"/>
        <v>25.293354636649944</v>
      </c>
      <c r="DJ51" s="13">
        <f t="shared" si="102"/>
        <v>0</v>
      </c>
      <c r="DK51" s="13">
        <f t="shared" si="102"/>
        <v>0</v>
      </c>
      <c r="DL51" s="13">
        <f t="shared" si="102"/>
        <v>4.0388852917725337</v>
      </c>
      <c r="DM51" s="13">
        <f t="shared" si="103"/>
        <v>18.950654605869889</v>
      </c>
      <c r="DN51" s="13"/>
      <c r="DO51" s="13">
        <f t="shared" si="113"/>
        <v>0</v>
      </c>
      <c r="DP51" s="13">
        <f t="shared" si="113"/>
        <v>13.334295897109643</v>
      </c>
      <c r="DQ51" s="13">
        <f t="shared" si="113"/>
        <v>0</v>
      </c>
      <c r="DR51" s="13">
        <f t="shared" si="113"/>
        <v>0</v>
      </c>
      <c r="DS51" s="13">
        <f t="shared" si="113"/>
        <v>0</v>
      </c>
      <c r="DT51" s="13">
        <f t="shared" si="113"/>
        <v>75.620827564424701</v>
      </c>
      <c r="DU51" s="13">
        <f t="shared" si="113"/>
        <v>0</v>
      </c>
      <c r="DV51" s="13">
        <f t="shared" si="113"/>
        <v>0</v>
      </c>
      <c r="DW51" s="13">
        <f t="shared" si="113"/>
        <v>0</v>
      </c>
      <c r="DX51" s="13">
        <f t="shared" si="113"/>
        <v>124.35185278748763</v>
      </c>
      <c r="DY51" s="13">
        <f t="shared" si="113"/>
        <v>6.2968938331056235</v>
      </c>
      <c r="DZ51" s="13">
        <f t="shared" si="113"/>
        <v>6.8396753200532645</v>
      </c>
      <c r="EA51" s="13">
        <f t="shared" si="113"/>
        <v>8.4915392805144112</v>
      </c>
      <c r="EB51" s="13">
        <f t="shared" si="113"/>
        <v>0</v>
      </c>
      <c r="EC51" s="13">
        <f t="shared" si="113"/>
        <v>800.08534034916318</v>
      </c>
      <c r="ED51" s="13">
        <f t="shared" si="104"/>
        <v>5.2339840259766257</v>
      </c>
      <c r="EE51" s="13">
        <f t="shared" si="100"/>
        <v>0</v>
      </c>
      <c r="EF51" s="13">
        <f t="shared" si="100"/>
        <v>19.214015959010801</v>
      </c>
      <c r="EG51" s="13">
        <f t="shared" si="100"/>
        <v>6.0705772350600817</v>
      </c>
      <c r="EH51" s="13">
        <f t="shared" si="100"/>
        <v>0</v>
      </c>
      <c r="EI51" s="13">
        <f t="shared" si="100"/>
        <v>0</v>
      </c>
      <c r="EJ51" s="13">
        <f t="shared" si="100"/>
        <v>0</v>
      </c>
      <c r="EK51" s="13"/>
      <c r="EM51">
        <v>34.201141</v>
      </c>
      <c r="EN51">
        <v>3.0932179999999998</v>
      </c>
      <c r="EO51">
        <v>0</v>
      </c>
      <c r="EP51">
        <v>0</v>
      </c>
      <c r="EQ51">
        <v>34.327762999999997</v>
      </c>
      <c r="ER51">
        <v>0</v>
      </c>
      <c r="ES51">
        <v>2.1353520000000001</v>
      </c>
      <c r="ET51">
        <v>3.8277649999999999</v>
      </c>
      <c r="EU51">
        <v>3.239182</v>
      </c>
      <c r="EV51">
        <v>16.683052</v>
      </c>
      <c r="EW51">
        <v>106.473381</v>
      </c>
      <c r="EX51">
        <v>3.3908200000000002</v>
      </c>
      <c r="EY51">
        <v>7.4407540000000001</v>
      </c>
      <c r="EZ51">
        <v>0</v>
      </c>
      <c r="FA51">
        <v>0</v>
      </c>
      <c r="FB51">
        <v>2.76179</v>
      </c>
      <c r="FC51">
        <v>45.003872000000001</v>
      </c>
      <c r="FD51">
        <v>3.4895459999999998</v>
      </c>
      <c r="FE51">
        <v>24.131080999999998</v>
      </c>
      <c r="FF51">
        <v>10.719365</v>
      </c>
      <c r="FG51">
        <v>5.2570379999999997</v>
      </c>
      <c r="FH51">
        <v>5.9938399999999996</v>
      </c>
      <c r="FI51">
        <v>13.186304</v>
      </c>
      <c r="FJ51">
        <v>0</v>
      </c>
      <c r="FK51">
        <v>0</v>
      </c>
      <c r="FL51">
        <v>1.4811460000000001</v>
      </c>
      <c r="FM51">
        <v>414.64871199999999</v>
      </c>
      <c r="FN51">
        <v>4.008934</v>
      </c>
      <c r="FO51">
        <v>0</v>
      </c>
      <c r="FP51">
        <v>0</v>
      </c>
      <c r="FQ51">
        <v>1.7314989999999999</v>
      </c>
      <c r="FR51">
        <v>8.7008430000000008</v>
      </c>
      <c r="FT51">
        <v>0</v>
      </c>
      <c r="FU51">
        <v>3.4350781000000001</v>
      </c>
      <c r="FV51">
        <v>0</v>
      </c>
      <c r="FW51">
        <v>0</v>
      </c>
      <c r="FX51">
        <v>0</v>
      </c>
      <c r="FY51">
        <v>13.1218176</v>
      </c>
      <c r="FZ51">
        <v>0</v>
      </c>
      <c r="GA51">
        <v>0</v>
      </c>
      <c r="GB51">
        <v>0</v>
      </c>
      <c r="GC51">
        <v>6.3042192000000004</v>
      </c>
      <c r="GD51">
        <v>1.1171602</v>
      </c>
      <c r="GE51">
        <v>1.2134575000000001</v>
      </c>
      <c r="GF51">
        <v>1.5065221</v>
      </c>
      <c r="GG51">
        <v>0</v>
      </c>
      <c r="GH51">
        <v>141.94673159999999</v>
      </c>
      <c r="GI51">
        <v>0.92858459999999998</v>
      </c>
      <c r="GJ51">
        <v>0</v>
      </c>
      <c r="GK51">
        <v>2.2699695000000002</v>
      </c>
      <c r="GL51">
        <v>0.71718610000000005</v>
      </c>
      <c r="GM51">
        <v>0</v>
      </c>
      <c r="GN51">
        <v>0</v>
      </c>
      <c r="GO51">
        <v>0</v>
      </c>
    </row>
    <row r="52" spans="1:197" x14ac:dyDescent="0.2">
      <c r="A52" t="s">
        <v>253</v>
      </c>
      <c r="B52" t="s">
        <v>139</v>
      </c>
      <c r="C52" t="s">
        <v>290</v>
      </c>
      <c r="D52" s="4" t="s">
        <v>291</v>
      </c>
      <c r="E52" s="4" t="s">
        <v>98</v>
      </c>
      <c r="F52" s="4">
        <v>69</v>
      </c>
      <c r="G52" s="7">
        <v>43402</v>
      </c>
      <c r="H52" s="4">
        <v>1</v>
      </c>
      <c r="I52" s="4">
        <v>5</v>
      </c>
      <c r="J52" s="4" t="s">
        <v>256</v>
      </c>
      <c r="K52" s="8" t="s">
        <v>204</v>
      </c>
      <c r="L52" s="4">
        <v>15</v>
      </c>
      <c r="M52" s="4" t="s">
        <v>257</v>
      </c>
      <c r="N52" s="4">
        <v>50</v>
      </c>
      <c r="O52" s="4">
        <v>3</v>
      </c>
      <c r="P52" s="14">
        <v>6</v>
      </c>
      <c r="Q52" s="4" t="s">
        <v>102</v>
      </c>
      <c r="R52" s="4" t="s">
        <v>103</v>
      </c>
      <c r="S52" s="4"/>
      <c r="T52" s="4" t="s">
        <v>104</v>
      </c>
      <c r="U52" s="14">
        <v>1785</v>
      </c>
      <c r="V52" s="4"/>
      <c r="W52" s="4" t="s">
        <v>105</v>
      </c>
      <c r="X52" s="4" t="s">
        <v>292</v>
      </c>
      <c r="Y52" s="4"/>
      <c r="Z52" s="4"/>
      <c r="AA52" s="1"/>
      <c r="AE52" s="10">
        <f t="shared" si="78"/>
        <v>3.1763802528894962E-3</v>
      </c>
      <c r="AF52" s="11">
        <v>450.97500000000002</v>
      </c>
      <c r="AG52">
        <f t="shared" si="21"/>
        <v>7.1999999999999994E-4</v>
      </c>
      <c r="AI52" s="48">
        <f t="shared" si="105"/>
        <v>3.0454343503167509E-2</v>
      </c>
      <c r="AJ52" s="48">
        <f t="shared" si="105"/>
        <v>7.1069247548469147E-2</v>
      </c>
      <c r="AK52" s="48">
        <f t="shared" si="105"/>
        <v>2.0025975074537829E-2</v>
      </c>
      <c r="AL52" s="48">
        <f t="shared" si="105"/>
        <v>5.6106805327829058E-2</v>
      </c>
      <c r="AM52" s="48">
        <f t="shared" si="105"/>
        <v>0.30958190148076109</v>
      </c>
      <c r="AN52" s="48">
        <f t="shared" si="105"/>
        <v>1.1285321475803078E-2</v>
      </c>
      <c r="AO52" s="48">
        <f t="shared" si="105"/>
        <v>2.176266295935432E-2</v>
      </c>
      <c r="AP52" s="48">
        <f t="shared" si="105"/>
        <v>6.0836299596510402E-3</v>
      </c>
      <c r="AQ52" s="48">
        <f t="shared" si="105"/>
        <v>0.16684866108175533</v>
      </c>
      <c r="AR52" s="48">
        <f t="shared" si="105"/>
        <v>5.0845139272434212E-2</v>
      </c>
      <c r="AS52" s="48">
        <f t="shared" si="105"/>
        <v>1.3107174181103815E-2</v>
      </c>
      <c r="AT52" s="48">
        <f t="shared" si="105"/>
        <v>2.6255842453294237E-2</v>
      </c>
      <c r="AU52" s="48">
        <f t="shared" si="105"/>
        <v>1.2977392997919225E-2</v>
      </c>
      <c r="AV52" s="48">
        <f t="shared" si="105"/>
        <v>3.5954128736515206E-3</v>
      </c>
      <c r="AW52" s="48">
        <f t="shared" si="105"/>
        <v>5.1491918616832812E-3</v>
      </c>
      <c r="AX52" s="48">
        <f t="shared" si="101"/>
        <v>2.4722818593791971E-2</v>
      </c>
      <c r="AY52" s="48">
        <f t="shared" si="81"/>
        <v>0.16141158565174535</v>
      </c>
      <c r="AZ52" s="48">
        <f t="shared" si="81"/>
        <v>0.13075077994844372</v>
      </c>
      <c r="BA52" s="48">
        <f t="shared" si="81"/>
        <v>0.12436364075213303</v>
      </c>
      <c r="BB52" s="48">
        <f t="shared" si="81"/>
        <v>7.1891744397720907E-4</v>
      </c>
      <c r="BC52" s="48">
        <f t="shared" si="81"/>
        <v>0.76814811742221845</v>
      </c>
      <c r="BD52" s="48">
        <f t="shared" si="81"/>
        <v>0.99928108255602277</v>
      </c>
      <c r="BE52" s="48">
        <f t="shared" si="81"/>
        <v>1</v>
      </c>
      <c r="BF52" s="48">
        <f t="shared" si="81"/>
        <v>2.7908558537372487E-2</v>
      </c>
      <c r="BH52" s="51">
        <f t="shared" si="82"/>
        <v>15.928036952856019</v>
      </c>
      <c r="BI52" s="51">
        <f t="shared" si="83"/>
        <v>37.1701856270831</v>
      </c>
      <c r="BJ52" s="51">
        <f t="shared" si="84"/>
        <v>10.47385805479721</v>
      </c>
      <c r="BK52" s="51">
        <f t="shared" si="106"/>
        <v>29.344624305410189</v>
      </c>
      <c r="BL52" s="51">
        <f t="shared" si="106"/>
        <v>161.91555619014164</v>
      </c>
      <c r="BM52" s="51">
        <f t="shared" si="106"/>
        <v>5.9023770278533574</v>
      </c>
      <c r="BN52" s="51">
        <f t="shared" si="106"/>
        <v>11.382169501473358</v>
      </c>
      <c r="BO52" s="51">
        <f t="shared" si="107"/>
        <v>3.1818214303238976</v>
      </c>
      <c r="BP52" s="51">
        <f t="shared" si="107"/>
        <v>87.264125032553693</v>
      </c>
      <c r="BQ52" s="51">
        <f t="shared" si="87"/>
        <v>26.592701205994157</v>
      </c>
      <c r="BR52" s="51">
        <f t="shared" si="108"/>
        <v>6.8552308370209287</v>
      </c>
      <c r="BS52" s="51">
        <f t="shared" si="108"/>
        <v>13.732163649528012</v>
      </c>
      <c r="BT52" s="51">
        <f t="shared" si="109"/>
        <v>6.7873535084114804</v>
      </c>
      <c r="BU52" s="51">
        <f t="shared" si="109"/>
        <v>1.8804499629532099</v>
      </c>
      <c r="BV52" s="51">
        <f t="shared" si="110"/>
        <v>2.6930975623134472</v>
      </c>
      <c r="BW52" s="51">
        <f t="shared" si="110"/>
        <v>12.930371265422856</v>
      </c>
      <c r="BX52" s="51">
        <f t="shared" si="91"/>
        <v>84.420460438186154</v>
      </c>
      <c r="BY52" s="51">
        <f t="shared" si="47"/>
        <v>68.384440939170105</v>
      </c>
      <c r="BZ52" s="51">
        <f t="shared" si="92"/>
        <v>65.043880039169409</v>
      </c>
      <c r="CA52" s="51">
        <f t="shared" si="111"/>
        <v>0.37600362695491329</v>
      </c>
      <c r="CB52" s="51">
        <f t="shared" si="111"/>
        <v>401.75194051696855</v>
      </c>
      <c r="CC52" s="51">
        <f t="shared" si="94"/>
        <v>522.63763320285784</v>
      </c>
      <c r="CD52" s="51">
        <f t="shared" si="95"/>
        <v>523.01363682981275</v>
      </c>
      <c r="CE52" s="51">
        <f t="shared" si="96"/>
        <v>14.596556699308904</v>
      </c>
      <c r="CH52" s="13">
        <f t="shared" si="112"/>
        <v>15.928036952856019</v>
      </c>
      <c r="CI52" s="13">
        <f t="shared" si="112"/>
        <v>0</v>
      </c>
      <c r="CJ52" s="13">
        <f t="shared" si="112"/>
        <v>0</v>
      </c>
      <c r="CK52" s="13">
        <f t="shared" si="112"/>
        <v>0</v>
      </c>
      <c r="CL52" s="13">
        <f t="shared" si="112"/>
        <v>37.1701856270831</v>
      </c>
      <c r="CM52" s="13">
        <f t="shared" si="112"/>
        <v>0</v>
      </c>
      <c r="CN52" s="13">
        <f t="shared" si="112"/>
        <v>4.0470830978632417</v>
      </c>
      <c r="CO52" s="13">
        <f t="shared" si="112"/>
        <v>6.4267749569339685</v>
      </c>
      <c r="CP52" s="13">
        <f t="shared" si="112"/>
        <v>4.7521850845096631</v>
      </c>
      <c r="CQ52" s="13">
        <f t="shared" si="112"/>
        <v>29.344624305410189</v>
      </c>
      <c r="CR52" s="13">
        <f t="shared" si="112"/>
        <v>161.91555619014164</v>
      </c>
      <c r="CS52" s="13">
        <f t="shared" si="112"/>
        <v>5.9023770278533574</v>
      </c>
      <c r="CT52" s="13">
        <f t="shared" si="112"/>
        <v>11.382169501473358</v>
      </c>
      <c r="CU52" s="13">
        <f t="shared" si="112"/>
        <v>0</v>
      </c>
      <c r="CV52" s="13">
        <f t="shared" si="112"/>
        <v>0</v>
      </c>
      <c r="CW52" s="13">
        <f t="shared" si="102"/>
        <v>3.1818214303238976</v>
      </c>
      <c r="CX52" s="13">
        <f t="shared" si="102"/>
        <v>87.264125032553693</v>
      </c>
      <c r="CY52" s="13">
        <f t="shared" si="102"/>
        <v>5.267194336953505</v>
      </c>
      <c r="CZ52" s="13">
        <f t="shared" si="102"/>
        <v>26.592701205994157</v>
      </c>
      <c r="DA52" s="13">
        <f t="shared" si="102"/>
        <v>16.615549277611951</v>
      </c>
      <c r="DB52" s="13">
        <f t="shared" si="102"/>
        <v>10.000211340794637</v>
      </c>
      <c r="DC52" s="13">
        <f t="shared" si="102"/>
        <v>6.8552308370209287</v>
      </c>
      <c r="DD52" s="13">
        <f t="shared" si="102"/>
        <v>13.732163649528012</v>
      </c>
      <c r="DE52" s="13">
        <f t="shared" si="102"/>
        <v>0</v>
      </c>
      <c r="DF52" s="13">
        <f t="shared" si="102"/>
        <v>0</v>
      </c>
      <c r="DG52" s="13">
        <f t="shared" si="102"/>
        <v>2.4248531387106937</v>
      </c>
      <c r="DH52" s="13">
        <f t="shared" si="102"/>
        <v>113.3402777777778</v>
      </c>
      <c r="DI52" s="13">
        <f t="shared" si="102"/>
        <v>6.7873535084114804</v>
      </c>
      <c r="DJ52" s="13">
        <f t="shared" si="102"/>
        <v>1.8804499629532099</v>
      </c>
      <c r="DK52" s="13">
        <f t="shared" si="102"/>
        <v>0</v>
      </c>
      <c r="DL52" s="13">
        <f t="shared" si="102"/>
        <v>2.6930975623134472</v>
      </c>
      <c r="DM52" s="13">
        <f t="shared" si="103"/>
        <v>12.930371265422856</v>
      </c>
      <c r="DN52" s="13"/>
      <c r="DO52" s="13">
        <f t="shared" si="113"/>
        <v>0</v>
      </c>
      <c r="DP52" s="13">
        <f t="shared" si="113"/>
        <v>84.420460438186154</v>
      </c>
      <c r="DQ52" s="13">
        <f t="shared" si="113"/>
        <v>0</v>
      </c>
      <c r="DR52" s="13">
        <f t="shared" si="113"/>
        <v>0</v>
      </c>
      <c r="DS52" s="13">
        <f t="shared" si="113"/>
        <v>0</v>
      </c>
      <c r="DT52" s="13">
        <f t="shared" si="113"/>
        <v>68.384440939170105</v>
      </c>
      <c r="DU52" s="13">
        <f t="shared" si="113"/>
        <v>0</v>
      </c>
      <c r="DV52" s="13">
        <f t="shared" si="113"/>
        <v>0</v>
      </c>
      <c r="DW52" s="13">
        <f t="shared" si="113"/>
        <v>0</v>
      </c>
      <c r="DX52" s="13">
        <f t="shared" si="113"/>
        <v>65.043880039169409</v>
      </c>
      <c r="DY52" s="13">
        <f t="shared" si="113"/>
        <v>2.9585983922922039</v>
      </c>
      <c r="DZ52" s="13">
        <f t="shared" si="113"/>
        <v>8.7974847966855592</v>
      </c>
      <c r="EA52" s="13">
        <f t="shared" si="113"/>
        <v>12.756676451422736</v>
      </c>
      <c r="EB52" s="13">
        <f t="shared" si="113"/>
        <v>0.37600362695491329</v>
      </c>
      <c r="EC52" s="13">
        <f t="shared" si="113"/>
        <v>401.75194051696855</v>
      </c>
      <c r="ED52" s="13">
        <f t="shared" si="104"/>
        <v>11.952472607302667</v>
      </c>
      <c r="EE52" s="13">
        <f t="shared" si="100"/>
        <v>9.5576148699307435</v>
      </c>
      <c r="EF52" s="13">
        <f t="shared" si="100"/>
        <v>0</v>
      </c>
      <c r="EG52" s="13">
        <f t="shared" si="100"/>
        <v>4.3657122544061258</v>
      </c>
      <c r="EH52" s="13">
        <f t="shared" si="100"/>
        <v>0</v>
      </c>
      <c r="EI52" s="13">
        <f t="shared" si="100"/>
        <v>0.67322957497203473</v>
      </c>
      <c r="EJ52" s="13">
        <f t="shared" si="100"/>
        <v>0</v>
      </c>
      <c r="EK52" s="13"/>
      <c r="EM52">
        <v>58.481552000000001</v>
      </c>
      <c r="EN52">
        <v>0</v>
      </c>
      <c r="EO52">
        <v>0</v>
      </c>
      <c r="EP52">
        <v>0</v>
      </c>
      <c r="EQ52">
        <v>89.096474000000001</v>
      </c>
      <c r="ER52">
        <v>0</v>
      </c>
      <c r="ES52">
        <v>10.873150000000001</v>
      </c>
      <c r="ET52">
        <v>17.266580999999999</v>
      </c>
      <c r="EU52">
        <v>14.882266</v>
      </c>
      <c r="EV52">
        <v>80.769881999999996</v>
      </c>
      <c r="EW52">
        <v>478.89544699999999</v>
      </c>
      <c r="EX52">
        <v>13.208902999999999</v>
      </c>
      <c r="EY52">
        <v>37.997993000000001</v>
      </c>
      <c r="EZ52">
        <v>0</v>
      </c>
      <c r="FA52">
        <v>0</v>
      </c>
      <c r="FB52">
        <v>9.6797109999999993</v>
      </c>
      <c r="FC52">
        <v>214.63871800000001</v>
      </c>
      <c r="FD52">
        <v>16.495104000000001</v>
      </c>
      <c r="FE52">
        <v>85.666504000000003</v>
      </c>
      <c r="FF52">
        <v>49.143585000000002</v>
      </c>
      <c r="FG52">
        <v>24.596964</v>
      </c>
      <c r="FH52">
        <v>28.862698000000002</v>
      </c>
      <c r="FI52">
        <v>52.515987000000003</v>
      </c>
      <c r="FJ52">
        <v>0</v>
      </c>
      <c r="FK52">
        <v>0</v>
      </c>
      <c r="FL52">
        <v>7.5938350000000003</v>
      </c>
      <c r="FM52">
        <v>354.94412199999999</v>
      </c>
      <c r="FN52">
        <v>7.6454380000000004</v>
      </c>
      <c r="FO52">
        <v>2.1181839999999998</v>
      </c>
      <c r="FP52">
        <v>0</v>
      </c>
      <c r="FQ52">
        <v>8.2052580000000006</v>
      </c>
      <c r="FR52">
        <v>42.191749999999999</v>
      </c>
      <c r="FT52">
        <v>0</v>
      </c>
      <c r="FU52">
        <v>154.5587769</v>
      </c>
      <c r="FV52">
        <v>0</v>
      </c>
      <c r="FW52">
        <v>0</v>
      </c>
      <c r="FX52">
        <v>0</v>
      </c>
      <c r="FY52">
        <v>84.331397999999993</v>
      </c>
      <c r="FZ52">
        <v>0</v>
      </c>
      <c r="GA52">
        <v>0</v>
      </c>
      <c r="GB52">
        <v>0</v>
      </c>
      <c r="GC52">
        <v>23.434997599999999</v>
      </c>
      <c r="GD52">
        <v>3.7303924999999998</v>
      </c>
      <c r="GE52">
        <v>11.092438700000001</v>
      </c>
      <c r="GF52">
        <v>16.084444000000001</v>
      </c>
      <c r="GG52">
        <v>0.5194107</v>
      </c>
      <c r="GH52">
        <v>506.55487060000002</v>
      </c>
      <c r="GI52">
        <v>15.0704517</v>
      </c>
      <c r="GJ52">
        <v>8.0247373999999994</v>
      </c>
      <c r="GK52">
        <v>0</v>
      </c>
      <c r="GL52">
        <v>3.6655269000000001</v>
      </c>
      <c r="GM52">
        <v>0</v>
      </c>
      <c r="GN52">
        <v>0.56525510000000001</v>
      </c>
      <c r="GO52">
        <v>0</v>
      </c>
    </row>
    <row r="53" spans="1:197" x14ac:dyDescent="0.2">
      <c r="A53" t="s">
        <v>253</v>
      </c>
      <c r="B53" t="s">
        <v>140</v>
      </c>
      <c r="C53" t="s">
        <v>293</v>
      </c>
      <c r="D53" s="4" t="s">
        <v>294</v>
      </c>
      <c r="E53" s="4" t="s">
        <v>98</v>
      </c>
      <c r="F53" s="4">
        <v>69</v>
      </c>
      <c r="G53" s="7">
        <v>43402</v>
      </c>
      <c r="H53" s="4">
        <v>1</v>
      </c>
      <c r="I53" s="4">
        <v>5</v>
      </c>
      <c r="J53" s="4" t="s">
        <v>256</v>
      </c>
      <c r="K53" s="8" t="s">
        <v>204</v>
      </c>
      <c r="L53" s="4">
        <v>15</v>
      </c>
      <c r="M53" s="4" t="s">
        <v>257</v>
      </c>
      <c r="N53" s="4">
        <v>70</v>
      </c>
      <c r="O53" s="4">
        <v>2</v>
      </c>
      <c r="P53" s="14">
        <v>7</v>
      </c>
      <c r="Q53" s="4" t="s">
        <v>102</v>
      </c>
      <c r="R53" s="4" t="s">
        <v>103</v>
      </c>
      <c r="S53" s="4"/>
      <c r="T53" s="4" t="s">
        <v>104</v>
      </c>
      <c r="U53" s="14">
        <v>2000</v>
      </c>
      <c r="V53" s="4"/>
      <c r="W53" s="4" t="s">
        <v>105</v>
      </c>
      <c r="X53" s="4" t="s">
        <v>295</v>
      </c>
      <c r="Y53" s="4"/>
      <c r="Z53" s="4"/>
      <c r="AA53" s="1"/>
      <c r="AE53" s="10">
        <f t="shared" si="78"/>
        <v>2.7906826675335962E-3</v>
      </c>
      <c r="AF53" s="11">
        <v>450.97500000000002</v>
      </c>
      <c r="AG53">
        <f t="shared" si="21"/>
        <v>7.1999999999999994E-4</v>
      </c>
      <c r="AI53" s="48">
        <f t="shared" si="105"/>
        <v>6.6459277802153133E-2</v>
      </c>
      <c r="AJ53" s="48">
        <f t="shared" si="105"/>
        <v>0.12105919632747669</v>
      </c>
      <c r="AK53" s="48">
        <f t="shared" si="105"/>
        <v>1.087991834073454E-2</v>
      </c>
      <c r="AL53" s="48">
        <f t="shared" si="105"/>
        <v>3.179553379978535E-2</v>
      </c>
      <c r="AM53" s="48">
        <f t="shared" si="105"/>
        <v>0.28567933065358653</v>
      </c>
      <c r="AN53" s="48">
        <f t="shared" si="105"/>
        <v>8.8442638168077081E-3</v>
      </c>
      <c r="AO53" s="48">
        <f t="shared" si="105"/>
        <v>1.7950507611698752E-2</v>
      </c>
      <c r="AP53" s="48">
        <f t="shared" si="105"/>
        <v>2.9872582228523698E-3</v>
      </c>
      <c r="AQ53" s="48">
        <f t="shared" si="105"/>
        <v>9.9605596977326474E-2</v>
      </c>
      <c r="AR53" s="48">
        <f t="shared" si="105"/>
        <v>3.1920136942893987E-2</v>
      </c>
      <c r="AS53" s="48">
        <f t="shared" si="105"/>
        <v>4.531890594541726E-3</v>
      </c>
      <c r="AT53" s="48">
        <f t="shared" si="105"/>
        <v>1.2125628830046616E-2</v>
      </c>
      <c r="AU53" s="48">
        <f t="shared" si="105"/>
        <v>2.3215957871857533E-2</v>
      </c>
      <c r="AV53" s="48">
        <f t="shared" si="105"/>
        <v>4.4773495234906478E-3</v>
      </c>
      <c r="AW53" s="48">
        <f t="shared" si="105"/>
        <v>3.5961082425119894E-3</v>
      </c>
      <c r="AX53" s="48">
        <f t="shared" si="101"/>
        <v>2.2972681118436557E-2</v>
      </c>
      <c r="AY53" s="48">
        <f t="shared" si="81"/>
        <v>4.629218282423489E-2</v>
      </c>
      <c r="AZ53" s="48">
        <f t="shared" si="81"/>
        <v>0.11524920032403621</v>
      </c>
      <c r="BA53" s="48">
        <f t="shared" si="81"/>
        <v>0.16095816937072102</v>
      </c>
      <c r="BB53" s="48">
        <f t="shared" si="81"/>
        <v>1.2775154293777156E-3</v>
      </c>
      <c r="BC53" s="48">
        <f t="shared" si="81"/>
        <v>0.88521832865733485</v>
      </c>
      <c r="BD53" s="48">
        <f t="shared" si="81"/>
        <v>0.99872248457062229</v>
      </c>
      <c r="BE53" s="48">
        <f t="shared" si="81"/>
        <v>1</v>
      </c>
      <c r="BF53" s="48">
        <f t="shared" si="81"/>
        <v>5.1963164128435206E-2</v>
      </c>
      <c r="BH53" s="51">
        <f t="shared" si="82"/>
        <v>44.267272805628728</v>
      </c>
      <c r="BI53" s="51">
        <f t="shared" si="83"/>
        <v>80.635249835425682</v>
      </c>
      <c r="BJ53" s="51">
        <f t="shared" si="84"/>
        <v>7.2469086216380125</v>
      </c>
      <c r="BK53" s="51">
        <f t="shared" si="106"/>
        <v>21.178406014368203</v>
      </c>
      <c r="BL53" s="51">
        <f t="shared" si="106"/>
        <v>190.2856197537858</v>
      </c>
      <c r="BM53" s="51">
        <f t="shared" si="106"/>
        <v>5.8909974963780583</v>
      </c>
      <c r="BN53" s="51">
        <f t="shared" si="106"/>
        <v>11.956494920274919</v>
      </c>
      <c r="BO53" s="51">
        <f t="shared" si="107"/>
        <v>1.989756420247758</v>
      </c>
      <c r="BP53" s="51">
        <f t="shared" si="107"/>
        <v>66.345411508819751</v>
      </c>
      <c r="BQ53" s="51">
        <f t="shared" si="87"/>
        <v>21.261401820384169</v>
      </c>
      <c r="BR53" s="51">
        <f t="shared" si="108"/>
        <v>3.0186069410965235</v>
      </c>
      <c r="BS53" s="51">
        <f t="shared" si="108"/>
        <v>8.0766529085285992</v>
      </c>
      <c r="BT53" s="51">
        <f t="shared" si="109"/>
        <v>15.463712133871635</v>
      </c>
      <c r="BU53" s="51">
        <f t="shared" si="109"/>
        <v>2.9822781612605946</v>
      </c>
      <c r="BV53" s="51">
        <f t="shared" si="110"/>
        <v>2.3952999471909835</v>
      </c>
      <c r="BW53" s="51">
        <f t="shared" si="110"/>
        <v>15.301670071918847</v>
      </c>
      <c r="BX53" s="51">
        <f t="shared" si="91"/>
        <v>30.834350802741586</v>
      </c>
      <c r="BY53" s="51">
        <f t="shared" si="47"/>
        <v>76.765320961844395</v>
      </c>
      <c r="BZ53" s="51">
        <f t="shared" si="92"/>
        <v>107.21120405550752</v>
      </c>
      <c r="CA53" s="51">
        <f t="shared" si="111"/>
        <v>0.85092895824141945</v>
      </c>
      <c r="CB53" s="51">
        <f t="shared" si="111"/>
        <v>589.62725059807087</v>
      </c>
      <c r="CC53" s="51">
        <f t="shared" si="94"/>
        <v>665.23023035574931</v>
      </c>
      <c r="CD53" s="51">
        <f t="shared" si="95"/>
        <v>666.08115931399072</v>
      </c>
      <c r="CE53" s="51">
        <f t="shared" si="96"/>
        <v>34.611684604291298</v>
      </c>
      <c r="CH53" s="13">
        <f t="shared" si="112"/>
        <v>44.267272805628728</v>
      </c>
      <c r="CI53" s="13">
        <f t="shared" si="112"/>
        <v>0</v>
      </c>
      <c r="CJ53" s="13">
        <f t="shared" si="112"/>
        <v>0</v>
      </c>
      <c r="CK53" s="13">
        <f t="shared" si="112"/>
        <v>0</v>
      </c>
      <c r="CL53" s="13">
        <f t="shared" si="112"/>
        <v>80.635249835425682</v>
      </c>
      <c r="CM53" s="13">
        <f t="shared" si="112"/>
        <v>0</v>
      </c>
      <c r="CN53" s="13">
        <f t="shared" si="112"/>
        <v>4.7978742227061559</v>
      </c>
      <c r="CO53" s="13">
        <f t="shared" si="112"/>
        <v>2.4490343989318566</v>
      </c>
      <c r="CP53" s="13">
        <f t="shared" si="112"/>
        <v>5.59702382218157</v>
      </c>
      <c r="CQ53" s="13">
        <f t="shared" si="112"/>
        <v>21.178406014368203</v>
      </c>
      <c r="CR53" s="13">
        <f t="shared" si="112"/>
        <v>190.2856197537858</v>
      </c>
      <c r="CS53" s="13">
        <f t="shared" si="112"/>
        <v>5.8909974963780583</v>
      </c>
      <c r="CT53" s="13">
        <f t="shared" si="112"/>
        <v>11.956494920274919</v>
      </c>
      <c r="CU53" s="13">
        <f t="shared" si="112"/>
        <v>0</v>
      </c>
      <c r="CV53" s="13">
        <f t="shared" si="112"/>
        <v>0</v>
      </c>
      <c r="CW53" s="13">
        <f t="shared" si="102"/>
        <v>1.989756420247758</v>
      </c>
      <c r="CX53" s="13">
        <f t="shared" si="102"/>
        <v>66.345411508819751</v>
      </c>
      <c r="CY53" s="13">
        <f t="shared" si="102"/>
        <v>4.9986725444643634</v>
      </c>
      <c r="CZ53" s="13">
        <f t="shared" si="102"/>
        <v>21.261401820384169</v>
      </c>
      <c r="DA53" s="13">
        <f t="shared" si="102"/>
        <v>18.834641223768052</v>
      </c>
      <c r="DB53" s="13">
        <f t="shared" si="102"/>
        <v>8.2017020988677718</v>
      </c>
      <c r="DC53" s="13">
        <f t="shared" si="102"/>
        <v>3.0186069410965235</v>
      </c>
      <c r="DD53" s="13">
        <f t="shared" si="102"/>
        <v>8.0766529085285992</v>
      </c>
      <c r="DE53" s="13">
        <f t="shared" si="102"/>
        <v>0</v>
      </c>
      <c r="DF53" s="13">
        <f t="shared" si="102"/>
        <v>0</v>
      </c>
      <c r="DG53" s="13">
        <f t="shared" si="102"/>
        <v>1.7834995092384425</v>
      </c>
      <c r="DH53" s="13">
        <f t="shared" si="102"/>
        <v>101.15619791666668</v>
      </c>
      <c r="DI53" s="13">
        <f t="shared" si="102"/>
        <v>15.463712133871635</v>
      </c>
      <c r="DJ53" s="13">
        <f t="shared" si="102"/>
        <v>2.9822781612605946</v>
      </c>
      <c r="DK53" s="13">
        <f t="shared" si="102"/>
        <v>0</v>
      </c>
      <c r="DL53" s="13">
        <f t="shared" si="102"/>
        <v>2.3952999471909835</v>
      </c>
      <c r="DM53" s="13">
        <f t="shared" si="103"/>
        <v>15.301670071918847</v>
      </c>
      <c r="DN53" s="13"/>
      <c r="DO53" s="13">
        <f t="shared" si="113"/>
        <v>0</v>
      </c>
      <c r="DP53" s="13">
        <f t="shared" si="113"/>
        <v>30.834350802741586</v>
      </c>
      <c r="DQ53" s="13">
        <f t="shared" si="113"/>
        <v>0</v>
      </c>
      <c r="DR53" s="13">
        <f t="shared" si="113"/>
        <v>0</v>
      </c>
      <c r="DS53" s="13">
        <f t="shared" si="113"/>
        <v>0</v>
      </c>
      <c r="DT53" s="13">
        <f t="shared" si="113"/>
        <v>76.765320961844395</v>
      </c>
      <c r="DU53" s="13">
        <f t="shared" si="113"/>
        <v>0</v>
      </c>
      <c r="DV53" s="13">
        <f t="shared" si="113"/>
        <v>0</v>
      </c>
      <c r="DW53" s="13">
        <f t="shared" si="113"/>
        <v>0</v>
      </c>
      <c r="DX53" s="13">
        <f t="shared" si="113"/>
        <v>107.21120405550752</v>
      </c>
      <c r="DY53" s="13">
        <f t="shared" si="113"/>
        <v>4.8891905609164743</v>
      </c>
      <c r="DZ53" s="13">
        <f t="shared" si="113"/>
        <v>13.990236272017139</v>
      </c>
      <c r="EA53" s="13">
        <f t="shared" si="113"/>
        <v>19.357865015560538</v>
      </c>
      <c r="EB53" s="13">
        <f t="shared" si="113"/>
        <v>0.85092895824141945</v>
      </c>
      <c r="EC53" s="13">
        <f t="shared" si="113"/>
        <v>589.62725059807087</v>
      </c>
      <c r="ED53" s="13">
        <f t="shared" si="104"/>
        <v>6.5313371064427113</v>
      </c>
      <c r="EE53" s="13">
        <f t="shared" si="100"/>
        <v>19.097328138495786</v>
      </c>
      <c r="EF53" s="13">
        <f t="shared" si="100"/>
        <v>1.7570932105405346</v>
      </c>
      <c r="EG53" s="13">
        <f t="shared" si="100"/>
        <v>13.757263255254973</v>
      </c>
      <c r="EH53" s="13">
        <f t="shared" si="100"/>
        <v>0</v>
      </c>
      <c r="EI53" s="13">
        <f t="shared" si="100"/>
        <v>0</v>
      </c>
      <c r="EJ53" s="13">
        <f t="shared" si="100"/>
        <v>0</v>
      </c>
      <c r="EK53" s="13"/>
      <c r="EM53">
        <v>207.27799999999999</v>
      </c>
      <c r="EN53">
        <v>12.152843000000001</v>
      </c>
      <c r="EO53">
        <v>0</v>
      </c>
      <c r="EP53">
        <v>0</v>
      </c>
      <c r="EQ53">
        <v>246.492966</v>
      </c>
      <c r="ER53">
        <v>0</v>
      </c>
      <c r="ES53">
        <v>16.439019999999999</v>
      </c>
      <c r="ET53">
        <v>8.391159</v>
      </c>
      <c r="EU53">
        <v>22.353559000000001</v>
      </c>
      <c r="EV53">
        <v>74.340926999999994</v>
      </c>
      <c r="EW53">
        <v>717.74786400000005</v>
      </c>
      <c r="EX53">
        <v>16.812892999999999</v>
      </c>
      <c r="EY53">
        <v>50.904162999999997</v>
      </c>
      <c r="EZ53">
        <v>0</v>
      </c>
      <c r="FA53">
        <v>0</v>
      </c>
      <c r="FB53">
        <v>7.7196980000000002</v>
      </c>
      <c r="FC53">
        <v>208.111954</v>
      </c>
      <c r="FD53">
        <v>19.963846</v>
      </c>
      <c r="FE53">
        <v>87.348267000000007</v>
      </c>
      <c r="FF53">
        <v>71.043327000000005</v>
      </c>
      <c r="FG53">
        <v>25.727058</v>
      </c>
      <c r="FH53">
        <v>16.208216</v>
      </c>
      <c r="FI53">
        <v>39.391070999999997</v>
      </c>
      <c r="FJ53">
        <v>0</v>
      </c>
      <c r="FK53">
        <v>0</v>
      </c>
      <c r="FL53">
        <v>7.1229930000000001</v>
      </c>
      <c r="FM53">
        <v>404.00060999999999</v>
      </c>
      <c r="FN53">
        <v>22.214137999999998</v>
      </c>
      <c r="FO53">
        <v>4.2841420000000001</v>
      </c>
      <c r="FP53">
        <v>0</v>
      </c>
      <c r="FQ53">
        <v>9.3070889999999995</v>
      </c>
      <c r="FR53">
        <v>63.675033999999997</v>
      </c>
      <c r="FT53">
        <v>0</v>
      </c>
      <c r="FU53">
        <v>71.993713</v>
      </c>
      <c r="FV53">
        <v>0</v>
      </c>
      <c r="FW53">
        <v>0</v>
      </c>
      <c r="FX53">
        <v>0</v>
      </c>
      <c r="FY53">
        <v>120.728798</v>
      </c>
      <c r="FZ53">
        <v>0</v>
      </c>
      <c r="GA53">
        <v>0</v>
      </c>
      <c r="GB53">
        <v>0</v>
      </c>
      <c r="GC53">
        <v>49.262047000000003</v>
      </c>
      <c r="GD53">
        <v>7.8617509999999999</v>
      </c>
      <c r="GE53">
        <v>22.496106999999999</v>
      </c>
      <c r="GF53">
        <v>31.127179999999999</v>
      </c>
      <c r="GG53">
        <v>1.4990840000000001</v>
      </c>
      <c r="GH53">
        <v>948.11248799999998</v>
      </c>
      <c r="GI53">
        <v>10.5023</v>
      </c>
      <c r="GJ53">
        <v>20.448795</v>
      </c>
      <c r="GK53">
        <v>1.8814379999999999</v>
      </c>
      <c r="GL53">
        <v>14.730828000000001</v>
      </c>
      <c r="GM53">
        <v>0</v>
      </c>
      <c r="GN53">
        <v>0</v>
      </c>
      <c r="GO53">
        <v>0</v>
      </c>
    </row>
    <row r="54" spans="1:197" x14ac:dyDescent="0.2">
      <c r="A54" t="s">
        <v>253</v>
      </c>
      <c r="B54" t="s">
        <v>141</v>
      </c>
      <c r="C54" t="s">
        <v>296</v>
      </c>
      <c r="D54" s="4" t="s">
        <v>297</v>
      </c>
      <c r="E54" s="4" t="s">
        <v>98</v>
      </c>
      <c r="F54" s="4">
        <v>69</v>
      </c>
      <c r="G54" s="7">
        <v>43402</v>
      </c>
      <c r="H54" s="4">
        <v>1</v>
      </c>
      <c r="I54" s="4">
        <v>5</v>
      </c>
      <c r="J54" s="4" t="s">
        <v>256</v>
      </c>
      <c r="K54" s="8" t="s">
        <v>204</v>
      </c>
      <c r="L54" s="4">
        <v>15</v>
      </c>
      <c r="M54" s="4" t="s">
        <v>257</v>
      </c>
      <c r="N54" s="4">
        <v>100</v>
      </c>
      <c r="O54" s="4">
        <v>1</v>
      </c>
      <c r="P54" s="14">
        <v>8</v>
      </c>
      <c r="Q54" s="4" t="s">
        <v>102</v>
      </c>
      <c r="R54" s="4" t="s">
        <v>103</v>
      </c>
      <c r="S54" s="4"/>
      <c r="T54" s="4" t="s">
        <v>104</v>
      </c>
      <c r="U54">
        <v>2000</v>
      </c>
      <c r="V54" s="1"/>
      <c r="W54" s="14" t="s">
        <v>105</v>
      </c>
      <c r="X54" s="4" t="s">
        <v>298</v>
      </c>
      <c r="Y54" s="4"/>
      <c r="Z54" s="4"/>
      <c r="AA54" s="1"/>
      <c r="AE54" s="10">
        <f t="shared" si="78"/>
        <v>3.3669984550010849E-3</v>
      </c>
      <c r="AF54" s="11">
        <v>450.97500000000002</v>
      </c>
      <c r="AG54">
        <f t="shared" si="21"/>
        <v>7.1999999999999994E-4</v>
      </c>
      <c r="AI54" s="48">
        <f t="shared" si="105"/>
        <v>9.0504569466017717E-2</v>
      </c>
      <c r="AJ54" s="48">
        <f t="shared" si="105"/>
        <v>0.1586294074937013</v>
      </c>
      <c r="AK54" s="48">
        <f t="shared" si="105"/>
        <v>1.6992978050692366E-2</v>
      </c>
      <c r="AL54" s="48">
        <f t="shared" si="105"/>
        <v>5.4847127080054438E-2</v>
      </c>
      <c r="AM54" s="48">
        <f t="shared" si="105"/>
        <v>0.28569789350745584</v>
      </c>
      <c r="AN54" s="48">
        <f t="shared" si="105"/>
        <v>1.3555370820206605E-2</v>
      </c>
      <c r="AO54" s="48">
        <f t="shared" si="105"/>
        <v>2.6171518798427152E-2</v>
      </c>
      <c r="AP54" s="48">
        <f t="shared" si="105"/>
        <v>5.2563483841943258E-3</v>
      </c>
      <c r="AQ54" s="48">
        <f t="shared" si="105"/>
        <v>0.15568110374418764</v>
      </c>
      <c r="AR54" s="48">
        <f t="shared" si="105"/>
        <v>5.2547924038767735E-2</v>
      </c>
      <c r="AS54" s="48">
        <f t="shared" si="105"/>
        <v>1.0487238036739595E-2</v>
      </c>
      <c r="AT54" s="48">
        <f t="shared" si="105"/>
        <v>1.9493149655496499E-2</v>
      </c>
      <c r="AU54" s="48">
        <f t="shared" si="105"/>
        <v>2.8816588443834244E-2</v>
      </c>
      <c r="AV54" s="48">
        <f t="shared" si="105"/>
        <v>2.060645111615279E-2</v>
      </c>
      <c r="AW54" s="48">
        <f t="shared" si="105"/>
        <v>4.531381267252662E-3</v>
      </c>
      <c r="AX54" s="48">
        <f t="shared" si="101"/>
        <v>2.1569331636602507E-2</v>
      </c>
      <c r="AY54" s="48">
        <f t="shared" si="81"/>
        <v>3.3865712297729146E-2</v>
      </c>
      <c r="AZ54" s="48">
        <f t="shared" si="81"/>
        <v>0.19135675530361534</v>
      </c>
      <c r="BA54" s="48">
        <f t="shared" si="81"/>
        <v>0.14331763333904401</v>
      </c>
      <c r="BB54" s="48">
        <f t="shared" si="81"/>
        <v>1.2801107472495462E-3</v>
      </c>
      <c r="BC54" s="48">
        <f t="shared" si="81"/>
        <v>0.88736350488114279</v>
      </c>
      <c r="BD54" s="48">
        <f t="shared" si="81"/>
        <v>0.99871988925275035</v>
      </c>
      <c r="BE54" s="48">
        <f t="shared" si="81"/>
        <v>1</v>
      </c>
      <c r="BF54" s="48">
        <f t="shared" si="81"/>
        <v>8.2680765775779569E-2</v>
      </c>
      <c r="BG54" t="s">
        <v>136</v>
      </c>
      <c r="BH54" s="51">
        <f t="shared" si="82"/>
        <v>8.1698975504369873</v>
      </c>
      <c r="BI54" s="51">
        <f t="shared" si="83"/>
        <v>14.319564364058683</v>
      </c>
      <c r="BJ54" s="51">
        <f t="shared" si="84"/>
        <v>1.533965528703042</v>
      </c>
      <c r="BK54" s="51">
        <f t="shared" si="106"/>
        <v>4.9510805014998933</v>
      </c>
      <c r="BL54" s="51">
        <f t="shared" si="106"/>
        <v>25.79010688745365</v>
      </c>
      <c r="BM54" s="51">
        <f t="shared" si="106"/>
        <v>1.223650822413485</v>
      </c>
      <c r="BN54" s="51">
        <f t="shared" si="106"/>
        <v>2.3625174793275967</v>
      </c>
      <c r="BO54" s="51">
        <f t="shared" si="107"/>
        <v>0.47449347631444194</v>
      </c>
      <c r="BP54" s="51">
        <f t="shared" si="107"/>
        <v>14.053419353666252</v>
      </c>
      <c r="BQ54" s="51">
        <f t="shared" si="87"/>
        <v>4.7435301711044922</v>
      </c>
      <c r="BR54" s="51">
        <f t="shared" si="108"/>
        <v>0.94668877883982494</v>
      </c>
      <c r="BS54" s="51">
        <f t="shared" si="108"/>
        <v>1.7596574024976677</v>
      </c>
      <c r="BT54" s="51">
        <f t="shared" si="109"/>
        <v>2.6012893794012242</v>
      </c>
      <c r="BU54" s="51">
        <f t="shared" si="109"/>
        <v>1.8601557412001011</v>
      </c>
      <c r="BV54" s="51">
        <f t="shared" si="110"/>
        <v>0.40905029363543949</v>
      </c>
      <c r="BW54" s="51">
        <f t="shared" si="110"/>
        <v>1.9470754984211922</v>
      </c>
      <c r="BX54" s="51">
        <f t="shared" si="91"/>
        <v>3.0570765827343953</v>
      </c>
      <c r="BY54" s="51">
        <f t="shared" si="47"/>
        <v>17.273880154764814</v>
      </c>
      <c r="BZ54" s="51">
        <f t="shared" si="92"/>
        <v>12.93736204104836</v>
      </c>
      <c r="CA54" s="51">
        <f t="shared" si="111"/>
        <v>0.11555630527770198</v>
      </c>
      <c r="CB54" s="51">
        <f t="shared" si="111"/>
        <v>80.102794451695658</v>
      </c>
      <c r="CC54" s="51">
        <f t="shared" si="94"/>
        <v>90.15499686833401</v>
      </c>
      <c r="CD54" s="51">
        <f t="shared" si="95"/>
        <v>90.270553173611717</v>
      </c>
      <c r="CE54" s="51">
        <f t="shared" si="96"/>
        <v>7.4636384633974453</v>
      </c>
      <c r="CH54" s="13">
        <f t="shared" si="112"/>
        <v>8.1698975504369873</v>
      </c>
      <c r="CI54" s="13">
        <f t="shared" si="112"/>
        <v>0</v>
      </c>
      <c r="CJ54" s="13">
        <f t="shared" si="112"/>
        <v>0</v>
      </c>
      <c r="CK54" s="13">
        <f t="shared" si="112"/>
        <v>0</v>
      </c>
      <c r="CL54" s="13">
        <f t="shared" si="112"/>
        <v>14.319564364058683</v>
      </c>
      <c r="CM54" s="13">
        <f t="shared" si="112"/>
        <v>0</v>
      </c>
      <c r="CN54" s="13">
        <f t="shared" si="112"/>
        <v>0.7477060065590404</v>
      </c>
      <c r="CO54" s="13">
        <f t="shared" si="112"/>
        <v>0.78625952214400152</v>
      </c>
      <c r="CP54" s="13">
        <f t="shared" si="112"/>
        <v>1.0405699288232408</v>
      </c>
      <c r="CQ54" s="13">
        <f t="shared" si="112"/>
        <v>4.9510805014998933</v>
      </c>
      <c r="CR54" s="13">
        <f t="shared" si="112"/>
        <v>25.79010688745365</v>
      </c>
      <c r="CS54" s="13">
        <f t="shared" si="112"/>
        <v>1.223650822413485</v>
      </c>
      <c r="CT54" s="13">
        <f t="shared" si="112"/>
        <v>2.3625174793275967</v>
      </c>
      <c r="CU54" s="13">
        <f t="shared" si="112"/>
        <v>0</v>
      </c>
      <c r="CV54" s="13">
        <f t="shared" si="112"/>
        <v>0</v>
      </c>
      <c r="CW54" s="13">
        <f t="shared" si="102"/>
        <v>0.47449347631444194</v>
      </c>
      <c r="CX54" s="13">
        <f t="shared" si="102"/>
        <v>14.053419353666252</v>
      </c>
      <c r="CY54" s="13">
        <f t="shared" si="102"/>
        <v>0.86501944325199753</v>
      </c>
      <c r="CZ54" s="13">
        <f t="shared" si="102"/>
        <v>4.7435301711044922</v>
      </c>
      <c r="DA54" s="13">
        <f t="shared" si="102"/>
        <v>2.3967985235922136</v>
      </c>
      <c r="DB54" s="13">
        <f t="shared" si="102"/>
        <v>1.6587755320408759</v>
      </c>
      <c r="DC54" s="13">
        <f t="shared" si="102"/>
        <v>0.94668877883982494</v>
      </c>
      <c r="DD54" s="13">
        <f t="shared" si="102"/>
        <v>1.7596574024976677</v>
      </c>
      <c r="DE54" s="13">
        <f t="shared" si="102"/>
        <v>0</v>
      </c>
      <c r="DF54" s="13">
        <f t="shared" si="102"/>
        <v>0</v>
      </c>
      <c r="DG54" s="13">
        <f t="shared" si="102"/>
        <v>0.39510406818987903</v>
      </c>
      <c r="DH54" s="13">
        <f t="shared" si="102"/>
        <v>101.15619791666668</v>
      </c>
      <c r="DI54" s="13">
        <f t="shared" si="102"/>
        <v>2.6012893794012242</v>
      </c>
      <c r="DJ54" s="13">
        <f t="shared" si="102"/>
        <v>1.8601557412001011</v>
      </c>
      <c r="DK54" s="13">
        <f t="shared" si="102"/>
        <v>0</v>
      </c>
      <c r="DL54" s="13">
        <f t="shared" si="102"/>
        <v>0.40905029363543949</v>
      </c>
      <c r="DM54" s="13">
        <f t="shared" si="103"/>
        <v>1.9470754984211922</v>
      </c>
      <c r="DN54" s="13"/>
      <c r="DO54" s="13">
        <f t="shared" si="113"/>
        <v>0</v>
      </c>
      <c r="DP54" s="13">
        <f t="shared" si="113"/>
        <v>3.0570765827343953</v>
      </c>
      <c r="DQ54" s="13">
        <f t="shared" si="113"/>
        <v>0</v>
      </c>
      <c r="DR54" s="13">
        <f t="shared" si="113"/>
        <v>0</v>
      </c>
      <c r="DS54" s="13">
        <f t="shared" si="113"/>
        <v>0</v>
      </c>
      <c r="DT54" s="13">
        <f t="shared" si="113"/>
        <v>17.273880154764814</v>
      </c>
      <c r="DU54" s="13">
        <f t="shared" si="113"/>
        <v>0</v>
      </c>
      <c r="DV54" s="13">
        <f t="shared" si="113"/>
        <v>0</v>
      </c>
      <c r="DW54" s="13">
        <f t="shared" si="113"/>
        <v>0</v>
      </c>
      <c r="DX54" s="13">
        <f t="shared" si="113"/>
        <v>12.93736204104836</v>
      </c>
      <c r="DY54" s="13">
        <f t="shared" si="113"/>
        <v>0.45991015071807878</v>
      </c>
      <c r="DZ54" s="13">
        <f t="shared" si="113"/>
        <v>2.1820435847399242</v>
      </c>
      <c r="EA54" s="13">
        <f t="shared" si="113"/>
        <v>3.1040854521457377</v>
      </c>
      <c r="EB54" s="13">
        <f t="shared" si="113"/>
        <v>0.11555630527770198</v>
      </c>
      <c r="EC54" s="13">
        <f t="shared" si="113"/>
        <v>80.102794451695658</v>
      </c>
      <c r="ED54" s="13">
        <f t="shared" si="104"/>
        <v>1.2490866463002073</v>
      </c>
      <c r="EE54" s="13">
        <f t="shared" si="100"/>
        <v>4.0088218614926339</v>
      </c>
      <c r="EF54" s="13">
        <f t="shared" si="100"/>
        <v>0.53187888401559325</v>
      </c>
      <c r="EG54" s="13">
        <f t="shared" si="100"/>
        <v>2.9229377178892184</v>
      </c>
      <c r="EH54" s="13">
        <f t="shared" si="100"/>
        <v>0</v>
      </c>
      <c r="EI54" s="13">
        <f t="shared" si="100"/>
        <v>0</v>
      </c>
      <c r="EJ54" s="13">
        <f t="shared" si="100"/>
        <v>0</v>
      </c>
      <c r="EK54" s="13"/>
      <c r="EM54">
        <v>31.706959000000001</v>
      </c>
      <c r="EN54">
        <v>15.124836</v>
      </c>
      <c r="EO54">
        <v>0</v>
      </c>
      <c r="EP54">
        <v>0</v>
      </c>
      <c r="EQ54">
        <v>36.280807000000003</v>
      </c>
      <c r="ER54">
        <v>0</v>
      </c>
      <c r="ES54">
        <v>2.1233689999999998</v>
      </c>
      <c r="ET54">
        <v>2.2328549999999998</v>
      </c>
      <c r="EU54">
        <v>3.4445169999999998</v>
      </c>
      <c r="EV54">
        <v>14.404634</v>
      </c>
      <c r="EW54">
        <v>80.628135999999998</v>
      </c>
      <c r="EX54">
        <v>2.8945340000000002</v>
      </c>
      <c r="EY54">
        <v>8.3366579999999999</v>
      </c>
      <c r="EZ54">
        <v>0</v>
      </c>
      <c r="FA54">
        <v>0</v>
      </c>
      <c r="FB54">
        <v>1.5258020000000001</v>
      </c>
      <c r="FC54">
        <v>36.537235000000003</v>
      </c>
      <c r="FD54">
        <v>2.8634059999999999</v>
      </c>
      <c r="FE54">
        <v>16.152197000000001</v>
      </c>
      <c r="FF54">
        <v>7.4931599999999996</v>
      </c>
      <c r="FG54">
        <v>4.312621</v>
      </c>
      <c r="FH54">
        <v>4.2131160000000003</v>
      </c>
      <c r="FI54">
        <v>7.1131510000000002</v>
      </c>
      <c r="FJ54">
        <v>0</v>
      </c>
      <c r="FK54">
        <v>0</v>
      </c>
      <c r="FL54">
        <v>1.307882</v>
      </c>
      <c r="FM54">
        <v>334.84942599999999</v>
      </c>
      <c r="FN54">
        <v>3.0972189999999999</v>
      </c>
      <c r="FO54">
        <v>2.2147899999999998</v>
      </c>
      <c r="FP54">
        <v>0</v>
      </c>
      <c r="FQ54">
        <v>1.3173410000000001</v>
      </c>
      <c r="FR54">
        <v>6.7155360000000002</v>
      </c>
      <c r="FT54">
        <v>0</v>
      </c>
      <c r="FU54">
        <v>5.9160743</v>
      </c>
      <c r="FV54">
        <v>0</v>
      </c>
      <c r="FW54">
        <v>0</v>
      </c>
      <c r="FX54">
        <v>0</v>
      </c>
      <c r="FY54">
        <v>22.5166225</v>
      </c>
      <c r="FZ54">
        <v>0</v>
      </c>
      <c r="GA54">
        <v>0</v>
      </c>
      <c r="GB54">
        <v>0</v>
      </c>
      <c r="GC54">
        <v>4.9270338999999996</v>
      </c>
      <c r="GD54">
        <v>0.61294689999999996</v>
      </c>
      <c r="GE54">
        <v>2.9081264</v>
      </c>
      <c r="GF54">
        <v>4.1369809999999996</v>
      </c>
      <c r="GG54">
        <v>0.16873060000000001</v>
      </c>
      <c r="GH54">
        <v>106.7572861</v>
      </c>
      <c r="GI54">
        <v>1.6647247000000001</v>
      </c>
      <c r="GJ54">
        <v>3.5577825999999999</v>
      </c>
      <c r="GK54">
        <v>0.47203630000000002</v>
      </c>
      <c r="GL54">
        <v>2.5940731000000001</v>
      </c>
      <c r="GM54">
        <v>0</v>
      </c>
      <c r="GN54">
        <v>0</v>
      </c>
      <c r="GO54">
        <v>0</v>
      </c>
    </row>
    <row r="55" spans="1:197" x14ac:dyDescent="0.2">
      <c r="A55" t="s">
        <v>253</v>
      </c>
      <c r="B55" t="s">
        <v>142</v>
      </c>
      <c r="C55" t="s">
        <v>299</v>
      </c>
      <c r="D55" s="4" t="s">
        <v>300</v>
      </c>
      <c r="E55" s="4" t="s">
        <v>98</v>
      </c>
      <c r="F55" s="4">
        <v>69</v>
      </c>
      <c r="G55" s="7">
        <v>43402</v>
      </c>
      <c r="H55" s="4">
        <v>1</v>
      </c>
      <c r="I55" s="4">
        <v>5</v>
      </c>
      <c r="J55" s="4" t="s">
        <v>256</v>
      </c>
      <c r="K55" s="8" t="s">
        <v>204</v>
      </c>
      <c r="L55" s="4">
        <v>15</v>
      </c>
      <c r="M55" s="4" t="s">
        <v>257</v>
      </c>
      <c r="N55" s="4">
        <v>100</v>
      </c>
      <c r="O55" s="4">
        <v>1</v>
      </c>
      <c r="P55" s="1">
        <v>8</v>
      </c>
      <c r="Q55" s="1" t="s">
        <v>102</v>
      </c>
      <c r="R55" s="1" t="s">
        <v>103</v>
      </c>
      <c r="S55" s="1">
        <v>6</v>
      </c>
      <c r="T55" s="4" t="s">
        <v>104</v>
      </c>
      <c r="U55">
        <v>500</v>
      </c>
      <c r="V55" s="15">
        <v>500</v>
      </c>
      <c r="W55" s="1" t="s">
        <v>301</v>
      </c>
      <c r="X55" s="4" t="s">
        <v>302</v>
      </c>
      <c r="Y55" s="4"/>
      <c r="Z55" s="18" t="s">
        <v>303</v>
      </c>
      <c r="AA55" s="1"/>
      <c r="AE55" s="10">
        <f t="shared" si="78"/>
        <v>3.2438962887711698E-3</v>
      </c>
      <c r="AF55" s="11">
        <v>450.97500000000002</v>
      </c>
      <c r="AG55">
        <f t="shared" si="21"/>
        <v>7.1999999999999994E-4</v>
      </c>
      <c r="AI55" s="48">
        <f t="shared" si="105"/>
        <v>4.9915420417226242E-2</v>
      </c>
      <c r="AJ55" s="48">
        <f t="shared" si="105"/>
        <v>6.0040499599771799E-2</v>
      </c>
      <c r="AK55" s="48">
        <f t="shared" si="105"/>
        <v>1.7856562494755611E-2</v>
      </c>
      <c r="AL55" s="48">
        <f t="shared" si="105"/>
        <v>5.7304105417975523E-2</v>
      </c>
      <c r="AM55" s="48">
        <f t="shared" si="105"/>
        <v>0.24411066740352139</v>
      </c>
      <c r="AN55" s="48">
        <f t="shared" si="105"/>
        <v>1.6411367813392988E-2</v>
      </c>
      <c r="AO55" s="48">
        <f t="shared" si="105"/>
        <v>2.4108235250507665E-2</v>
      </c>
      <c r="AP55" s="48">
        <f t="shared" si="105"/>
        <v>8.2118288619237919E-3</v>
      </c>
      <c r="AQ55" s="48">
        <f t="shared" si="105"/>
        <v>0.1748147173937751</v>
      </c>
      <c r="AR55" s="48">
        <f t="shared" si="105"/>
        <v>5.2448452693059554E-2</v>
      </c>
      <c r="AS55" s="48">
        <f t="shared" si="105"/>
        <v>1.5595974601051518E-2</v>
      </c>
      <c r="AT55" s="48">
        <f t="shared" si="105"/>
        <v>3.1964507608555397E-2</v>
      </c>
      <c r="AU55" s="48">
        <f t="shared" si="105"/>
        <v>9.4691807236964333E-3</v>
      </c>
      <c r="AV55" s="48">
        <f t="shared" si="105"/>
        <v>0</v>
      </c>
      <c r="AW55" s="48">
        <f t="shared" si="105"/>
        <v>6.0259063347848571E-3</v>
      </c>
      <c r="AX55" s="48">
        <f t="shared" si="101"/>
        <v>2.3221308941772711E-2</v>
      </c>
      <c r="AY55" s="48">
        <f t="shared" si="81"/>
        <v>3.4726149292430251E-2</v>
      </c>
      <c r="AZ55" s="48">
        <f t="shared" si="81"/>
        <v>8.0324952800713459E-2</v>
      </c>
      <c r="BA55" s="48">
        <f t="shared" si="81"/>
        <v>0.17674095396526202</v>
      </c>
      <c r="BB55" s="48">
        <f t="shared" si="81"/>
        <v>1.5405851158979175E-3</v>
      </c>
      <c r="BC55" s="48">
        <f t="shared" si="81"/>
        <v>0.92866580559724388</v>
      </c>
      <c r="BD55" s="48">
        <f t="shared" si="81"/>
        <v>0.99845941488410206</v>
      </c>
      <c r="BE55" s="48">
        <f t="shared" si="81"/>
        <v>1</v>
      </c>
      <c r="BF55" s="48">
        <f t="shared" si="81"/>
        <v>3.1438600181354887E-2</v>
      </c>
      <c r="BH55" s="51">
        <f t="shared" si="82"/>
        <v>43.813026360116936</v>
      </c>
      <c r="BI55" s="51">
        <f t="shared" si="83"/>
        <v>52.70026716496541</v>
      </c>
      <c r="BJ55" s="51">
        <f t="shared" si="84"/>
        <v>15.67351405125714</v>
      </c>
      <c r="BK55" s="51">
        <f t="shared" si="106"/>
        <v>50.298409995044914</v>
      </c>
      <c r="BL55" s="51">
        <f t="shared" si="106"/>
        <v>214.26699437445197</v>
      </c>
      <c r="BM55" s="51">
        <f t="shared" si="106"/>
        <v>14.40500119208888</v>
      </c>
      <c r="BN55" s="51">
        <f t="shared" si="106"/>
        <v>21.160890516347731</v>
      </c>
      <c r="BO55" s="51">
        <f t="shared" si="107"/>
        <v>7.2078943016990236</v>
      </c>
      <c r="BP55" s="51">
        <f t="shared" si="107"/>
        <v>153.44279898455224</v>
      </c>
      <c r="BQ55" s="51">
        <f t="shared" si="87"/>
        <v>46.036383570062661</v>
      </c>
      <c r="BR55" s="51">
        <f t="shared" si="108"/>
        <v>13.689293621010338</v>
      </c>
      <c r="BS55" s="51">
        <f t="shared" si="108"/>
        <v>28.056696762960339</v>
      </c>
      <c r="BT55" s="51">
        <f t="shared" si="109"/>
        <v>8.3115290062316411</v>
      </c>
      <c r="BU55" s="51">
        <f t="shared" si="109"/>
        <v>0</v>
      </c>
      <c r="BV55" s="51">
        <f t="shared" si="110"/>
        <v>5.2892110470617482</v>
      </c>
      <c r="BW55" s="51">
        <f t="shared" si="110"/>
        <v>20.382395105124566</v>
      </c>
      <c r="BX55" s="51">
        <f t="shared" si="91"/>
        <v>30.480714809516748</v>
      </c>
      <c r="BY55" s="51">
        <f t="shared" si="47"/>
        <v>70.504850906119458</v>
      </c>
      <c r="BZ55" s="51">
        <f t="shared" si="92"/>
        <v>155.13354410854308</v>
      </c>
      <c r="CA55" s="51">
        <f t="shared" si="111"/>
        <v>1.3522413660678139</v>
      </c>
      <c r="CB55" s="51">
        <f t="shared" si="111"/>
        <v>815.1320589965344</v>
      </c>
      <c r="CC55" s="51">
        <f t="shared" si="94"/>
        <v>876.3930724848135</v>
      </c>
      <c r="CD55" s="51">
        <f t="shared" si="95"/>
        <v>877.7453138508813</v>
      </c>
      <c r="CE55" s="51">
        <f t="shared" si="96"/>
        <v>27.595083983215716</v>
      </c>
      <c r="CH55" s="13">
        <f t="shared" si="112"/>
        <v>43.813026360116936</v>
      </c>
      <c r="CI55" s="13">
        <f t="shared" si="112"/>
        <v>0</v>
      </c>
      <c r="CJ55" s="13">
        <f t="shared" si="112"/>
        <v>0</v>
      </c>
      <c r="CK55" s="13">
        <f t="shared" si="112"/>
        <v>0</v>
      </c>
      <c r="CL55" s="13">
        <f t="shared" si="112"/>
        <v>52.70026716496541</v>
      </c>
      <c r="CM55" s="13">
        <f t="shared" si="112"/>
        <v>0</v>
      </c>
      <c r="CN55" s="13">
        <f t="shared" si="112"/>
        <v>4.244978302846584</v>
      </c>
      <c r="CO55" s="13">
        <f t="shared" si="112"/>
        <v>11.428535748410557</v>
      </c>
      <c r="CP55" s="13">
        <f t="shared" si="112"/>
        <v>9.847269165011447</v>
      </c>
      <c r="CQ55" s="13">
        <f t="shared" si="112"/>
        <v>50.298409995044914</v>
      </c>
      <c r="CR55" s="13">
        <f t="shared" si="112"/>
        <v>214.26699437445197</v>
      </c>
      <c r="CS55" s="13">
        <f t="shared" si="112"/>
        <v>14.40500119208888</v>
      </c>
      <c r="CT55" s="13">
        <f t="shared" si="112"/>
        <v>21.160890516347731</v>
      </c>
      <c r="CU55" s="13">
        <f t="shared" si="112"/>
        <v>0</v>
      </c>
      <c r="CV55" s="13">
        <f t="shared" si="112"/>
        <v>0</v>
      </c>
      <c r="CW55" s="13">
        <f t="shared" si="102"/>
        <v>7.2078943016990236</v>
      </c>
      <c r="CX55" s="13">
        <f t="shared" si="102"/>
        <v>153.44279898455224</v>
      </c>
      <c r="CY55" s="13">
        <f t="shared" si="102"/>
        <v>10.096554297637672</v>
      </c>
      <c r="CZ55" s="13">
        <f t="shared" si="102"/>
        <v>46.036383570062661</v>
      </c>
      <c r="DA55" s="13">
        <f t="shared" si="102"/>
        <v>21.646070849967799</v>
      </c>
      <c r="DB55" s="13">
        <f t="shared" si="102"/>
        <v>15.9831907713557</v>
      </c>
      <c r="DC55" s="13">
        <f t="shared" si="102"/>
        <v>13.689293621010338</v>
      </c>
      <c r="DD55" s="13">
        <f t="shared" si="102"/>
        <v>28.056696762960339</v>
      </c>
      <c r="DE55" s="13">
        <f t="shared" si="102"/>
        <v>0</v>
      </c>
      <c r="DF55" s="13">
        <f t="shared" si="102"/>
        <v>0</v>
      </c>
      <c r="DG55" s="13">
        <f t="shared" si="102"/>
        <v>4.5608773665882945</v>
      </c>
      <c r="DH55" s="13">
        <f t="shared" si="102"/>
        <v>404.62479166666674</v>
      </c>
      <c r="DI55" s="13">
        <f t="shared" si="102"/>
        <v>8.3115290062316411</v>
      </c>
      <c r="DJ55" s="13">
        <f t="shared" si="102"/>
        <v>0</v>
      </c>
      <c r="DK55" s="13">
        <f t="shared" si="102"/>
        <v>0</v>
      </c>
      <c r="DL55" s="13">
        <f t="shared" si="102"/>
        <v>5.2892110470617482</v>
      </c>
      <c r="DM55" s="13">
        <f t="shared" si="103"/>
        <v>20.382395105124566</v>
      </c>
      <c r="DN55" s="13"/>
      <c r="DO55" s="13">
        <f t="shared" si="113"/>
        <v>0</v>
      </c>
      <c r="DP55" s="13">
        <f t="shared" si="113"/>
        <v>30.480714809516748</v>
      </c>
      <c r="DQ55" s="13">
        <f t="shared" si="113"/>
        <v>0</v>
      </c>
      <c r="DR55" s="13">
        <f t="shared" si="113"/>
        <v>0</v>
      </c>
      <c r="DS55" s="13">
        <f t="shared" si="113"/>
        <v>0</v>
      </c>
      <c r="DT55" s="13">
        <f t="shared" si="113"/>
        <v>70.504850906119458</v>
      </c>
      <c r="DU55" s="13">
        <f t="shared" si="113"/>
        <v>0</v>
      </c>
      <c r="DV55" s="13">
        <f t="shared" si="113"/>
        <v>0</v>
      </c>
      <c r="DW55" s="13">
        <f t="shared" si="113"/>
        <v>0</v>
      </c>
      <c r="DX55" s="13">
        <f t="shared" si="113"/>
        <v>155.13354410854308</v>
      </c>
      <c r="DY55" s="13">
        <f t="shared" si="113"/>
        <v>6.6096364622401937</v>
      </c>
      <c r="DZ55" s="13">
        <f t="shared" si="113"/>
        <v>6.5062884586113219</v>
      </c>
      <c r="EA55" s="13">
        <f t="shared" si="113"/>
        <v>9.1102899949707048</v>
      </c>
      <c r="EB55" s="13">
        <f t="shared" si="113"/>
        <v>1.3522413660678139</v>
      </c>
      <c r="EC55" s="13">
        <f t="shared" si="113"/>
        <v>815.1320589965344</v>
      </c>
      <c r="ED55" s="13">
        <f t="shared" si="104"/>
        <v>8.5540837629401114</v>
      </c>
      <c r="EE55" s="13">
        <f t="shared" si="100"/>
        <v>17.885198599697443</v>
      </c>
      <c r="EF55" s="13">
        <f t="shared" si="100"/>
        <v>1.4517629058579593</v>
      </c>
      <c r="EG55" s="13">
        <f t="shared" si="100"/>
        <v>7.047082785649323</v>
      </c>
      <c r="EH55" s="13">
        <f t="shared" si="100"/>
        <v>0</v>
      </c>
      <c r="EI55" s="13">
        <f t="shared" si="100"/>
        <v>1.2110396920109923</v>
      </c>
      <c r="EJ55" s="13">
        <f t="shared" si="100"/>
        <v>0</v>
      </c>
      <c r="EK55" s="13"/>
      <c r="EM55">
        <v>44.122204000000004</v>
      </c>
      <c r="EN55">
        <v>2.2111839999999998</v>
      </c>
      <c r="EO55">
        <v>0</v>
      </c>
      <c r="EP55">
        <v>0</v>
      </c>
      <c r="EQ55">
        <v>34.647820000000003</v>
      </c>
      <c r="ER55">
        <v>0</v>
      </c>
      <c r="ES55">
        <v>3.128139</v>
      </c>
      <c r="ET55">
        <v>8.4217270000000006</v>
      </c>
      <c r="EU55">
        <v>8.4584119999999992</v>
      </c>
      <c r="EV55">
        <v>37.972785999999999</v>
      </c>
      <c r="EW55">
        <v>173.821991</v>
      </c>
      <c r="EX55">
        <v>8.8419980000000002</v>
      </c>
      <c r="EY55">
        <v>19.376121999999999</v>
      </c>
      <c r="EZ55">
        <v>0</v>
      </c>
      <c r="FA55">
        <v>0</v>
      </c>
      <c r="FB55">
        <v>6.0144000000000002</v>
      </c>
      <c r="FC55">
        <v>103.518066</v>
      </c>
      <c r="FD55">
        <v>8.6725379999999994</v>
      </c>
      <c r="FE55">
        <v>40.676830000000002</v>
      </c>
      <c r="FF55">
        <v>17.560161999999998</v>
      </c>
      <c r="FG55">
        <v>10.782838999999999</v>
      </c>
      <c r="FH55">
        <v>15.808592000000001</v>
      </c>
      <c r="FI55">
        <v>29.429739000000001</v>
      </c>
      <c r="FJ55">
        <v>0</v>
      </c>
      <c r="FK55">
        <v>0</v>
      </c>
      <c r="FL55">
        <v>3.9176120000000001</v>
      </c>
      <c r="FM55">
        <v>347.55658</v>
      </c>
      <c r="FN55">
        <v>2.5679120000000002</v>
      </c>
      <c r="FO55">
        <v>0</v>
      </c>
      <c r="FP55">
        <v>0</v>
      </c>
      <c r="FQ55">
        <v>4.4200619999999997</v>
      </c>
      <c r="FR55">
        <v>18.241858000000001</v>
      </c>
      <c r="FT55">
        <v>0</v>
      </c>
      <c r="FU55">
        <v>15.3062363</v>
      </c>
      <c r="FV55">
        <v>0</v>
      </c>
      <c r="FW55">
        <v>0</v>
      </c>
      <c r="FX55">
        <v>0</v>
      </c>
      <c r="FY55">
        <v>23.847799299999998</v>
      </c>
      <c r="FZ55">
        <v>0</v>
      </c>
      <c r="GA55">
        <v>0</v>
      </c>
      <c r="GB55">
        <v>0</v>
      </c>
      <c r="GC55">
        <v>15.3306828</v>
      </c>
      <c r="GD55">
        <v>2.2858271999999999</v>
      </c>
      <c r="GE55">
        <v>2.2500860999999999</v>
      </c>
      <c r="GF55">
        <v>3.1506344999999998</v>
      </c>
      <c r="GG55">
        <v>0.51235430000000004</v>
      </c>
      <c r="GH55">
        <v>281.8991699</v>
      </c>
      <c r="GI55">
        <v>2.9582803000000002</v>
      </c>
      <c r="GJ55">
        <v>4.1188159000000004</v>
      </c>
      <c r="GK55">
        <v>0.33432919999999999</v>
      </c>
      <c r="GL55">
        <v>1.6228859</v>
      </c>
      <c r="GM55">
        <v>0</v>
      </c>
      <c r="GN55">
        <v>0.27889259999999999</v>
      </c>
      <c r="GO55">
        <v>0</v>
      </c>
    </row>
    <row r="56" spans="1:197" x14ac:dyDescent="0.2">
      <c r="A56" t="s">
        <v>304</v>
      </c>
      <c r="B56" t="s">
        <v>95</v>
      </c>
      <c r="C56" s="16" t="s">
        <v>305</v>
      </c>
      <c r="D56" s="4" t="s">
        <v>306</v>
      </c>
      <c r="E56" s="4" t="s">
        <v>98</v>
      </c>
      <c r="F56" s="4">
        <v>90</v>
      </c>
      <c r="G56" s="7">
        <v>43403</v>
      </c>
      <c r="H56" s="4">
        <v>1</v>
      </c>
      <c r="I56" s="4">
        <v>6</v>
      </c>
      <c r="J56" s="4" t="s">
        <v>307</v>
      </c>
      <c r="K56" s="8" t="s">
        <v>308</v>
      </c>
      <c r="L56" s="4">
        <v>19</v>
      </c>
      <c r="M56" s="4" t="s">
        <v>309</v>
      </c>
      <c r="N56" s="4">
        <v>5</v>
      </c>
      <c r="O56" s="4">
        <v>22</v>
      </c>
      <c r="P56" s="14">
        <v>1</v>
      </c>
      <c r="Q56" s="4" t="s">
        <v>102</v>
      </c>
      <c r="R56" s="4" t="s">
        <v>103</v>
      </c>
      <c r="S56" s="4"/>
      <c r="T56" s="4" t="s">
        <v>104</v>
      </c>
      <c r="U56" s="14">
        <v>2000</v>
      </c>
      <c r="V56" s="4"/>
      <c r="W56" s="4" t="s">
        <v>105</v>
      </c>
      <c r="X56" t="s">
        <v>305</v>
      </c>
      <c r="Y56" s="4"/>
      <c r="Z56" s="4"/>
      <c r="AA56" s="4"/>
      <c r="AD56" s="10">
        <f>+AVERAGE(AE56:AE63)</f>
        <v>3.2936794385593463E-3</v>
      </c>
      <c r="AE56" s="10">
        <f t="shared" si="78"/>
        <v>3.0223059860145654E-3</v>
      </c>
      <c r="AF56" s="11">
        <v>736.0333333333333</v>
      </c>
      <c r="AG56">
        <f t="shared" si="21"/>
        <v>7.1999999999999994E-4</v>
      </c>
      <c r="AI56" s="48">
        <f t="shared" ref="AI56:AX59" si="114">+BH56/$CD56</f>
        <v>6.1595442211617672E-3</v>
      </c>
      <c r="AJ56" s="48">
        <f t="shared" si="114"/>
        <v>1.7714408080073404E-2</v>
      </c>
      <c r="AK56" s="48">
        <f t="shared" si="114"/>
        <v>4.4428213124835254E-2</v>
      </c>
      <c r="AL56" s="48">
        <f t="shared" si="114"/>
        <v>3.0204106730412992E-2</v>
      </c>
      <c r="AM56" s="48">
        <f t="shared" si="114"/>
        <v>0.25915239979908272</v>
      </c>
      <c r="AN56" s="48">
        <f t="shared" si="114"/>
        <v>1.1001436828214483E-2</v>
      </c>
      <c r="AO56" s="48">
        <f t="shared" si="114"/>
        <v>1.8199415149057301E-2</v>
      </c>
      <c r="AP56" s="48">
        <f t="shared" si="114"/>
        <v>8.9775809565076532E-3</v>
      </c>
      <c r="AQ56" s="48">
        <f t="shared" si="114"/>
        <v>0.18544275749068262</v>
      </c>
      <c r="AR56" s="48">
        <f t="shared" si="114"/>
        <v>8.9397514379931445E-2</v>
      </c>
      <c r="AS56" s="48">
        <f t="shared" si="114"/>
        <v>1.1286366813340918E-2</v>
      </c>
      <c r="AT56" s="48">
        <f t="shared" si="114"/>
        <v>1.9537472358982916E-2</v>
      </c>
      <c r="AU56" s="48">
        <f t="shared" si="114"/>
        <v>9.6392563675509063E-4</v>
      </c>
      <c r="AV56" s="48">
        <f t="shared" si="114"/>
        <v>9.6392563675509063E-4</v>
      </c>
      <c r="AW56" s="48">
        <f t="shared" si="114"/>
        <v>4.7732714293796785E-3</v>
      </c>
      <c r="AX56" s="48">
        <f t="shared" si="114"/>
        <v>2.3068731697756677E-2</v>
      </c>
      <c r="AY56" s="48">
        <f t="shared" ref="AY56:BF63" si="115">+BX56/$CD56</f>
        <v>3.2099949914230069E-2</v>
      </c>
      <c r="AZ56" s="48">
        <f t="shared" si="115"/>
        <v>3.1655369730761634E-2</v>
      </c>
      <c r="BA56" s="48">
        <f t="shared" si="115"/>
        <v>0.10087937214031237</v>
      </c>
      <c r="BB56" s="48">
        <f t="shared" si="115"/>
        <v>5.4281178827030442E-4</v>
      </c>
      <c r="BC56" s="48">
        <f t="shared" si="115"/>
        <v>0.92256118599697978</v>
      </c>
      <c r="BD56" s="48">
        <f t="shared" si="115"/>
        <v>0.99945718821172969</v>
      </c>
      <c r="BE56" s="48">
        <f t="shared" si="115"/>
        <v>1</v>
      </c>
      <c r="BF56" s="48">
        <f t="shared" si="115"/>
        <v>2.4766448980921656E-2</v>
      </c>
      <c r="BH56" s="51">
        <f t="shared" si="82"/>
        <v>2.8904706513805336</v>
      </c>
      <c r="BI56" s="51">
        <f t="shared" si="83"/>
        <v>8.3127865997157873</v>
      </c>
      <c r="BJ56" s="51">
        <f t="shared" si="84"/>
        <v>20.848692942153178</v>
      </c>
      <c r="BK56" s="51">
        <f t="shared" ref="BK56:BN63" si="116">+CQ56</f>
        <v>14.173789637791959</v>
      </c>
      <c r="BL56" s="51">
        <f t="shared" si="116"/>
        <v>121.61166134347496</v>
      </c>
      <c r="BM56" s="51">
        <f t="shared" si="116"/>
        <v>5.1626109226914769</v>
      </c>
      <c r="BN56" s="51">
        <f t="shared" si="116"/>
        <v>8.5403843972595865</v>
      </c>
      <c r="BO56" s="51">
        <f t="shared" ref="BO56:BP63" si="117">+CW56</f>
        <v>4.2128822106717116</v>
      </c>
      <c r="BP56" s="51">
        <f t="shared" si="117"/>
        <v>87.022160859946908</v>
      </c>
      <c r="BQ56" s="51">
        <f t="shared" si="87"/>
        <v>41.951300671533033</v>
      </c>
      <c r="BR56" s="51">
        <f t="shared" ref="BR56:BS63" si="118">+DC56</f>
        <v>5.2963191533876302</v>
      </c>
      <c r="BS56" s="51">
        <f t="shared" si="118"/>
        <v>9.1682904494428819</v>
      </c>
      <c r="BT56" s="51">
        <f t="shared" ref="BT56:BU63" si="119">+DI56</f>
        <v>0.45233846257351334</v>
      </c>
      <c r="BU56" s="51">
        <f t="shared" si="119"/>
        <v>0.45233846257351334</v>
      </c>
      <c r="BV56" s="51">
        <f t="shared" ref="BV56:BW63" si="120">+DL56</f>
        <v>2.2399386192072637</v>
      </c>
      <c r="BW56" s="51">
        <f t="shared" si="120"/>
        <v>10.825393818564212</v>
      </c>
      <c r="BX56" s="51">
        <f t="shared" si="91"/>
        <v>15.063446223682908</v>
      </c>
      <c r="BY56" s="51">
        <f t="shared" ref="BY56:BY88" si="121">+SUM(DQ56:DW56)</f>
        <v>14.854819428199246</v>
      </c>
      <c r="BZ56" s="51">
        <f t="shared" si="92"/>
        <v>47.339357269241361</v>
      </c>
      <c r="CA56" s="51">
        <f t="shared" ref="CA56:CB63" si="122">+EB56</f>
        <v>0.25472364299752842</v>
      </c>
      <c r="CB56" s="51">
        <f t="shared" si="122"/>
        <v>432.92749211306528</v>
      </c>
      <c r="CC56" s="51">
        <f t="shared" ref="CC56:CC88" si="123">+SUM(DP56,DY56:EA56,EC56:ED56)</f>
        <v>469.01224605421078</v>
      </c>
      <c r="CD56" s="51">
        <f t="shared" ref="CD56:CD88" si="124">+CC56+CA56</f>
        <v>469.26696969720831</v>
      </c>
      <c r="CE56" s="51">
        <f t="shared" ref="CE56:CE88" si="125">+SUM(EE56:EJ56)</f>
        <v>11.622076463437619</v>
      </c>
      <c r="CH56" s="13">
        <f t="shared" ref="CH56:CW59" si="126">+EM56*EM$2/$AG56*$AE56/($U56/1000)</f>
        <v>2.8904706513805336</v>
      </c>
      <c r="CI56" s="13">
        <f t="shared" si="126"/>
        <v>0</v>
      </c>
      <c r="CJ56" s="13">
        <f t="shared" si="126"/>
        <v>0</v>
      </c>
      <c r="CK56" s="13">
        <f t="shared" si="126"/>
        <v>0</v>
      </c>
      <c r="CL56" s="13">
        <f t="shared" si="126"/>
        <v>8.3127865997157873</v>
      </c>
      <c r="CM56" s="13">
        <f t="shared" si="126"/>
        <v>0</v>
      </c>
      <c r="CN56" s="13">
        <f t="shared" si="126"/>
        <v>16.936166181426746</v>
      </c>
      <c r="CO56" s="13">
        <f t="shared" si="126"/>
        <v>3.912526760726434</v>
      </c>
      <c r="CP56" s="13">
        <f t="shared" si="126"/>
        <v>4.0500231184643729</v>
      </c>
      <c r="CQ56" s="13">
        <f t="shared" si="126"/>
        <v>14.173789637791959</v>
      </c>
      <c r="CR56" s="13">
        <f t="shared" si="126"/>
        <v>121.61166134347496</v>
      </c>
      <c r="CS56" s="13">
        <f t="shared" si="126"/>
        <v>5.1626109226914769</v>
      </c>
      <c r="CT56" s="13">
        <f t="shared" si="126"/>
        <v>8.5403843972595865</v>
      </c>
      <c r="CU56" s="13">
        <f t="shared" si="126"/>
        <v>0</v>
      </c>
      <c r="CV56" s="13">
        <f t="shared" si="126"/>
        <v>0</v>
      </c>
      <c r="CW56" s="13">
        <f t="shared" si="126"/>
        <v>4.2128822106717116</v>
      </c>
      <c r="CX56" s="13">
        <f t="shared" ref="CX56:DM59" si="127">+FC56*FC$2/$AG56*$AE56/($U56/1000)</f>
        <v>87.022160859946908</v>
      </c>
      <c r="CY56" s="13">
        <f t="shared" si="127"/>
        <v>0</v>
      </c>
      <c r="CZ56" s="13">
        <f t="shared" si="127"/>
        <v>41.951300671533033</v>
      </c>
      <c r="DA56" s="13">
        <f t="shared" si="127"/>
        <v>0</v>
      </c>
      <c r="DB56" s="13">
        <f t="shared" si="127"/>
        <v>9.5064580723733592</v>
      </c>
      <c r="DC56" s="13">
        <f t="shared" si="127"/>
        <v>5.2963191533876302</v>
      </c>
      <c r="DD56" s="13">
        <f t="shared" si="127"/>
        <v>9.1682904494428819</v>
      </c>
      <c r="DE56" s="13">
        <f t="shared" si="127"/>
        <v>0.27368273246904196</v>
      </c>
      <c r="DF56" s="13">
        <f t="shared" si="127"/>
        <v>0</v>
      </c>
      <c r="DG56" s="13">
        <f t="shared" si="127"/>
        <v>2.9909300559546264</v>
      </c>
      <c r="DH56" s="13">
        <f t="shared" si="127"/>
        <v>165.09636574074074</v>
      </c>
      <c r="DI56" s="13">
        <f t="shared" si="127"/>
        <v>0.45233846257351334</v>
      </c>
      <c r="DJ56" s="13">
        <f t="shared" si="127"/>
        <v>0.45233846257351334</v>
      </c>
      <c r="DK56" s="13">
        <f t="shared" si="127"/>
        <v>0</v>
      </c>
      <c r="DL56" s="13">
        <f t="shared" si="127"/>
        <v>2.2399386192072637</v>
      </c>
      <c r="DM56" s="13">
        <f t="shared" si="127"/>
        <v>10.825393818564212</v>
      </c>
      <c r="DN56" s="13"/>
      <c r="DO56" s="13">
        <f t="shared" ref="DO56:ED59" si="128">+FT56*FT$2/$AG56*$AE56/($U56/1000)</f>
        <v>0</v>
      </c>
      <c r="DP56" s="13">
        <f t="shared" si="128"/>
        <v>15.063446223682908</v>
      </c>
      <c r="DQ56" s="13">
        <f t="shared" si="128"/>
        <v>0</v>
      </c>
      <c r="DR56" s="13">
        <f t="shared" si="128"/>
        <v>0</v>
      </c>
      <c r="DS56" s="13">
        <f t="shared" si="128"/>
        <v>0</v>
      </c>
      <c r="DT56" s="13">
        <f t="shared" si="128"/>
        <v>14.022162666075275</v>
      </c>
      <c r="DU56" s="13">
        <f t="shared" si="128"/>
        <v>0</v>
      </c>
      <c r="DV56" s="13">
        <f t="shared" si="128"/>
        <v>0.83265676212397066</v>
      </c>
      <c r="DW56" s="13">
        <f t="shared" si="128"/>
        <v>0</v>
      </c>
      <c r="DX56" s="13">
        <f t="shared" si="128"/>
        <v>47.339357269241361</v>
      </c>
      <c r="DY56" s="13">
        <f t="shared" si="128"/>
        <v>3.5990827249065216</v>
      </c>
      <c r="DZ56" s="13">
        <f t="shared" si="128"/>
        <v>3.5514957670161795</v>
      </c>
      <c r="EA56" s="13">
        <f t="shared" si="128"/>
        <v>6.400697090086866</v>
      </c>
      <c r="EB56" s="13">
        <f t="shared" si="128"/>
        <v>0.25472364299752842</v>
      </c>
      <c r="EC56" s="13">
        <f t="shared" si="128"/>
        <v>432.92749211306528</v>
      </c>
      <c r="ED56" s="13">
        <f t="shared" si="128"/>
        <v>7.470032135453053</v>
      </c>
      <c r="EE56" s="13">
        <f t="shared" ref="EE56:EJ59" si="129">+GJ56*GJ$2/$AG56*$AE56/($U56/1000)</f>
        <v>9.4985624256310075</v>
      </c>
      <c r="EF56" s="13">
        <f t="shared" si="129"/>
        <v>0.99532609269628303</v>
      </c>
      <c r="EG56" s="13">
        <f t="shared" si="129"/>
        <v>1.1281879451103274</v>
      </c>
      <c r="EH56" s="13">
        <f t="shared" si="129"/>
        <v>0</v>
      </c>
      <c r="EI56" s="13">
        <f t="shared" si="129"/>
        <v>0</v>
      </c>
      <c r="EJ56" s="13">
        <f t="shared" si="129"/>
        <v>0</v>
      </c>
      <c r="EK56" s="13"/>
      <c r="EM56">
        <v>12.4971513748169</v>
      </c>
      <c r="EN56">
        <v>47.3250122070313</v>
      </c>
      <c r="EO56">
        <v>0</v>
      </c>
      <c r="EP56">
        <v>0</v>
      </c>
      <c r="EQ56">
        <v>23.463794708251999</v>
      </c>
      <c r="ER56">
        <v>0</v>
      </c>
      <c r="ES56">
        <v>53.581417083740298</v>
      </c>
      <c r="ET56">
        <v>12.3781690597534</v>
      </c>
      <c r="EU56">
        <v>14.9354753494263</v>
      </c>
      <c r="EV56">
        <v>45.940181732177798</v>
      </c>
      <c r="EW56">
        <v>423.55828857421898</v>
      </c>
      <c r="EX56">
        <v>13.60488986969</v>
      </c>
      <c r="EY56">
        <v>33.573673248291001</v>
      </c>
      <c r="EZ56">
        <v>0</v>
      </c>
      <c r="FA56">
        <v>0</v>
      </c>
      <c r="FB56">
        <v>15.092171669006399</v>
      </c>
      <c r="FC56">
        <v>252.05076599121099</v>
      </c>
      <c r="FD56">
        <v>0</v>
      </c>
      <c r="FE56">
        <v>159.14018249511699</v>
      </c>
      <c r="FF56">
        <v>0</v>
      </c>
      <c r="FG56">
        <v>27.534481048583999</v>
      </c>
      <c r="FH56">
        <v>26.258796691894599</v>
      </c>
      <c r="FI56">
        <v>41.288276672363303</v>
      </c>
      <c r="FJ56">
        <v>1.3886917829513601</v>
      </c>
      <c r="FK56">
        <v>0</v>
      </c>
      <c r="FL56">
        <v>11.029804229736399</v>
      </c>
      <c r="FM56">
        <v>608.834228515625</v>
      </c>
      <c r="FN56">
        <v>0.6</v>
      </c>
      <c r="FO56">
        <v>0.6</v>
      </c>
      <c r="FP56">
        <v>0</v>
      </c>
      <c r="FQ56">
        <v>8.0364103317260795</v>
      </c>
      <c r="FR56">
        <v>41.595474243164098</v>
      </c>
      <c r="FT56">
        <v>0</v>
      </c>
      <c r="FU56">
        <v>32.475521100000002</v>
      </c>
      <c r="FV56">
        <v>0</v>
      </c>
      <c r="FW56">
        <v>0</v>
      </c>
      <c r="FX56">
        <v>0</v>
      </c>
      <c r="FY56">
        <v>20.362581299999999</v>
      </c>
      <c r="FZ56">
        <v>0</v>
      </c>
      <c r="GA56">
        <v>1.2091601999999999</v>
      </c>
      <c r="GB56">
        <v>0</v>
      </c>
      <c r="GC56">
        <v>20.0847607</v>
      </c>
      <c r="GD56">
        <v>5.3437504999999996</v>
      </c>
      <c r="GE56">
        <v>5.2730956000000004</v>
      </c>
      <c r="GF56">
        <v>9.5034571000000003</v>
      </c>
      <c r="GG56">
        <v>0.41435630000000001</v>
      </c>
      <c r="GH56">
        <v>642.79058840000005</v>
      </c>
      <c r="GI56">
        <v>11.091156</v>
      </c>
      <c r="GJ56">
        <v>9.3912849000000005</v>
      </c>
      <c r="GK56">
        <v>0.98408479999999998</v>
      </c>
      <c r="GL56">
        <v>1.1154461</v>
      </c>
      <c r="GM56">
        <v>0</v>
      </c>
      <c r="GN56">
        <v>0</v>
      </c>
      <c r="GO56">
        <v>0</v>
      </c>
    </row>
    <row r="57" spans="1:197" x14ac:dyDescent="0.2">
      <c r="A57" t="s">
        <v>304</v>
      </c>
      <c r="B57" t="s">
        <v>108</v>
      </c>
      <c r="C57" s="16" t="s">
        <v>310</v>
      </c>
      <c r="D57" s="4" t="s">
        <v>311</v>
      </c>
      <c r="E57" s="4" t="s">
        <v>98</v>
      </c>
      <c r="F57" s="4">
        <v>90</v>
      </c>
      <c r="G57" s="7">
        <v>43403</v>
      </c>
      <c r="H57" s="4">
        <v>1</v>
      </c>
      <c r="I57" s="4">
        <v>6</v>
      </c>
      <c r="J57" s="4" t="s">
        <v>307</v>
      </c>
      <c r="K57" s="8" t="s">
        <v>308</v>
      </c>
      <c r="L57" s="4">
        <v>19</v>
      </c>
      <c r="M57" s="4" t="s">
        <v>309</v>
      </c>
      <c r="N57" s="4">
        <v>12</v>
      </c>
      <c r="O57" s="4">
        <v>18</v>
      </c>
      <c r="P57" s="14">
        <v>2</v>
      </c>
      <c r="Q57" s="4" t="s">
        <v>102</v>
      </c>
      <c r="R57" s="4" t="s">
        <v>103</v>
      </c>
      <c r="S57" s="4"/>
      <c r="T57" s="4" t="s">
        <v>104</v>
      </c>
      <c r="U57" s="14">
        <v>2000</v>
      </c>
      <c r="V57" s="4"/>
      <c r="W57" s="4" t="s">
        <v>105</v>
      </c>
      <c r="X57" t="s">
        <v>310</v>
      </c>
      <c r="Y57" s="4"/>
      <c r="Z57" s="4"/>
      <c r="AA57" s="4"/>
      <c r="AD57">
        <f>+STDEV(AE56:AE63)</f>
        <v>3.5721589820621809E-4</v>
      </c>
      <c r="AE57" s="10">
        <f t="shared" si="78"/>
        <v>2.9378153090427318E-3</v>
      </c>
      <c r="AF57" s="11">
        <v>736.0333333333333</v>
      </c>
      <c r="AG57">
        <f t="shared" ref="AG57:AG89" si="130">1.2*0.6/1000</f>
        <v>7.1999999999999994E-4</v>
      </c>
      <c r="AI57" s="48">
        <f t="shared" si="114"/>
        <v>8.3824977151707152E-3</v>
      </c>
      <c r="AJ57" s="48">
        <f t="shared" si="114"/>
        <v>2.2545507275038172E-2</v>
      </c>
      <c r="AK57" s="48">
        <f t="shared" si="114"/>
        <v>4.9682361059062756E-2</v>
      </c>
      <c r="AL57" s="48">
        <f t="shared" si="114"/>
        <v>2.9470966026654572E-2</v>
      </c>
      <c r="AM57" s="48">
        <f t="shared" si="114"/>
        <v>0.26140104774197198</v>
      </c>
      <c r="AN57" s="48">
        <f t="shared" si="114"/>
        <v>1.1087657051516795E-2</v>
      </c>
      <c r="AO57" s="48">
        <f t="shared" si="114"/>
        <v>1.6929813064694193E-2</v>
      </c>
      <c r="AP57" s="48">
        <f t="shared" si="114"/>
        <v>7.623196999111034E-3</v>
      </c>
      <c r="AQ57" s="48">
        <f t="shared" si="114"/>
        <v>0.16682186097388196</v>
      </c>
      <c r="AR57" s="48">
        <f t="shared" si="114"/>
        <v>8.8590752669690992E-2</v>
      </c>
      <c r="AS57" s="48">
        <f t="shared" si="114"/>
        <v>1.0958734612655346E-2</v>
      </c>
      <c r="AT57" s="48">
        <f t="shared" si="114"/>
        <v>1.8593090060445766E-2</v>
      </c>
      <c r="AU57" s="48">
        <f t="shared" si="114"/>
        <v>1.0244114965456798E-3</v>
      </c>
      <c r="AV57" s="48">
        <f t="shared" si="114"/>
        <v>0</v>
      </c>
      <c r="AW57" s="48">
        <f t="shared" si="114"/>
        <v>4.1046974460945537E-3</v>
      </c>
      <c r="AX57" s="48">
        <f t="shared" si="114"/>
        <v>2.0286331746697202E-2</v>
      </c>
      <c r="AY57" s="48">
        <f t="shared" si="115"/>
        <v>3.2139524965121472E-2</v>
      </c>
      <c r="AZ57" s="48">
        <f t="shared" si="115"/>
        <v>2.8129963153273135E-2</v>
      </c>
      <c r="BA57" s="48">
        <f t="shared" si="115"/>
        <v>9.924719299977712E-2</v>
      </c>
      <c r="BB57" s="48">
        <f t="shared" si="115"/>
        <v>6.3617977889692933E-4</v>
      </c>
      <c r="BC57" s="48">
        <f t="shared" si="115"/>
        <v>0.92352368948955865</v>
      </c>
      <c r="BD57" s="48">
        <f t="shared" si="115"/>
        <v>0.99936382022110304</v>
      </c>
      <c r="BE57" s="48">
        <f t="shared" si="115"/>
        <v>1</v>
      </c>
      <c r="BF57" s="48">
        <f t="shared" si="115"/>
        <v>2.2622841287387705E-2</v>
      </c>
      <c r="BH57" s="51">
        <f t="shared" si="82"/>
        <v>4.1975450465659678</v>
      </c>
      <c r="BI57" s="51">
        <f t="shared" si="83"/>
        <v>11.28968782340147</v>
      </c>
      <c r="BJ57" s="51">
        <f t="shared" si="84"/>
        <v>24.878497513664239</v>
      </c>
      <c r="BK57" s="51">
        <f t="shared" si="116"/>
        <v>14.757618989721189</v>
      </c>
      <c r="BL57" s="51">
        <f t="shared" si="116"/>
        <v>130.89686515877833</v>
      </c>
      <c r="BM57" s="51">
        <f t="shared" si="116"/>
        <v>5.5521565905572947</v>
      </c>
      <c r="BN57" s="51">
        <f t="shared" si="116"/>
        <v>8.477622706700334</v>
      </c>
      <c r="BO57" s="51">
        <f t="shared" si="117"/>
        <v>3.8173243691678591</v>
      </c>
      <c r="BP57" s="51">
        <f t="shared" si="117"/>
        <v>83.536232276273736</v>
      </c>
      <c r="BQ57" s="51">
        <f t="shared" si="87"/>
        <v>44.361917852624067</v>
      </c>
      <c r="BR57" s="51">
        <f t="shared" si="118"/>
        <v>5.4875985360224648</v>
      </c>
      <c r="BS57" s="51">
        <f t="shared" si="118"/>
        <v>9.3105105107672088</v>
      </c>
      <c r="BT57" s="51">
        <f t="shared" si="119"/>
        <v>0.51297519535118363</v>
      </c>
      <c r="BU57" s="51">
        <f t="shared" si="119"/>
        <v>0</v>
      </c>
      <c r="BV57" s="51">
        <f t="shared" si="120"/>
        <v>2.0554318077920621</v>
      </c>
      <c r="BW57" s="51">
        <f t="shared" si="120"/>
        <v>10.158403166902454</v>
      </c>
      <c r="BX57" s="51">
        <f t="shared" si="91"/>
        <v>16.093902843799512</v>
      </c>
      <c r="BY57" s="51">
        <f t="shared" si="121"/>
        <v>14.086110310583022</v>
      </c>
      <c r="BZ57" s="51">
        <f t="shared" si="92"/>
        <v>49.698142190702264</v>
      </c>
      <c r="CA57" s="51">
        <f t="shared" si="122"/>
        <v>0.31856773128626542</v>
      </c>
      <c r="CB57" s="51">
        <f t="shared" si="122"/>
        <v>462.45551384850882</v>
      </c>
      <c r="CC57" s="51">
        <f t="shared" si="123"/>
        <v>500.43254359549826</v>
      </c>
      <c r="CD57" s="51">
        <f t="shared" si="124"/>
        <v>500.75111132678455</v>
      </c>
      <c r="CE57" s="51">
        <f t="shared" si="125"/>
        <v>11.328412916028858</v>
      </c>
      <c r="CH57" s="13">
        <f t="shared" si="126"/>
        <v>4.1975450465659678</v>
      </c>
      <c r="CI57" s="13">
        <f t="shared" si="126"/>
        <v>0</v>
      </c>
      <c r="CJ57" s="13">
        <f t="shared" si="126"/>
        <v>0</v>
      </c>
      <c r="CK57" s="13">
        <f t="shared" si="126"/>
        <v>0</v>
      </c>
      <c r="CL57" s="13">
        <f t="shared" si="126"/>
        <v>11.28968782340147</v>
      </c>
      <c r="CM57" s="13">
        <f t="shared" si="126"/>
        <v>0</v>
      </c>
      <c r="CN57" s="13">
        <f t="shared" si="126"/>
        <v>20.274393021159263</v>
      </c>
      <c r="CO57" s="13">
        <f t="shared" si="126"/>
        <v>4.6041044925049768</v>
      </c>
      <c r="CP57" s="13">
        <f t="shared" si="126"/>
        <v>4.1827269959993156</v>
      </c>
      <c r="CQ57" s="13">
        <f t="shared" si="126"/>
        <v>14.757618989721189</v>
      </c>
      <c r="CR57" s="13">
        <f t="shared" si="126"/>
        <v>130.89686515877833</v>
      </c>
      <c r="CS57" s="13">
        <f t="shared" si="126"/>
        <v>5.5521565905572947</v>
      </c>
      <c r="CT57" s="13">
        <f t="shared" si="126"/>
        <v>8.477622706700334</v>
      </c>
      <c r="CU57" s="13">
        <f t="shared" si="126"/>
        <v>0</v>
      </c>
      <c r="CV57" s="13">
        <f t="shared" si="126"/>
        <v>0</v>
      </c>
      <c r="CW57" s="13">
        <f t="shared" si="126"/>
        <v>3.8173243691678591</v>
      </c>
      <c r="CX57" s="13">
        <f t="shared" si="127"/>
        <v>83.536232276273736</v>
      </c>
      <c r="CY57" s="13">
        <f t="shared" si="127"/>
        <v>0</v>
      </c>
      <c r="CZ57" s="13">
        <f t="shared" si="127"/>
        <v>44.361917852624067</v>
      </c>
      <c r="DA57" s="13">
        <f t="shared" si="127"/>
        <v>0</v>
      </c>
      <c r="DB57" s="13">
        <f t="shared" si="127"/>
        <v>9.0345352824398351</v>
      </c>
      <c r="DC57" s="13">
        <f t="shared" si="127"/>
        <v>5.4875985360224648</v>
      </c>
      <c r="DD57" s="13">
        <f t="shared" si="127"/>
        <v>9.3105105107672088</v>
      </c>
      <c r="DE57" s="13">
        <f t="shared" si="127"/>
        <v>0.24560022563299447</v>
      </c>
      <c r="DF57" s="13">
        <f t="shared" si="127"/>
        <v>0</v>
      </c>
      <c r="DG57" s="13">
        <f t="shared" si="127"/>
        <v>2.7512441638586616</v>
      </c>
      <c r="DH57" s="13">
        <f t="shared" si="127"/>
        <v>165.09636574074077</v>
      </c>
      <c r="DI57" s="13">
        <f t="shared" si="127"/>
        <v>0.51297519535118363</v>
      </c>
      <c r="DJ57" s="13">
        <f t="shared" si="127"/>
        <v>0</v>
      </c>
      <c r="DK57" s="13">
        <f t="shared" si="127"/>
        <v>0</v>
      </c>
      <c r="DL57" s="13">
        <f t="shared" si="127"/>
        <v>2.0554318077920621</v>
      </c>
      <c r="DM57" s="13">
        <f t="shared" si="127"/>
        <v>10.158403166902454</v>
      </c>
      <c r="DN57" s="13"/>
      <c r="DO57" s="13">
        <f t="shared" si="128"/>
        <v>0</v>
      </c>
      <c r="DP57" s="13">
        <f t="shared" si="128"/>
        <v>16.093902843799512</v>
      </c>
      <c r="DQ57" s="13">
        <f t="shared" si="128"/>
        <v>0</v>
      </c>
      <c r="DR57" s="13">
        <f t="shared" si="128"/>
        <v>0</v>
      </c>
      <c r="DS57" s="13">
        <f t="shared" si="128"/>
        <v>0</v>
      </c>
      <c r="DT57" s="13">
        <f t="shared" si="128"/>
        <v>13.487735377363485</v>
      </c>
      <c r="DU57" s="13">
        <f t="shared" si="128"/>
        <v>0</v>
      </c>
      <c r="DV57" s="13">
        <f t="shared" si="128"/>
        <v>0.5983749332195375</v>
      </c>
      <c r="DW57" s="13">
        <f t="shared" si="128"/>
        <v>0</v>
      </c>
      <c r="DX57" s="13">
        <f t="shared" si="128"/>
        <v>49.698142190702264</v>
      </c>
      <c r="DY57" s="13">
        <f t="shared" si="128"/>
        <v>3.9245060703148456</v>
      </c>
      <c r="DZ57" s="13">
        <f t="shared" si="128"/>
        <v>3.8165294341352607</v>
      </c>
      <c r="EA57" s="13">
        <f t="shared" si="128"/>
        <v>7.3453028029507648</v>
      </c>
      <c r="EB57" s="13">
        <f t="shared" si="128"/>
        <v>0.31856773128626542</v>
      </c>
      <c r="EC57" s="13">
        <f t="shared" si="128"/>
        <v>462.45551384850882</v>
      </c>
      <c r="ED57" s="13">
        <f t="shared" si="128"/>
        <v>6.7967885957890335</v>
      </c>
      <c r="EE57" s="13">
        <f t="shared" si="129"/>
        <v>9.3800556228238854</v>
      </c>
      <c r="EF57" s="13">
        <f t="shared" si="129"/>
        <v>0.79355483363621115</v>
      </c>
      <c r="EG57" s="13">
        <f t="shared" si="129"/>
        <v>1.1548024595687612</v>
      </c>
      <c r="EH57" s="13">
        <f t="shared" si="129"/>
        <v>0</v>
      </c>
      <c r="EI57" s="13">
        <f t="shared" si="129"/>
        <v>0</v>
      </c>
      <c r="EJ57" s="13">
        <f t="shared" si="129"/>
        <v>0</v>
      </c>
      <c r="EK57" s="13"/>
      <c r="EM57">
        <v>18.6703205108643</v>
      </c>
      <c r="EN57">
        <v>76.880874633789105</v>
      </c>
      <c r="EO57">
        <v>0</v>
      </c>
      <c r="EP57">
        <v>0</v>
      </c>
      <c r="EQ57">
        <v>32.782909393310597</v>
      </c>
      <c r="ER57">
        <v>0</v>
      </c>
      <c r="ES57">
        <v>65.987380981445298</v>
      </c>
      <c r="ET57">
        <v>14.985050201416</v>
      </c>
      <c r="EU57">
        <v>15.868468284606999</v>
      </c>
      <c r="EV57">
        <v>49.208141326904297</v>
      </c>
      <c r="EW57">
        <v>469.00897216796898</v>
      </c>
      <c r="EX57">
        <v>15.0522451400757</v>
      </c>
      <c r="EY57">
        <v>34.2854194641113</v>
      </c>
      <c r="EZ57">
        <v>0</v>
      </c>
      <c r="FA57">
        <v>0</v>
      </c>
      <c r="FB57">
        <v>14.068423271179199</v>
      </c>
      <c r="FC57">
        <v>248.91265869140599</v>
      </c>
      <c r="FD57">
        <v>0</v>
      </c>
      <c r="FE57">
        <v>173.12455749511699</v>
      </c>
      <c r="FF57">
        <v>0</v>
      </c>
      <c r="FG57">
        <v>26.9201774597168</v>
      </c>
      <c r="FH57">
        <v>27.989616394043001</v>
      </c>
      <c r="FI57">
        <v>43.134605407714901</v>
      </c>
      <c r="FJ57">
        <v>1.28203880786896</v>
      </c>
      <c r="FK57">
        <v>0</v>
      </c>
      <c r="FL57">
        <v>10.437695503234901</v>
      </c>
      <c r="FM57">
        <v>626.34411621093795</v>
      </c>
      <c r="FN57">
        <v>0.7</v>
      </c>
      <c r="FO57">
        <v>0</v>
      </c>
      <c r="FP57">
        <v>0</v>
      </c>
      <c r="FQ57">
        <v>7.58652687072754</v>
      </c>
      <c r="FR57">
        <v>40.155197143554702</v>
      </c>
      <c r="FT57">
        <v>0</v>
      </c>
      <c r="FU57">
        <v>35.694976799999999</v>
      </c>
      <c r="FV57">
        <v>0</v>
      </c>
      <c r="FW57">
        <v>0</v>
      </c>
      <c r="FX57">
        <v>0</v>
      </c>
      <c r="FY57">
        <v>20.149803200000001</v>
      </c>
      <c r="FZ57">
        <v>0</v>
      </c>
      <c r="GA57">
        <v>0.89393339999999999</v>
      </c>
      <c r="GB57">
        <v>0</v>
      </c>
      <c r="GC57">
        <v>21.691940299999999</v>
      </c>
      <c r="GD57">
        <v>5.9945044999999997</v>
      </c>
      <c r="GE57">
        <v>5.8295750999999996</v>
      </c>
      <c r="GF57">
        <v>11.219615900000001</v>
      </c>
      <c r="GG57">
        <v>0.53311439999999999</v>
      </c>
      <c r="GH57">
        <v>706.37976070000002</v>
      </c>
      <c r="GI57">
        <v>10.3817854</v>
      </c>
      <c r="GJ57">
        <v>9.5408372999999997</v>
      </c>
      <c r="GK57">
        <v>0.80715700000000001</v>
      </c>
      <c r="GL57">
        <v>1.1745966999999999</v>
      </c>
      <c r="GM57">
        <v>0</v>
      </c>
      <c r="GN57">
        <v>0</v>
      </c>
      <c r="GO57">
        <v>0</v>
      </c>
    </row>
    <row r="58" spans="1:197" x14ac:dyDescent="0.2">
      <c r="A58" t="s">
        <v>304</v>
      </c>
      <c r="B58" t="s">
        <v>112</v>
      </c>
      <c r="C58" s="16" t="s">
        <v>312</v>
      </c>
      <c r="D58" s="4" t="s">
        <v>313</v>
      </c>
      <c r="E58" s="4" t="s">
        <v>98</v>
      </c>
      <c r="F58" s="4">
        <v>90</v>
      </c>
      <c r="G58" s="7">
        <v>43403</v>
      </c>
      <c r="H58" s="4">
        <v>1</v>
      </c>
      <c r="I58" s="4">
        <v>6</v>
      </c>
      <c r="J58" s="4" t="s">
        <v>307</v>
      </c>
      <c r="K58" s="8" t="s">
        <v>308</v>
      </c>
      <c r="L58" s="4">
        <v>19</v>
      </c>
      <c r="M58" s="4" t="s">
        <v>309</v>
      </c>
      <c r="N58" s="4">
        <v>20</v>
      </c>
      <c r="O58" s="4">
        <v>14</v>
      </c>
      <c r="P58" s="14">
        <v>3</v>
      </c>
      <c r="Q58" s="4" t="s">
        <v>102</v>
      </c>
      <c r="R58" s="4" t="s">
        <v>103</v>
      </c>
      <c r="S58" s="4"/>
      <c r="T58" s="4" t="s">
        <v>104</v>
      </c>
      <c r="U58" s="14">
        <v>2000</v>
      </c>
      <c r="V58" s="4"/>
      <c r="W58" s="4" t="s">
        <v>105</v>
      </c>
      <c r="X58" t="s">
        <v>312</v>
      </c>
      <c r="Y58" s="4"/>
      <c r="Z58" s="4"/>
      <c r="AA58" s="4"/>
      <c r="AD58">
        <f>+AD57*100/AD56</f>
        <v>10.845496802884503</v>
      </c>
      <c r="AE58" s="10">
        <f t="shared" si="78"/>
        <v>3.2580661418171492E-3</v>
      </c>
      <c r="AF58" s="11">
        <v>736.0333333333333</v>
      </c>
      <c r="AG58">
        <f t="shared" si="130"/>
        <v>7.1999999999999994E-4</v>
      </c>
      <c r="AI58" s="48">
        <f t="shared" si="114"/>
        <v>6.5730013281252622E-2</v>
      </c>
      <c r="AJ58" s="48">
        <f t="shared" si="114"/>
        <v>0.14007058659844812</v>
      </c>
      <c r="AK58" s="48">
        <f t="shared" si="114"/>
        <v>2.1271076857839296E-2</v>
      </c>
      <c r="AL58" s="48">
        <f t="shared" si="114"/>
        <v>3.5424033330470693E-2</v>
      </c>
      <c r="AM58" s="48">
        <f t="shared" si="114"/>
        <v>0.33239260844025986</v>
      </c>
      <c r="AN58" s="48">
        <f t="shared" si="114"/>
        <v>1.0007997819671863E-2</v>
      </c>
      <c r="AO58" s="48">
        <f t="shared" si="114"/>
        <v>1.6176134021705847E-2</v>
      </c>
      <c r="AP58" s="48">
        <f t="shared" si="114"/>
        <v>7.6208193885296633E-3</v>
      </c>
      <c r="AQ58" s="48">
        <f t="shared" si="114"/>
        <v>0.14677115659715295</v>
      </c>
      <c r="AR58" s="48">
        <f t="shared" si="114"/>
        <v>7.7105671822166835E-2</v>
      </c>
      <c r="AS58" s="48">
        <f t="shared" si="114"/>
        <v>1.1013510415548834E-2</v>
      </c>
      <c r="AT58" s="48">
        <f t="shared" si="114"/>
        <v>2.0961394912567551E-2</v>
      </c>
      <c r="AU58" s="48">
        <f t="shared" si="114"/>
        <v>1.651968780746621E-2</v>
      </c>
      <c r="AV58" s="48">
        <f t="shared" si="114"/>
        <v>1.3595322528920728E-2</v>
      </c>
      <c r="AW58" s="48">
        <f t="shared" si="114"/>
        <v>3.9271781092374679E-3</v>
      </c>
      <c r="AX58" s="48">
        <f t="shared" si="114"/>
        <v>2.3191600476185591E-2</v>
      </c>
      <c r="AY58" s="48">
        <f t="shared" si="115"/>
        <v>4.3502024159463436E-2</v>
      </c>
      <c r="AZ58" s="48">
        <f t="shared" si="115"/>
        <v>4.2881845232236059E-2</v>
      </c>
      <c r="BA58" s="48">
        <f t="shared" si="115"/>
        <v>9.9371092771082414E-2</v>
      </c>
      <c r="BB58" s="48">
        <f t="shared" si="115"/>
        <v>6.1771689072865287E-4</v>
      </c>
      <c r="BC58" s="48">
        <f t="shared" si="115"/>
        <v>0.9112392506271777</v>
      </c>
      <c r="BD58" s="48">
        <f t="shared" si="115"/>
        <v>0.99938228310927124</v>
      </c>
      <c r="BE58" s="48">
        <f t="shared" si="115"/>
        <v>1</v>
      </c>
      <c r="BF58" s="48">
        <f t="shared" si="115"/>
        <v>2.8106721312530631E-2</v>
      </c>
      <c r="BH58" s="51">
        <f t="shared" si="82"/>
        <v>49.045821822972357</v>
      </c>
      <c r="BI58" s="51">
        <f t="shared" si="83"/>
        <v>104.51659280139106</v>
      </c>
      <c r="BJ58" s="51">
        <f t="shared" si="84"/>
        <v>15.871858128011251</v>
      </c>
      <c r="BK58" s="51">
        <f t="shared" si="116"/>
        <v>26.432382107441892</v>
      </c>
      <c r="BL58" s="51">
        <f t="shared" si="116"/>
        <v>248.02168499612583</v>
      </c>
      <c r="BM58" s="51">
        <f t="shared" si="116"/>
        <v>7.4676765356492236</v>
      </c>
      <c r="BN58" s="51">
        <f t="shared" si="116"/>
        <v>12.070160150711397</v>
      </c>
      <c r="BO58" s="51">
        <f t="shared" si="117"/>
        <v>5.6864335060386297</v>
      </c>
      <c r="BP58" s="51">
        <f t="shared" si="117"/>
        <v>109.51636301081781</v>
      </c>
      <c r="BQ58" s="51">
        <f t="shared" si="87"/>
        <v>57.534006961918372</v>
      </c>
      <c r="BR58" s="51">
        <f t="shared" si="118"/>
        <v>8.2179607537143706</v>
      </c>
      <c r="BS58" s="51">
        <f t="shared" si="118"/>
        <v>15.640782478526763</v>
      </c>
      <c r="BT58" s="51">
        <f t="shared" si="119"/>
        <v>12.326509981205289</v>
      </c>
      <c r="BU58" s="51">
        <f t="shared" si="119"/>
        <v>10.14443376918455</v>
      </c>
      <c r="BV58" s="51">
        <f t="shared" si="120"/>
        <v>2.9303459439232253</v>
      </c>
      <c r="BW58" s="51">
        <f t="shared" si="120"/>
        <v>17.304896925511208</v>
      </c>
      <c r="BX58" s="51">
        <f t="shared" si="91"/>
        <v>32.459943629316463</v>
      </c>
      <c r="BY58" s="51">
        <f t="shared" si="121"/>
        <v>31.997184173708206</v>
      </c>
      <c r="BZ58" s="51">
        <f t="shared" si="92"/>
        <v>74.14781569494437</v>
      </c>
      <c r="CA58" s="51">
        <f t="shared" si="122"/>
        <v>0.46092235566851897</v>
      </c>
      <c r="CB58" s="51">
        <f t="shared" si="122"/>
        <v>679.94019312189164</v>
      </c>
      <c r="CC58" s="51">
        <f t="shared" si="123"/>
        <v>745.70995719534938</v>
      </c>
      <c r="CD58" s="51">
        <f t="shared" si="124"/>
        <v>746.17087955101795</v>
      </c>
      <c r="CE58" s="51">
        <f t="shared" si="125"/>
        <v>20.972416963066323</v>
      </c>
      <c r="CH58" s="13">
        <f t="shared" si="126"/>
        <v>49.045821822972357</v>
      </c>
      <c r="CI58" s="13">
        <f t="shared" si="126"/>
        <v>0</v>
      </c>
      <c r="CJ58" s="13">
        <f t="shared" si="126"/>
        <v>0</v>
      </c>
      <c r="CK58" s="13">
        <f t="shared" si="126"/>
        <v>0</v>
      </c>
      <c r="CL58" s="13">
        <f t="shared" si="126"/>
        <v>104.51659280139106</v>
      </c>
      <c r="CM58" s="13">
        <f t="shared" si="126"/>
        <v>0</v>
      </c>
      <c r="CN58" s="13">
        <f t="shared" si="126"/>
        <v>13.093329092496688</v>
      </c>
      <c r="CO58" s="13">
        <f t="shared" si="126"/>
        <v>2.7785290355145618</v>
      </c>
      <c r="CP58" s="13">
        <f t="shared" si="126"/>
        <v>5.3747458623861855</v>
      </c>
      <c r="CQ58" s="13">
        <f t="shared" si="126"/>
        <v>26.432382107441892</v>
      </c>
      <c r="CR58" s="13">
        <f t="shared" si="126"/>
        <v>248.02168499612583</v>
      </c>
      <c r="CS58" s="13">
        <f t="shared" si="126"/>
        <v>7.4676765356492236</v>
      </c>
      <c r="CT58" s="13">
        <f t="shared" si="126"/>
        <v>12.070160150711397</v>
      </c>
      <c r="CU58" s="13">
        <f t="shared" si="126"/>
        <v>0</v>
      </c>
      <c r="CV58" s="13">
        <f t="shared" si="126"/>
        <v>0</v>
      </c>
      <c r="CW58" s="13">
        <f t="shared" si="126"/>
        <v>5.6864335060386297</v>
      </c>
      <c r="CX58" s="13">
        <f t="shared" si="127"/>
        <v>109.51636301081781</v>
      </c>
      <c r="CY58" s="13">
        <f t="shared" si="127"/>
        <v>0</v>
      </c>
      <c r="CZ58" s="13">
        <f t="shared" si="127"/>
        <v>57.534006961918372</v>
      </c>
      <c r="DA58" s="13">
        <f t="shared" si="127"/>
        <v>0</v>
      </c>
      <c r="DB58" s="13">
        <f t="shared" si="127"/>
        <v>11.534936025638455</v>
      </c>
      <c r="DC58" s="13">
        <f t="shared" si="127"/>
        <v>8.2179607537143706</v>
      </c>
      <c r="DD58" s="13">
        <f t="shared" si="127"/>
        <v>15.640782478526763</v>
      </c>
      <c r="DE58" s="13">
        <f t="shared" si="127"/>
        <v>0.3761265582112619</v>
      </c>
      <c r="DF58" s="13">
        <f t="shared" si="127"/>
        <v>0</v>
      </c>
      <c r="DG58" s="13">
        <f t="shared" si="127"/>
        <v>3.6122179734480224</v>
      </c>
      <c r="DH58" s="13">
        <f t="shared" si="127"/>
        <v>165.09636574074077</v>
      </c>
      <c r="DI58" s="13">
        <f t="shared" si="127"/>
        <v>12.326509981205289</v>
      </c>
      <c r="DJ58" s="13">
        <f t="shared" si="127"/>
        <v>10.14443376918455</v>
      </c>
      <c r="DK58" s="13">
        <f t="shared" si="127"/>
        <v>0</v>
      </c>
      <c r="DL58" s="13">
        <f t="shared" si="127"/>
        <v>2.9303459439232253</v>
      </c>
      <c r="DM58" s="13">
        <f t="shared" si="127"/>
        <v>17.304896925511208</v>
      </c>
      <c r="DN58" s="13"/>
      <c r="DO58" s="13">
        <f t="shared" si="128"/>
        <v>0</v>
      </c>
      <c r="DP58" s="13">
        <f t="shared" si="128"/>
        <v>32.459943629316463</v>
      </c>
      <c r="DQ58" s="13">
        <f t="shared" si="128"/>
        <v>0</v>
      </c>
      <c r="DR58" s="13">
        <f t="shared" si="128"/>
        <v>0</v>
      </c>
      <c r="DS58" s="13">
        <f t="shared" si="128"/>
        <v>0</v>
      </c>
      <c r="DT58" s="13">
        <f t="shared" si="128"/>
        <v>30.785535413171246</v>
      </c>
      <c r="DU58" s="13">
        <f t="shared" si="128"/>
        <v>0</v>
      </c>
      <c r="DV58" s="13">
        <f t="shared" si="128"/>
        <v>1.2116487605369599</v>
      </c>
      <c r="DW58" s="13">
        <f t="shared" si="128"/>
        <v>0</v>
      </c>
      <c r="DX58" s="13">
        <f t="shared" si="128"/>
        <v>74.14781569494437</v>
      </c>
      <c r="DY58" s="13">
        <f t="shared" si="128"/>
        <v>5.7209817205454003</v>
      </c>
      <c r="DZ58" s="13">
        <f t="shared" si="128"/>
        <v>6.0381793124775891</v>
      </c>
      <c r="EA58" s="13">
        <f t="shared" si="128"/>
        <v>9.8603422425012255</v>
      </c>
      <c r="EB58" s="13">
        <f t="shared" si="128"/>
        <v>0.46092235566851897</v>
      </c>
      <c r="EC58" s="13">
        <f t="shared" si="128"/>
        <v>679.94019312189164</v>
      </c>
      <c r="ED58" s="13">
        <f t="shared" si="128"/>
        <v>11.690317168617078</v>
      </c>
      <c r="EE58" s="13">
        <f t="shared" si="129"/>
        <v>16.285107418512396</v>
      </c>
      <c r="EF58" s="13">
        <f t="shared" si="129"/>
        <v>1.6986612788541504</v>
      </c>
      <c r="EG58" s="13">
        <f t="shared" si="129"/>
        <v>2.3843257038480044</v>
      </c>
      <c r="EH58" s="13">
        <f t="shared" si="129"/>
        <v>0</v>
      </c>
      <c r="EI58" s="13">
        <f t="shared" si="129"/>
        <v>0.60432256185177391</v>
      </c>
      <c r="EJ58" s="13">
        <f t="shared" si="129"/>
        <v>0</v>
      </c>
      <c r="EK58" s="13"/>
      <c r="EM58">
        <v>196.70845031738301</v>
      </c>
      <c r="EN58">
        <v>27.721021652221701</v>
      </c>
      <c r="EO58">
        <v>0</v>
      </c>
      <c r="EP58">
        <v>0</v>
      </c>
      <c r="EQ58">
        <v>273.66256713867199</v>
      </c>
      <c r="ER58">
        <v>0</v>
      </c>
      <c r="ES58">
        <v>38.426223754882798</v>
      </c>
      <c r="ET58">
        <v>8.1544103622436506</v>
      </c>
      <c r="EU58">
        <v>18.3864555358887</v>
      </c>
      <c r="EV58">
        <v>79.473358154296903</v>
      </c>
      <c r="EW58">
        <v>801.3203125</v>
      </c>
      <c r="EX58">
        <v>18.255329132080099</v>
      </c>
      <c r="EY58">
        <v>44.016246795654297</v>
      </c>
      <c r="EZ58">
        <v>0</v>
      </c>
      <c r="FA58">
        <v>0</v>
      </c>
      <c r="FB58">
        <v>18.896915435791001</v>
      </c>
      <c r="FC58">
        <v>294.24948120117199</v>
      </c>
      <c r="FD58">
        <v>0</v>
      </c>
      <c r="FE58">
        <v>202.459228515625</v>
      </c>
      <c r="FF58">
        <v>0</v>
      </c>
      <c r="FG58">
        <v>30.992162704467798</v>
      </c>
      <c r="FH58">
        <v>37.7957763671875</v>
      </c>
      <c r="FI58">
        <v>65.339439392089901</v>
      </c>
      <c r="FJ58">
        <v>1.7703983783721899</v>
      </c>
      <c r="FK58">
        <v>0</v>
      </c>
      <c r="FL58">
        <v>12.357028007507299</v>
      </c>
      <c r="FM58">
        <v>564.77777099609398</v>
      </c>
      <c r="FN58">
        <v>15.167234420776399</v>
      </c>
      <c r="FO58">
        <v>12.4822845458985</v>
      </c>
      <c r="FP58">
        <v>0</v>
      </c>
      <c r="FQ58">
        <v>9.7526674270629901</v>
      </c>
      <c r="FR58">
        <v>61.680789947509801</v>
      </c>
      <c r="FT58">
        <v>0</v>
      </c>
      <c r="FU58">
        <v>64.9169464</v>
      </c>
      <c r="FV58">
        <v>0</v>
      </c>
      <c r="FW58">
        <v>0</v>
      </c>
      <c r="FX58">
        <v>0</v>
      </c>
      <c r="FY58">
        <v>41.470863299999998</v>
      </c>
      <c r="FZ58">
        <v>0</v>
      </c>
      <c r="GA58">
        <v>1.632199</v>
      </c>
      <c r="GB58">
        <v>0</v>
      </c>
      <c r="GC58">
        <v>29.182413100000002</v>
      </c>
      <c r="GD58">
        <v>7.8795866999999999</v>
      </c>
      <c r="GE58">
        <v>8.3164672999999993</v>
      </c>
      <c r="GF58">
        <v>13.5807848</v>
      </c>
      <c r="GG58">
        <v>0.69552219999999998</v>
      </c>
      <c r="GH58">
        <v>936.49096680000002</v>
      </c>
      <c r="GI58">
        <v>16.101234399999999</v>
      </c>
      <c r="GJ58">
        <v>14.936068499999999</v>
      </c>
      <c r="GK58">
        <v>1.5579461999999999</v>
      </c>
      <c r="GL58">
        <v>2.1868110000000001</v>
      </c>
      <c r="GM58">
        <v>0</v>
      </c>
      <c r="GN58">
        <v>0.55426120000000001</v>
      </c>
      <c r="GO58">
        <v>0</v>
      </c>
    </row>
    <row r="59" spans="1:197" x14ac:dyDescent="0.2">
      <c r="A59" t="s">
        <v>304</v>
      </c>
      <c r="B59" t="s">
        <v>116</v>
      </c>
      <c r="C59" s="16" t="s">
        <v>314</v>
      </c>
      <c r="D59" s="4" t="s">
        <v>315</v>
      </c>
      <c r="E59" s="4" t="s">
        <v>98</v>
      </c>
      <c r="F59" s="4">
        <v>90</v>
      </c>
      <c r="G59" s="7">
        <v>43403</v>
      </c>
      <c r="H59" s="4">
        <v>1</v>
      </c>
      <c r="I59" s="4">
        <v>6</v>
      </c>
      <c r="J59" s="4" t="s">
        <v>307</v>
      </c>
      <c r="K59" s="8" t="s">
        <v>308</v>
      </c>
      <c r="L59" s="4">
        <v>19</v>
      </c>
      <c r="M59" s="4" t="s">
        <v>309</v>
      </c>
      <c r="N59" s="4">
        <v>30</v>
      </c>
      <c r="O59" s="4">
        <v>10</v>
      </c>
      <c r="P59" s="14">
        <v>4</v>
      </c>
      <c r="Q59" s="4" t="s">
        <v>102</v>
      </c>
      <c r="R59" s="4" t="s">
        <v>103</v>
      </c>
      <c r="S59" s="4"/>
      <c r="T59" s="4" t="s">
        <v>104</v>
      </c>
      <c r="U59" s="14">
        <v>2000</v>
      </c>
      <c r="V59" s="4"/>
      <c r="W59" s="1" t="s">
        <v>316</v>
      </c>
      <c r="X59" t="s">
        <v>314</v>
      </c>
      <c r="Y59" s="4"/>
      <c r="Z59" s="4"/>
      <c r="AA59" s="4"/>
      <c r="AE59" s="10">
        <f t="shared" si="78"/>
        <v>3.0879162427104602E-3</v>
      </c>
      <c r="AF59" s="11">
        <v>736.0333333333333</v>
      </c>
      <c r="AG59">
        <f t="shared" si="130"/>
        <v>7.1999999999999994E-4</v>
      </c>
      <c r="AI59" s="48">
        <f t="shared" si="114"/>
        <v>7.279317301886816E-2</v>
      </c>
      <c r="AJ59" s="48">
        <f t="shared" si="114"/>
        <v>0.13779159429125709</v>
      </c>
      <c r="AK59" s="48">
        <f t="shared" si="114"/>
        <v>1.556131855445564E-2</v>
      </c>
      <c r="AL59" s="48">
        <f t="shared" si="114"/>
        <v>3.5639738850300695E-2</v>
      </c>
      <c r="AM59" s="48">
        <f t="shared" si="114"/>
        <v>0.2886019706103784</v>
      </c>
      <c r="AN59" s="48">
        <f t="shared" si="114"/>
        <v>1.0923525307312512E-2</v>
      </c>
      <c r="AO59" s="48">
        <f t="shared" si="114"/>
        <v>2.0099951809568986E-2</v>
      </c>
      <c r="AP59" s="48">
        <f t="shared" si="114"/>
        <v>6.6995063329048357E-3</v>
      </c>
      <c r="AQ59" s="48">
        <f t="shared" si="114"/>
        <v>0.1510893815876965</v>
      </c>
      <c r="AR59" s="48">
        <f t="shared" si="114"/>
        <v>5.2193360458768455E-2</v>
      </c>
      <c r="AS59" s="48">
        <f t="shared" si="114"/>
        <v>1.2413325957545938E-2</v>
      </c>
      <c r="AT59" s="48">
        <f t="shared" si="114"/>
        <v>4.8743305751474092E-2</v>
      </c>
      <c r="AU59" s="48">
        <f t="shared" si="114"/>
        <v>2.085633578901578E-2</v>
      </c>
      <c r="AV59" s="48">
        <f t="shared" si="114"/>
        <v>9.3143601850795357E-3</v>
      </c>
      <c r="AW59" s="48">
        <f t="shared" si="114"/>
        <v>4.0246725357724177E-3</v>
      </c>
      <c r="AX59" s="48">
        <f t="shared" ref="AX59:AX63" si="131">+BW59/$CD59</f>
        <v>2.5971913597430094E-2</v>
      </c>
      <c r="AY59" s="48">
        <f t="shared" si="115"/>
        <v>8.0035641659962756E-2</v>
      </c>
      <c r="AZ59" s="48">
        <f t="shared" si="115"/>
        <v>7.9310082113752789E-2</v>
      </c>
      <c r="BA59" s="48">
        <f t="shared" si="115"/>
        <v>0.13654663941952586</v>
      </c>
      <c r="BB59" s="48">
        <f t="shared" si="115"/>
        <v>0</v>
      </c>
      <c r="BC59" s="48">
        <f t="shared" si="115"/>
        <v>0.8820005238638976</v>
      </c>
      <c r="BD59" s="48">
        <f t="shared" si="115"/>
        <v>1</v>
      </c>
      <c r="BE59" s="48">
        <f t="shared" si="115"/>
        <v>1</v>
      </c>
      <c r="BF59" s="48">
        <f t="shared" si="115"/>
        <v>2.8793024632984998E-2</v>
      </c>
      <c r="BH59" s="51">
        <f t="shared" si="82"/>
        <v>77.922714454578113</v>
      </c>
      <c r="BI59" s="51">
        <f t="shared" si="83"/>
        <v>147.50140172369768</v>
      </c>
      <c r="BJ59" s="51">
        <f t="shared" si="84"/>
        <v>16.657883314706883</v>
      </c>
      <c r="BK59" s="51">
        <f t="shared" si="116"/>
        <v>38.151176525137501</v>
      </c>
      <c r="BL59" s="51">
        <f t="shared" si="116"/>
        <v>308.93898444393886</v>
      </c>
      <c r="BM59" s="51">
        <f t="shared" si="116"/>
        <v>11.693277103588272</v>
      </c>
      <c r="BN59" s="51">
        <f t="shared" si="116"/>
        <v>21.516341992701033</v>
      </c>
      <c r="BO59" s="51">
        <f t="shared" si="117"/>
        <v>7.1716027384912371</v>
      </c>
      <c r="BP59" s="51">
        <f t="shared" si="117"/>
        <v>161.7362487485633</v>
      </c>
      <c r="BQ59" s="51">
        <f t="shared" si="87"/>
        <v>55.871287852767381</v>
      </c>
      <c r="BR59" s="51">
        <f t="shared" si="118"/>
        <v>13.288060046108079</v>
      </c>
      <c r="BS59" s="51">
        <f t="shared" si="118"/>
        <v>52.178116959674306</v>
      </c>
      <c r="BT59" s="51">
        <f t="shared" si="119"/>
        <v>22.326026340890838</v>
      </c>
      <c r="BU59" s="51">
        <f t="shared" si="119"/>
        <v>9.9707183919694629</v>
      </c>
      <c r="BV59" s="51">
        <f t="shared" si="120"/>
        <v>4.3082805127465402</v>
      </c>
      <c r="BW59" s="51">
        <f t="shared" si="120"/>
        <v>27.802085321475762</v>
      </c>
      <c r="BX59" s="51">
        <f t="shared" si="91"/>
        <v>85.675540612052657</v>
      </c>
      <c r="BY59" s="51">
        <f t="shared" si="121"/>
        <v>84.898852812985865</v>
      </c>
      <c r="BZ59" s="51">
        <f t="shared" si="92"/>
        <v>146.16871819094931</v>
      </c>
      <c r="CA59" s="51">
        <f t="shared" si="122"/>
        <v>0</v>
      </c>
      <c r="CB59" s="51">
        <f t="shared" si="122"/>
        <v>944.15275663310331</v>
      </c>
      <c r="CC59" s="51">
        <f t="shared" si="123"/>
        <v>1070.4673422379922</v>
      </c>
      <c r="CD59" s="51">
        <f t="shared" si="124"/>
        <v>1070.4673422379922</v>
      </c>
      <c r="CE59" s="51">
        <f t="shared" si="125"/>
        <v>30.82199255386449</v>
      </c>
      <c r="CH59" s="13">
        <f t="shared" si="126"/>
        <v>77.922714454578113</v>
      </c>
      <c r="CI59" s="13">
        <f t="shared" si="126"/>
        <v>0</v>
      </c>
      <c r="CJ59" s="13">
        <f t="shared" si="126"/>
        <v>0</v>
      </c>
      <c r="CK59" s="13">
        <f t="shared" si="126"/>
        <v>0</v>
      </c>
      <c r="CL59" s="13">
        <f t="shared" si="126"/>
        <v>147.50140172369768</v>
      </c>
      <c r="CM59" s="13">
        <f t="shared" si="126"/>
        <v>0</v>
      </c>
      <c r="CN59" s="13">
        <f t="shared" si="126"/>
        <v>13.88713408285108</v>
      </c>
      <c r="CO59" s="13">
        <f t="shared" si="126"/>
        <v>2.7707492318558038</v>
      </c>
      <c r="CP59" s="13">
        <f t="shared" si="126"/>
        <v>9.0970117956100331</v>
      </c>
      <c r="CQ59" s="13">
        <f t="shared" si="126"/>
        <v>38.151176525137501</v>
      </c>
      <c r="CR59" s="13">
        <f t="shared" si="126"/>
        <v>308.93898444393886</v>
      </c>
      <c r="CS59" s="13">
        <f t="shared" si="126"/>
        <v>11.693277103588272</v>
      </c>
      <c r="CT59" s="13">
        <f t="shared" si="126"/>
        <v>21.516341992701033</v>
      </c>
      <c r="CU59" s="13">
        <f t="shared" si="126"/>
        <v>0</v>
      </c>
      <c r="CV59" s="13">
        <f t="shared" si="126"/>
        <v>0</v>
      </c>
      <c r="CW59" s="13">
        <f t="shared" ref="CW59:DL64" si="132">+FB59*FB$2/$AG59*$AE59/($U59/1000)</f>
        <v>7.1716027384912371</v>
      </c>
      <c r="CX59" s="13">
        <f t="shared" si="127"/>
        <v>161.7362487485633</v>
      </c>
      <c r="CY59" s="13">
        <f t="shared" si="127"/>
        <v>0</v>
      </c>
      <c r="CZ59" s="13">
        <f t="shared" si="127"/>
        <v>55.871287852767381</v>
      </c>
      <c r="DA59" s="13">
        <f t="shared" si="127"/>
        <v>0</v>
      </c>
      <c r="DB59" s="13">
        <f t="shared" si="127"/>
        <v>17.170654751997375</v>
      </c>
      <c r="DC59" s="13">
        <f t="shared" si="127"/>
        <v>13.288060046108079</v>
      </c>
      <c r="DD59" s="13">
        <f t="shared" si="127"/>
        <v>52.178116959674306</v>
      </c>
      <c r="DE59" s="13">
        <f t="shared" si="127"/>
        <v>0.63567169153973491</v>
      </c>
      <c r="DF59" s="13">
        <f t="shared" si="127"/>
        <v>0</v>
      </c>
      <c r="DG59" s="13">
        <f t="shared" si="127"/>
        <v>6.3320968349272437</v>
      </c>
      <c r="DH59" s="13">
        <f t="shared" si="127"/>
        <v>165.09636574074077</v>
      </c>
      <c r="DI59" s="13">
        <f t="shared" si="127"/>
        <v>22.326026340890838</v>
      </c>
      <c r="DJ59" s="13">
        <f t="shared" si="127"/>
        <v>9.9707183919694629</v>
      </c>
      <c r="DK59" s="13">
        <f t="shared" si="127"/>
        <v>0</v>
      </c>
      <c r="DL59" s="13">
        <f t="shared" si="127"/>
        <v>4.3082805127465402</v>
      </c>
      <c r="DM59" s="13">
        <f t="shared" ref="CX59:DM66" si="133">+FR59*FR$2/$AG59*$AE59/($U59/1000)</f>
        <v>27.802085321475762</v>
      </c>
      <c r="DN59" s="13"/>
      <c r="DO59" s="13">
        <f t="shared" si="128"/>
        <v>0</v>
      </c>
      <c r="DP59" s="13">
        <f t="shared" si="128"/>
        <v>85.675540612052657</v>
      </c>
      <c r="DQ59" s="13">
        <f t="shared" si="128"/>
        <v>0</v>
      </c>
      <c r="DR59" s="13">
        <f t="shared" si="128"/>
        <v>0</v>
      </c>
      <c r="DS59" s="13">
        <f t="shared" si="128"/>
        <v>0</v>
      </c>
      <c r="DT59" s="13">
        <f t="shared" si="128"/>
        <v>82.707815599161123</v>
      </c>
      <c r="DU59" s="13">
        <f t="shared" si="128"/>
        <v>0</v>
      </c>
      <c r="DV59" s="13">
        <f t="shared" si="128"/>
        <v>2.1910372138247376</v>
      </c>
      <c r="DW59" s="13">
        <f t="shared" si="128"/>
        <v>0</v>
      </c>
      <c r="DX59" s="13">
        <f t="shared" si="128"/>
        <v>146.16871819094931</v>
      </c>
      <c r="DY59" s="13">
        <f t="shared" si="128"/>
        <v>6.8629637817204738</v>
      </c>
      <c r="DZ59" s="13">
        <f t="shared" si="128"/>
        <v>7.6139280614318716</v>
      </c>
      <c r="EA59" s="13">
        <f t="shared" si="128"/>
        <v>12.253630723122283</v>
      </c>
      <c r="EB59" s="13">
        <f t="shared" si="128"/>
        <v>0</v>
      </c>
      <c r="EC59" s="13">
        <f t="shared" si="128"/>
        <v>944.15275663310331</v>
      </c>
      <c r="ED59" s="13">
        <f t="shared" si="128"/>
        <v>13.908522426561703</v>
      </c>
      <c r="EE59" s="13">
        <f t="shared" si="129"/>
        <v>24.170775044008053</v>
      </c>
      <c r="EF59" s="13">
        <f t="shared" si="129"/>
        <v>2.4224705066305456</v>
      </c>
      <c r="EG59" s="13">
        <f t="shared" si="129"/>
        <v>3.0596514259712939</v>
      </c>
      <c r="EH59" s="13">
        <f t="shared" si="129"/>
        <v>0</v>
      </c>
      <c r="EI59" s="13">
        <f t="shared" si="129"/>
        <v>0</v>
      </c>
      <c r="EJ59" s="13">
        <f t="shared" si="129"/>
        <v>1.169095577254597</v>
      </c>
      <c r="EK59" s="13"/>
      <c r="EM59">
        <v>329.74594116211</v>
      </c>
      <c r="EN59">
        <v>36.267086029052798</v>
      </c>
      <c r="EO59">
        <v>0</v>
      </c>
      <c r="EP59">
        <v>0</v>
      </c>
      <c r="EQ59">
        <v>407.49349975586</v>
      </c>
      <c r="ER59">
        <v>0</v>
      </c>
      <c r="ES59">
        <v>43.001602172851598</v>
      </c>
      <c r="ET59">
        <v>8.5796432495117205</v>
      </c>
      <c r="EU59">
        <v>32.834712982177798</v>
      </c>
      <c r="EV59">
        <v>121.028480529785</v>
      </c>
      <c r="EW59">
        <v>1053.13391113281</v>
      </c>
      <c r="EX59">
        <v>30.160240173339901</v>
      </c>
      <c r="EY59">
        <v>82.787124633789105</v>
      </c>
      <c r="EZ59">
        <v>0</v>
      </c>
      <c r="FA59">
        <v>0</v>
      </c>
      <c r="FB59">
        <v>25.145574569702202</v>
      </c>
      <c r="FC59">
        <v>458.49905395507801</v>
      </c>
      <c r="FD59">
        <v>0</v>
      </c>
      <c r="FE59">
        <v>207.44168090820301</v>
      </c>
      <c r="FF59">
        <v>0</v>
      </c>
      <c r="FG59">
        <v>48.676342010498097</v>
      </c>
      <c r="FH59">
        <v>64.481506347656307</v>
      </c>
      <c r="FI59">
        <v>229.985107421875</v>
      </c>
      <c r="FJ59">
        <v>3.1569249629974401</v>
      </c>
      <c r="FK59">
        <v>0</v>
      </c>
      <c r="FL59">
        <v>22.8550415039063</v>
      </c>
      <c r="FM59">
        <v>595.89807128906295</v>
      </c>
      <c r="FN59">
        <v>28.984918594360401</v>
      </c>
      <c r="FO59">
        <v>12.9445543289185</v>
      </c>
      <c r="FP59">
        <v>0</v>
      </c>
      <c r="FQ59">
        <v>15.1287441253662</v>
      </c>
      <c r="FR59">
        <v>104.55689239502</v>
      </c>
      <c r="FT59">
        <v>0</v>
      </c>
      <c r="FU59">
        <v>180.78465299999999</v>
      </c>
      <c r="FV59">
        <v>0</v>
      </c>
      <c r="FW59">
        <v>0</v>
      </c>
      <c r="FX59">
        <v>0</v>
      </c>
      <c r="FY59">
        <v>117.55397000000001</v>
      </c>
      <c r="FZ59">
        <v>0</v>
      </c>
      <c r="GA59">
        <v>3.1141570000000001</v>
      </c>
      <c r="GB59">
        <v>0</v>
      </c>
      <c r="GC59">
        <v>60.697620000000001</v>
      </c>
      <c r="GD59">
        <v>9.9733020000000003</v>
      </c>
      <c r="GE59">
        <v>11.064608</v>
      </c>
      <c r="GF59">
        <v>17.807053</v>
      </c>
      <c r="GG59">
        <v>0</v>
      </c>
      <c r="GH59">
        <v>1372.048706</v>
      </c>
      <c r="GI59">
        <v>20.211952</v>
      </c>
      <c r="GJ59">
        <v>23.390021999999998</v>
      </c>
      <c r="GK59">
        <v>2.3442210000000001</v>
      </c>
      <c r="GL59">
        <v>2.96082</v>
      </c>
      <c r="GM59">
        <v>0</v>
      </c>
      <c r="GN59">
        <v>0</v>
      </c>
      <c r="GO59">
        <v>1.131332</v>
      </c>
    </row>
    <row r="60" spans="1:197" x14ac:dyDescent="0.2">
      <c r="A60" t="s">
        <v>304</v>
      </c>
      <c r="B60" t="s">
        <v>120</v>
      </c>
      <c r="C60" s="16" t="s">
        <v>317</v>
      </c>
      <c r="D60" s="4" t="s">
        <v>318</v>
      </c>
      <c r="E60" s="4" t="s">
        <v>98</v>
      </c>
      <c r="F60" s="4">
        <v>90</v>
      </c>
      <c r="G60" s="7">
        <v>43403</v>
      </c>
      <c r="H60" s="4">
        <v>1</v>
      </c>
      <c r="I60" s="4">
        <v>6</v>
      </c>
      <c r="J60" s="4" t="s">
        <v>307</v>
      </c>
      <c r="K60" s="8" t="s">
        <v>308</v>
      </c>
      <c r="L60" s="4">
        <v>19</v>
      </c>
      <c r="M60" s="4" t="s">
        <v>309</v>
      </c>
      <c r="N60" s="4">
        <v>40</v>
      </c>
      <c r="O60" s="4">
        <v>6</v>
      </c>
      <c r="P60" s="14">
        <v>5</v>
      </c>
      <c r="Q60" s="4" t="s">
        <v>102</v>
      </c>
      <c r="R60" s="4" t="s">
        <v>103</v>
      </c>
      <c r="S60" s="4"/>
      <c r="T60" s="4" t="s">
        <v>104</v>
      </c>
      <c r="U60" s="14">
        <v>2000</v>
      </c>
      <c r="V60" s="4"/>
      <c r="W60" s="4" t="s">
        <v>105</v>
      </c>
      <c r="X60" t="s">
        <v>317</v>
      </c>
      <c r="Y60" s="4"/>
      <c r="Z60" s="4"/>
      <c r="AA60" s="4"/>
      <c r="AE60" s="10">
        <f t="shared" si="78"/>
        <v>3.2095834358909282E-3</v>
      </c>
      <c r="AF60" s="11">
        <v>736.0333333333333</v>
      </c>
      <c r="AG60">
        <f t="shared" si="130"/>
        <v>7.1999999999999994E-4</v>
      </c>
      <c r="AI60" s="48">
        <f t="shared" ref="AI60:AW63" si="134">+BH60/$CD60</f>
        <v>6.1762360712200905E-2</v>
      </c>
      <c r="AJ60" s="48">
        <f t="shared" si="134"/>
        <v>0.13823002511925236</v>
      </c>
      <c r="AK60" s="48">
        <f t="shared" si="134"/>
        <v>1.3951704184157603E-2</v>
      </c>
      <c r="AL60" s="48">
        <f t="shared" si="134"/>
        <v>3.5092462564683062E-2</v>
      </c>
      <c r="AM60" s="48">
        <f t="shared" si="134"/>
        <v>0.31043587720860183</v>
      </c>
      <c r="AN60" s="48">
        <f t="shared" si="134"/>
        <v>9.245642434617821E-3</v>
      </c>
      <c r="AO60" s="48">
        <f t="shared" si="134"/>
        <v>1.7892711223898076E-2</v>
      </c>
      <c r="AP60" s="48">
        <f t="shared" si="134"/>
        <v>7.9170391644600921E-3</v>
      </c>
      <c r="AQ60" s="48">
        <f t="shared" si="134"/>
        <v>0.14208840481234497</v>
      </c>
      <c r="AR60" s="48">
        <f t="shared" si="134"/>
        <v>5.1043986043806666E-2</v>
      </c>
      <c r="AS60" s="48">
        <f t="shared" si="134"/>
        <v>1.263511966529181E-2</v>
      </c>
      <c r="AT60" s="48">
        <f t="shared" si="134"/>
        <v>4.8114245638545182E-2</v>
      </c>
      <c r="AU60" s="48">
        <f t="shared" si="134"/>
        <v>1.6503308807511996E-2</v>
      </c>
      <c r="AV60" s="48">
        <f t="shared" si="134"/>
        <v>1.2765614070415179E-2</v>
      </c>
      <c r="AW60" s="48">
        <f t="shared" si="134"/>
        <v>3.0912562005036468E-3</v>
      </c>
      <c r="AX60" s="48">
        <f t="shared" si="131"/>
        <v>2.7084596391990481E-2</v>
      </c>
      <c r="AY60" s="48">
        <f t="shared" si="115"/>
        <v>3.9854490174469299E-2</v>
      </c>
      <c r="AZ60" s="48">
        <f t="shared" si="115"/>
        <v>5.349571048952078E-2</v>
      </c>
      <c r="BA60" s="48">
        <f t="shared" si="115"/>
        <v>0.10785117518581633</v>
      </c>
      <c r="BB60" s="48">
        <f t="shared" si="115"/>
        <v>0</v>
      </c>
      <c r="BC60" s="48">
        <f t="shared" si="115"/>
        <v>0.91346363921518281</v>
      </c>
      <c r="BD60" s="48">
        <f t="shared" si="115"/>
        <v>1</v>
      </c>
      <c r="BE60" s="48">
        <f t="shared" si="115"/>
        <v>1</v>
      </c>
      <c r="BF60" s="48">
        <f t="shared" si="115"/>
        <v>2.5162551468474487E-2</v>
      </c>
      <c r="BH60" s="51">
        <f t="shared" si="82"/>
        <v>55.373351546012536</v>
      </c>
      <c r="BI60" s="51">
        <f t="shared" si="83"/>
        <v>123.93081622656365</v>
      </c>
      <c r="BJ60" s="51">
        <f t="shared" si="84"/>
        <v>12.508469746732306</v>
      </c>
      <c r="BK60" s="51">
        <f t="shared" si="116"/>
        <v>31.46232177335817</v>
      </c>
      <c r="BL60" s="51">
        <f t="shared" si="116"/>
        <v>278.32282903284329</v>
      </c>
      <c r="BM60" s="51">
        <f t="shared" si="116"/>
        <v>8.289226689155484</v>
      </c>
      <c r="BN60" s="51">
        <f t="shared" si="116"/>
        <v>16.041799200794927</v>
      </c>
      <c r="BO60" s="51">
        <f t="shared" si="117"/>
        <v>7.0980608221893196</v>
      </c>
      <c r="BP60" s="51">
        <f t="shared" si="117"/>
        <v>127.39006572221005</v>
      </c>
      <c r="BQ60" s="51">
        <f t="shared" si="87"/>
        <v>45.763739451026282</v>
      </c>
      <c r="BR60" s="51">
        <f t="shared" si="118"/>
        <v>11.328079350987743</v>
      </c>
      <c r="BS60" s="51">
        <f t="shared" si="118"/>
        <v>43.137066125583694</v>
      </c>
      <c r="BT60" s="51">
        <f t="shared" si="119"/>
        <v>14.796123557016832</v>
      </c>
      <c r="BU60" s="51">
        <f t="shared" si="119"/>
        <v>11.445074758649623</v>
      </c>
      <c r="BV60" s="51">
        <f t="shared" si="120"/>
        <v>2.771481114637266</v>
      </c>
      <c r="BW60" s="51">
        <f t="shared" si="120"/>
        <v>24.282829545394613</v>
      </c>
      <c r="BX60" s="51">
        <f t="shared" si="91"/>
        <v>35.73174130117134</v>
      </c>
      <c r="BY60" s="51">
        <f t="shared" si="121"/>
        <v>47.961845191496487</v>
      </c>
      <c r="BZ60" s="51">
        <f t="shared" si="92"/>
        <v>96.694507291315873</v>
      </c>
      <c r="CA60" s="51">
        <f t="shared" si="122"/>
        <v>0</v>
      </c>
      <c r="CB60" s="51">
        <f t="shared" si="122"/>
        <v>818.970366991981</v>
      </c>
      <c r="CC60" s="51">
        <f t="shared" si="123"/>
        <v>896.55497146620166</v>
      </c>
      <c r="CD60" s="51">
        <f t="shared" si="124"/>
        <v>896.55497146620166</v>
      </c>
      <c r="CE60" s="51">
        <f t="shared" si="125"/>
        <v>22.559610613834973</v>
      </c>
      <c r="CH60" s="13">
        <f t="shared" ref="CH60:CW67" si="135">+EM60*EM$2/$AG60*$AE60/($U60/1000)</f>
        <v>55.373351546012536</v>
      </c>
      <c r="CI60" s="13">
        <f t="shared" si="135"/>
        <v>0</v>
      </c>
      <c r="CJ60" s="13">
        <f t="shared" si="135"/>
        <v>0</v>
      </c>
      <c r="CK60" s="13">
        <f t="shared" si="135"/>
        <v>0</v>
      </c>
      <c r="CL60" s="13">
        <f t="shared" si="135"/>
        <v>123.93081622656365</v>
      </c>
      <c r="CM60" s="13">
        <f t="shared" si="135"/>
        <v>0</v>
      </c>
      <c r="CN60" s="13">
        <f t="shared" si="135"/>
        <v>10.407671122485004</v>
      </c>
      <c r="CO60" s="13">
        <f t="shared" si="135"/>
        <v>2.100798624247302</v>
      </c>
      <c r="CP60" s="13">
        <f t="shared" si="135"/>
        <v>6.9288568313507488</v>
      </c>
      <c r="CQ60" s="13">
        <f t="shared" si="135"/>
        <v>31.46232177335817</v>
      </c>
      <c r="CR60" s="13">
        <f t="shared" si="135"/>
        <v>278.32282903284329</v>
      </c>
      <c r="CS60" s="13">
        <f t="shared" si="135"/>
        <v>8.289226689155484</v>
      </c>
      <c r="CT60" s="13">
        <f t="shared" si="135"/>
        <v>16.041799200794927</v>
      </c>
      <c r="CU60" s="13">
        <f t="shared" si="135"/>
        <v>0</v>
      </c>
      <c r="CV60" s="13">
        <f t="shared" si="135"/>
        <v>0</v>
      </c>
      <c r="CW60" s="13">
        <f t="shared" si="132"/>
        <v>7.0980608221893196</v>
      </c>
      <c r="CX60" s="13">
        <f t="shared" si="132"/>
        <v>127.39006572221005</v>
      </c>
      <c r="CY60" s="13">
        <f t="shared" si="132"/>
        <v>0</v>
      </c>
      <c r="CZ60" s="13">
        <f t="shared" si="132"/>
        <v>45.763739451026282</v>
      </c>
      <c r="DA60" s="13">
        <f t="shared" si="132"/>
        <v>0</v>
      </c>
      <c r="DB60" s="13">
        <f t="shared" si="132"/>
        <v>13.628606089829681</v>
      </c>
      <c r="DC60" s="13">
        <f t="shared" si="132"/>
        <v>11.328079350987743</v>
      </c>
      <c r="DD60" s="13">
        <f t="shared" si="132"/>
        <v>43.137066125583694</v>
      </c>
      <c r="DE60" s="13">
        <f t="shared" si="132"/>
        <v>0.36961413812758592</v>
      </c>
      <c r="DF60" s="13">
        <f t="shared" si="132"/>
        <v>0</v>
      </c>
      <c r="DG60" s="13">
        <f t="shared" si="132"/>
        <v>4.6677804774232943</v>
      </c>
      <c r="DH60" s="13">
        <f t="shared" si="132"/>
        <v>165.09636574074079</v>
      </c>
      <c r="DI60" s="13">
        <f t="shared" si="132"/>
        <v>14.796123557016832</v>
      </c>
      <c r="DJ60" s="13">
        <f t="shared" si="132"/>
        <v>11.445074758649623</v>
      </c>
      <c r="DK60" s="13">
        <f t="shared" si="132"/>
        <v>0</v>
      </c>
      <c r="DL60" s="13">
        <f t="shared" si="132"/>
        <v>2.771481114637266</v>
      </c>
      <c r="DM60" s="13">
        <f t="shared" si="133"/>
        <v>24.282829545394613</v>
      </c>
      <c r="DN60" s="13"/>
      <c r="DO60" s="13">
        <f t="shared" ref="DO60:ED66" si="136">+FT60*FT$2/$AG60*$AE60/($U60/1000)</f>
        <v>0</v>
      </c>
      <c r="DP60" s="13">
        <f t="shared" si="136"/>
        <v>35.73174130117134</v>
      </c>
      <c r="DQ60" s="13">
        <f t="shared" si="136"/>
        <v>0</v>
      </c>
      <c r="DR60" s="13">
        <f t="shared" si="136"/>
        <v>0</v>
      </c>
      <c r="DS60" s="13">
        <f t="shared" si="136"/>
        <v>0</v>
      </c>
      <c r="DT60" s="13">
        <f t="shared" si="136"/>
        <v>43.749444775866245</v>
      </c>
      <c r="DU60" s="13">
        <f t="shared" si="136"/>
        <v>0</v>
      </c>
      <c r="DV60" s="13">
        <f t="shared" si="136"/>
        <v>4.2124004156302428</v>
      </c>
      <c r="DW60" s="13">
        <f t="shared" si="136"/>
        <v>0</v>
      </c>
      <c r="DX60" s="13">
        <f t="shared" si="136"/>
        <v>96.694507291315873</v>
      </c>
      <c r="DY60" s="13">
        <f t="shared" si="136"/>
        <v>6.1194143304727264</v>
      </c>
      <c r="DZ60" s="13">
        <f t="shared" si="136"/>
        <v>8.0474113772166884</v>
      </c>
      <c r="EA60" s="13">
        <f t="shared" si="136"/>
        <v>14.355914776580528</v>
      </c>
      <c r="EB60" s="13">
        <f t="shared" si="136"/>
        <v>0</v>
      </c>
      <c r="EC60" s="13">
        <f t="shared" si="136"/>
        <v>818.970366991981</v>
      </c>
      <c r="ED60" s="13">
        <f t="shared" si="136"/>
        <v>13.330122688779358</v>
      </c>
      <c r="EE60" s="13">
        <f t="shared" ref="EE60:EJ67" si="137">+GJ60*GJ$2/$AG60*$AE60/($U60/1000)</f>
        <v>17.904645947963154</v>
      </c>
      <c r="EF60" s="13">
        <f t="shared" si="137"/>
        <v>1.8801461017133643</v>
      </c>
      <c r="EG60" s="13">
        <f t="shared" si="137"/>
        <v>2.2026448257403954</v>
      </c>
      <c r="EH60" s="13">
        <f t="shared" si="137"/>
        <v>0</v>
      </c>
      <c r="EI60" s="13">
        <f t="shared" si="137"/>
        <v>0</v>
      </c>
      <c r="EJ60" s="13">
        <f t="shared" si="137"/>
        <v>0.5721737384180593</v>
      </c>
      <c r="EK60" s="13"/>
      <c r="EM60">
        <v>225.44107055664099</v>
      </c>
      <c r="EN60">
        <v>16.817090988159201</v>
      </c>
      <c r="EO60">
        <v>0</v>
      </c>
      <c r="EP60">
        <v>0</v>
      </c>
      <c r="EQ60">
        <v>329.39779663086</v>
      </c>
      <c r="ER60">
        <v>0</v>
      </c>
      <c r="ES60">
        <v>31.005762100219702</v>
      </c>
      <c r="ET60">
        <v>6.2585434913635298</v>
      </c>
      <c r="EU60">
        <v>24.060956954956101</v>
      </c>
      <c r="EV60">
        <v>96.025650024414105</v>
      </c>
      <c r="EW60">
        <v>912.80194091796898</v>
      </c>
      <c r="EX60">
        <v>20.569768905639702</v>
      </c>
      <c r="EY60">
        <v>59.383293151855497</v>
      </c>
      <c r="EZ60">
        <v>0</v>
      </c>
      <c r="FA60">
        <v>0</v>
      </c>
      <c r="FB60">
        <v>23.9442863464356</v>
      </c>
      <c r="FC60">
        <v>347.44293212890602</v>
      </c>
      <c r="FD60">
        <v>0</v>
      </c>
      <c r="FE60">
        <v>163.47286987304699</v>
      </c>
      <c r="FF60">
        <v>0</v>
      </c>
      <c r="FG60">
        <v>37.170581817627003</v>
      </c>
      <c r="FH60">
        <v>52.886730194091797</v>
      </c>
      <c r="FI60">
        <v>182.92739868164099</v>
      </c>
      <c r="FJ60">
        <v>1.76602482795716</v>
      </c>
      <c r="FK60">
        <v>0</v>
      </c>
      <c r="FL60">
        <v>16.209205627441399</v>
      </c>
      <c r="FM60">
        <v>573.30908203125</v>
      </c>
      <c r="FN60">
        <v>18.480998992919901</v>
      </c>
      <c r="FO60">
        <v>14.2953939437866</v>
      </c>
      <c r="FP60">
        <v>0</v>
      </c>
      <c r="FQ60">
        <v>9.3632726669311594</v>
      </c>
      <c r="FR60">
        <v>87.860046386718807</v>
      </c>
      <c r="FT60">
        <v>0</v>
      </c>
      <c r="FU60">
        <v>72.539695699999996</v>
      </c>
      <c r="FV60">
        <v>0</v>
      </c>
      <c r="FW60">
        <v>0</v>
      </c>
      <c r="FX60">
        <v>0</v>
      </c>
      <c r="FY60">
        <v>59.824646000000001</v>
      </c>
      <c r="FZ60">
        <v>0</v>
      </c>
      <c r="GA60">
        <v>5.7601956999999997</v>
      </c>
      <c r="GB60">
        <v>0</v>
      </c>
      <c r="GC60">
        <v>38.630992900000003</v>
      </c>
      <c r="GD60">
        <v>8.5556687999999994</v>
      </c>
      <c r="GE60">
        <v>11.2512379</v>
      </c>
      <c r="GF60">
        <v>20.071275700000001</v>
      </c>
      <c r="GG60">
        <v>0</v>
      </c>
      <c r="GH60">
        <v>1145.0179443</v>
      </c>
      <c r="GI60">
        <v>18.637096400000001</v>
      </c>
      <c r="GJ60">
        <v>16.669502300000001</v>
      </c>
      <c r="GK60">
        <v>1.7504451000000001</v>
      </c>
      <c r="GL60">
        <v>2.0506964000000001</v>
      </c>
      <c r="GM60">
        <v>0</v>
      </c>
      <c r="GN60">
        <v>0</v>
      </c>
      <c r="GO60">
        <v>0.53270260000000003</v>
      </c>
    </row>
    <row r="61" spans="1:197" x14ac:dyDescent="0.2">
      <c r="A61" t="s">
        <v>304</v>
      </c>
      <c r="B61" t="s">
        <v>124</v>
      </c>
      <c r="C61" s="16" t="s">
        <v>319</v>
      </c>
      <c r="D61" s="4" t="s">
        <v>320</v>
      </c>
      <c r="E61" s="4" t="s">
        <v>98</v>
      </c>
      <c r="F61" s="4">
        <v>90</v>
      </c>
      <c r="G61" s="7">
        <v>43403</v>
      </c>
      <c r="H61" s="4">
        <v>1</v>
      </c>
      <c r="I61" s="4">
        <v>6</v>
      </c>
      <c r="J61" s="4" t="s">
        <v>307</v>
      </c>
      <c r="K61" s="8" t="s">
        <v>308</v>
      </c>
      <c r="L61" s="4">
        <v>19</v>
      </c>
      <c r="M61" s="4" t="s">
        <v>309</v>
      </c>
      <c r="N61" s="4">
        <v>50</v>
      </c>
      <c r="O61" s="4">
        <v>3</v>
      </c>
      <c r="P61" s="14">
        <v>6</v>
      </c>
      <c r="Q61" s="4" t="s">
        <v>102</v>
      </c>
      <c r="R61" s="4" t="s">
        <v>103</v>
      </c>
      <c r="S61" s="4"/>
      <c r="T61" s="4" t="s">
        <v>104</v>
      </c>
      <c r="U61" s="14">
        <v>2000</v>
      </c>
      <c r="V61" s="4"/>
      <c r="W61" s="4" t="s">
        <v>105</v>
      </c>
      <c r="X61" t="s">
        <v>319</v>
      </c>
      <c r="Y61" s="4"/>
      <c r="Z61" s="4"/>
      <c r="AA61" s="4"/>
      <c r="AE61" s="10">
        <f t="shared" si="78"/>
        <v>3.3222208876101072E-3</v>
      </c>
      <c r="AF61" s="11">
        <v>736.0333333333333</v>
      </c>
      <c r="AG61">
        <f t="shared" si="130"/>
        <v>7.1999999999999994E-4</v>
      </c>
      <c r="AI61" s="48">
        <f t="shared" si="134"/>
        <v>8.2772966484985055E-2</v>
      </c>
      <c r="AJ61" s="48">
        <f t="shared" si="134"/>
        <v>0.11454506329829335</v>
      </c>
      <c r="AK61" s="48">
        <f t="shared" si="134"/>
        <v>1.4111112837768875E-2</v>
      </c>
      <c r="AL61" s="48">
        <f t="shared" si="134"/>
        <v>4.4262276991638989E-2</v>
      </c>
      <c r="AM61" s="48">
        <f t="shared" si="134"/>
        <v>0.2472385624583206</v>
      </c>
      <c r="AN61" s="48">
        <f t="shared" si="134"/>
        <v>1.1871088820552225E-2</v>
      </c>
      <c r="AO61" s="48">
        <f t="shared" si="134"/>
        <v>2.2361772140524736E-2</v>
      </c>
      <c r="AP61" s="48">
        <f t="shared" si="134"/>
        <v>5.2823582506543844E-3</v>
      </c>
      <c r="AQ61" s="48">
        <f t="shared" si="134"/>
        <v>0.15544437479454482</v>
      </c>
      <c r="AR61" s="48">
        <f t="shared" si="134"/>
        <v>3.9025200676577297E-2</v>
      </c>
      <c r="AS61" s="48">
        <f t="shared" si="134"/>
        <v>1.2015629671010915E-2</v>
      </c>
      <c r="AT61" s="48">
        <f t="shared" si="134"/>
        <v>2.5912482129778345E-2</v>
      </c>
      <c r="AU61" s="48">
        <f t="shared" si="134"/>
        <v>2.7077020905770698E-2</v>
      </c>
      <c r="AV61" s="48">
        <f t="shared" si="134"/>
        <v>7.3743824563715513E-3</v>
      </c>
      <c r="AW61" s="48">
        <f t="shared" si="134"/>
        <v>5.0870725066907343E-3</v>
      </c>
      <c r="AX61" s="48">
        <f t="shared" si="131"/>
        <v>2.2964771896310611E-2</v>
      </c>
      <c r="AY61" s="48">
        <f t="shared" si="115"/>
        <v>2.1517938377225602E-2</v>
      </c>
      <c r="AZ61" s="48">
        <f t="shared" si="115"/>
        <v>9.502680900644013E-2</v>
      </c>
      <c r="BA61" s="48">
        <f t="shared" si="115"/>
        <v>0.16253200060068609</v>
      </c>
      <c r="BB61" s="48">
        <f t="shared" si="115"/>
        <v>1.7307055881821351E-3</v>
      </c>
      <c r="BC61" s="48">
        <f t="shared" si="115"/>
        <v>0.93911091310517103</v>
      </c>
      <c r="BD61" s="48">
        <f t="shared" si="115"/>
        <v>0.99826929441181789</v>
      </c>
      <c r="BE61" s="48">
        <f t="shared" si="115"/>
        <v>1</v>
      </c>
      <c r="BF61" s="48">
        <f t="shared" si="115"/>
        <v>3.0417974197599142E-2</v>
      </c>
      <c r="BH61" s="51">
        <f t="shared" si="82"/>
        <v>87.751221970585192</v>
      </c>
      <c r="BI61" s="51">
        <f t="shared" si="83"/>
        <v>121.43420372576109</v>
      </c>
      <c r="BJ61" s="51">
        <f t="shared" si="84"/>
        <v>14.959804480411506</v>
      </c>
      <c r="BK61" s="51">
        <f t="shared" si="116"/>
        <v>46.924365021053163</v>
      </c>
      <c r="BL61" s="51">
        <f t="shared" si="116"/>
        <v>262.10835367250036</v>
      </c>
      <c r="BM61" s="51">
        <f t="shared" si="116"/>
        <v>12.585057590194916</v>
      </c>
      <c r="BN61" s="51">
        <f t="shared" si="116"/>
        <v>23.706687268660218</v>
      </c>
      <c r="BO61" s="51">
        <f t="shared" si="117"/>
        <v>5.6000577370319276</v>
      </c>
      <c r="BP61" s="51">
        <f t="shared" si="117"/>
        <v>164.7933427533892</v>
      </c>
      <c r="BQ61" s="51">
        <f t="shared" si="87"/>
        <v>41.37231263347519</v>
      </c>
      <c r="BR61" s="51">
        <f t="shared" si="118"/>
        <v>12.738291632552436</v>
      </c>
      <c r="BS61" s="51">
        <f t="shared" si="118"/>
        <v>27.470949365956049</v>
      </c>
      <c r="BT61" s="51">
        <f t="shared" si="119"/>
        <v>28.705527573854347</v>
      </c>
      <c r="BU61" s="51">
        <f t="shared" si="119"/>
        <v>7.8179035898445735</v>
      </c>
      <c r="BV61" s="51">
        <f t="shared" si="120"/>
        <v>5.3930268259269871</v>
      </c>
      <c r="BW61" s="51">
        <f t="shared" si="120"/>
        <v>24.345953537167986</v>
      </c>
      <c r="BX61" s="51">
        <f t="shared" si="91"/>
        <v>22.812102393742524</v>
      </c>
      <c r="BY61" s="51">
        <f t="shared" si="121"/>
        <v>100.74205340693169</v>
      </c>
      <c r="BZ61" s="51">
        <f t="shared" si="92"/>
        <v>172.30724314587994</v>
      </c>
      <c r="CA61" s="51">
        <f t="shared" si="122"/>
        <v>1.8347962708555587</v>
      </c>
      <c r="CB61" s="51">
        <f t="shared" si="122"/>
        <v>995.59232549481681</v>
      </c>
      <c r="CC61" s="51">
        <f t="shared" si="123"/>
        <v>1058.3086986044088</v>
      </c>
      <c r="CD61" s="51">
        <f t="shared" si="124"/>
        <v>1060.1434948752644</v>
      </c>
      <c r="CE61" s="51">
        <f t="shared" si="125"/>
        <v>32.247417472868371</v>
      </c>
      <c r="CH61" s="13">
        <f t="shared" si="135"/>
        <v>87.751221970585192</v>
      </c>
      <c r="CI61" s="13">
        <f t="shared" si="135"/>
        <v>0</v>
      </c>
      <c r="CJ61" s="13">
        <f t="shared" si="135"/>
        <v>0</v>
      </c>
      <c r="CK61" s="13">
        <f t="shared" si="135"/>
        <v>0</v>
      </c>
      <c r="CL61" s="13">
        <f t="shared" si="135"/>
        <v>121.43420372576109</v>
      </c>
      <c r="CM61" s="13">
        <f t="shared" si="135"/>
        <v>0</v>
      </c>
      <c r="CN61" s="13">
        <f t="shared" si="135"/>
        <v>12.510408216040199</v>
      </c>
      <c r="CO61" s="13">
        <f t="shared" si="135"/>
        <v>2.4493962643713068</v>
      </c>
      <c r="CP61" s="13">
        <f t="shared" si="135"/>
        <v>11.275313500346883</v>
      </c>
      <c r="CQ61" s="13">
        <f t="shared" si="135"/>
        <v>46.924365021053163</v>
      </c>
      <c r="CR61" s="13">
        <f t="shared" si="135"/>
        <v>262.10835367250036</v>
      </c>
      <c r="CS61" s="13">
        <f t="shared" si="135"/>
        <v>12.585057590194916</v>
      </c>
      <c r="CT61" s="13">
        <f t="shared" si="135"/>
        <v>23.706687268660218</v>
      </c>
      <c r="CU61" s="13">
        <f t="shared" si="135"/>
        <v>1.6895378257663656</v>
      </c>
      <c r="CV61" s="13">
        <f t="shared" si="135"/>
        <v>0</v>
      </c>
      <c r="CW61" s="13">
        <f t="shared" si="132"/>
        <v>5.6000577370319276</v>
      </c>
      <c r="CX61" s="13">
        <f t="shared" si="132"/>
        <v>164.7933427533892</v>
      </c>
      <c r="CY61" s="13">
        <f t="shared" si="132"/>
        <v>0</v>
      </c>
      <c r="CZ61" s="13">
        <f t="shared" si="132"/>
        <v>41.37231263347519</v>
      </c>
      <c r="DA61" s="13">
        <f t="shared" si="132"/>
        <v>0</v>
      </c>
      <c r="DB61" s="13">
        <f t="shared" si="132"/>
        <v>16.526389743194212</v>
      </c>
      <c r="DC61" s="13">
        <f t="shared" si="132"/>
        <v>12.738291632552436</v>
      </c>
      <c r="DD61" s="13">
        <f t="shared" si="132"/>
        <v>27.470949365956049</v>
      </c>
      <c r="DE61" s="13">
        <f t="shared" si="132"/>
        <v>0.76473015033583824</v>
      </c>
      <c r="DF61" s="13">
        <f t="shared" si="132"/>
        <v>0</v>
      </c>
      <c r="DG61" s="13">
        <f t="shared" si="132"/>
        <v>4.6189538685086093</v>
      </c>
      <c r="DH61" s="13">
        <f t="shared" si="132"/>
        <v>165.09636574074079</v>
      </c>
      <c r="DI61" s="13">
        <f t="shared" si="132"/>
        <v>28.705527573854347</v>
      </c>
      <c r="DJ61" s="13">
        <f t="shared" si="132"/>
        <v>7.8179035898445735</v>
      </c>
      <c r="DK61" s="13">
        <f t="shared" si="132"/>
        <v>0</v>
      </c>
      <c r="DL61" s="13">
        <f t="shared" si="132"/>
        <v>5.3930268259269871</v>
      </c>
      <c r="DM61" s="13">
        <f t="shared" si="133"/>
        <v>24.345953537167986</v>
      </c>
      <c r="DN61" s="13"/>
      <c r="DO61" s="13">
        <f t="shared" si="136"/>
        <v>0</v>
      </c>
      <c r="DP61" s="13">
        <f t="shared" si="136"/>
        <v>22.812102393742524</v>
      </c>
      <c r="DQ61" s="13">
        <f t="shared" si="136"/>
        <v>0</v>
      </c>
      <c r="DR61" s="13">
        <f t="shared" si="136"/>
        <v>0</v>
      </c>
      <c r="DS61" s="13">
        <f t="shared" si="136"/>
        <v>0</v>
      </c>
      <c r="DT61" s="13">
        <f t="shared" si="136"/>
        <v>98.079827033463701</v>
      </c>
      <c r="DU61" s="13">
        <f t="shared" si="136"/>
        <v>0</v>
      </c>
      <c r="DV61" s="13">
        <f t="shared" si="136"/>
        <v>0</v>
      </c>
      <c r="DW61" s="13">
        <f t="shared" si="136"/>
        <v>2.662226373467993</v>
      </c>
      <c r="DX61" s="13">
        <f t="shared" si="136"/>
        <v>172.30724314587994</v>
      </c>
      <c r="DY61" s="13">
        <f t="shared" si="136"/>
        <v>7.4776827540847082</v>
      </c>
      <c r="DZ61" s="13">
        <f t="shared" si="136"/>
        <v>9.3407203498543385</v>
      </c>
      <c r="EA61" s="13">
        <f t="shared" si="136"/>
        <v>12.729809259374409</v>
      </c>
      <c r="EB61" s="13">
        <f t="shared" si="136"/>
        <v>1.8347962708555587</v>
      </c>
      <c r="EC61" s="13">
        <f t="shared" si="136"/>
        <v>995.59232549481681</v>
      </c>
      <c r="ED61" s="13">
        <f t="shared" si="136"/>
        <v>10.3560583525362</v>
      </c>
      <c r="EE61" s="13">
        <f t="shared" si="137"/>
        <v>24.018148031241001</v>
      </c>
      <c r="EF61" s="13">
        <f t="shared" si="137"/>
        <v>1.5764921729030867</v>
      </c>
      <c r="EG61" s="13">
        <f t="shared" si="137"/>
        <v>5.3220663866747344</v>
      </c>
      <c r="EH61" s="13">
        <f t="shared" si="137"/>
        <v>0</v>
      </c>
      <c r="EI61" s="13">
        <f t="shared" si="137"/>
        <v>1.3307108820495466</v>
      </c>
      <c r="EJ61" s="13">
        <f t="shared" si="137"/>
        <v>0</v>
      </c>
      <c r="EK61" s="13"/>
      <c r="EM61">
        <v>345.14816284179699</v>
      </c>
      <c r="EN61">
        <v>28.603948593139702</v>
      </c>
      <c r="EO61">
        <v>0</v>
      </c>
      <c r="EP61">
        <v>0</v>
      </c>
      <c r="EQ61">
        <v>311.81900024414102</v>
      </c>
      <c r="ER61">
        <v>0</v>
      </c>
      <c r="ES61">
        <v>36.006465911865298</v>
      </c>
      <c r="ET61">
        <v>7.0496582984924299</v>
      </c>
      <c r="EU61">
        <v>37.8268432617188</v>
      </c>
      <c r="EV61">
        <v>138.36143493652401</v>
      </c>
      <c r="EW61">
        <v>830.47918701171898</v>
      </c>
      <c r="EX61">
        <v>30.171073913574201</v>
      </c>
      <c r="EY61">
        <v>84.781723022460994</v>
      </c>
      <c r="EZ61">
        <v>4.57987308502197</v>
      </c>
      <c r="FA61">
        <v>0</v>
      </c>
      <c r="FB61">
        <v>18.250503540039102</v>
      </c>
      <c r="FC61">
        <v>434.21792602539102</v>
      </c>
      <c r="FD61">
        <v>0</v>
      </c>
      <c r="FE61">
        <v>142.77565002441401</v>
      </c>
      <c r="FF61">
        <v>0</v>
      </c>
      <c r="FG61">
        <v>43.545780181884801</v>
      </c>
      <c r="FH61">
        <v>57.454200744628899</v>
      </c>
      <c r="FI61">
        <v>112.543907165528</v>
      </c>
      <c r="FJ61">
        <v>3.5300154685974099</v>
      </c>
      <c r="FK61">
        <v>0</v>
      </c>
      <c r="FL61">
        <v>15.4958391189575</v>
      </c>
      <c r="FM61">
        <v>553.87145996093795</v>
      </c>
      <c r="FN61">
        <v>34.638828277587898</v>
      </c>
      <c r="FO61">
        <v>9.4338283538818395</v>
      </c>
      <c r="FP61">
        <v>0</v>
      </c>
      <c r="FQ61">
        <v>17.602262496948299</v>
      </c>
      <c r="FR61">
        <v>85.101867675781307</v>
      </c>
      <c r="FT61">
        <v>0</v>
      </c>
      <c r="FU61">
        <v>44.741137999999999</v>
      </c>
      <c r="FV61">
        <v>0</v>
      </c>
      <c r="FW61">
        <v>0</v>
      </c>
      <c r="FX61">
        <v>0</v>
      </c>
      <c r="FY61">
        <v>129.57089199999999</v>
      </c>
      <c r="FZ61">
        <v>0</v>
      </c>
      <c r="GA61">
        <v>0</v>
      </c>
      <c r="GB61">
        <v>3.5170029999999999</v>
      </c>
      <c r="GC61">
        <v>66.505531000000005</v>
      </c>
      <c r="GD61">
        <v>10.100231000000001</v>
      </c>
      <c r="GE61">
        <v>12.616667</v>
      </c>
      <c r="GF61">
        <v>17.194365999999999</v>
      </c>
      <c r="GG61">
        <v>2.715204</v>
      </c>
      <c r="GH61">
        <v>1344.7631839999999</v>
      </c>
      <c r="GI61">
        <v>13.988101</v>
      </c>
      <c r="GJ61">
        <v>21.603124999999999</v>
      </c>
      <c r="GK61">
        <v>1.4179759999999999</v>
      </c>
      <c r="GL61">
        <v>4.7869330000000003</v>
      </c>
      <c r="GM61">
        <v>0</v>
      </c>
      <c r="GN61">
        <v>1.1969080000000001</v>
      </c>
      <c r="GO61">
        <v>0</v>
      </c>
    </row>
    <row r="62" spans="1:197" x14ac:dyDescent="0.2">
      <c r="A62" t="s">
        <v>304</v>
      </c>
      <c r="B62" t="s">
        <v>128</v>
      </c>
      <c r="C62" s="16" t="s">
        <v>321</v>
      </c>
      <c r="D62" s="4" t="s">
        <v>322</v>
      </c>
      <c r="E62" s="4" t="s">
        <v>98</v>
      </c>
      <c r="F62" s="4">
        <v>90</v>
      </c>
      <c r="G62" s="7">
        <v>43403</v>
      </c>
      <c r="H62" s="4">
        <v>1</v>
      </c>
      <c r="I62" s="4">
        <v>6</v>
      </c>
      <c r="J62" s="4" t="s">
        <v>307</v>
      </c>
      <c r="K62" s="8" t="s">
        <v>308</v>
      </c>
      <c r="L62" s="4">
        <v>19</v>
      </c>
      <c r="M62" s="4" t="s">
        <v>309</v>
      </c>
      <c r="N62" s="4">
        <v>70</v>
      </c>
      <c r="O62" s="4">
        <v>2</v>
      </c>
      <c r="P62" s="14">
        <v>7</v>
      </c>
      <c r="Q62" s="4" t="s">
        <v>102</v>
      </c>
      <c r="R62" s="4" t="s">
        <v>103</v>
      </c>
      <c r="S62" s="4"/>
      <c r="T62" s="4" t="s">
        <v>104</v>
      </c>
      <c r="U62" s="14">
        <v>2000</v>
      </c>
      <c r="V62" s="4"/>
      <c r="W62" s="4" t="s">
        <v>105</v>
      </c>
      <c r="X62" t="s">
        <v>321</v>
      </c>
      <c r="Y62" s="4"/>
      <c r="Z62" s="4"/>
      <c r="AA62" s="4"/>
      <c r="AE62" s="27">
        <f t="shared" si="78"/>
        <v>4.0831795263732056E-3</v>
      </c>
      <c r="AF62" s="11">
        <v>736.0333333333333</v>
      </c>
      <c r="AG62">
        <f t="shared" si="130"/>
        <v>7.1999999999999994E-4</v>
      </c>
      <c r="AI62" s="48">
        <f t="shared" si="134"/>
        <v>1.8758379627725474E-2</v>
      </c>
      <c r="AJ62" s="48">
        <f t="shared" si="134"/>
        <v>3.7092644520502094E-2</v>
      </c>
      <c r="AK62" s="48">
        <f t="shared" si="134"/>
        <v>7.933198885050164E-3</v>
      </c>
      <c r="AL62" s="48">
        <f t="shared" si="134"/>
        <v>3.8740221551663873E-2</v>
      </c>
      <c r="AM62" s="48">
        <f t="shared" si="134"/>
        <v>0.28818507879292665</v>
      </c>
      <c r="AN62" s="48">
        <f t="shared" si="134"/>
        <v>1.0710460835920406E-2</v>
      </c>
      <c r="AO62" s="48">
        <f t="shared" si="134"/>
        <v>1.8672544555812496E-2</v>
      </c>
      <c r="AP62" s="48">
        <f t="shared" si="134"/>
        <v>3.0845709085588844E-3</v>
      </c>
      <c r="AQ62" s="48">
        <f t="shared" si="134"/>
        <v>0.11542819864107751</v>
      </c>
      <c r="AR62" s="48">
        <f t="shared" si="134"/>
        <v>3.3705420064681892E-2</v>
      </c>
      <c r="AS62" s="48">
        <f t="shared" si="134"/>
        <v>7.0386635150443324E-3</v>
      </c>
      <c r="AT62" s="48">
        <f t="shared" si="134"/>
        <v>1.5822788387259111E-2</v>
      </c>
      <c r="AU62" s="48">
        <f t="shared" si="134"/>
        <v>6.4020091768277844E-3</v>
      </c>
      <c r="AV62" s="48">
        <f t="shared" si="134"/>
        <v>3.7743009627432141E-3</v>
      </c>
      <c r="AW62" s="48">
        <f t="shared" si="134"/>
        <v>3.8830475221196554E-3</v>
      </c>
      <c r="AX62" s="48">
        <f t="shared" si="131"/>
        <v>2.3674965326268414E-2</v>
      </c>
      <c r="AY62" s="48">
        <f t="shared" si="115"/>
        <v>7.4942601310337906E-3</v>
      </c>
      <c r="AZ62" s="48">
        <f t="shared" si="115"/>
        <v>0.1018085590532659</v>
      </c>
      <c r="BA62" s="48">
        <f t="shared" si="115"/>
        <v>0.12808463445307941</v>
      </c>
      <c r="BB62" s="48">
        <f t="shared" si="115"/>
        <v>1.2960981392245905E-3</v>
      </c>
      <c r="BC62" s="48">
        <f t="shared" si="115"/>
        <v>0.95211134719839885</v>
      </c>
      <c r="BD62" s="48">
        <f t="shared" si="115"/>
        <v>0.99870390186077551</v>
      </c>
      <c r="BE62" s="48">
        <f t="shared" si="115"/>
        <v>1</v>
      </c>
      <c r="BF62" s="48">
        <f t="shared" si="115"/>
        <v>5.673533775798905E-2</v>
      </c>
      <c r="BH62" s="51">
        <f t="shared" si="82"/>
        <v>6.0115948373110379</v>
      </c>
      <c r="BI62" s="51">
        <f t="shared" si="83"/>
        <v>11.887271434259903</v>
      </c>
      <c r="BJ62" s="51">
        <f t="shared" si="84"/>
        <v>2.5423932347674736</v>
      </c>
      <c r="BK62" s="51">
        <f t="shared" si="116"/>
        <v>12.415278957892975</v>
      </c>
      <c r="BL62" s="51">
        <f t="shared" si="116"/>
        <v>92.356161152694341</v>
      </c>
      <c r="BM62" s="51">
        <f t="shared" si="116"/>
        <v>3.4324367213080191</v>
      </c>
      <c r="BN62" s="51">
        <f t="shared" si="116"/>
        <v>5.9840868283351654</v>
      </c>
      <c r="BO62" s="51">
        <f t="shared" si="117"/>
        <v>0.98852837596937149</v>
      </c>
      <c r="BP62" s="51">
        <f t="shared" si="117"/>
        <v>36.991871195803995</v>
      </c>
      <c r="BQ62" s="51">
        <f t="shared" si="87"/>
        <v>10.801750112294235</v>
      </c>
      <c r="BR62" s="51">
        <f t="shared" si="118"/>
        <v>2.2557168629890212</v>
      </c>
      <c r="BS62" s="51">
        <f t="shared" si="118"/>
        <v>5.0708107453013307</v>
      </c>
      <c r="BT62" s="51">
        <f t="shared" si="119"/>
        <v>2.0516849578495497</v>
      </c>
      <c r="BU62" s="51">
        <f t="shared" si="119"/>
        <v>1.2095697300287755</v>
      </c>
      <c r="BV62" s="51">
        <f t="shared" si="120"/>
        <v>1.2444203017677387</v>
      </c>
      <c r="BW62" s="51">
        <f t="shared" si="120"/>
        <v>7.5872384584089145</v>
      </c>
      <c r="BX62" s="51">
        <f t="shared" si="91"/>
        <v>2.4017242644241898</v>
      </c>
      <c r="BY62" s="51">
        <f t="shared" si="121"/>
        <v>32.62711492916408</v>
      </c>
      <c r="BZ62" s="51">
        <f t="shared" si="92"/>
        <v>41.047944571871753</v>
      </c>
      <c r="CA62" s="51">
        <f t="shared" si="122"/>
        <v>0.41536726716494937</v>
      </c>
      <c r="CB62" s="51">
        <f t="shared" si="122"/>
        <v>305.12804266437445</v>
      </c>
      <c r="CC62" s="51">
        <f t="shared" si="123"/>
        <v>320.05979938452771</v>
      </c>
      <c r="CD62" s="51">
        <f t="shared" si="124"/>
        <v>320.47516665169263</v>
      </c>
      <c r="CE62" s="51">
        <f t="shared" si="125"/>
        <v>18.182266823031611</v>
      </c>
      <c r="CH62" s="13">
        <f t="shared" si="135"/>
        <v>6.0115948373110379</v>
      </c>
      <c r="CI62" s="13">
        <f t="shared" si="135"/>
        <v>0</v>
      </c>
      <c r="CJ62" s="13">
        <f t="shared" si="135"/>
        <v>0</v>
      </c>
      <c r="CK62" s="13">
        <f t="shared" si="135"/>
        <v>0</v>
      </c>
      <c r="CL62" s="13">
        <f t="shared" si="135"/>
        <v>11.887271434259903</v>
      </c>
      <c r="CM62" s="13">
        <f t="shared" si="135"/>
        <v>0</v>
      </c>
      <c r="CN62" s="13">
        <f t="shared" si="135"/>
        <v>1.9649354054767239</v>
      </c>
      <c r="CO62" s="13">
        <f t="shared" si="135"/>
        <v>0.57745782929074951</v>
      </c>
      <c r="CP62" s="13">
        <f t="shared" si="135"/>
        <v>2.9640639665901154</v>
      </c>
      <c r="CQ62" s="13">
        <f t="shared" si="135"/>
        <v>12.415278957892975</v>
      </c>
      <c r="CR62" s="13">
        <f t="shared" si="135"/>
        <v>92.356161152694341</v>
      </c>
      <c r="CS62" s="13">
        <f t="shared" si="135"/>
        <v>3.4324367213080191</v>
      </c>
      <c r="CT62" s="13">
        <f t="shared" si="135"/>
        <v>5.9840868283351654</v>
      </c>
      <c r="CU62" s="13">
        <f t="shared" si="135"/>
        <v>0</v>
      </c>
      <c r="CV62" s="13">
        <f t="shared" si="135"/>
        <v>0</v>
      </c>
      <c r="CW62" s="13">
        <f t="shared" si="132"/>
        <v>0.98852837596937149</v>
      </c>
      <c r="CX62" s="13">
        <f t="shared" si="132"/>
        <v>36.991871195803995</v>
      </c>
      <c r="CY62" s="13">
        <f t="shared" si="132"/>
        <v>0</v>
      </c>
      <c r="CZ62" s="13">
        <f t="shared" si="132"/>
        <v>10.801750112294235</v>
      </c>
      <c r="DA62" s="13">
        <f t="shared" si="132"/>
        <v>0</v>
      </c>
      <c r="DB62" s="13">
        <f t="shared" si="132"/>
        <v>4.3687126691156317</v>
      </c>
      <c r="DC62" s="13">
        <f t="shared" si="132"/>
        <v>2.2557168629890212</v>
      </c>
      <c r="DD62" s="13">
        <f t="shared" si="132"/>
        <v>5.0708107453013307</v>
      </c>
      <c r="DE62" s="13">
        <f t="shared" si="132"/>
        <v>0.17272146398797042</v>
      </c>
      <c r="DF62" s="13">
        <f t="shared" si="132"/>
        <v>0</v>
      </c>
      <c r="DG62" s="13">
        <f t="shared" si="132"/>
        <v>1.2805409663110776</v>
      </c>
      <c r="DH62" s="13">
        <f t="shared" si="132"/>
        <v>165.09636574074074</v>
      </c>
      <c r="DI62" s="13">
        <f t="shared" si="132"/>
        <v>2.0516849578495497</v>
      </c>
      <c r="DJ62" s="13">
        <f t="shared" si="132"/>
        <v>1.2095697300287755</v>
      </c>
      <c r="DK62" s="13">
        <f t="shared" si="132"/>
        <v>0</v>
      </c>
      <c r="DL62" s="13">
        <f t="shared" si="132"/>
        <v>1.2444203017677387</v>
      </c>
      <c r="DM62" s="13">
        <f t="shared" si="133"/>
        <v>7.5872384584089145</v>
      </c>
      <c r="DN62" s="13"/>
      <c r="DO62" s="13">
        <f t="shared" si="136"/>
        <v>0</v>
      </c>
      <c r="DP62" s="13">
        <f t="shared" si="136"/>
        <v>2.4017242644241898</v>
      </c>
      <c r="DQ62" s="13">
        <f t="shared" si="136"/>
        <v>0</v>
      </c>
      <c r="DR62" s="13">
        <f t="shared" si="136"/>
        <v>0</v>
      </c>
      <c r="DS62" s="13">
        <f t="shared" si="136"/>
        <v>0</v>
      </c>
      <c r="DT62" s="13">
        <f t="shared" si="136"/>
        <v>29.460686019603529</v>
      </c>
      <c r="DU62" s="13">
        <f t="shared" si="136"/>
        <v>0</v>
      </c>
      <c r="DV62" s="13">
        <f t="shared" si="136"/>
        <v>3.1664289095605511</v>
      </c>
      <c r="DW62" s="13">
        <f t="shared" si="136"/>
        <v>0</v>
      </c>
      <c r="DX62" s="13">
        <f t="shared" si="136"/>
        <v>41.047944571871753</v>
      </c>
      <c r="DY62" s="13">
        <f t="shared" si="136"/>
        <v>2.2323794037425615</v>
      </c>
      <c r="DZ62" s="13">
        <f t="shared" si="136"/>
        <v>3.3361235124892343</v>
      </c>
      <c r="EA62" s="13">
        <f t="shared" si="136"/>
        <v>4.7743495789138271</v>
      </c>
      <c r="EB62" s="13">
        <f t="shared" si="136"/>
        <v>0.41536726716494937</v>
      </c>
      <c r="EC62" s="13">
        <f t="shared" si="136"/>
        <v>305.12804266437445</v>
      </c>
      <c r="ED62" s="13">
        <f t="shared" si="136"/>
        <v>2.1871799605834421</v>
      </c>
      <c r="EE62" s="13">
        <f t="shared" si="137"/>
        <v>10.660619830541862</v>
      </c>
      <c r="EF62" s="13">
        <f t="shared" si="137"/>
        <v>0.60823127724933235</v>
      </c>
      <c r="EG62" s="13">
        <f t="shared" si="137"/>
        <v>6.3419211022619688</v>
      </c>
      <c r="EH62" s="13">
        <f t="shared" si="137"/>
        <v>0</v>
      </c>
      <c r="EI62" s="13">
        <f t="shared" si="137"/>
        <v>0</v>
      </c>
      <c r="EJ62" s="13">
        <f t="shared" si="137"/>
        <v>0.57149461297844717</v>
      </c>
      <c r="EK62" s="13"/>
      <c r="EM62">
        <v>19.238540649414102</v>
      </c>
      <c r="EN62">
        <v>48.079746246337898</v>
      </c>
      <c r="EO62">
        <v>0</v>
      </c>
      <c r="EP62">
        <v>0</v>
      </c>
      <c r="EQ62">
        <v>24.835548400878899</v>
      </c>
      <c r="ER62">
        <v>0</v>
      </c>
      <c r="ES62">
        <v>4.6013717651367196</v>
      </c>
      <c r="ET62">
        <v>1.3522572517395</v>
      </c>
      <c r="EU62">
        <v>8.0907554626464897</v>
      </c>
      <c r="EV62">
        <v>29.7853813171387</v>
      </c>
      <c r="EW62">
        <v>238.09144592285199</v>
      </c>
      <c r="EX62">
        <v>6.6952705383300799</v>
      </c>
      <c r="EY62">
        <v>17.4124259948731</v>
      </c>
      <c r="EZ62">
        <v>0</v>
      </c>
      <c r="FA62">
        <v>0</v>
      </c>
      <c r="FB62">
        <v>2.6212081909179701</v>
      </c>
      <c r="FC62">
        <v>79.305702209472699</v>
      </c>
      <c r="FD62">
        <v>0</v>
      </c>
      <c r="FE62">
        <v>30.329727172851602</v>
      </c>
      <c r="FF62">
        <v>0</v>
      </c>
      <c r="FG62">
        <v>9.3659448623657209</v>
      </c>
      <c r="FH62">
        <v>8.2779960632324308</v>
      </c>
      <c r="FI62">
        <v>16.902687072753899</v>
      </c>
      <c r="FJ62">
        <v>0.64870125055313099</v>
      </c>
      <c r="FK62">
        <v>0</v>
      </c>
      <c r="FL62">
        <v>3.4953846931457502</v>
      </c>
      <c r="FM62">
        <v>450.64962768554699</v>
      </c>
      <c r="FN62">
        <v>2.01436591148377</v>
      </c>
      <c r="FO62">
        <v>1.1875683069229099</v>
      </c>
      <c r="FP62">
        <v>0</v>
      </c>
      <c r="FQ62">
        <v>3.3047075271606499</v>
      </c>
      <c r="FR62">
        <v>21.578739166259801</v>
      </c>
      <c r="FT62">
        <v>0</v>
      </c>
      <c r="FU62">
        <v>3.8326123000000001</v>
      </c>
      <c r="FV62">
        <v>0</v>
      </c>
      <c r="FW62">
        <v>0</v>
      </c>
      <c r="FX62">
        <v>0</v>
      </c>
      <c r="FY62">
        <v>31.666542100000001</v>
      </c>
      <c r="FZ62">
        <v>0</v>
      </c>
      <c r="GA62">
        <v>3.4035139000000001</v>
      </c>
      <c r="GB62">
        <v>0</v>
      </c>
      <c r="GC62">
        <v>12.8906755</v>
      </c>
      <c r="GD62">
        <v>2.4533657999999998</v>
      </c>
      <c r="GE62">
        <v>3.6663711000000001</v>
      </c>
      <c r="GF62">
        <v>5.2469691999999997</v>
      </c>
      <c r="GG62">
        <v>0.50012310000000004</v>
      </c>
      <c r="GH62">
        <v>335.33309939999998</v>
      </c>
      <c r="GI62">
        <v>2.4036919999999999</v>
      </c>
      <c r="GJ62">
        <v>7.8017054000000003</v>
      </c>
      <c r="GK62">
        <v>0.44511869999999998</v>
      </c>
      <c r="GL62">
        <v>4.6411747999999999</v>
      </c>
      <c r="GM62">
        <v>0</v>
      </c>
      <c r="GN62">
        <v>0</v>
      </c>
      <c r="GO62">
        <v>0.41823389999999999</v>
      </c>
    </row>
    <row r="63" spans="1:197" x14ac:dyDescent="0.2">
      <c r="A63" t="s">
        <v>304</v>
      </c>
      <c r="B63" t="s">
        <v>132</v>
      </c>
      <c r="C63" s="16" t="s">
        <v>323</v>
      </c>
      <c r="D63" s="4" t="s">
        <v>324</v>
      </c>
      <c r="E63" s="4" t="s">
        <v>98</v>
      </c>
      <c r="F63" s="4">
        <v>90</v>
      </c>
      <c r="G63" s="7">
        <v>43403</v>
      </c>
      <c r="H63" s="4">
        <v>1</v>
      </c>
      <c r="I63" s="4">
        <v>6</v>
      </c>
      <c r="J63" s="4" t="s">
        <v>307</v>
      </c>
      <c r="K63" s="8" t="s">
        <v>308</v>
      </c>
      <c r="L63" s="4">
        <v>19</v>
      </c>
      <c r="M63" s="4" t="s">
        <v>309</v>
      </c>
      <c r="N63" s="4">
        <v>100</v>
      </c>
      <c r="O63" s="4">
        <v>1</v>
      </c>
      <c r="P63" s="14">
        <v>8</v>
      </c>
      <c r="Q63" s="4" t="s">
        <v>102</v>
      </c>
      <c r="R63" s="4" t="s">
        <v>103</v>
      </c>
      <c r="S63" s="4"/>
      <c r="T63" s="4" t="s">
        <v>104</v>
      </c>
      <c r="U63" s="14">
        <v>2000</v>
      </c>
      <c r="V63" s="4"/>
      <c r="W63" s="4" t="s">
        <v>105</v>
      </c>
      <c r="X63" t="s">
        <v>323</v>
      </c>
      <c r="Y63" s="4"/>
      <c r="Z63" s="4"/>
      <c r="AA63" s="4"/>
      <c r="AE63" s="10">
        <f t="shared" si="78"/>
        <v>3.4283479790156229E-3</v>
      </c>
      <c r="AF63" s="11">
        <v>736.0333333333333</v>
      </c>
      <c r="AG63">
        <f t="shared" si="130"/>
        <v>7.1999999999999994E-4</v>
      </c>
      <c r="AI63" s="48">
        <f t="shared" si="134"/>
        <v>8.0370369099684369E-2</v>
      </c>
      <c r="AJ63" s="48">
        <f t="shared" si="134"/>
        <v>9.6132103049046666E-2</v>
      </c>
      <c r="AK63" s="48">
        <f t="shared" si="134"/>
        <v>1.2537868802408441E-2</v>
      </c>
      <c r="AL63" s="48">
        <f t="shared" si="134"/>
        <v>5.5006605689765037E-2</v>
      </c>
      <c r="AM63" s="48">
        <f t="shared" si="134"/>
        <v>0.27343953573979662</v>
      </c>
      <c r="AN63" s="48">
        <f t="shared" si="134"/>
        <v>1.3257226949046056E-2</v>
      </c>
      <c r="AO63" s="48">
        <f t="shared" si="134"/>
        <v>2.2280663000126495E-2</v>
      </c>
      <c r="AP63" s="48">
        <f t="shared" si="134"/>
        <v>4.0266164570770188E-3</v>
      </c>
      <c r="AQ63" s="48">
        <f t="shared" si="134"/>
        <v>0.17476248251748219</v>
      </c>
      <c r="AR63" s="48">
        <f t="shared" si="134"/>
        <v>3.6526881710361045E-2</v>
      </c>
      <c r="AS63" s="48">
        <f t="shared" si="134"/>
        <v>9.2915392002081605E-3</v>
      </c>
      <c r="AT63" s="48">
        <f t="shared" si="134"/>
        <v>1.7268153947116678E-2</v>
      </c>
      <c r="AU63" s="48">
        <f t="shared" si="134"/>
        <v>3.2495913650721672E-2</v>
      </c>
      <c r="AV63" s="48">
        <f t="shared" si="134"/>
        <v>9.2403043657567959E-3</v>
      </c>
      <c r="AW63" s="48">
        <f t="shared" si="134"/>
        <v>5.0189241029266266E-3</v>
      </c>
      <c r="AX63" s="48">
        <f t="shared" si="131"/>
        <v>2.3903173598252878E-2</v>
      </c>
      <c r="AY63" s="48">
        <f t="shared" si="115"/>
        <v>9.1124395391236693E-3</v>
      </c>
      <c r="AZ63" s="48">
        <f t="shared" si="115"/>
        <v>0.13362267314231474</v>
      </c>
      <c r="BA63" s="48">
        <f t="shared" si="115"/>
        <v>0.14521357857559344</v>
      </c>
      <c r="BB63" s="48">
        <f t="shared" si="115"/>
        <v>1.0606286314000239E-3</v>
      </c>
      <c r="BC63" s="48">
        <f t="shared" si="115"/>
        <v>0.94555963757949058</v>
      </c>
      <c r="BD63" s="48">
        <f t="shared" si="115"/>
        <v>0.9989393713686</v>
      </c>
      <c r="BE63" s="48">
        <f t="shared" si="115"/>
        <v>1</v>
      </c>
      <c r="BF63" s="48">
        <f t="shared" si="115"/>
        <v>7.7019777720600133E-2</v>
      </c>
      <c r="BH63" s="51">
        <f t="shared" si="82"/>
        <v>8.8471526230479682</v>
      </c>
      <c r="BI63" s="51">
        <f t="shared" si="83"/>
        <v>10.582200843131762</v>
      </c>
      <c r="BJ63" s="51">
        <f t="shared" si="84"/>
        <v>1.3801658509876713</v>
      </c>
      <c r="BK63" s="51">
        <f t="shared" si="116"/>
        <v>6.0551151035473003</v>
      </c>
      <c r="BL63" s="51">
        <f t="shared" si="116"/>
        <v>30.100164189427129</v>
      </c>
      <c r="BM63" s="51">
        <f t="shared" si="116"/>
        <v>1.4593526381734092</v>
      </c>
      <c r="BN63" s="51">
        <f t="shared" si="116"/>
        <v>2.4526505018326596</v>
      </c>
      <c r="BO63" s="51">
        <f t="shared" si="117"/>
        <v>0.44324905744867316</v>
      </c>
      <c r="BP63" s="51">
        <f t="shared" si="117"/>
        <v>19.237815788766724</v>
      </c>
      <c r="BQ63" s="51">
        <f t="shared" si="87"/>
        <v>4.0208711364105545</v>
      </c>
      <c r="BR63" s="51">
        <f t="shared" si="118"/>
        <v>1.0228105995795094</v>
      </c>
      <c r="BS63" s="51">
        <f t="shared" si="118"/>
        <v>1.9008746034118864</v>
      </c>
      <c r="BT63" s="51">
        <f t="shared" si="119"/>
        <v>3.5771430555051609</v>
      </c>
      <c r="BU63" s="51">
        <f t="shared" si="119"/>
        <v>1.0171706802275702</v>
      </c>
      <c r="BV63" s="51">
        <f t="shared" si="120"/>
        <v>0.55248206571021408</v>
      </c>
      <c r="BW63" s="51">
        <f t="shared" si="120"/>
        <v>2.6312561130167111</v>
      </c>
      <c r="BX63" s="51">
        <f t="shared" si="91"/>
        <v>1.0030953481242704</v>
      </c>
      <c r="BY63" s="51">
        <f t="shared" si="121"/>
        <v>14.709154585609012</v>
      </c>
      <c r="BZ63" s="51">
        <f t="shared" si="92"/>
        <v>15.985078916382497</v>
      </c>
      <c r="CA63" s="51">
        <f t="shared" si="122"/>
        <v>0.11675376738325008</v>
      </c>
      <c r="CB63" s="51">
        <f t="shared" si="122"/>
        <v>104.08699775266466</v>
      </c>
      <c r="CC63" s="51">
        <f t="shared" si="123"/>
        <v>109.96302715380097</v>
      </c>
      <c r="CD63" s="51">
        <f t="shared" si="124"/>
        <v>110.07978092118421</v>
      </c>
      <c r="CE63" s="51">
        <f t="shared" si="125"/>
        <v>8.4783202580819665</v>
      </c>
      <c r="CH63" s="13">
        <f t="shared" si="135"/>
        <v>8.8471526230479682</v>
      </c>
      <c r="CI63" s="13">
        <f t="shared" si="135"/>
        <v>0</v>
      </c>
      <c r="CJ63" s="13">
        <f t="shared" si="135"/>
        <v>0</v>
      </c>
      <c r="CK63" s="13">
        <f t="shared" si="135"/>
        <v>0</v>
      </c>
      <c r="CL63" s="13">
        <f t="shared" si="135"/>
        <v>10.582200843131762</v>
      </c>
      <c r="CM63" s="13">
        <f t="shared" si="135"/>
        <v>0</v>
      </c>
      <c r="CN63" s="13">
        <f t="shared" si="135"/>
        <v>0.82933259058362252</v>
      </c>
      <c r="CO63" s="13">
        <f t="shared" si="135"/>
        <v>0.55083326040404867</v>
      </c>
      <c r="CP63" s="13">
        <f t="shared" si="135"/>
        <v>1.0803496811369853</v>
      </c>
      <c r="CQ63" s="13">
        <f t="shared" si="135"/>
        <v>6.0551151035473003</v>
      </c>
      <c r="CR63" s="13">
        <f t="shared" si="135"/>
        <v>30.100164189427129</v>
      </c>
      <c r="CS63" s="13">
        <f t="shared" si="135"/>
        <v>1.4593526381734092</v>
      </c>
      <c r="CT63" s="13">
        <f t="shared" si="135"/>
        <v>2.4526505018326596</v>
      </c>
      <c r="CU63" s="13">
        <f t="shared" si="135"/>
        <v>0</v>
      </c>
      <c r="CV63" s="13">
        <f t="shared" si="135"/>
        <v>0</v>
      </c>
      <c r="CW63" s="13">
        <f t="shared" si="132"/>
        <v>0.44324905744867316</v>
      </c>
      <c r="CX63" s="13">
        <f t="shared" si="132"/>
        <v>19.237815788766724</v>
      </c>
      <c r="CY63" s="13">
        <f t="shared" si="132"/>
        <v>0</v>
      </c>
      <c r="CZ63" s="13">
        <f t="shared" si="132"/>
        <v>4.0208711364105545</v>
      </c>
      <c r="DA63" s="13">
        <f t="shared" si="132"/>
        <v>0</v>
      </c>
      <c r="DB63" s="13">
        <f t="shared" si="132"/>
        <v>1.9524323564560804</v>
      </c>
      <c r="DC63" s="13">
        <f t="shared" si="132"/>
        <v>1.0228105995795094</v>
      </c>
      <c r="DD63" s="13">
        <f t="shared" si="132"/>
        <v>1.9008746034118864</v>
      </c>
      <c r="DE63" s="13">
        <f t="shared" si="132"/>
        <v>0.13985364803954084</v>
      </c>
      <c r="DF63" s="13">
        <f t="shared" si="132"/>
        <v>0</v>
      </c>
      <c r="DG63" s="13">
        <f t="shared" si="132"/>
        <v>0.63020061325813448</v>
      </c>
      <c r="DH63" s="13">
        <f t="shared" si="132"/>
        <v>165.09636574074077</v>
      </c>
      <c r="DI63" s="13">
        <f t="shared" si="132"/>
        <v>3.5771430555051609</v>
      </c>
      <c r="DJ63" s="13">
        <f t="shared" si="132"/>
        <v>1.0171706802275702</v>
      </c>
      <c r="DK63" s="13">
        <f t="shared" si="132"/>
        <v>0</v>
      </c>
      <c r="DL63" s="13">
        <f t="shared" si="132"/>
        <v>0.55248206571021408</v>
      </c>
      <c r="DM63" s="13">
        <f t="shared" si="133"/>
        <v>2.6312561130167111</v>
      </c>
      <c r="DN63" s="13"/>
      <c r="DO63" s="13">
        <f t="shared" si="136"/>
        <v>0</v>
      </c>
      <c r="DP63" s="13">
        <f t="shared" si="136"/>
        <v>1.0030953481242704</v>
      </c>
      <c r="DQ63" s="13">
        <f t="shared" si="136"/>
        <v>0</v>
      </c>
      <c r="DR63" s="13">
        <f t="shared" si="136"/>
        <v>0</v>
      </c>
      <c r="DS63" s="13">
        <f t="shared" si="136"/>
        <v>13.131201502031224</v>
      </c>
      <c r="DT63" s="13">
        <f t="shared" si="136"/>
        <v>0</v>
      </c>
      <c r="DU63" s="13">
        <f t="shared" si="136"/>
        <v>0</v>
      </c>
      <c r="DV63" s="13">
        <f t="shared" si="136"/>
        <v>1.5779530835777866</v>
      </c>
      <c r="DW63" s="13">
        <f t="shared" si="136"/>
        <v>0</v>
      </c>
      <c r="DX63" s="13">
        <f t="shared" si="136"/>
        <v>15.985078916382497</v>
      </c>
      <c r="DY63" s="13">
        <f t="shared" si="136"/>
        <v>0.58291796289750553</v>
      </c>
      <c r="DZ63" s="13">
        <f t="shared" si="136"/>
        <v>1.3844956937949235</v>
      </c>
      <c r="EA63" s="13">
        <f t="shared" si="136"/>
        <v>1.9962568665394396</v>
      </c>
      <c r="EB63" s="13">
        <f t="shared" si="136"/>
        <v>0.11675376738325008</v>
      </c>
      <c r="EC63" s="13">
        <f t="shared" si="136"/>
        <v>104.08699775266466</v>
      </c>
      <c r="ED63" s="13">
        <f t="shared" si="136"/>
        <v>0.9092635297801579</v>
      </c>
      <c r="EE63" s="13">
        <f t="shared" si="137"/>
        <v>5.2550139279405954</v>
      </c>
      <c r="EF63" s="13">
        <f t="shared" si="137"/>
        <v>0.40799848208298845</v>
      </c>
      <c r="EG63" s="13">
        <f t="shared" si="137"/>
        <v>2.399580193739923</v>
      </c>
      <c r="EH63" s="13">
        <f t="shared" si="137"/>
        <v>0</v>
      </c>
      <c r="EI63" s="13">
        <f t="shared" si="137"/>
        <v>0</v>
      </c>
      <c r="EJ63" s="13">
        <f t="shared" si="137"/>
        <v>0.41572765431846004</v>
      </c>
      <c r="EK63" s="13"/>
      <c r="EM63">
        <v>33.7209281921387</v>
      </c>
      <c r="EN63">
        <v>52.511802673339901</v>
      </c>
      <c r="EO63">
        <v>0</v>
      </c>
      <c r="EP63">
        <v>0</v>
      </c>
      <c r="EQ63">
        <v>26.331836700439499</v>
      </c>
      <c r="ER63">
        <v>0</v>
      </c>
      <c r="ES63">
        <v>2.3130304813385001</v>
      </c>
      <c r="ET63">
        <v>1.53628849983216</v>
      </c>
      <c r="EU63">
        <v>3.5122015476226802</v>
      </c>
      <c r="EV63">
        <v>17.301456451416001</v>
      </c>
      <c r="EW63">
        <v>92.418807983398494</v>
      </c>
      <c r="EX63">
        <v>3.3903100490570099</v>
      </c>
      <c r="EY63">
        <v>8.4998378753662092</v>
      </c>
      <c r="EZ63">
        <v>0</v>
      </c>
      <c r="FA63">
        <v>0</v>
      </c>
      <c r="FB63">
        <v>1.39982509613037</v>
      </c>
      <c r="FC63">
        <v>49.121028900146499</v>
      </c>
      <c r="FD63">
        <v>0</v>
      </c>
      <c r="FE63">
        <v>13.446464538574199</v>
      </c>
      <c r="FF63">
        <v>0</v>
      </c>
      <c r="FG63">
        <v>4.9852585792541504</v>
      </c>
      <c r="FH63">
        <v>4.4704313278198304</v>
      </c>
      <c r="FI63">
        <v>7.5464968681335503</v>
      </c>
      <c r="FJ63">
        <v>0.62558424472808905</v>
      </c>
      <c r="FK63">
        <v>0</v>
      </c>
      <c r="FL63">
        <v>2.0487732887268102</v>
      </c>
      <c r="FM63">
        <v>536.72595214843795</v>
      </c>
      <c r="FN63">
        <v>4.18290090560913</v>
      </c>
      <c r="FO63">
        <v>1.18941962718964</v>
      </c>
      <c r="FP63">
        <v>0</v>
      </c>
      <c r="FQ63">
        <v>1.7474216222763099</v>
      </c>
      <c r="FR63">
        <v>8.9128999710083008</v>
      </c>
      <c r="FT63">
        <v>0</v>
      </c>
      <c r="FU63">
        <v>1.9064593000000001</v>
      </c>
      <c r="FV63">
        <v>0</v>
      </c>
      <c r="FW63">
        <v>0</v>
      </c>
      <c r="FX63">
        <v>16.810314200000001</v>
      </c>
      <c r="FY63">
        <v>0</v>
      </c>
      <c r="FZ63">
        <v>0</v>
      </c>
      <c r="GA63">
        <v>2.0200654999999998</v>
      </c>
      <c r="GB63">
        <v>0</v>
      </c>
      <c r="GC63">
        <v>5.9787806999999997</v>
      </c>
      <c r="GD63">
        <v>0.76298379999999999</v>
      </c>
      <c r="GE63">
        <v>1.8121723000000001</v>
      </c>
      <c r="GF63">
        <v>2.6129091</v>
      </c>
      <c r="GG63">
        <v>0.1674284</v>
      </c>
      <c r="GH63">
        <v>136.2399139</v>
      </c>
      <c r="GI63">
        <v>1.1901389</v>
      </c>
      <c r="GJ63">
        <v>4.5803064999999998</v>
      </c>
      <c r="GK63">
        <v>0.35561429999999999</v>
      </c>
      <c r="GL63">
        <v>2.0914907</v>
      </c>
      <c r="GM63">
        <v>0</v>
      </c>
      <c r="GN63">
        <v>0</v>
      </c>
      <c r="GO63">
        <v>0.36235109999999998</v>
      </c>
    </row>
    <row r="64" spans="1:197" x14ac:dyDescent="0.2">
      <c r="A64" t="s">
        <v>325</v>
      </c>
      <c r="B64" t="s">
        <v>95</v>
      </c>
      <c r="C64" t="s">
        <v>326</v>
      </c>
      <c r="D64" s="4" t="s">
        <v>327</v>
      </c>
      <c r="E64" s="4" t="s">
        <v>98</v>
      </c>
      <c r="F64" s="28">
        <v>98</v>
      </c>
      <c r="G64" s="7">
        <v>43403</v>
      </c>
      <c r="H64" s="4">
        <v>1</v>
      </c>
      <c r="I64" s="4">
        <v>7</v>
      </c>
      <c r="J64" s="4" t="s">
        <v>328</v>
      </c>
      <c r="K64" s="8" t="s">
        <v>329</v>
      </c>
      <c r="L64" s="4">
        <v>21</v>
      </c>
      <c r="M64" s="4" t="s">
        <v>330</v>
      </c>
      <c r="N64" s="4">
        <v>10</v>
      </c>
      <c r="O64" s="4">
        <v>1</v>
      </c>
      <c r="P64" s="14" t="s">
        <v>102</v>
      </c>
      <c r="Q64" s="4" t="s">
        <v>103</v>
      </c>
      <c r="R64" s="4" t="s">
        <v>104</v>
      </c>
      <c r="S64" s="29">
        <v>1</v>
      </c>
      <c r="T64" s="29">
        <v>1</v>
      </c>
      <c r="U64" s="4">
        <v>2000</v>
      </c>
      <c r="V64" s="30"/>
      <c r="W64" s="30" t="s">
        <v>105</v>
      </c>
      <c r="X64" s="30" t="s">
        <v>331</v>
      </c>
      <c r="Y64" s="4" t="s">
        <v>332</v>
      </c>
      <c r="Z64" s="4"/>
      <c r="AA64" s="4"/>
      <c r="AD64" s="10">
        <f>+AVERAGE(AE64:AE73)</f>
        <v>2.8089713352894554E-3</v>
      </c>
      <c r="AE64" s="10">
        <f t="shared" ref="AE64:AE101" si="138">0.0025*$AF64/$FM64</f>
        <v>2.7572436264775664E-3</v>
      </c>
      <c r="AF64" s="11">
        <v>400.92500000000007</v>
      </c>
      <c r="AG64">
        <f t="shared" si="130"/>
        <v>7.1999999999999994E-4</v>
      </c>
      <c r="AI64" s="48">
        <f t="shared" ref="AI64:AX67" si="139">+BH64/$CD64</f>
        <v>7.2730018422161091E-2</v>
      </c>
      <c r="AJ64" s="48">
        <f t="shared" si="139"/>
        <v>0.20365946950285604</v>
      </c>
      <c r="AK64" s="48">
        <f t="shared" si="139"/>
        <v>5.6792311972960273E-2</v>
      </c>
      <c r="AL64" s="48">
        <f t="shared" si="139"/>
        <v>5.39633766867436E-2</v>
      </c>
      <c r="AM64" s="48">
        <f t="shared" si="139"/>
        <v>0.38372917364866554</v>
      </c>
      <c r="AN64" s="48">
        <f t="shared" si="139"/>
        <v>1.0559997512595429E-2</v>
      </c>
      <c r="AO64" s="48">
        <f t="shared" si="139"/>
        <v>1.3289566571695286E-2</v>
      </c>
      <c r="AP64" s="48">
        <f t="shared" si="139"/>
        <v>6.195823870338563E-3</v>
      </c>
      <c r="AQ64" s="48">
        <f t="shared" si="139"/>
        <v>0.21449325582651557</v>
      </c>
      <c r="AR64" s="48">
        <f t="shared" si="139"/>
        <v>0.11235670117303558</v>
      </c>
      <c r="AS64" s="48">
        <f t="shared" si="139"/>
        <v>8.2951567441803715E-3</v>
      </c>
      <c r="AT64" s="48">
        <f t="shared" si="139"/>
        <v>8.154642143749698E-3</v>
      </c>
      <c r="AU64" s="48">
        <f t="shared" si="139"/>
        <v>2.2563554832501911E-2</v>
      </c>
      <c r="AV64" s="48">
        <f t="shared" si="139"/>
        <v>2.0751066664954316E-2</v>
      </c>
      <c r="AW64" s="48">
        <f t="shared" si="139"/>
        <v>2.9345004631557026E-3</v>
      </c>
      <c r="AX64" s="48">
        <f t="shared" si="139"/>
        <v>1.9776050696291615E-2</v>
      </c>
      <c r="AY64" s="48">
        <f t="shared" ref="AY64:BF81" si="140">+BX64/$CD64</f>
        <v>0.17601564143089329</v>
      </c>
      <c r="AZ64" s="48">
        <f t="shared" si="140"/>
        <v>6.6223991029884105E-2</v>
      </c>
      <c r="BA64" s="48">
        <f t="shared" si="140"/>
        <v>9.830699763184228E-2</v>
      </c>
      <c r="BB64" s="48">
        <f t="shared" si="140"/>
        <v>0</v>
      </c>
      <c r="BC64" s="48">
        <f t="shared" si="140"/>
        <v>0.77660999712653278</v>
      </c>
      <c r="BD64" s="48">
        <f t="shared" si="140"/>
        <v>1</v>
      </c>
      <c r="BE64" s="48">
        <f t="shared" si="140"/>
        <v>1</v>
      </c>
      <c r="BF64" s="48">
        <f t="shared" si="140"/>
        <v>2.3356164717862879E-2</v>
      </c>
      <c r="BH64" s="51">
        <f t="shared" ref="BH64:BH97" si="141">+CH64</f>
        <v>42.308779737870744</v>
      </c>
      <c r="BI64" s="51">
        <f t="shared" ref="BI64:BI97" si="142">+CL64</f>
        <v>118.47355223689091</v>
      </c>
      <c r="BJ64" s="51">
        <f t="shared" ref="BJ64:BJ97" si="143">+CN64+CO64</f>
        <v>33.037437226006119</v>
      </c>
      <c r="BK64" s="51">
        <f t="shared" ref="BK64:BN71" si="144">+CQ64</f>
        <v>31.391778356204952</v>
      </c>
      <c r="BL64" s="51">
        <f t="shared" si="144"/>
        <v>223.22437748688441</v>
      </c>
      <c r="BM64" s="51">
        <f t="shared" si="144"/>
        <v>6.143001452296172</v>
      </c>
      <c r="BN64" s="51">
        <f t="shared" si="144"/>
        <v>7.7308566269014127</v>
      </c>
      <c r="BO64" s="51">
        <f t="shared" ref="BO64:BP71" si="145">+CW64</f>
        <v>3.6042579544421205</v>
      </c>
      <c r="BP64" s="51">
        <f t="shared" si="145"/>
        <v>124.77582314564133</v>
      </c>
      <c r="BQ64" s="51">
        <f t="shared" ref="BQ64:BQ97" si="146">+CZ64</f>
        <v>65.360562600315035</v>
      </c>
      <c r="BR64" s="51">
        <f t="shared" ref="BR64:BS71" si="147">+DC64</f>
        <v>4.8254897660482685</v>
      </c>
      <c r="BS64" s="51">
        <f t="shared" si="147"/>
        <v>4.7437490844349544</v>
      </c>
      <c r="BT64" s="51">
        <f t="shared" ref="BT64:BU71" si="148">+DI64</f>
        <v>13.125755942622053</v>
      </c>
      <c r="BU64" s="51">
        <f t="shared" si="148"/>
        <v>12.071388511925759</v>
      </c>
      <c r="BV64" s="51">
        <f t="shared" ref="BV64:BW71" si="149">+DL64</f>
        <v>1.7070686413920089</v>
      </c>
      <c r="BW64" s="51">
        <f t="shared" si="149"/>
        <v>11.50419855715892</v>
      </c>
      <c r="BX64" s="51">
        <f t="shared" ref="BX64:BX97" si="150">+DP64</f>
        <v>102.3924806466235</v>
      </c>
      <c r="BY64" s="51">
        <f t="shared" si="121"/>
        <v>38.52406902446706</v>
      </c>
      <c r="BZ64" s="51">
        <f t="shared" ref="BZ64:BZ97" si="151">+DX64</f>
        <v>57.187516237857274</v>
      </c>
      <c r="CA64" s="51">
        <f t="shared" ref="CA64:CB71" si="152">+EB64</f>
        <v>0</v>
      </c>
      <c r="CB64" s="51">
        <f t="shared" si="152"/>
        <v>451.77248711713696</v>
      </c>
      <c r="CC64" s="51">
        <f t="shared" si="123"/>
        <v>581.72375940137408</v>
      </c>
      <c r="CD64" s="51">
        <f t="shared" si="124"/>
        <v>581.72375940137408</v>
      </c>
      <c r="CE64" s="51">
        <f t="shared" si="125"/>
        <v>13.586835944872927</v>
      </c>
      <c r="CH64" s="13">
        <f t="shared" si="135"/>
        <v>42.308779737870744</v>
      </c>
      <c r="CI64" s="13">
        <f t="shared" si="135"/>
        <v>0</v>
      </c>
      <c r="CJ64" s="13">
        <f t="shared" si="135"/>
        <v>0</v>
      </c>
      <c r="CK64" s="13">
        <f t="shared" si="135"/>
        <v>0</v>
      </c>
      <c r="CL64" s="13">
        <f t="shared" si="135"/>
        <v>118.47355223689091</v>
      </c>
      <c r="CM64" s="13">
        <f t="shared" si="135"/>
        <v>0</v>
      </c>
      <c r="CN64" s="13">
        <f t="shared" si="135"/>
        <v>27.150960163421704</v>
      </c>
      <c r="CO64" s="13">
        <f t="shared" si="135"/>
        <v>5.8864770625844187</v>
      </c>
      <c r="CP64" s="13">
        <f t="shared" si="135"/>
        <v>3.1441922712755805</v>
      </c>
      <c r="CQ64" s="13">
        <f t="shared" si="135"/>
        <v>31.391778356204952</v>
      </c>
      <c r="CR64" s="13">
        <f t="shared" si="135"/>
        <v>223.22437748688441</v>
      </c>
      <c r="CS64" s="13">
        <f t="shared" si="135"/>
        <v>6.143001452296172</v>
      </c>
      <c r="CT64" s="13">
        <f t="shared" si="135"/>
        <v>7.7308566269014127</v>
      </c>
      <c r="CU64" s="13">
        <f t="shared" si="135"/>
        <v>0</v>
      </c>
      <c r="CV64" s="13">
        <f t="shared" si="135"/>
        <v>0</v>
      </c>
      <c r="CW64" s="13">
        <f t="shared" si="135"/>
        <v>3.6042579544421205</v>
      </c>
      <c r="CX64" s="13">
        <f t="shared" si="132"/>
        <v>124.77582314564133</v>
      </c>
      <c r="CY64" s="13">
        <f t="shared" si="132"/>
        <v>3.1485346381789991</v>
      </c>
      <c r="CZ64" s="13">
        <f t="shared" si="132"/>
        <v>65.360562600315035</v>
      </c>
      <c r="DA64" s="13">
        <f t="shared" si="132"/>
        <v>21.355001246956004</v>
      </c>
      <c r="DB64" s="13">
        <f t="shared" si="132"/>
        <v>13.88669700051951</v>
      </c>
      <c r="DC64" s="13">
        <f t="shared" si="132"/>
        <v>4.8254897660482685</v>
      </c>
      <c r="DD64" s="13">
        <f t="shared" si="132"/>
        <v>4.7437490844349544</v>
      </c>
      <c r="DE64" s="13">
        <f t="shared" si="132"/>
        <v>1.2723727690789066</v>
      </c>
      <c r="DF64" s="13">
        <f t="shared" si="132"/>
        <v>0.54860928134342135</v>
      </c>
      <c r="DG64" s="13">
        <f t="shared" si="132"/>
        <v>4.2008586334991529</v>
      </c>
      <c r="DH64" s="13">
        <f t="shared" si="132"/>
        <v>89.929704861111148</v>
      </c>
      <c r="DI64" s="13">
        <f t="shared" si="132"/>
        <v>13.125755942622053</v>
      </c>
      <c r="DJ64" s="13">
        <f t="shared" si="132"/>
        <v>12.071388511925759</v>
      </c>
      <c r="DK64" s="13">
        <f t="shared" si="132"/>
        <v>1.8584615401017268</v>
      </c>
      <c r="DL64" s="13">
        <f t="shared" si="132"/>
        <v>1.7070686413920089</v>
      </c>
      <c r="DM64" s="13">
        <f t="shared" si="133"/>
        <v>11.50419855715892</v>
      </c>
      <c r="DN64" s="13"/>
      <c r="DO64" s="13">
        <f t="shared" si="136"/>
        <v>0</v>
      </c>
      <c r="DP64" s="13">
        <f t="shared" si="136"/>
        <v>102.3924806466235</v>
      </c>
      <c r="DQ64" s="13">
        <f t="shared" si="136"/>
        <v>0</v>
      </c>
      <c r="DR64" s="13">
        <f t="shared" si="136"/>
        <v>0</v>
      </c>
      <c r="DS64" s="13">
        <f t="shared" si="136"/>
        <v>0</v>
      </c>
      <c r="DT64" s="13">
        <f t="shared" si="136"/>
        <v>38.52406902446706</v>
      </c>
      <c r="DU64" s="13">
        <f t="shared" si="136"/>
        <v>0</v>
      </c>
      <c r="DV64" s="13">
        <f t="shared" si="136"/>
        <v>0</v>
      </c>
      <c r="DW64" s="13">
        <f t="shared" si="136"/>
        <v>0</v>
      </c>
      <c r="DX64" s="13">
        <f t="shared" si="136"/>
        <v>57.187516237857274</v>
      </c>
      <c r="DY64" s="13">
        <f t="shared" si="136"/>
        <v>2.731554182731156</v>
      </c>
      <c r="DZ64" s="13">
        <f t="shared" si="136"/>
        <v>4.999357922592675</v>
      </c>
      <c r="EA64" s="13">
        <f t="shared" si="136"/>
        <v>8.362585200565821</v>
      </c>
      <c r="EB64" s="13">
        <f t="shared" si="136"/>
        <v>0</v>
      </c>
      <c r="EC64" s="13">
        <f t="shared" si="136"/>
        <v>451.77248711713696</v>
      </c>
      <c r="ED64" s="13">
        <f t="shared" si="136"/>
        <v>11.465294331724005</v>
      </c>
      <c r="EE64" s="13">
        <f t="shared" si="137"/>
        <v>0</v>
      </c>
      <c r="EF64" s="13">
        <f t="shared" si="137"/>
        <v>12.371138584495393</v>
      </c>
      <c r="EG64" s="13">
        <f t="shared" si="137"/>
        <v>1.2156973603775352</v>
      </c>
      <c r="EH64" s="13">
        <f t="shared" si="137"/>
        <v>0</v>
      </c>
      <c r="EI64" s="13">
        <f t="shared" si="137"/>
        <v>0</v>
      </c>
      <c r="EJ64" s="13">
        <f t="shared" si="137"/>
        <v>0</v>
      </c>
      <c r="EM64">
        <v>200.51010099999999</v>
      </c>
      <c r="EN64">
        <v>27.3291</v>
      </c>
      <c r="EO64">
        <v>0</v>
      </c>
      <c r="EP64">
        <v>0</v>
      </c>
      <c r="EQ64">
        <v>366.55261200000001</v>
      </c>
      <c r="ER64">
        <v>0</v>
      </c>
      <c r="ES64">
        <v>94.155906999999999</v>
      </c>
      <c r="ET64">
        <v>20.413516999999999</v>
      </c>
      <c r="EU64">
        <v>12.70966</v>
      </c>
      <c r="EV64">
        <v>111.528519</v>
      </c>
      <c r="EW64">
        <v>852.20263699999998</v>
      </c>
      <c r="EX64">
        <v>17.744736</v>
      </c>
      <c r="EY64">
        <v>33.312893000000003</v>
      </c>
      <c r="EZ64">
        <v>0</v>
      </c>
      <c r="FA64">
        <v>0</v>
      </c>
      <c r="FB64">
        <v>14.1531</v>
      </c>
      <c r="FC64">
        <v>396.14291400000002</v>
      </c>
      <c r="FD64">
        <v>12.727213000000001</v>
      </c>
      <c r="FE64">
        <v>271.77749599999999</v>
      </c>
      <c r="FF64">
        <v>81.526886000000005</v>
      </c>
      <c r="FG64">
        <v>44.088000999999998</v>
      </c>
      <c r="FH64">
        <v>26.224388000000001</v>
      </c>
      <c r="FI64">
        <v>23.416575999999999</v>
      </c>
      <c r="FJ64">
        <v>7.0767870000000004</v>
      </c>
      <c r="FK64">
        <v>3.0512999999999999</v>
      </c>
      <c r="FL64">
        <v>16.980986000000001</v>
      </c>
      <c r="FM64">
        <v>363.519745</v>
      </c>
      <c r="FN64">
        <v>19.084261000000001</v>
      </c>
      <c r="FO64">
        <v>17.551258000000001</v>
      </c>
      <c r="FP64">
        <v>7.5123949999999997</v>
      </c>
      <c r="FQ64">
        <v>6.7133649999999996</v>
      </c>
      <c r="FR64">
        <v>48.453152000000003</v>
      </c>
      <c r="FT64">
        <v>0</v>
      </c>
      <c r="FU64">
        <v>241.970901</v>
      </c>
      <c r="FV64">
        <v>0</v>
      </c>
      <c r="FW64">
        <v>0</v>
      </c>
      <c r="FX64">
        <v>0</v>
      </c>
      <c r="FY64">
        <v>61.321570999999999</v>
      </c>
      <c r="FZ64">
        <v>0</v>
      </c>
      <c r="GA64">
        <v>0</v>
      </c>
      <c r="GB64">
        <v>0</v>
      </c>
      <c r="GC64">
        <v>26.595541000000001</v>
      </c>
      <c r="GD64">
        <v>4.44557</v>
      </c>
      <c r="GE64">
        <v>8.1363920000000007</v>
      </c>
      <c r="GF64">
        <v>13.610002</v>
      </c>
      <c r="GG64">
        <v>0</v>
      </c>
      <c r="GH64">
        <v>735.25402799999995</v>
      </c>
      <c r="GI64">
        <v>18.659621999999999</v>
      </c>
      <c r="GJ64">
        <v>0</v>
      </c>
      <c r="GK64">
        <v>13.407261999999999</v>
      </c>
      <c r="GL64">
        <v>1.3175159999999999</v>
      </c>
      <c r="GM64">
        <v>0</v>
      </c>
      <c r="GN64">
        <v>0</v>
      </c>
      <c r="GO64">
        <v>0</v>
      </c>
    </row>
    <row r="65" spans="1:197" x14ac:dyDescent="0.2">
      <c r="A65" t="s">
        <v>325</v>
      </c>
      <c r="B65" t="s">
        <v>108</v>
      </c>
      <c r="C65" t="s">
        <v>333</v>
      </c>
      <c r="D65" s="4" t="s">
        <v>334</v>
      </c>
      <c r="E65" s="4" t="s">
        <v>98</v>
      </c>
      <c r="F65" s="28">
        <v>98</v>
      </c>
      <c r="G65" s="7">
        <v>43403</v>
      </c>
      <c r="H65" s="4">
        <v>1</v>
      </c>
      <c r="I65" s="4">
        <v>7</v>
      </c>
      <c r="J65" s="4" t="s">
        <v>328</v>
      </c>
      <c r="K65" s="8" t="s">
        <v>329</v>
      </c>
      <c r="L65" s="4">
        <v>21</v>
      </c>
      <c r="M65" s="4" t="s">
        <v>330</v>
      </c>
      <c r="N65" s="4">
        <v>10</v>
      </c>
      <c r="O65" s="4">
        <v>2</v>
      </c>
      <c r="P65" s="14" t="s">
        <v>102</v>
      </c>
      <c r="Q65" s="4" t="s">
        <v>103</v>
      </c>
      <c r="R65" s="4" t="s">
        <v>104</v>
      </c>
      <c r="S65" s="29">
        <v>1</v>
      </c>
      <c r="T65" s="29">
        <v>1</v>
      </c>
      <c r="U65" s="4">
        <v>2000</v>
      </c>
      <c r="V65" s="30"/>
      <c r="W65" s="30" t="s">
        <v>105</v>
      </c>
      <c r="X65" s="30" t="s">
        <v>335</v>
      </c>
      <c r="Y65" s="4" t="s">
        <v>332</v>
      </c>
      <c r="Z65" s="4"/>
      <c r="AA65" s="1"/>
      <c r="AD65">
        <f>+STDEV(AE64:AE73)</f>
        <v>2.9086350792352636E-4</v>
      </c>
      <c r="AE65" s="10">
        <f t="shared" si="138"/>
        <v>2.8712613756271157E-3</v>
      </c>
      <c r="AF65" s="11">
        <v>400.92500000000007</v>
      </c>
      <c r="AG65">
        <f t="shared" si="130"/>
        <v>7.1999999999999994E-4</v>
      </c>
      <c r="AI65" s="48">
        <f t="shared" si="139"/>
        <v>7.2641675202088807E-2</v>
      </c>
      <c r="AJ65" s="48">
        <f t="shared" si="139"/>
        <v>0.21449161282015311</v>
      </c>
      <c r="AK65" s="48">
        <f t="shared" si="139"/>
        <v>5.7787258080234431E-2</v>
      </c>
      <c r="AL65" s="48">
        <f t="shared" si="139"/>
        <v>5.2235184017673873E-2</v>
      </c>
      <c r="AM65" s="48">
        <f t="shared" si="139"/>
        <v>0.39962310631765141</v>
      </c>
      <c r="AN65" s="48">
        <f t="shared" si="139"/>
        <v>1.0199982197212703E-2</v>
      </c>
      <c r="AO65" s="48">
        <f t="shared" si="139"/>
        <v>1.3738363639625085E-2</v>
      </c>
      <c r="AP65" s="48">
        <f t="shared" si="139"/>
        <v>5.8488136235956912E-3</v>
      </c>
      <c r="AQ65" s="48">
        <f t="shared" si="139"/>
        <v>0.21130784654160842</v>
      </c>
      <c r="AR65" s="48">
        <f t="shared" si="139"/>
        <v>0.11863835790436369</v>
      </c>
      <c r="AS65" s="48">
        <f t="shared" si="139"/>
        <v>1.0025529666324693E-2</v>
      </c>
      <c r="AT65" s="48">
        <f t="shared" si="139"/>
        <v>8.7490924324969289E-3</v>
      </c>
      <c r="AU65" s="48">
        <f t="shared" si="139"/>
        <v>2.2428367432221166E-2</v>
      </c>
      <c r="AV65" s="48">
        <f t="shared" si="139"/>
        <v>2.1068164079862312E-2</v>
      </c>
      <c r="AW65" s="48">
        <f t="shared" si="139"/>
        <v>3.1565351659852275E-3</v>
      </c>
      <c r="AX65" s="48">
        <f t="shared" si="139"/>
        <v>2.046907324798989E-2</v>
      </c>
      <c r="AY65" s="48">
        <f t="shared" si="140"/>
        <v>0.21978580308062412</v>
      </c>
      <c r="AZ65" s="48">
        <f t="shared" si="140"/>
        <v>7.381118740639489E-2</v>
      </c>
      <c r="BA65" s="48">
        <f t="shared" si="140"/>
        <v>0.10354681709080697</v>
      </c>
      <c r="BB65" s="48">
        <f t="shared" si="140"/>
        <v>0</v>
      </c>
      <c r="BC65" s="48">
        <f t="shared" si="140"/>
        <v>0.72746123889393266</v>
      </c>
      <c r="BD65" s="48">
        <f t="shared" si="140"/>
        <v>1</v>
      </c>
      <c r="BE65" s="48">
        <f t="shared" si="140"/>
        <v>1</v>
      </c>
      <c r="BF65" s="48">
        <f t="shared" si="140"/>
        <v>2.2757212256619416E-2</v>
      </c>
      <c r="BH65" s="51">
        <f t="shared" si="141"/>
        <v>39.690845193263655</v>
      </c>
      <c r="BI65" s="51">
        <f t="shared" si="142"/>
        <v>117.19654559196263</v>
      </c>
      <c r="BJ65" s="51">
        <f t="shared" si="143"/>
        <v>31.57450744665379</v>
      </c>
      <c r="BK65" s="51">
        <f t="shared" si="144"/>
        <v>28.540897449285655</v>
      </c>
      <c r="BL65" s="51">
        <f t="shared" si="144"/>
        <v>218.3509508058392</v>
      </c>
      <c r="BM65" s="51">
        <f t="shared" si="144"/>
        <v>5.5731907783973202</v>
      </c>
      <c r="BN65" s="51">
        <f t="shared" si="144"/>
        <v>7.5065348219480734</v>
      </c>
      <c r="BO65" s="51">
        <f t="shared" si="145"/>
        <v>3.1957461808605525</v>
      </c>
      <c r="BP65" s="51">
        <f t="shared" si="145"/>
        <v>115.45696051023511</v>
      </c>
      <c r="BQ65" s="51">
        <f t="shared" si="146"/>
        <v>64.823074143941326</v>
      </c>
      <c r="BR65" s="51">
        <f t="shared" si="147"/>
        <v>5.4778712751261462</v>
      </c>
      <c r="BS65" s="51">
        <f t="shared" si="147"/>
        <v>4.7804359185511283</v>
      </c>
      <c r="BT65" s="51">
        <f t="shared" si="148"/>
        <v>12.254685168168159</v>
      </c>
      <c r="BU65" s="51">
        <f t="shared" si="148"/>
        <v>11.511480657263913</v>
      </c>
      <c r="BV65" s="51">
        <f t="shared" si="149"/>
        <v>1.7247062140523142</v>
      </c>
      <c r="BW65" s="51">
        <f t="shared" si="149"/>
        <v>11.18414209577837</v>
      </c>
      <c r="BX65" s="51">
        <f t="shared" si="150"/>
        <v>120.08924988970158</v>
      </c>
      <c r="BY65" s="51">
        <f t="shared" si="121"/>
        <v>40.329857547034514</v>
      </c>
      <c r="BZ65" s="51">
        <f t="shared" si="151"/>
        <v>56.5771738602227</v>
      </c>
      <c r="CA65" s="51">
        <f t="shared" si="152"/>
        <v>0</v>
      </c>
      <c r="CB65" s="51">
        <f t="shared" si="152"/>
        <v>397.47915141979837</v>
      </c>
      <c r="CC65" s="51">
        <f t="shared" si="123"/>
        <v>546.39220644132865</v>
      </c>
      <c r="CD65" s="51">
        <f t="shared" si="124"/>
        <v>546.39220644132865</v>
      </c>
      <c r="CE65" s="51">
        <f t="shared" si="125"/>
        <v>12.43436341734793</v>
      </c>
      <c r="CH65" s="13">
        <f t="shared" si="135"/>
        <v>39.690845193263655</v>
      </c>
      <c r="CI65" s="13">
        <f t="shared" si="135"/>
        <v>0</v>
      </c>
      <c r="CJ65" s="13">
        <f t="shared" si="135"/>
        <v>0</v>
      </c>
      <c r="CK65" s="13">
        <f t="shared" si="135"/>
        <v>0</v>
      </c>
      <c r="CL65" s="13">
        <f t="shared" si="135"/>
        <v>117.19654559196263</v>
      </c>
      <c r="CM65" s="13">
        <f t="shared" si="135"/>
        <v>0</v>
      </c>
      <c r="CN65" s="13">
        <f t="shared" si="135"/>
        <v>26.021542381717552</v>
      </c>
      <c r="CO65" s="13">
        <f t="shared" si="135"/>
        <v>5.5529650649362381</v>
      </c>
      <c r="CP65" s="13">
        <f t="shared" si="135"/>
        <v>3.4836253537758055</v>
      </c>
      <c r="CQ65" s="13">
        <f t="shared" si="135"/>
        <v>28.540897449285655</v>
      </c>
      <c r="CR65" s="13">
        <f t="shared" si="135"/>
        <v>218.3509508058392</v>
      </c>
      <c r="CS65" s="13">
        <f t="shared" si="135"/>
        <v>5.5731907783973202</v>
      </c>
      <c r="CT65" s="13">
        <f t="shared" si="135"/>
        <v>7.5065348219480734</v>
      </c>
      <c r="CU65" s="13">
        <f t="shared" si="135"/>
        <v>0</v>
      </c>
      <c r="CV65" s="13">
        <f t="shared" si="135"/>
        <v>0</v>
      </c>
      <c r="CW65" s="13">
        <f t="shared" si="135"/>
        <v>3.1957461808605525</v>
      </c>
      <c r="CX65" s="13">
        <f t="shared" si="133"/>
        <v>115.45696051023511</v>
      </c>
      <c r="CY65" s="13">
        <f t="shared" si="133"/>
        <v>0</v>
      </c>
      <c r="CZ65" s="13">
        <f t="shared" si="133"/>
        <v>64.823074143941326</v>
      </c>
      <c r="DA65" s="13">
        <f t="shared" si="133"/>
        <v>23.916691972628858</v>
      </c>
      <c r="DB65" s="13">
        <f t="shared" si="133"/>
        <v>12.692009367050217</v>
      </c>
      <c r="DC65" s="13">
        <f t="shared" si="133"/>
        <v>5.4778712751261462</v>
      </c>
      <c r="DD65" s="13">
        <f t="shared" si="133"/>
        <v>4.7804359185511283</v>
      </c>
      <c r="DE65" s="13">
        <f t="shared" si="133"/>
        <v>1.1487435863494442</v>
      </c>
      <c r="DF65" s="13">
        <f t="shared" si="133"/>
        <v>0.57681495964829388</v>
      </c>
      <c r="DG65" s="13">
        <f t="shared" si="133"/>
        <v>3.9336276092558768</v>
      </c>
      <c r="DH65" s="13">
        <f t="shared" si="133"/>
        <v>89.929704861111148</v>
      </c>
      <c r="DI65" s="13">
        <f t="shared" si="133"/>
        <v>12.254685168168159</v>
      </c>
      <c r="DJ65" s="13">
        <f t="shared" si="133"/>
        <v>11.511480657263913</v>
      </c>
      <c r="DK65" s="13">
        <f t="shared" si="133"/>
        <v>2.0174240039372981</v>
      </c>
      <c r="DL65" s="13">
        <f t="shared" si="133"/>
        <v>1.7247062140523142</v>
      </c>
      <c r="DM65" s="13">
        <f t="shared" si="133"/>
        <v>11.18414209577837</v>
      </c>
      <c r="DN65" s="13"/>
      <c r="DO65" s="13">
        <f t="shared" si="136"/>
        <v>0</v>
      </c>
      <c r="DP65" s="13">
        <f t="shared" si="136"/>
        <v>120.08924988970158</v>
      </c>
      <c r="DQ65" s="13">
        <f t="shared" si="136"/>
        <v>0</v>
      </c>
      <c r="DR65" s="13">
        <f t="shared" si="136"/>
        <v>0</v>
      </c>
      <c r="DS65" s="13">
        <f t="shared" si="136"/>
        <v>0</v>
      </c>
      <c r="DT65" s="13">
        <f t="shared" si="136"/>
        <v>40.329857547034514</v>
      </c>
      <c r="DU65" s="13">
        <f t="shared" si="136"/>
        <v>0</v>
      </c>
      <c r="DV65" s="13">
        <f t="shared" si="136"/>
        <v>0</v>
      </c>
      <c r="DW65" s="13">
        <f t="shared" si="136"/>
        <v>0</v>
      </c>
      <c r="DX65" s="13">
        <f t="shared" si="136"/>
        <v>56.5771738602227</v>
      </c>
      <c r="DY65" s="13">
        <f t="shared" si="136"/>
        <v>2.5120204427464383</v>
      </c>
      <c r="DZ65" s="13">
        <f t="shared" si="136"/>
        <v>4.6250563041808945</v>
      </c>
      <c r="EA65" s="13">
        <f t="shared" si="136"/>
        <v>7.5949213709216821</v>
      </c>
      <c r="EB65" s="13">
        <f t="shared" si="136"/>
        <v>0</v>
      </c>
      <c r="EC65" s="13">
        <f t="shared" si="136"/>
        <v>397.47915141979837</v>
      </c>
      <c r="ED65" s="13">
        <f t="shared" si="136"/>
        <v>14.091807013979608</v>
      </c>
      <c r="EE65" s="13">
        <f t="shared" si="137"/>
        <v>0</v>
      </c>
      <c r="EF65" s="13">
        <f t="shared" si="137"/>
        <v>11.229402360103757</v>
      </c>
      <c r="EG65" s="13">
        <f t="shared" si="137"/>
        <v>1.2049610572441727</v>
      </c>
      <c r="EH65" s="13">
        <f t="shared" si="137"/>
        <v>0</v>
      </c>
      <c r="EI65" s="13">
        <f t="shared" si="137"/>
        <v>0</v>
      </c>
      <c r="EJ65" s="13">
        <f t="shared" si="137"/>
        <v>0</v>
      </c>
      <c r="EM65">
        <v>180.633591</v>
      </c>
      <c r="EN65">
        <v>30.51972</v>
      </c>
      <c r="EO65">
        <v>0</v>
      </c>
      <c r="EP65">
        <v>0</v>
      </c>
      <c r="EQ65">
        <v>348.202698</v>
      </c>
      <c r="ER65">
        <v>0</v>
      </c>
      <c r="ES65">
        <v>86.655838000000003</v>
      </c>
      <c r="ET65">
        <v>18.492249000000001</v>
      </c>
      <c r="EU65">
        <v>13.522553</v>
      </c>
      <c r="EV65">
        <v>97.373337000000006</v>
      </c>
      <c r="EW65">
        <v>800.49523899999997</v>
      </c>
      <c r="EX65">
        <v>15.459493</v>
      </c>
      <c r="EY65">
        <v>31.061802</v>
      </c>
      <c r="EZ65">
        <v>0</v>
      </c>
      <c r="FA65">
        <v>0</v>
      </c>
      <c r="FB65">
        <v>12.050648000000001</v>
      </c>
      <c r="FC65">
        <v>352.00106799999998</v>
      </c>
      <c r="FD65">
        <v>0</v>
      </c>
      <c r="FE65">
        <v>258.83902</v>
      </c>
      <c r="FF65">
        <v>87.680854999999994</v>
      </c>
      <c r="FG65">
        <v>38.694946000000002</v>
      </c>
      <c r="FH65">
        <v>28.587633</v>
      </c>
      <c r="FI65">
        <v>22.660609999999998</v>
      </c>
      <c r="FJ65">
        <v>6.1354620000000004</v>
      </c>
      <c r="FK65">
        <v>3.0807799999999999</v>
      </c>
      <c r="FL65">
        <v>15.269348000000001</v>
      </c>
      <c r="FM65">
        <v>349.08438100000001</v>
      </c>
      <c r="FN65">
        <v>17.110220000000002</v>
      </c>
      <c r="FO65">
        <v>16.072544000000001</v>
      </c>
      <c r="FP65">
        <v>7.8311299999999999</v>
      </c>
      <c r="FQ65">
        <v>6.5133859999999997</v>
      </c>
      <c r="FR65">
        <v>45.2346</v>
      </c>
      <c r="FT65">
        <v>0</v>
      </c>
      <c r="FU65">
        <v>272.52203400000002</v>
      </c>
      <c r="FV65">
        <v>0</v>
      </c>
      <c r="FW65">
        <v>0</v>
      </c>
      <c r="FX65">
        <v>0</v>
      </c>
      <c r="FY65">
        <v>61.646754999999999</v>
      </c>
      <c r="FZ65">
        <v>0</v>
      </c>
      <c r="GA65">
        <v>0</v>
      </c>
      <c r="GB65">
        <v>0</v>
      </c>
      <c r="GC65">
        <v>25.266859</v>
      </c>
      <c r="GD65">
        <v>3.9259360000000001</v>
      </c>
      <c r="GE65">
        <v>7.2283150000000003</v>
      </c>
      <c r="GF65">
        <v>11.869797999999999</v>
      </c>
      <c r="GG65">
        <v>0</v>
      </c>
      <c r="GH65">
        <v>621.20422399999995</v>
      </c>
      <c r="GI65">
        <v>22.023520000000001</v>
      </c>
      <c r="GJ65">
        <v>0</v>
      </c>
      <c r="GK65">
        <v>11.686635000000001</v>
      </c>
      <c r="GL65">
        <v>1.254024</v>
      </c>
      <c r="GM65">
        <v>0</v>
      </c>
      <c r="GN65">
        <v>0</v>
      </c>
      <c r="GO65">
        <v>0</v>
      </c>
    </row>
    <row r="66" spans="1:197" x14ac:dyDescent="0.2">
      <c r="A66" t="s">
        <v>325</v>
      </c>
      <c r="B66" t="s">
        <v>112</v>
      </c>
      <c r="C66" t="s">
        <v>336</v>
      </c>
      <c r="D66" s="4" t="s">
        <v>337</v>
      </c>
      <c r="E66" s="4" t="s">
        <v>98</v>
      </c>
      <c r="F66" s="28">
        <v>98</v>
      </c>
      <c r="G66" s="7">
        <v>43403</v>
      </c>
      <c r="H66" s="4">
        <v>1</v>
      </c>
      <c r="I66" s="4">
        <v>7</v>
      </c>
      <c r="J66" s="4" t="s">
        <v>328</v>
      </c>
      <c r="K66" s="8" t="s">
        <v>329</v>
      </c>
      <c r="L66" s="4">
        <v>21</v>
      </c>
      <c r="M66" s="4" t="s">
        <v>330</v>
      </c>
      <c r="N66" s="4">
        <v>10</v>
      </c>
      <c r="O66" s="4">
        <v>3</v>
      </c>
      <c r="P66" s="14" t="s">
        <v>102</v>
      </c>
      <c r="Q66" s="4" t="s">
        <v>103</v>
      </c>
      <c r="R66" s="4" t="s">
        <v>104</v>
      </c>
      <c r="S66" s="29">
        <v>1</v>
      </c>
      <c r="T66" s="29">
        <v>1</v>
      </c>
      <c r="U66" s="4">
        <v>2000</v>
      </c>
      <c r="V66" s="30"/>
      <c r="W66" s="30" t="s">
        <v>105</v>
      </c>
      <c r="X66" s="30" t="s">
        <v>338</v>
      </c>
      <c r="Y66" s="4" t="s">
        <v>332</v>
      </c>
      <c r="Z66" s="4"/>
      <c r="AA66" s="1"/>
      <c r="AD66" s="19">
        <f>+AD65*100/AD64</f>
        <v>10.354805129884097</v>
      </c>
      <c r="AE66" s="10">
        <f t="shared" si="138"/>
        <v>2.7850449403201325E-3</v>
      </c>
      <c r="AF66" s="11">
        <v>400.92500000000007</v>
      </c>
      <c r="AG66">
        <f t="shared" si="130"/>
        <v>7.1999999999999994E-4</v>
      </c>
      <c r="AI66" s="48">
        <f t="shared" si="139"/>
        <v>6.5813161189344618E-2</v>
      </c>
      <c r="AJ66" s="48">
        <f t="shared" si="139"/>
        <v>0.18511120101984471</v>
      </c>
      <c r="AK66" s="48">
        <f t="shared" si="139"/>
        <v>4.6351752074136526E-2</v>
      </c>
      <c r="AL66" s="48">
        <f t="shared" si="139"/>
        <v>4.8820393743163062E-2</v>
      </c>
      <c r="AM66" s="48">
        <f t="shared" si="139"/>
        <v>0.36210122904930364</v>
      </c>
      <c r="AN66" s="48">
        <f t="shared" si="139"/>
        <v>1.0576027901045336E-2</v>
      </c>
      <c r="AO66" s="48">
        <f t="shared" si="139"/>
        <v>1.2448510734517925E-2</v>
      </c>
      <c r="AP66" s="48">
        <f t="shared" si="139"/>
        <v>6.3445971866313766E-3</v>
      </c>
      <c r="AQ66" s="48">
        <f t="shared" si="139"/>
        <v>0.20421809416131978</v>
      </c>
      <c r="AR66" s="48">
        <f t="shared" si="139"/>
        <v>0.11060081986835675</v>
      </c>
      <c r="AS66" s="48">
        <f t="shared" si="139"/>
        <v>8.7476658185105579E-3</v>
      </c>
      <c r="AT66" s="48">
        <f t="shared" si="139"/>
        <v>8.0580174489003533E-3</v>
      </c>
      <c r="AU66" s="48">
        <f t="shared" si="139"/>
        <v>2.1804498670080431E-2</v>
      </c>
      <c r="AV66" s="48">
        <f t="shared" si="139"/>
        <v>2.1781582403720322E-2</v>
      </c>
      <c r="AW66" s="48">
        <f t="shared" si="139"/>
        <v>3.010074605158836E-3</v>
      </c>
      <c r="AX66" s="48">
        <f t="shared" si="139"/>
        <v>1.971655921098454E-2</v>
      </c>
      <c r="AY66" s="48">
        <f t="shared" si="140"/>
        <v>6.8379724184099169E-2</v>
      </c>
      <c r="AZ66" s="48">
        <f t="shared" si="140"/>
        <v>7.0748929141749017E-2</v>
      </c>
      <c r="BA66" s="48">
        <f t="shared" si="140"/>
        <v>0.10616511720489299</v>
      </c>
      <c r="BB66" s="48">
        <f t="shared" si="140"/>
        <v>0</v>
      </c>
      <c r="BC66" s="48">
        <f t="shared" si="140"/>
        <v>0.88941343378507065</v>
      </c>
      <c r="BD66" s="48">
        <f t="shared" si="140"/>
        <v>1</v>
      </c>
      <c r="BE66" s="48">
        <f t="shared" si="140"/>
        <v>1</v>
      </c>
      <c r="BF66" s="48">
        <f t="shared" si="140"/>
        <v>2.1205764846813045E-2</v>
      </c>
      <c r="BH66" s="51">
        <f t="shared" si="141"/>
        <v>41.163876132545795</v>
      </c>
      <c r="BI66" s="51">
        <f t="shared" si="142"/>
        <v>115.78071029904214</v>
      </c>
      <c r="BJ66" s="51">
        <f t="shared" si="143"/>
        <v>28.991431902455759</v>
      </c>
      <c r="BK66" s="51">
        <f t="shared" si="144"/>
        <v>30.535482637035912</v>
      </c>
      <c r="BL66" s="51">
        <f t="shared" si="144"/>
        <v>226.48190530074979</v>
      </c>
      <c r="BM66" s="51">
        <f t="shared" si="144"/>
        <v>6.614942887190522</v>
      </c>
      <c r="BN66" s="51">
        <f t="shared" si="144"/>
        <v>7.7861167075093585</v>
      </c>
      <c r="BO66" s="51">
        <f t="shared" si="145"/>
        <v>3.9683280362420366</v>
      </c>
      <c r="BP66" s="51">
        <f t="shared" si="145"/>
        <v>127.73141694099581</v>
      </c>
      <c r="BQ66" s="51">
        <f t="shared" si="146"/>
        <v>69.177021236234964</v>
      </c>
      <c r="BR66" s="51">
        <f t="shared" si="147"/>
        <v>5.4713650840460302</v>
      </c>
      <c r="BS66" s="51">
        <f t="shared" si="147"/>
        <v>5.0400136712188521</v>
      </c>
      <c r="BT66" s="51">
        <f t="shared" si="148"/>
        <v>13.637966421414934</v>
      </c>
      <c r="BU66" s="51">
        <f t="shared" si="148"/>
        <v>13.623633082416767</v>
      </c>
      <c r="BV66" s="51">
        <f t="shared" si="149"/>
        <v>1.882698474853703</v>
      </c>
      <c r="BW66" s="51">
        <f t="shared" si="149"/>
        <v>12.332031868002339</v>
      </c>
      <c r="BX66" s="51">
        <f t="shared" si="150"/>
        <v>42.769173299452852</v>
      </c>
      <c r="BY66" s="51">
        <f t="shared" si="121"/>
        <v>44.251029779932949</v>
      </c>
      <c r="BZ66" s="51">
        <f t="shared" si="151"/>
        <v>66.402641283958985</v>
      </c>
      <c r="CA66" s="51">
        <f t="shared" si="152"/>
        <v>0</v>
      </c>
      <c r="CB66" s="51">
        <f t="shared" si="152"/>
        <v>556.29761216937925</v>
      </c>
      <c r="CC66" s="51">
        <f t="shared" si="123"/>
        <v>625.46571823403576</v>
      </c>
      <c r="CD66" s="51">
        <f t="shared" si="124"/>
        <v>625.46571823403576</v>
      </c>
      <c r="CE66" s="51">
        <f t="shared" si="125"/>
        <v>13.263478940613989</v>
      </c>
      <c r="CH66" s="13">
        <f t="shared" si="135"/>
        <v>41.163876132545795</v>
      </c>
      <c r="CI66" s="13">
        <f t="shared" si="135"/>
        <v>0</v>
      </c>
      <c r="CJ66" s="13">
        <f t="shared" si="135"/>
        <v>0</v>
      </c>
      <c r="CK66" s="13">
        <f t="shared" si="135"/>
        <v>0</v>
      </c>
      <c r="CL66" s="13">
        <f t="shared" si="135"/>
        <v>115.78071029904214</v>
      </c>
      <c r="CM66" s="13">
        <f t="shared" si="135"/>
        <v>0</v>
      </c>
      <c r="CN66" s="13">
        <f t="shared" si="135"/>
        <v>24.242667800328661</v>
      </c>
      <c r="CO66" s="13">
        <f t="shared" si="135"/>
        <v>4.7487641021270983</v>
      </c>
      <c r="CP66" s="13">
        <f t="shared" si="135"/>
        <v>3.3835763072933807</v>
      </c>
      <c r="CQ66" s="13">
        <f t="shared" si="135"/>
        <v>30.535482637035912</v>
      </c>
      <c r="CR66" s="13">
        <f t="shared" si="135"/>
        <v>226.48190530074979</v>
      </c>
      <c r="CS66" s="13">
        <f t="shared" si="135"/>
        <v>6.614942887190522</v>
      </c>
      <c r="CT66" s="13">
        <f t="shared" si="135"/>
        <v>7.7861167075093585</v>
      </c>
      <c r="CU66" s="13">
        <f t="shared" si="135"/>
        <v>0</v>
      </c>
      <c r="CV66" s="13">
        <f t="shared" si="135"/>
        <v>0</v>
      </c>
      <c r="CW66" s="13">
        <f t="shared" si="135"/>
        <v>3.9683280362420366</v>
      </c>
      <c r="CX66" s="13">
        <f t="shared" si="133"/>
        <v>127.73141694099581</v>
      </c>
      <c r="CY66" s="13">
        <f t="shared" si="133"/>
        <v>1.543270975763704</v>
      </c>
      <c r="CZ66" s="13">
        <f t="shared" si="133"/>
        <v>69.177021236234964</v>
      </c>
      <c r="DA66" s="13">
        <f t="shared" si="133"/>
        <v>23.073402726418962</v>
      </c>
      <c r="DB66" s="13">
        <f t="shared" si="133"/>
        <v>14.18704689054964</v>
      </c>
      <c r="DC66" s="13">
        <f t="shared" si="133"/>
        <v>5.4713650840460302</v>
      </c>
      <c r="DD66" s="13">
        <f t="shared" si="133"/>
        <v>5.0400136712188521</v>
      </c>
      <c r="DE66" s="13">
        <f t="shared" si="133"/>
        <v>0.51165260024642123</v>
      </c>
      <c r="DF66" s="13">
        <f t="shared" si="133"/>
        <v>0.72592550534325828</v>
      </c>
      <c r="DG66" s="13">
        <f t="shared" si="133"/>
        <v>4.4312934277570601</v>
      </c>
      <c r="DH66" s="13">
        <f t="shared" si="133"/>
        <v>89.929704861111134</v>
      </c>
      <c r="DI66" s="13">
        <f t="shared" si="133"/>
        <v>13.637966421414934</v>
      </c>
      <c r="DJ66" s="13">
        <f t="shared" si="133"/>
        <v>13.623633082416767</v>
      </c>
      <c r="DK66" s="13">
        <f t="shared" si="133"/>
        <v>1.9901146410698318</v>
      </c>
      <c r="DL66" s="13">
        <f t="shared" si="133"/>
        <v>1.882698474853703</v>
      </c>
      <c r="DM66" s="13">
        <f t="shared" si="133"/>
        <v>12.332031868002339</v>
      </c>
      <c r="DN66" s="13"/>
      <c r="DO66" s="13">
        <f t="shared" si="136"/>
        <v>0</v>
      </c>
      <c r="DP66" s="13">
        <f t="shared" si="136"/>
        <v>42.769173299452852</v>
      </c>
      <c r="DQ66" s="13">
        <f t="shared" si="136"/>
        <v>0</v>
      </c>
      <c r="DR66" s="13">
        <f t="shared" si="136"/>
        <v>0</v>
      </c>
      <c r="DS66" s="13">
        <f t="shared" si="136"/>
        <v>0</v>
      </c>
      <c r="DT66" s="13">
        <f t="shared" si="136"/>
        <v>44.251029779932949</v>
      </c>
      <c r="DU66" s="13">
        <f t="shared" si="136"/>
        <v>0</v>
      </c>
      <c r="DV66" s="13">
        <f t="shared" si="136"/>
        <v>0</v>
      </c>
      <c r="DW66" s="13">
        <f t="shared" si="136"/>
        <v>0</v>
      </c>
      <c r="DX66" s="13">
        <f t="shared" si="136"/>
        <v>66.402641283958985</v>
      </c>
      <c r="DY66" s="13">
        <f t="shared" si="136"/>
        <v>3.3361540700354011</v>
      </c>
      <c r="DZ66" s="13">
        <f t="shared" si="136"/>
        <v>4.326539597981399</v>
      </c>
      <c r="EA66" s="13">
        <f t="shared" si="136"/>
        <v>6.9876358447851983</v>
      </c>
      <c r="EB66" s="13">
        <f t="shared" si="136"/>
        <v>0</v>
      </c>
      <c r="EC66" s="13">
        <f t="shared" si="136"/>
        <v>556.29761216937925</v>
      </c>
      <c r="ED66" s="13">
        <f t="shared" ref="DO66:ED73" si="153">+GI66*GI$2/$AG66*$AE66/($U66/1000)</f>
        <v>11.748603252401756</v>
      </c>
      <c r="EE66" s="13">
        <f t="shared" si="137"/>
        <v>0</v>
      </c>
      <c r="EF66" s="13">
        <f t="shared" si="137"/>
        <v>11.706016271690537</v>
      </c>
      <c r="EG66" s="13">
        <f t="shared" si="137"/>
        <v>1.557462668923453</v>
      </c>
      <c r="EH66" s="13">
        <f t="shared" si="137"/>
        <v>0</v>
      </c>
      <c r="EI66" s="13">
        <f t="shared" si="137"/>
        <v>0</v>
      </c>
      <c r="EJ66" s="13">
        <f t="shared" si="137"/>
        <v>0</v>
      </c>
      <c r="EM66">
        <v>193.136765</v>
      </c>
      <c r="EN66">
        <v>30.699926000000001</v>
      </c>
      <c r="EO66">
        <v>0</v>
      </c>
      <c r="EP66">
        <v>0</v>
      </c>
      <c r="EQ66">
        <v>354.645172</v>
      </c>
      <c r="ER66">
        <v>0</v>
      </c>
      <c r="ES66">
        <v>83.231116999999998</v>
      </c>
      <c r="ET66">
        <v>16.30369</v>
      </c>
      <c r="EU66">
        <v>13.540782</v>
      </c>
      <c r="EV66">
        <v>107.403328</v>
      </c>
      <c r="EW66">
        <v>856.00775099999998</v>
      </c>
      <c r="EX66">
        <v>18.917248000000001</v>
      </c>
      <c r="EY66">
        <v>33.216095000000003</v>
      </c>
      <c r="EZ66">
        <v>0</v>
      </c>
      <c r="FA66">
        <v>0</v>
      </c>
      <c r="FB66">
        <v>15.427168</v>
      </c>
      <c r="FC66">
        <v>401.47833300000002</v>
      </c>
      <c r="FD66">
        <v>6.1760380000000001</v>
      </c>
      <c r="FE66">
        <v>284.77542099999999</v>
      </c>
      <c r="FF66">
        <v>87.207901000000007</v>
      </c>
      <c r="FG66">
        <v>44.591942000000003</v>
      </c>
      <c r="FH66">
        <v>29.437612999999999</v>
      </c>
      <c r="FI66">
        <v>24.630676000000001</v>
      </c>
      <c r="FJ66">
        <v>2.8173439999999998</v>
      </c>
      <c r="FK66">
        <v>3.9972080000000001</v>
      </c>
      <c r="FL66">
        <v>17.733656</v>
      </c>
      <c r="FM66">
        <v>359.890961</v>
      </c>
      <c r="FN66">
        <v>19.631052</v>
      </c>
      <c r="FO66">
        <v>19.610420000000001</v>
      </c>
      <c r="FP66">
        <v>7.9642679999999997</v>
      </c>
      <c r="FQ66">
        <v>7.330152</v>
      </c>
      <c r="FR66">
        <v>51.421322000000004</v>
      </c>
      <c r="FT66">
        <v>0</v>
      </c>
      <c r="FU66">
        <v>100.06192799999999</v>
      </c>
      <c r="FV66">
        <v>0</v>
      </c>
      <c r="FW66">
        <v>0</v>
      </c>
      <c r="FX66">
        <v>0</v>
      </c>
      <c r="FY66">
        <v>69.734459000000001</v>
      </c>
      <c r="FZ66">
        <v>0</v>
      </c>
      <c r="GA66">
        <v>0</v>
      </c>
      <c r="GB66">
        <v>0</v>
      </c>
      <c r="GC66">
        <v>30.572846999999999</v>
      </c>
      <c r="GD66">
        <v>5.3753489999999999</v>
      </c>
      <c r="GE66">
        <v>6.9710989999999997</v>
      </c>
      <c r="GF66">
        <v>11.258767000000001</v>
      </c>
      <c r="GG66">
        <v>0</v>
      </c>
      <c r="GH66">
        <v>896.32965100000001</v>
      </c>
      <c r="GI66">
        <v>18.929834</v>
      </c>
      <c r="GJ66">
        <v>0</v>
      </c>
      <c r="GK66">
        <v>12.559793000000001</v>
      </c>
      <c r="GL66">
        <v>1.6710560000000001</v>
      </c>
      <c r="GM66">
        <v>0</v>
      </c>
      <c r="GN66">
        <v>0</v>
      </c>
      <c r="GO66">
        <v>0</v>
      </c>
    </row>
    <row r="67" spans="1:197" x14ac:dyDescent="0.2">
      <c r="A67" t="s">
        <v>325</v>
      </c>
      <c r="B67" t="s">
        <v>116</v>
      </c>
      <c r="C67" t="s">
        <v>339</v>
      </c>
      <c r="D67" s="4" t="s">
        <v>340</v>
      </c>
      <c r="E67" s="4"/>
      <c r="F67" s="4"/>
      <c r="G67" s="7"/>
      <c r="H67" s="4"/>
      <c r="I67" s="4"/>
      <c r="J67" s="4"/>
      <c r="K67" s="8"/>
      <c r="L67" s="4"/>
      <c r="M67" s="4"/>
      <c r="N67" s="4"/>
      <c r="O67" s="4"/>
      <c r="P67" s="14"/>
      <c r="Q67" s="4"/>
      <c r="R67" s="4"/>
      <c r="S67" s="29"/>
      <c r="T67" s="29"/>
      <c r="U67" s="31">
        <v>2000</v>
      </c>
      <c r="V67" s="31">
        <v>2000</v>
      </c>
      <c r="W67" s="30" t="s">
        <v>105</v>
      </c>
      <c r="X67" s="30" t="s">
        <v>341</v>
      </c>
      <c r="Y67" s="4"/>
      <c r="Z67" s="4"/>
      <c r="AA67" s="1"/>
      <c r="AE67" s="10">
        <f t="shared" si="138"/>
        <v>3.6096424790768677E-3</v>
      </c>
      <c r="AF67" s="11">
        <v>400.92500000000007</v>
      </c>
      <c r="AG67">
        <f t="shared" si="130"/>
        <v>7.1999999999999994E-4</v>
      </c>
      <c r="AI67" s="48">
        <f t="shared" si="139"/>
        <v>1.5910845232645417E-2</v>
      </c>
      <c r="AJ67" s="48">
        <f t="shared" si="139"/>
        <v>5.7407853653277531E-2</v>
      </c>
      <c r="AK67" s="48">
        <f t="shared" si="139"/>
        <v>5.3407290594022772E-2</v>
      </c>
      <c r="AL67" s="48">
        <f t="shared" si="139"/>
        <v>5.1395944542426658E-2</v>
      </c>
      <c r="AM67" s="48">
        <f t="shared" si="139"/>
        <v>0.36333630620073687</v>
      </c>
      <c r="AN67" s="48">
        <f t="shared" si="139"/>
        <v>1.0669058838587027E-2</v>
      </c>
      <c r="AO67" s="48">
        <f t="shared" si="139"/>
        <v>1.2941016147959018E-2</v>
      </c>
      <c r="AP67" s="48">
        <f t="shared" si="139"/>
        <v>0</v>
      </c>
      <c r="AQ67" s="48">
        <f t="shared" si="139"/>
        <v>0.21057671281242415</v>
      </c>
      <c r="AR67" s="48">
        <f t="shared" si="139"/>
        <v>0.12122390676738452</v>
      </c>
      <c r="AS67" s="48">
        <f t="shared" si="139"/>
        <v>1.038068067559238E-2</v>
      </c>
      <c r="AT67" s="48">
        <f t="shared" si="139"/>
        <v>9.5027143527830985E-3</v>
      </c>
      <c r="AU67" s="48">
        <f t="shared" si="139"/>
        <v>7.5013853011164601E-3</v>
      </c>
      <c r="AV67" s="48">
        <f t="shared" si="139"/>
        <v>5.4681940669203165E-3</v>
      </c>
      <c r="AW67" s="48">
        <f t="shared" si="139"/>
        <v>3.4202044035821985E-3</v>
      </c>
      <c r="AX67" s="48">
        <f t="shared" si="139"/>
        <v>2.0820470918378499E-2</v>
      </c>
      <c r="AY67" s="48">
        <f t="shared" si="140"/>
        <v>0.1164631598478893</v>
      </c>
      <c r="AZ67" s="48">
        <f t="shared" si="140"/>
        <v>8.4116847994273561E-2</v>
      </c>
      <c r="BA67" s="48">
        <f t="shared" si="140"/>
        <v>0.10648655287776232</v>
      </c>
      <c r="BB67" s="48">
        <f t="shared" si="140"/>
        <v>0</v>
      </c>
      <c r="BC67" s="48">
        <f t="shared" si="140"/>
        <v>0.83659325624412062</v>
      </c>
      <c r="BD67" s="48">
        <f t="shared" si="140"/>
        <v>1</v>
      </c>
      <c r="BE67" s="48">
        <f t="shared" si="140"/>
        <v>1</v>
      </c>
      <c r="BF67" s="48">
        <f t="shared" si="140"/>
        <v>2.2155903368093748E-2</v>
      </c>
      <c r="BH67" s="51">
        <f t="shared" si="141"/>
        <v>9.7544343385751056</v>
      </c>
      <c r="BI67" s="51">
        <f t="shared" si="142"/>
        <v>35.194933442660322</v>
      </c>
      <c r="BJ67" s="51">
        <f t="shared" si="143"/>
        <v>32.74231517453947</v>
      </c>
      <c r="BK67" s="51">
        <f t="shared" si="144"/>
        <v>31.509222733152903</v>
      </c>
      <c r="BL67" s="51">
        <f t="shared" si="144"/>
        <v>222.74996015822853</v>
      </c>
      <c r="BM67" s="51">
        <f t="shared" si="144"/>
        <v>6.5408614296531766</v>
      </c>
      <c r="BN67" s="51">
        <f t="shared" si="144"/>
        <v>7.9337263636193622</v>
      </c>
      <c r="BO67" s="51">
        <f t="shared" si="145"/>
        <v>0</v>
      </c>
      <c r="BP67" s="51">
        <f t="shared" si="145"/>
        <v>129.0979007292035</v>
      </c>
      <c r="BQ67" s="51">
        <f t="shared" si="146"/>
        <v>74.318530633548207</v>
      </c>
      <c r="BR67" s="51">
        <f t="shared" si="147"/>
        <v>6.3640659285669985</v>
      </c>
      <c r="BS67" s="51">
        <f t="shared" si="147"/>
        <v>5.8258126351623289</v>
      </c>
      <c r="BT67" s="51">
        <f t="shared" si="148"/>
        <v>4.5988612985789858</v>
      </c>
      <c r="BU67" s="51">
        <f t="shared" si="148"/>
        <v>3.3523762689187926</v>
      </c>
      <c r="BV67" s="51">
        <f t="shared" si="149"/>
        <v>2.0968187919266832</v>
      </c>
      <c r="BW67" s="51">
        <f t="shared" si="149"/>
        <v>12.764370057150543</v>
      </c>
      <c r="BX67" s="51">
        <f t="shared" si="150"/>
        <v>71.399867762419973</v>
      </c>
      <c r="BY67" s="51">
        <f t="shared" si="121"/>
        <v>51.569370359064337</v>
      </c>
      <c r="BZ67" s="51">
        <f t="shared" si="151"/>
        <v>65.283526600845235</v>
      </c>
      <c r="CA67" s="51">
        <f t="shared" si="152"/>
        <v>0</v>
      </c>
      <c r="CB67" s="51">
        <f t="shared" si="152"/>
        <v>512.88877911932332</v>
      </c>
      <c r="CC67" s="51">
        <f t="shared" si="123"/>
        <v>613.06826858960562</v>
      </c>
      <c r="CD67" s="51">
        <f t="shared" si="124"/>
        <v>613.06826858960562</v>
      </c>
      <c r="CE67" s="51">
        <f t="shared" si="125"/>
        <v>13.583081316915845</v>
      </c>
      <c r="CH67" s="13">
        <f t="shared" si="135"/>
        <v>9.7544343385751056</v>
      </c>
      <c r="CI67" s="13">
        <f t="shared" si="135"/>
        <v>0</v>
      </c>
      <c r="CJ67" s="13">
        <f t="shared" si="135"/>
        <v>0</v>
      </c>
      <c r="CK67" s="13">
        <f t="shared" si="135"/>
        <v>0</v>
      </c>
      <c r="CL67" s="13">
        <f t="shared" si="135"/>
        <v>35.194933442660322</v>
      </c>
      <c r="CM67" s="13">
        <f t="shared" si="135"/>
        <v>0</v>
      </c>
      <c r="CN67" s="13">
        <f t="shared" si="135"/>
        <v>26.613121321172713</v>
      </c>
      <c r="CO67" s="13">
        <f t="shared" si="135"/>
        <v>6.1291938533667594</v>
      </c>
      <c r="CP67" s="13">
        <f t="shared" si="135"/>
        <v>3.6311390811950042</v>
      </c>
      <c r="CQ67" s="13">
        <f t="shared" si="135"/>
        <v>31.509222733152903</v>
      </c>
      <c r="CR67" s="13">
        <f t="shared" si="135"/>
        <v>222.74996015822853</v>
      </c>
      <c r="CS67" s="13">
        <f t="shared" si="135"/>
        <v>6.5408614296531766</v>
      </c>
      <c r="CT67" s="13">
        <f t="shared" ref="CT67:DM74" si="154">+EY67*EY$2/$AG67*$AE67/($U67/1000)</f>
        <v>7.9337263636193622</v>
      </c>
      <c r="CU67" s="13">
        <f t="shared" si="154"/>
        <v>0</v>
      </c>
      <c r="CV67" s="13">
        <f t="shared" si="154"/>
        <v>0</v>
      </c>
      <c r="CW67" s="13">
        <f t="shared" si="154"/>
        <v>0</v>
      </c>
      <c r="CX67" s="13">
        <f t="shared" si="154"/>
        <v>129.0979007292035</v>
      </c>
      <c r="CY67" s="13">
        <f t="shared" si="154"/>
        <v>0</v>
      </c>
      <c r="CZ67" s="13">
        <f t="shared" si="154"/>
        <v>74.318530633548207</v>
      </c>
      <c r="DA67" s="13">
        <f t="shared" si="154"/>
        <v>26.73394570773301</v>
      </c>
      <c r="DB67" s="13">
        <f t="shared" si="154"/>
        <v>15.670716844433695</v>
      </c>
      <c r="DC67" s="13">
        <f t="shared" si="154"/>
        <v>6.3640659285669985</v>
      </c>
      <c r="DD67" s="13">
        <f t="shared" si="154"/>
        <v>5.8258126351623289</v>
      </c>
      <c r="DE67" s="13">
        <f t="shared" si="154"/>
        <v>0.53768066724187924</v>
      </c>
      <c r="DF67" s="13">
        <f t="shared" si="154"/>
        <v>0.66008351210582705</v>
      </c>
      <c r="DG67" s="13">
        <f t="shared" si="154"/>
        <v>4.485763493122815</v>
      </c>
      <c r="DH67" s="13">
        <f t="shared" si="154"/>
        <v>89.929704861111134</v>
      </c>
      <c r="DI67" s="13">
        <f t="shared" si="154"/>
        <v>4.5988612985789858</v>
      </c>
      <c r="DJ67" s="13">
        <f t="shared" si="154"/>
        <v>3.3523762689187926</v>
      </c>
      <c r="DK67" s="13">
        <f t="shared" si="154"/>
        <v>2.254319368009885</v>
      </c>
      <c r="DL67" s="13">
        <f t="shared" si="154"/>
        <v>2.0968187919266832</v>
      </c>
      <c r="DM67" s="13">
        <f t="shared" si="154"/>
        <v>12.764370057150543</v>
      </c>
      <c r="DN67" s="13"/>
      <c r="DO67" s="13">
        <f t="shared" si="153"/>
        <v>0</v>
      </c>
      <c r="DP67" s="13">
        <f t="shared" si="153"/>
        <v>71.399867762419973</v>
      </c>
      <c r="DQ67" s="13">
        <f t="shared" si="153"/>
        <v>0</v>
      </c>
      <c r="DR67" s="13">
        <f t="shared" si="153"/>
        <v>0</v>
      </c>
      <c r="DS67" s="13">
        <f t="shared" si="153"/>
        <v>0</v>
      </c>
      <c r="DT67" s="13">
        <f t="shared" si="153"/>
        <v>51.569370359064337</v>
      </c>
      <c r="DU67" s="13">
        <f t="shared" si="153"/>
        <v>0</v>
      </c>
      <c r="DV67" s="13">
        <f t="shared" si="153"/>
        <v>0</v>
      </c>
      <c r="DW67" s="13">
        <f t="shared" si="153"/>
        <v>0</v>
      </c>
      <c r="DX67" s="13">
        <f t="shared" si="153"/>
        <v>65.283526600845235</v>
      </c>
      <c r="DY67" s="13">
        <f t="shared" si="153"/>
        <v>2.9859819978032491</v>
      </c>
      <c r="DZ67" s="13">
        <f t="shared" si="153"/>
        <v>4.5140750699856254</v>
      </c>
      <c r="EA67" s="13">
        <f t="shared" si="153"/>
        <v>7.6236289722751103</v>
      </c>
      <c r="EB67" s="13">
        <f t="shared" si="153"/>
        <v>0</v>
      </c>
      <c r="EC67" s="13">
        <f t="shared" si="153"/>
        <v>512.88877911932332</v>
      </c>
      <c r="ED67" s="13">
        <f t="shared" si="153"/>
        <v>13.655935667798346</v>
      </c>
      <c r="EE67" s="13">
        <f t="shared" si="137"/>
        <v>0</v>
      </c>
      <c r="EF67" s="13">
        <f t="shared" si="137"/>
        <v>11.669247786001545</v>
      </c>
      <c r="EG67" s="13">
        <f t="shared" si="137"/>
        <v>1.5491538867512678</v>
      </c>
      <c r="EH67" s="13">
        <f t="shared" si="137"/>
        <v>0</v>
      </c>
      <c r="EI67" s="13">
        <f t="shared" si="137"/>
        <v>0</v>
      </c>
      <c r="EJ67" s="13">
        <f t="shared" si="137"/>
        <v>0.364679644163031</v>
      </c>
      <c r="EM67">
        <v>35.311714000000002</v>
      </c>
      <c r="EN67">
        <v>59.289802999999999</v>
      </c>
      <c r="EO67">
        <v>0</v>
      </c>
      <c r="EP67">
        <v>0</v>
      </c>
      <c r="EQ67">
        <v>83.177527999999995</v>
      </c>
      <c r="ER67">
        <v>0</v>
      </c>
      <c r="ES67">
        <v>70.496758</v>
      </c>
      <c r="ET67">
        <v>16.235911999999999</v>
      </c>
      <c r="EU67">
        <v>11.211886</v>
      </c>
      <c r="EV67">
        <v>85.510345000000001</v>
      </c>
      <c r="EW67">
        <v>649.57580600000006</v>
      </c>
      <c r="EX67">
        <v>14.432276</v>
      </c>
      <c r="EY67">
        <v>26.113969999999998</v>
      </c>
      <c r="EZ67">
        <v>0</v>
      </c>
      <c r="FA67">
        <v>0</v>
      </c>
      <c r="FB67">
        <v>0</v>
      </c>
      <c r="FC67">
        <v>313.07730099999998</v>
      </c>
      <c r="FD67">
        <v>0</v>
      </c>
      <c r="FE67">
        <v>236.05096399999999</v>
      </c>
      <c r="FF67">
        <v>77.960616999999999</v>
      </c>
      <c r="FG67">
        <v>38.003295999999999</v>
      </c>
      <c r="FH67">
        <v>26.418586999999999</v>
      </c>
      <c r="FI67">
        <v>21.966919000000001</v>
      </c>
      <c r="FJ67">
        <v>2.2843209999999998</v>
      </c>
      <c r="FK67">
        <v>2.8043459999999998</v>
      </c>
      <c r="FL67">
        <v>13.850714</v>
      </c>
      <c r="FM67">
        <v>277.67639200000002</v>
      </c>
      <c r="FN67">
        <v>5.1075460000000001</v>
      </c>
      <c r="FO67">
        <v>3.7231860000000001</v>
      </c>
      <c r="FP67">
        <v>6.9606729999999999</v>
      </c>
      <c r="FQ67">
        <v>6.2988479999999996</v>
      </c>
      <c r="FR67">
        <v>41.065395000000002</v>
      </c>
      <c r="FT67">
        <v>0</v>
      </c>
      <c r="FU67">
        <v>128.8853149</v>
      </c>
      <c r="FV67">
        <v>0</v>
      </c>
      <c r="FW67">
        <v>0</v>
      </c>
      <c r="FX67">
        <v>0</v>
      </c>
      <c r="FY67">
        <v>62.702362100000002</v>
      </c>
      <c r="FZ67">
        <v>0</v>
      </c>
      <c r="GA67">
        <v>0</v>
      </c>
      <c r="GB67">
        <v>0</v>
      </c>
      <c r="GC67">
        <v>23.191143</v>
      </c>
      <c r="GD67">
        <v>3.7120666999999998</v>
      </c>
      <c r="GE67">
        <v>5.6117376999999999</v>
      </c>
      <c r="GF67">
        <v>9.4774246000000009</v>
      </c>
      <c r="GG67">
        <v>0</v>
      </c>
      <c r="GH67">
        <v>637.60510250000004</v>
      </c>
      <c r="GI67">
        <v>16.976573900000002</v>
      </c>
      <c r="GJ67">
        <v>0</v>
      </c>
      <c r="GK67">
        <v>9.6601581999999997</v>
      </c>
      <c r="GL67">
        <v>1.2824367000000001</v>
      </c>
      <c r="GM67">
        <v>0</v>
      </c>
      <c r="GN67">
        <v>0</v>
      </c>
      <c r="GO67">
        <v>0.30189290000000002</v>
      </c>
    </row>
    <row r="68" spans="1:197" x14ac:dyDescent="0.2">
      <c r="A68" t="s">
        <v>325</v>
      </c>
      <c r="B68" t="s">
        <v>141</v>
      </c>
      <c r="C68" t="s">
        <v>343</v>
      </c>
      <c r="D68" s="4" t="s">
        <v>344</v>
      </c>
      <c r="E68" s="4" t="s">
        <v>98</v>
      </c>
      <c r="F68" s="4">
        <v>98</v>
      </c>
      <c r="G68" s="7">
        <v>43404</v>
      </c>
      <c r="H68" s="4">
        <v>1</v>
      </c>
      <c r="I68" s="4">
        <v>7</v>
      </c>
      <c r="J68" s="4" t="s">
        <v>328</v>
      </c>
      <c r="K68" s="8" t="s">
        <v>329</v>
      </c>
      <c r="L68" s="4">
        <v>21</v>
      </c>
      <c r="M68" s="4" t="s">
        <v>330</v>
      </c>
      <c r="N68" s="4">
        <v>10</v>
      </c>
      <c r="O68" s="4">
        <v>9</v>
      </c>
      <c r="P68" s="14" t="s">
        <v>102</v>
      </c>
      <c r="Q68" s="4" t="s">
        <v>103</v>
      </c>
      <c r="R68" s="30" t="s">
        <v>342</v>
      </c>
      <c r="S68" s="29">
        <v>1</v>
      </c>
      <c r="T68" s="29">
        <v>1</v>
      </c>
      <c r="U68">
        <v>1520</v>
      </c>
      <c r="V68" s="33"/>
      <c r="W68" s="30" t="s">
        <v>105</v>
      </c>
      <c r="X68" s="30" t="s">
        <v>345</v>
      </c>
      <c r="Y68" s="4" t="s">
        <v>332</v>
      </c>
      <c r="Z68" s="4"/>
      <c r="AA68" s="1"/>
      <c r="AE68" s="10">
        <f t="shared" si="138"/>
        <v>2.6575291826234199E-3</v>
      </c>
      <c r="AF68" s="11">
        <v>400.92500000000007</v>
      </c>
      <c r="AG68">
        <f t="shared" si="130"/>
        <v>7.1999999999999994E-4</v>
      </c>
      <c r="AI68" s="48">
        <f t="shared" ref="AI68:AW82" si="155">+BH68/$CD68</f>
        <v>1.9118284531512427E-2</v>
      </c>
      <c r="AJ68" s="48">
        <f t="shared" si="155"/>
        <v>4.9059806951832825E-2</v>
      </c>
      <c r="AK68" s="48">
        <f t="shared" si="155"/>
        <v>3.1701361543421909E-2</v>
      </c>
      <c r="AL68" s="48">
        <f t="shared" si="155"/>
        <v>3.2791598389903004E-2</v>
      </c>
      <c r="AM68" s="48">
        <f t="shared" si="155"/>
        <v>0.32145707700706105</v>
      </c>
      <c r="AN68" s="48">
        <f t="shared" si="155"/>
        <v>8.6403386706113746E-3</v>
      </c>
      <c r="AO68" s="48">
        <f t="shared" si="155"/>
        <v>1.4829052258681759E-2</v>
      </c>
      <c r="AP68" s="48">
        <f t="shared" si="155"/>
        <v>5.5772772668749877E-3</v>
      </c>
      <c r="AQ68" s="48">
        <f t="shared" si="155"/>
        <v>0.12097706521156369</v>
      </c>
      <c r="AR68" s="48">
        <f t="shared" si="155"/>
        <v>7.6605381411475576E-2</v>
      </c>
      <c r="AS68" s="48">
        <f t="shared" si="155"/>
        <v>4.3083050366723432E-3</v>
      </c>
      <c r="AT68" s="48">
        <f t="shared" si="155"/>
        <v>8.4930291663280477E-3</v>
      </c>
      <c r="AU68" s="48">
        <f t="shared" si="155"/>
        <v>5.0291853447569359E-3</v>
      </c>
      <c r="AV68" s="48">
        <f t="shared" si="155"/>
        <v>2.4580271930407112E-3</v>
      </c>
      <c r="AW68" s="48">
        <f t="shared" si="155"/>
        <v>2.1604129776346898E-3</v>
      </c>
      <c r="AX68" s="48">
        <f t="shared" ref="AX68:BE89" si="156">+BW68/$CD68</f>
        <v>2.3827092964108662E-2</v>
      </c>
      <c r="AY68" s="48">
        <f t="shared" si="140"/>
        <v>0.11318680983414781</v>
      </c>
      <c r="AZ68" s="48">
        <f t="shared" si="140"/>
        <v>4.2102101306954604E-2</v>
      </c>
      <c r="BA68" s="48">
        <f t="shared" si="140"/>
        <v>0.10048466904926677</v>
      </c>
      <c r="BB68" s="48">
        <f t="shared" si="140"/>
        <v>0</v>
      </c>
      <c r="BC68" s="48">
        <f t="shared" si="140"/>
        <v>0.82672182868758626</v>
      </c>
      <c r="BD68" s="48">
        <f t="shared" si="140"/>
        <v>1</v>
      </c>
      <c r="BE68" s="48">
        <f t="shared" si="140"/>
        <v>1</v>
      </c>
      <c r="BF68" s="48">
        <f t="shared" si="140"/>
        <v>1.6545300668307894E-2</v>
      </c>
      <c r="BH68" s="51">
        <f t="shared" si="141"/>
        <v>16.214308225027587</v>
      </c>
      <c r="BI68" s="51">
        <f t="shared" si="142"/>
        <v>41.607856084901549</v>
      </c>
      <c r="BJ68" s="51">
        <f t="shared" si="143"/>
        <v>26.886075807211338</v>
      </c>
      <c r="BK68" s="51">
        <f t="shared" si="144"/>
        <v>27.810710872558815</v>
      </c>
      <c r="BL68" s="51">
        <f t="shared" si="144"/>
        <v>272.6292790086739</v>
      </c>
      <c r="BM68" s="51">
        <f t="shared" si="144"/>
        <v>7.3279124046405739</v>
      </c>
      <c r="BN68" s="51">
        <f t="shared" si="144"/>
        <v>12.576589892832104</v>
      </c>
      <c r="BO68" s="51">
        <f t="shared" si="145"/>
        <v>4.7301154302046857</v>
      </c>
      <c r="BP68" s="51">
        <f t="shared" si="145"/>
        <v>102.60122555799094</v>
      </c>
      <c r="BQ68" s="51">
        <f t="shared" si="146"/>
        <v>64.969389060724595</v>
      </c>
      <c r="BR68" s="51">
        <f t="shared" si="147"/>
        <v>3.653894034106516</v>
      </c>
      <c r="BS68" s="51">
        <f t="shared" si="147"/>
        <v>7.2029785120107768</v>
      </c>
      <c r="BT68" s="51">
        <f t="shared" si="148"/>
        <v>4.2652760589618479</v>
      </c>
      <c r="BU68" s="51">
        <f t="shared" si="148"/>
        <v>2.0846645768750136</v>
      </c>
      <c r="BV68" s="51">
        <f t="shared" si="149"/>
        <v>1.8322565424204058</v>
      </c>
      <c r="BW68" s="51">
        <f t="shared" si="149"/>
        <v>20.207871097934802</v>
      </c>
      <c r="BX68" s="51">
        <f t="shared" si="150"/>
        <v>95.994272845633375</v>
      </c>
      <c r="BY68" s="51">
        <f t="shared" si="121"/>
        <v>35.706992768471707</v>
      </c>
      <c r="BZ68" s="51">
        <f t="shared" si="151"/>
        <v>85.221526710158741</v>
      </c>
      <c r="CA68" s="51">
        <f t="shared" si="152"/>
        <v>0</v>
      </c>
      <c r="CB68" s="51">
        <f t="shared" si="152"/>
        <v>701.14672289786995</v>
      </c>
      <c r="CC68" s="51">
        <f t="shared" si="123"/>
        <v>848.10476579641579</v>
      </c>
      <c r="CD68" s="51">
        <f t="shared" si="124"/>
        <v>848.10476579641579</v>
      </c>
      <c r="CE68" s="51">
        <f t="shared" si="125"/>
        <v>14.032148348326547</v>
      </c>
      <c r="CH68" s="13">
        <f t="shared" ref="CH68:CW75" si="157">+EM68*EM$2/$AG68*$AE68/($U68/1000)</f>
        <v>16.214308225027587</v>
      </c>
      <c r="CI68" s="13">
        <f t="shared" si="157"/>
        <v>0</v>
      </c>
      <c r="CJ68" s="13">
        <f t="shared" si="157"/>
        <v>0</v>
      </c>
      <c r="CK68" s="13">
        <f t="shared" si="157"/>
        <v>0</v>
      </c>
      <c r="CL68" s="13">
        <f t="shared" si="157"/>
        <v>41.607856084901549</v>
      </c>
      <c r="CM68" s="13">
        <f t="shared" si="157"/>
        <v>0</v>
      </c>
      <c r="CN68" s="13">
        <f t="shared" si="157"/>
        <v>22.367126745445059</v>
      </c>
      <c r="CO68" s="13">
        <f t="shared" si="157"/>
        <v>4.5189490617662775</v>
      </c>
      <c r="CP68" s="13">
        <f t="shared" si="157"/>
        <v>6.0480718318756024</v>
      </c>
      <c r="CQ68" s="13">
        <f t="shared" si="157"/>
        <v>27.810710872558815</v>
      </c>
      <c r="CR68" s="13">
        <f t="shared" si="157"/>
        <v>272.6292790086739</v>
      </c>
      <c r="CS68" s="13">
        <f t="shared" si="157"/>
        <v>7.3279124046405739</v>
      </c>
      <c r="CT68" s="13">
        <f t="shared" si="157"/>
        <v>12.576589892832104</v>
      </c>
      <c r="CU68" s="13">
        <f t="shared" si="157"/>
        <v>0</v>
      </c>
      <c r="CV68" s="13">
        <f t="shared" si="157"/>
        <v>0</v>
      </c>
      <c r="CW68" s="13">
        <f t="shared" si="157"/>
        <v>4.7301154302046857</v>
      </c>
      <c r="CX68" s="13">
        <f t="shared" si="154"/>
        <v>102.60122555799094</v>
      </c>
      <c r="CY68" s="13">
        <f t="shared" si="154"/>
        <v>0</v>
      </c>
      <c r="CZ68" s="13">
        <f t="shared" si="154"/>
        <v>64.969389060724595</v>
      </c>
      <c r="DA68" s="13">
        <f t="shared" si="154"/>
        <v>33.533542341181736</v>
      </c>
      <c r="DB68" s="13">
        <f t="shared" si="154"/>
        <v>13.361978620387307</v>
      </c>
      <c r="DC68" s="13">
        <f t="shared" si="154"/>
        <v>3.653894034106516</v>
      </c>
      <c r="DD68" s="13">
        <f t="shared" si="154"/>
        <v>7.2029785120107768</v>
      </c>
      <c r="DE68" s="13">
        <f t="shared" si="154"/>
        <v>0.94734270590532188</v>
      </c>
      <c r="DF68" s="13">
        <f t="shared" si="154"/>
        <v>0.6492734176026862</v>
      </c>
      <c r="DG68" s="13">
        <f t="shared" si="154"/>
        <v>3.4579344888727999</v>
      </c>
      <c r="DH68" s="13">
        <f t="shared" si="154"/>
        <v>118.3285590277778</v>
      </c>
      <c r="DI68" s="13">
        <f t="shared" si="154"/>
        <v>4.2652760589618479</v>
      </c>
      <c r="DJ68" s="13">
        <f t="shared" si="154"/>
        <v>2.0846645768750136</v>
      </c>
      <c r="DK68" s="13">
        <f t="shared" si="154"/>
        <v>2.9270494253280881</v>
      </c>
      <c r="DL68" s="13">
        <f t="shared" si="154"/>
        <v>1.8322565424204058</v>
      </c>
      <c r="DM68" s="13">
        <f t="shared" si="154"/>
        <v>20.207871097934802</v>
      </c>
      <c r="DN68" s="13"/>
      <c r="DO68" s="13">
        <f t="shared" si="153"/>
        <v>0</v>
      </c>
      <c r="DP68" s="13">
        <f t="shared" si="153"/>
        <v>95.994272845633375</v>
      </c>
      <c r="DQ68" s="13">
        <f t="shared" si="153"/>
        <v>0</v>
      </c>
      <c r="DR68" s="13">
        <f t="shared" si="153"/>
        <v>0</v>
      </c>
      <c r="DS68" s="13">
        <f t="shared" si="153"/>
        <v>0</v>
      </c>
      <c r="DT68" s="13">
        <f t="shared" si="153"/>
        <v>35.706992768471707</v>
      </c>
      <c r="DU68" s="13">
        <f t="shared" si="153"/>
        <v>0</v>
      </c>
      <c r="DV68" s="13">
        <f t="shared" si="153"/>
        <v>0</v>
      </c>
      <c r="DW68" s="13">
        <f t="shared" si="153"/>
        <v>0</v>
      </c>
      <c r="DX68" s="13">
        <f t="shared" si="153"/>
        <v>85.221526710158741</v>
      </c>
      <c r="DY68" s="13">
        <f t="shared" si="153"/>
        <v>5.6867092673583448</v>
      </c>
      <c r="DZ68" s="13">
        <f t="shared" si="153"/>
        <v>11.11103070753672</v>
      </c>
      <c r="EA68" s="13">
        <f t="shared" si="153"/>
        <v>19.248903656756703</v>
      </c>
      <c r="EB68" s="13">
        <f t="shared" si="153"/>
        <v>0</v>
      </c>
      <c r="EC68" s="13">
        <f t="shared" si="153"/>
        <v>701.14672289786995</v>
      </c>
      <c r="ED68" s="13">
        <f t="shared" si="153"/>
        <v>14.917126421260676</v>
      </c>
      <c r="EE68" s="13">
        <f t="shared" ref="ED68:EJ89" si="158">+GJ68*GJ$2/$AG68*$AE68/($U68/1000)</f>
        <v>0</v>
      </c>
      <c r="EF68" s="13">
        <f t="shared" si="158"/>
        <v>13.146018270609337</v>
      </c>
      <c r="EG68" s="13">
        <f t="shared" si="158"/>
        <v>0.88613007771720964</v>
      </c>
      <c r="EH68" s="13">
        <f t="shared" si="158"/>
        <v>0</v>
      </c>
      <c r="EI68" s="13">
        <f t="shared" si="158"/>
        <v>0</v>
      </c>
      <c r="EJ68" s="13">
        <f t="shared" si="158"/>
        <v>0</v>
      </c>
      <c r="EM68">
        <v>60.591942000000003</v>
      </c>
      <c r="EN68">
        <v>10.444633</v>
      </c>
      <c r="EO68">
        <v>0</v>
      </c>
      <c r="EP68">
        <v>0</v>
      </c>
      <c r="EQ68">
        <v>101.508156</v>
      </c>
      <c r="ER68">
        <v>0</v>
      </c>
      <c r="ES68">
        <v>61.162224000000002</v>
      </c>
      <c r="ET68">
        <v>12.356928</v>
      </c>
      <c r="EU68">
        <v>19.277577999999998</v>
      </c>
      <c r="EV68">
        <v>77.909926999999996</v>
      </c>
      <c r="EW68">
        <v>820.70001200000002</v>
      </c>
      <c r="EX68">
        <v>16.690905000000001</v>
      </c>
      <c r="EY68">
        <v>42.732501999999997</v>
      </c>
      <c r="EZ68">
        <v>0</v>
      </c>
      <c r="FA68">
        <v>0</v>
      </c>
      <c r="FB68">
        <v>14.64597</v>
      </c>
      <c r="FC68">
        <v>256.853027</v>
      </c>
      <c r="FD68">
        <v>0</v>
      </c>
      <c r="FE68">
        <v>213.01843299999999</v>
      </c>
      <c r="FF68">
        <v>100.94652600000001</v>
      </c>
      <c r="FG68">
        <v>33.450522999999997</v>
      </c>
      <c r="FH68">
        <v>15.657795</v>
      </c>
      <c r="FI68">
        <v>28.036545</v>
      </c>
      <c r="FJ68">
        <v>4.1546989999999999</v>
      </c>
      <c r="FK68">
        <v>2.8474759999999999</v>
      </c>
      <c r="FL68">
        <v>11.021794</v>
      </c>
      <c r="FM68">
        <v>377.15954599999998</v>
      </c>
      <c r="FN68">
        <v>4.8899999999999997</v>
      </c>
      <c r="FO68">
        <v>2.39</v>
      </c>
      <c r="FP68">
        <v>9.3296550000000007</v>
      </c>
      <c r="FQ68">
        <v>5.6818039999999996</v>
      </c>
      <c r="FR68">
        <v>67.111496000000002</v>
      </c>
      <c r="FT68">
        <v>0</v>
      </c>
      <c r="FU68">
        <v>178.8755951</v>
      </c>
      <c r="FV68">
        <v>0</v>
      </c>
      <c r="FW68">
        <v>0</v>
      </c>
      <c r="FX68">
        <v>0</v>
      </c>
      <c r="FY68">
        <v>44.817237900000002</v>
      </c>
      <c r="FZ68">
        <v>0</v>
      </c>
      <c r="GA68">
        <v>0</v>
      </c>
      <c r="GB68">
        <v>0</v>
      </c>
      <c r="GC68">
        <v>31.251264599999999</v>
      </c>
      <c r="GD68">
        <v>7.2977562000000002</v>
      </c>
      <c r="GE68">
        <v>14.258789999999999</v>
      </c>
      <c r="GF68">
        <v>24.702125500000001</v>
      </c>
      <c r="GG68">
        <v>0</v>
      </c>
      <c r="GH68">
        <v>899.78186040000003</v>
      </c>
      <c r="GI68">
        <v>19.1431541</v>
      </c>
      <c r="GJ68">
        <v>0</v>
      </c>
      <c r="GK68">
        <v>11.234024</v>
      </c>
      <c r="GL68">
        <v>0.75724880000000006</v>
      </c>
      <c r="GM68">
        <v>0</v>
      </c>
      <c r="GN68">
        <v>0</v>
      </c>
      <c r="GO68">
        <v>0</v>
      </c>
    </row>
    <row r="69" spans="1:197" x14ac:dyDescent="0.2">
      <c r="A69" t="s">
        <v>325</v>
      </c>
      <c r="B69" t="s">
        <v>142</v>
      </c>
      <c r="C69" t="s">
        <v>346</v>
      </c>
      <c r="D69" s="4" t="s">
        <v>347</v>
      </c>
      <c r="E69" s="4" t="s">
        <v>98</v>
      </c>
      <c r="F69" s="4">
        <v>98</v>
      </c>
      <c r="G69" s="7">
        <v>43404</v>
      </c>
      <c r="H69" s="4">
        <v>1</v>
      </c>
      <c r="I69" s="4">
        <v>7</v>
      </c>
      <c r="J69" s="4" t="s">
        <v>328</v>
      </c>
      <c r="K69" s="8" t="s">
        <v>329</v>
      </c>
      <c r="L69" s="4">
        <v>21</v>
      </c>
      <c r="M69" s="4" t="s">
        <v>330</v>
      </c>
      <c r="N69" s="4">
        <v>10</v>
      </c>
      <c r="O69" s="4">
        <v>10</v>
      </c>
      <c r="P69" s="14" t="s">
        <v>102</v>
      </c>
      <c r="Q69" s="4" t="s">
        <v>103</v>
      </c>
      <c r="R69" s="30" t="s">
        <v>342</v>
      </c>
      <c r="S69" s="29">
        <v>1</v>
      </c>
      <c r="T69" s="29">
        <v>1</v>
      </c>
      <c r="U69">
        <v>1620</v>
      </c>
      <c r="V69" s="33"/>
      <c r="W69" s="30" t="s">
        <v>105</v>
      </c>
      <c r="X69" s="30" t="s">
        <v>348</v>
      </c>
      <c r="Y69" s="4" t="s">
        <v>332</v>
      </c>
      <c r="Z69" s="4"/>
      <c r="AA69" s="1"/>
      <c r="AE69" s="10">
        <f t="shared" si="138"/>
        <v>2.6966048442828138E-3</v>
      </c>
      <c r="AF69" s="11">
        <v>400.92500000000007</v>
      </c>
      <c r="AG69">
        <f t="shared" si="130"/>
        <v>7.1999999999999994E-4</v>
      </c>
      <c r="AI69" s="48">
        <f t="shared" si="155"/>
        <v>5.2547999576215872E-2</v>
      </c>
      <c r="AJ69" s="48">
        <f t="shared" si="155"/>
        <v>0.1449355948037139</v>
      </c>
      <c r="AK69" s="48">
        <f t="shared" si="155"/>
        <v>2.6091986673961062E-2</v>
      </c>
      <c r="AL69" s="48">
        <f t="shared" si="155"/>
        <v>3.4446514881558352E-2</v>
      </c>
      <c r="AM69" s="48">
        <f t="shared" si="155"/>
        <v>0.28423937608708161</v>
      </c>
      <c r="AN69" s="48">
        <f t="shared" si="155"/>
        <v>9.494774541259977E-3</v>
      </c>
      <c r="AO69" s="48">
        <f t="shared" si="155"/>
        <v>1.8433253021979797E-2</v>
      </c>
      <c r="AP69" s="48">
        <f t="shared" si="155"/>
        <v>6.1109249909788582E-3</v>
      </c>
      <c r="AQ69" s="48">
        <f t="shared" si="155"/>
        <v>0.13227224329995421</v>
      </c>
      <c r="AR69" s="48">
        <f t="shared" si="155"/>
        <v>6.165767668096217E-2</v>
      </c>
      <c r="AS69" s="48">
        <f t="shared" si="155"/>
        <v>5.6921880896788199E-3</v>
      </c>
      <c r="AT69" s="48">
        <f t="shared" si="155"/>
        <v>1.1045955126462595E-2</v>
      </c>
      <c r="AU69" s="48">
        <f t="shared" si="155"/>
        <v>1.7111092342229337E-2</v>
      </c>
      <c r="AV69" s="48">
        <f t="shared" si="155"/>
        <v>1.4516199765387856E-2</v>
      </c>
      <c r="AW69" s="48">
        <f t="shared" si="155"/>
        <v>2.5552798265795094E-3</v>
      </c>
      <c r="AX69" s="48">
        <f t="shared" si="156"/>
        <v>2.2872430871623481E-2</v>
      </c>
      <c r="AY69" s="48">
        <f t="shared" si="140"/>
        <v>6.904526186537828E-2</v>
      </c>
      <c r="AZ69" s="48">
        <f t="shared" si="140"/>
        <v>3.9525155386788899E-2</v>
      </c>
      <c r="BA69" s="48">
        <f t="shared" si="140"/>
        <v>0.12465182652208752</v>
      </c>
      <c r="BB69" s="48">
        <f t="shared" si="140"/>
        <v>9.1062289714576884E-4</v>
      </c>
      <c r="BC69" s="48">
        <f t="shared" si="140"/>
        <v>0.86707939182014226</v>
      </c>
      <c r="BD69" s="48">
        <f t="shared" si="140"/>
        <v>0.99908937710285417</v>
      </c>
      <c r="BE69" s="48">
        <f t="shared" si="140"/>
        <v>1</v>
      </c>
      <c r="BF69" s="48">
        <f t="shared" si="140"/>
        <v>1.8768950474854395E-2</v>
      </c>
      <c r="BH69" s="51">
        <f t="shared" si="141"/>
        <v>39.619362577105839</v>
      </c>
      <c r="BI69" s="51">
        <f t="shared" si="142"/>
        <v>109.27639352908655</v>
      </c>
      <c r="BJ69" s="51">
        <f t="shared" si="143"/>
        <v>19.672449736042267</v>
      </c>
      <c r="BK69" s="51">
        <f t="shared" si="144"/>
        <v>25.971473198150843</v>
      </c>
      <c r="BL69" s="51">
        <f t="shared" si="144"/>
        <v>214.30659569734655</v>
      </c>
      <c r="BM69" s="51">
        <f t="shared" si="144"/>
        <v>7.1587295077226303</v>
      </c>
      <c r="BN69" s="51">
        <f t="shared" si="144"/>
        <v>13.898031149484558</v>
      </c>
      <c r="BO69" s="51">
        <f t="shared" si="145"/>
        <v>4.6074247326566589</v>
      </c>
      <c r="BP69" s="51">
        <f t="shared" si="145"/>
        <v>99.728667284225295</v>
      </c>
      <c r="BQ69" s="51">
        <f t="shared" si="146"/>
        <v>46.487742022261003</v>
      </c>
      <c r="BR69" s="51">
        <f t="shared" si="147"/>
        <v>4.2917116845708287</v>
      </c>
      <c r="BS69" s="51">
        <f t="shared" si="147"/>
        <v>8.328265675099896</v>
      </c>
      <c r="BT69" s="51">
        <f t="shared" si="148"/>
        <v>12.901168019038471</v>
      </c>
      <c r="BU69" s="51">
        <f t="shared" si="148"/>
        <v>10.944709339742603</v>
      </c>
      <c r="BV69" s="51">
        <f t="shared" si="149"/>
        <v>1.9265920444484441</v>
      </c>
      <c r="BW69" s="51">
        <f t="shared" si="149"/>
        <v>17.245016728149579</v>
      </c>
      <c r="BX69" s="51">
        <f t="shared" si="150"/>
        <v>52.057724102475426</v>
      </c>
      <c r="BY69" s="51">
        <f t="shared" si="121"/>
        <v>29.800591360559011</v>
      </c>
      <c r="BZ69" s="51">
        <f t="shared" si="151"/>
        <v>93.983138287007037</v>
      </c>
      <c r="CA69" s="51">
        <f t="shared" si="152"/>
        <v>0.68657796726790021</v>
      </c>
      <c r="CB69" s="51">
        <f t="shared" si="152"/>
        <v>653.74767992514512</v>
      </c>
      <c r="CC69" s="51">
        <f t="shared" si="123"/>
        <v>753.27861379310968</v>
      </c>
      <c r="CD69" s="51">
        <f t="shared" si="124"/>
        <v>753.96519176037759</v>
      </c>
      <c r="CE69" s="51">
        <f t="shared" si="125"/>
        <v>14.151135343914625</v>
      </c>
      <c r="CH69" s="13">
        <f t="shared" si="157"/>
        <v>39.619362577105839</v>
      </c>
      <c r="CI69" s="13">
        <f t="shared" si="157"/>
        <v>0</v>
      </c>
      <c r="CJ69" s="13">
        <f t="shared" si="157"/>
        <v>0</v>
      </c>
      <c r="CK69" s="13">
        <f t="shared" si="157"/>
        <v>0</v>
      </c>
      <c r="CL69" s="13">
        <f t="shared" si="157"/>
        <v>109.27639352908655</v>
      </c>
      <c r="CM69" s="13">
        <f t="shared" si="157"/>
        <v>0</v>
      </c>
      <c r="CN69" s="13">
        <f t="shared" si="157"/>
        <v>16.008771467480571</v>
      </c>
      <c r="CO69" s="13">
        <f t="shared" si="157"/>
        <v>3.6636782685616982</v>
      </c>
      <c r="CP69" s="13">
        <f t="shared" si="157"/>
        <v>6.6116358350869353</v>
      </c>
      <c r="CQ69" s="13">
        <f t="shared" si="157"/>
        <v>25.971473198150843</v>
      </c>
      <c r="CR69" s="13">
        <f t="shared" si="157"/>
        <v>214.30659569734655</v>
      </c>
      <c r="CS69" s="13">
        <f t="shared" si="157"/>
        <v>7.1587295077226303</v>
      </c>
      <c r="CT69" s="13">
        <f t="shared" si="157"/>
        <v>13.898031149484558</v>
      </c>
      <c r="CU69" s="13">
        <f t="shared" si="157"/>
        <v>0</v>
      </c>
      <c r="CV69" s="13">
        <f t="shared" si="157"/>
        <v>0</v>
      </c>
      <c r="CW69" s="13">
        <f t="shared" si="157"/>
        <v>4.6074247326566589</v>
      </c>
      <c r="CX69" s="13">
        <f t="shared" si="154"/>
        <v>99.728667284225295</v>
      </c>
      <c r="CY69" s="13">
        <f t="shared" si="154"/>
        <v>0</v>
      </c>
      <c r="CZ69" s="13">
        <f t="shared" si="154"/>
        <v>46.487742022261003</v>
      </c>
      <c r="DA69" s="13">
        <f t="shared" si="154"/>
        <v>26.376556774930709</v>
      </c>
      <c r="DB69" s="13">
        <f t="shared" si="154"/>
        <v>12.316655059334209</v>
      </c>
      <c r="DC69" s="13">
        <f t="shared" si="154"/>
        <v>4.2917116845708287</v>
      </c>
      <c r="DD69" s="13">
        <f t="shared" si="154"/>
        <v>8.328265675099896</v>
      </c>
      <c r="DE69" s="13">
        <f t="shared" si="154"/>
        <v>1.2657719832786642</v>
      </c>
      <c r="DF69" s="13">
        <f t="shared" si="154"/>
        <v>0.77712679940247487</v>
      </c>
      <c r="DG69" s="13">
        <f t="shared" si="154"/>
        <v>3.4329814029592329</v>
      </c>
      <c r="DH69" s="13">
        <f t="shared" si="154"/>
        <v>111.02432698902608</v>
      </c>
      <c r="DI69" s="13">
        <f t="shared" si="154"/>
        <v>12.901168019038471</v>
      </c>
      <c r="DJ69" s="13">
        <f t="shared" si="154"/>
        <v>10.944709339742603</v>
      </c>
      <c r="DK69" s="13">
        <f t="shared" si="154"/>
        <v>3.4702069874588504</v>
      </c>
      <c r="DL69" s="13">
        <f t="shared" si="154"/>
        <v>1.9265920444484441</v>
      </c>
      <c r="DM69" s="13">
        <f t="shared" si="154"/>
        <v>17.245016728149579</v>
      </c>
      <c r="DN69" s="13"/>
      <c r="DO69" s="13">
        <f t="shared" si="153"/>
        <v>0</v>
      </c>
      <c r="DP69" s="13">
        <f t="shared" si="153"/>
        <v>52.057724102475426</v>
      </c>
      <c r="DQ69" s="13">
        <f t="shared" si="153"/>
        <v>0</v>
      </c>
      <c r="DR69" s="13">
        <f t="shared" si="153"/>
        <v>0</v>
      </c>
      <c r="DS69" s="13">
        <f t="shared" si="153"/>
        <v>0</v>
      </c>
      <c r="DT69" s="13">
        <f t="shared" si="153"/>
        <v>29.800591360559011</v>
      </c>
      <c r="DU69" s="13">
        <f t="shared" si="153"/>
        <v>0</v>
      </c>
      <c r="DV69" s="13">
        <f t="shared" si="153"/>
        <v>0</v>
      </c>
      <c r="DW69" s="13">
        <f t="shared" si="153"/>
        <v>0</v>
      </c>
      <c r="DX69" s="13">
        <f t="shared" si="153"/>
        <v>93.983138287007037</v>
      </c>
      <c r="DY69" s="13">
        <f t="shared" si="153"/>
        <v>6.0128051464131946</v>
      </c>
      <c r="DZ69" s="13">
        <f t="shared" si="153"/>
        <v>10.861610850953259</v>
      </c>
      <c r="EA69" s="13">
        <f t="shared" si="153"/>
        <v>17.414444478648299</v>
      </c>
      <c r="EB69" s="13">
        <f t="shared" si="153"/>
        <v>0.68657796726790021</v>
      </c>
      <c r="EC69" s="13">
        <f t="shared" si="153"/>
        <v>653.74767992514512</v>
      </c>
      <c r="ED69" s="13">
        <f t="shared" si="153"/>
        <v>13.184349289474453</v>
      </c>
      <c r="EE69" s="13">
        <f t="shared" si="158"/>
        <v>0</v>
      </c>
      <c r="EF69" s="13">
        <f t="shared" si="158"/>
        <v>12.280871651241318</v>
      </c>
      <c r="EG69" s="13">
        <f t="shared" si="158"/>
        <v>1.3807312928355557</v>
      </c>
      <c r="EH69" s="13">
        <f t="shared" si="158"/>
        <v>0</v>
      </c>
      <c r="EI69" s="13">
        <f t="shared" si="158"/>
        <v>0.48953239983775093</v>
      </c>
      <c r="EJ69" s="13">
        <f t="shared" si="158"/>
        <v>0</v>
      </c>
      <c r="EM69">
        <v>155.509201049805</v>
      </c>
      <c r="EN69">
        <v>22.506881713867202</v>
      </c>
      <c r="EO69">
        <v>0</v>
      </c>
      <c r="EP69">
        <v>0</v>
      </c>
      <c r="EQ69">
        <v>280.01681518554699</v>
      </c>
      <c r="ER69">
        <v>0</v>
      </c>
      <c r="ES69">
        <v>45.979393005371101</v>
      </c>
      <c r="ET69">
        <v>10.5225877761841</v>
      </c>
      <c r="EU69">
        <v>22.134851455688501</v>
      </c>
      <c r="EV69">
        <v>76.420425415039105</v>
      </c>
      <c r="EW69">
        <v>677.60974121093795</v>
      </c>
      <c r="EX69">
        <v>17.12646484375</v>
      </c>
      <c r="EY69">
        <v>49.599906921386697</v>
      </c>
      <c r="EZ69">
        <v>0</v>
      </c>
      <c r="FA69">
        <v>0</v>
      </c>
      <c r="FB69">
        <v>14.984312057495099</v>
      </c>
      <c r="FC69">
        <v>262.23117065429699</v>
      </c>
      <c r="FD69">
        <v>0</v>
      </c>
      <c r="FE69">
        <v>160.095458984375</v>
      </c>
      <c r="FF69">
        <v>83.399261474609403</v>
      </c>
      <c r="FG69">
        <v>32.385982513427798</v>
      </c>
      <c r="FH69">
        <v>19.3168964385987</v>
      </c>
      <c r="FI69">
        <v>34.048587799072301</v>
      </c>
      <c r="FJ69">
        <v>5.8306918144226101</v>
      </c>
      <c r="FK69">
        <v>3.5797812938690199</v>
      </c>
      <c r="FL69">
        <v>11.493151664733899</v>
      </c>
      <c r="FM69">
        <v>371.69424438476602</v>
      </c>
      <c r="FN69">
        <v>15.5354166030884</v>
      </c>
      <c r="FO69">
        <v>13.1794748306275</v>
      </c>
      <c r="FP69">
        <v>11.6177778244019</v>
      </c>
      <c r="FQ69">
        <v>6.2751178741455096</v>
      </c>
      <c r="FR69">
        <v>60.155055999755902</v>
      </c>
      <c r="FT69">
        <v>0</v>
      </c>
      <c r="FU69">
        <v>101.8880157</v>
      </c>
      <c r="FV69">
        <v>0</v>
      </c>
      <c r="FW69">
        <v>0</v>
      </c>
      <c r="FX69">
        <v>0</v>
      </c>
      <c r="FY69">
        <v>39.286998699999998</v>
      </c>
      <c r="FZ69">
        <v>0</v>
      </c>
      <c r="GA69">
        <v>0</v>
      </c>
      <c r="GB69">
        <v>0</v>
      </c>
      <c r="GC69">
        <v>36.199317899999997</v>
      </c>
      <c r="GD69">
        <v>8.1047124999999998</v>
      </c>
      <c r="GE69">
        <v>14.640459999999999</v>
      </c>
      <c r="GF69">
        <v>23.4730816</v>
      </c>
      <c r="GG69">
        <v>1.0139130000000001</v>
      </c>
      <c r="GH69">
        <v>881.19219969999995</v>
      </c>
      <c r="GI69">
        <v>17.7712994</v>
      </c>
      <c r="GJ69">
        <v>0</v>
      </c>
      <c r="GK69">
        <v>11.0230675</v>
      </c>
      <c r="GL69">
        <v>1.2393171000000001</v>
      </c>
      <c r="GM69">
        <v>0</v>
      </c>
      <c r="GN69">
        <v>0.43939460000000002</v>
      </c>
      <c r="GO69">
        <v>0</v>
      </c>
    </row>
    <row r="70" spans="1:197" x14ac:dyDescent="0.2">
      <c r="A70" t="s">
        <v>325</v>
      </c>
      <c r="B70" t="s">
        <v>167</v>
      </c>
      <c r="C70" t="s">
        <v>349</v>
      </c>
      <c r="D70" s="4" t="s">
        <v>350</v>
      </c>
      <c r="E70" s="4" t="s">
        <v>98</v>
      </c>
      <c r="F70" s="4">
        <v>98</v>
      </c>
      <c r="G70" s="7">
        <v>43404</v>
      </c>
      <c r="H70" s="4">
        <v>1</v>
      </c>
      <c r="I70" s="4">
        <v>7</v>
      </c>
      <c r="J70" s="4" t="s">
        <v>328</v>
      </c>
      <c r="K70" s="8" t="s">
        <v>329</v>
      </c>
      <c r="L70" s="4">
        <v>21</v>
      </c>
      <c r="M70" s="4" t="s">
        <v>330</v>
      </c>
      <c r="N70" s="4">
        <v>10</v>
      </c>
      <c r="O70" s="4">
        <v>11</v>
      </c>
      <c r="P70" s="14" t="s">
        <v>102</v>
      </c>
      <c r="Q70" s="4" t="s">
        <v>103</v>
      </c>
      <c r="R70" s="30" t="s">
        <v>342</v>
      </c>
      <c r="S70" s="29">
        <v>1</v>
      </c>
      <c r="T70" s="29">
        <v>1</v>
      </c>
      <c r="U70">
        <v>1630</v>
      </c>
      <c r="V70" s="32">
        <v>1630</v>
      </c>
      <c r="W70" s="30" t="s">
        <v>105</v>
      </c>
      <c r="X70" s="30" t="s">
        <v>351</v>
      </c>
      <c r="Y70" s="4" t="s">
        <v>332</v>
      </c>
      <c r="Z70" s="4"/>
      <c r="AA70" s="1"/>
      <c r="AE70" s="10">
        <f t="shared" si="138"/>
        <v>2.6590115784277404E-3</v>
      </c>
      <c r="AF70" s="11">
        <v>400.92500000000007</v>
      </c>
      <c r="AG70">
        <f t="shared" si="130"/>
        <v>7.1999999999999994E-4</v>
      </c>
      <c r="AI70" s="48">
        <f t="shared" si="155"/>
        <v>5.4158481699772325E-2</v>
      </c>
      <c r="AJ70" s="48">
        <f t="shared" si="155"/>
        <v>0.13373418809302376</v>
      </c>
      <c r="AK70" s="48">
        <f t="shared" si="155"/>
        <v>2.5184106791576202E-2</v>
      </c>
      <c r="AL70" s="48">
        <f t="shared" si="155"/>
        <v>4.0572501028900115E-2</v>
      </c>
      <c r="AM70" s="48">
        <f t="shared" si="155"/>
        <v>0.25625679827626446</v>
      </c>
      <c r="AN70" s="48">
        <f t="shared" si="155"/>
        <v>1.1845809081203642E-2</v>
      </c>
      <c r="AO70" s="48">
        <f t="shared" si="155"/>
        <v>2.222519481355258E-2</v>
      </c>
      <c r="AP70" s="48">
        <f t="shared" si="155"/>
        <v>9.4096935823238994E-3</v>
      </c>
      <c r="AQ70" s="48">
        <f t="shared" si="155"/>
        <v>0.16058230737560714</v>
      </c>
      <c r="AR70" s="48">
        <f t="shared" si="155"/>
        <v>7.7146815937093854E-2</v>
      </c>
      <c r="AS70" s="48">
        <f t="shared" si="155"/>
        <v>6.0586691884207877E-3</v>
      </c>
      <c r="AT70" s="48">
        <f t="shared" si="155"/>
        <v>1.3506668737819489E-2</v>
      </c>
      <c r="AU70" s="48">
        <f t="shared" si="155"/>
        <v>1.9482151181304273E-2</v>
      </c>
      <c r="AV70" s="48">
        <f t="shared" si="155"/>
        <v>1.5783627992339126E-2</v>
      </c>
      <c r="AW70" s="48">
        <f t="shared" si="155"/>
        <v>2.9388993438957695E-3</v>
      </c>
      <c r="AX70" s="48">
        <f t="shared" si="156"/>
        <v>2.4759558072531416E-2</v>
      </c>
      <c r="AY70" s="48">
        <f t="shared" si="140"/>
        <v>8.2803915475255591E-2</v>
      </c>
      <c r="AZ70" s="48">
        <f t="shared" si="140"/>
        <v>3.5412713482221338E-2</v>
      </c>
      <c r="BA70" s="48">
        <f t="shared" si="140"/>
        <v>0.14048896134359909</v>
      </c>
      <c r="BB70" s="48">
        <f t="shared" si="140"/>
        <v>6.0190176094985809E-4</v>
      </c>
      <c r="BC70" s="48">
        <f t="shared" si="140"/>
        <v>0.85499235148340469</v>
      </c>
      <c r="BD70" s="48">
        <f t="shared" si="140"/>
        <v>0.99939809823905013</v>
      </c>
      <c r="BE70" s="48">
        <f t="shared" si="140"/>
        <v>1</v>
      </c>
      <c r="BF70" s="48">
        <f t="shared" si="140"/>
        <v>1.8089500295973521E-2</v>
      </c>
      <c r="BH70" s="51">
        <f t="shared" si="141"/>
        <v>32.997753285602982</v>
      </c>
      <c r="BI70" s="51">
        <f t="shared" si="142"/>
        <v>81.481747752957659</v>
      </c>
      <c r="BJ70" s="51">
        <f t="shared" si="143"/>
        <v>15.344206789870245</v>
      </c>
      <c r="BK70" s="51">
        <f t="shared" si="144"/>
        <v>24.720068530598176</v>
      </c>
      <c r="BL70" s="51">
        <f t="shared" si="144"/>
        <v>156.13249008999182</v>
      </c>
      <c r="BM70" s="51">
        <f t="shared" si="144"/>
        <v>7.2174306454303041</v>
      </c>
      <c r="BN70" s="51">
        <f t="shared" si="144"/>
        <v>13.541396881241484</v>
      </c>
      <c r="BO70" s="51">
        <f t="shared" si="145"/>
        <v>5.733150885652524</v>
      </c>
      <c r="BP70" s="51">
        <f t="shared" si="145"/>
        <v>97.839806333334195</v>
      </c>
      <c r="BQ70" s="51">
        <f t="shared" si="146"/>
        <v>47.004116791419371</v>
      </c>
      <c r="BR70" s="51">
        <f t="shared" si="147"/>
        <v>3.6914341917276099</v>
      </c>
      <c r="BS70" s="51">
        <f t="shared" si="147"/>
        <v>8.2293614727166133</v>
      </c>
      <c r="BT70" s="51">
        <f t="shared" si="148"/>
        <v>11.870111531509194</v>
      </c>
      <c r="BU70" s="51">
        <f t="shared" si="148"/>
        <v>9.6166702997719575</v>
      </c>
      <c r="BV70" s="51">
        <f t="shared" si="149"/>
        <v>1.7906165837271015</v>
      </c>
      <c r="BW70" s="51">
        <f t="shared" si="149"/>
        <v>15.085537169728042</v>
      </c>
      <c r="BX70" s="51">
        <f t="shared" si="150"/>
        <v>50.45088208124367</v>
      </c>
      <c r="BY70" s="51">
        <f t="shared" si="121"/>
        <v>21.576306166370955</v>
      </c>
      <c r="BZ70" s="51">
        <f t="shared" si="151"/>
        <v>85.597305173091385</v>
      </c>
      <c r="CA70" s="51">
        <f t="shared" si="152"/>
        <v>0.36672752238689316</v>
      </c>
      <c r="CB70" s="51">
        <f t="shared" si="152"/>
        <v>520.93090112320374</v>
      </c>
      <c r="CC70" s="51">
        <f t="shared" si="123"/>
        <v>608.91463063174501</v>
      </c>
      <c r="CD70" s="51">
        <f t="shared" si="124"/>
        <v>609.28135815413191</v>
      </c>
      <c r="CE70" s="51">
        <f t="shared" si="125"/>
        <v>11.021595308660318</v>
      </c>
      <c r="CH70" s="13">
        <f t="shared" si="157"/>
        <v>32.997753285602982</v>
      </c>
      <c r="CI70" s="13">
        <f t="shared" si="157"/>
        <v>0</v>
      </c>
      <c r="CJ70" s="13">
        <f t="shared" si="157"/>
        <v>0</v>
      </c>
      <c r="CK70" s="13">
        <f t="shared" si="157"/>
        <v>0</v>
      </c>
      <c r="CL70" s="13">
        <f t="shared" si="157"/>
        <v>81.481747752957659</v>
      </c>
      <c r="CM70" s="13">
        <f t="shared" si="157"/>
        <v>0</v>
      </c>
      <c r="CN70" s="13">
        <f t="shared" si="157"/>
        <v>12.887473799580853</v>
      </c>
      <c r="CO70" s="13">
        <f t="shared" si="157"/>
        <v>2.4567329902893924</v>
      </c>
      <c r="CP70" s="13">
        <f t="shared" si="157"/>
        <v>6.3817243310099503</v>
      </c>
      <c r="CQ70" s="13">
        <f t="shared" si="157"/>
        <v>24.720068530598176</v>
      </c>
      <c r="CR70" s="13">
        <f t="shared" si="157"/>
        <v>156.13249008999182</v>
      </c>
      <c r="CS70" s="13">
        <f t="shared" si="157"/>
        <v>7.2174306454303041</v>
      </c>
      <c r="CT70" s="13">
        <f t="shared" si="157"/>
        <v>13.541396881241484</v>
      </c>
      <c r="CU70" s="13">
        <f t="shared" si="157"/>
        <v>0</v>
      </c>
      <c r="CV70" s="13">
        <f t="shared" si="157"/>
        <v>0</v>
      </c>
      <c r="CW70" s="13">
        <f t="shared" si="157"/>
        <v>5.733150885652524</v>
      </c>
      <c r="CX70" s="13">
        <f t="shared" si="154"/>
        <v>97.839806333334195</v>
      </c>
      <c r="CY70" s="13">
        <f t="shared" si="154"/>
        <v>0</v>
      </c>
      <c r="CZ70" s="13">
        <f t="shared" si="154"/>
        <v>47.004116791419371</v>
      </c>
      <c r="DA70" s="13">
        <f t="shared" si="154"/>
        <v>20.04774404151059</v>
      </c>
      <c r="DB70" s="13">
        <f t="shared" si="154"/>
        <v>12.154089278110867</v>
      </c>
      <c r="DC70" s="13">
        <f t="shared" si="154"/>
        <v>3.6914341917276099</v>
      </c>
      <c r="DD70" s="13">
        <f t="shared" si="154"/>
        <v>8.2293614727166133</v>
      </c>
      <c r="DE70" s="13">
        <f t="shared" si="154"/>
        <v>1.0754208696423546</v>
      </c>
      <c r="DF70" s="13">
        <f t="shared" si="154"/>
        <v>0.7693067558116633</v>
      </c>
      <c r="DG70" s="13">
        <f t="shared" si="154"/>
        <v>3.2926174041089862</v>
      </c>
      <c r="DH70" s="13">
        <f t="shared" si="154"/>
        <v>110.34319614860263</v>
      </c>
      <c r="DI70" s="13">
        <f t="shared" si="154"/>
        <v>11.870111531509194</v>
      </c>
      <c r="DJ70" s="13">
        <f t="shared" si="154"/>
        <v>9.6166702997719575</v>
      </c>
      <c r="DK70" s="13">
        <f t="shared" si="154"/>
        <v>3.3151245903953579</v>
      </c>
      <c r="DL70" s="13">
        <f t="shared" si="154"/>
        <v>1.7906165837271015</v>
      </c>
      <c r="DM70" s="13">
        <f t="shared" si="154"/>
        <v>15.085537169728042</v>
      </c>
      <c r="DN70" s="13"/>
      <c r="DO70" s="13">
        <f t="shared" si="153"/>
        <v>0</v>
      </c>
      <c r="DP70" s="13">
        <f t="shared" si="153"/>
        <v>50.45088208124367</v>
      </c>
      <c r="DQ70" s="13">
        <f t="shared" si="153"/>
        <v>0</v>
      </c>
      <c r="DR70" s="13">
        <f t="shared" si="153"/>
        <v>0</v>
      </c>
      <c r="DS70" s="13">
        <f t="shared" si="153"/>
        <v>0</v>
      </c>
      <c r="DT70" s="13">
        <f t="shared" si="153"/>
        <v>21.576306166370955</v>
      </c>
      <c r="DU70" s="13">
        <f t="shared" si="153"/>
        <v>0</v>
      </c>
      <c r="DV70" s="13">
        <f t="shared" si="153"/>
        <v>0</v>
      </c>
      <c r="DW70" s="13">
        <f t="shared" si="153"/>
        <v>0</v>
      </c>
      <c r="DX70" s="13">
        <f t="shared" si="153"/>
        <v>85.597305173091385</v>
      </c>
      <c r="DY70" s="13">
        <f t="shared" si="153"/>
        <v>4.5855909645285173</v>
      </c>
      <c r="DZ70" s="13">
        <f t="shared" si="153"/>
        <v>8.5359085424865366</v>
      </c>
      <c r="EA70" s="13">
        <f t="shared" si="153"/>
        <v>13.632792121279335</v>
      </c>
      <c r="EB70" s="13">
        <f t="shared" si="153"/>
        <v>0.36672752238689316</v>
      </c>
      <c r="EC70" s="13">
        <f t="shared" si="153"/>
        <v>520.93090112320374</v>
      </c>
      <c r="ED70" s="13">
        <f t="shared" si="153"/>
        <v>10.778555799003229</v>
      </c>
      <c r="EE70" s="13">
        <f t="shared" si="158"/>
        <v>9.2990661312213376</v>
      </c>
      <c r="EF70" s="13">
        <f t="shared" si="158"/>
        <v>1.0712308667145742</v>
      </c>
      <c r="EG70" s="13">
        <f t="shared" si="158"/>
        <v>0.6512983107244068</v>
      </c>
      <c r="EH70" s="13">
        <f t="shared" si="158"/>
        <v>0</v>
      </c>
      <c r="EI70" s="13">
        <f t="shared" si="158"/>
        <v>0</v>
      </c>
      <c r="EJ70" s="13">
        <f t="shared" si="158"/>
        <v>0</v>
      </c>
      <c r="EM70">
        <v>132.160797</v>
      </c>
      <c r="EN70">
        <v>17.870660999999998</v>
      </c>
      <c r="EO70">
        <v>0</v>
      </c>
      <c r="EP70">
        <v>0</v>
      </c>
      <c r="EQ70">
        <v>213.053055</v>
      </c>
      <c r="ER70">
        <v>0</v>
      </c>
      <c r="ES70">
        <v>37.769627</v>
      </c>
      <c r="ET70">
        <v>7.2000060000000001</v>
      </c>
      <c r="EU70">
        <v>21.800948999999999</v>
      </c>
      <c r="EV70">
        <v>74.221924000000001</v>
      </c>
      <c r="EW70">
        <v>503.740723</v>
      </c>
      <c r="EX70">
        <v>17.619114</v>
      </c>
      <c r="EY70">
        <v>49.312919999999998</v>
      </c>
      <c r="EZ70">
        <v>0</v>
      </c>
      <c r="FA70">
        <v>0</v>
      </c>
      <c r="FB70">
        <v>19.025742000000001</v>
      </c>
      <c r="FC70">
        <v>262.51223800000002</v>
      </c>
      <c r="FD70">
        <v>0</v>
      </c>
      <c r="FE70">
        <v>165.17569</v>
      </c>
      <c r="FF70">
        <v>64.681381000000002</v>
      </c>
      <c r="FG70">
        <v>32.610419999999998</v>
      </c>
      <c r="FH70">
        <v>16.953977999999999</v>
      </c>
      <c r="FI70">
        <v>34.330517</v>
      </c>
      <c r="FJ70">
        <v>5.0549020000000002</v>
      </c>
      <c r="FK70">
        <v>3.6160450000000002</v>
      </c>
      <c r="FL70">
        <v>11.248086000000001</v>
      </c>
      <c r="FM70">
        <v>376.94927999999999</v>
      </c>
      <c r="FN70">
        <v>14.5854</v>
      </c>
      <c r="FO70">
        <v>11.816484000000001</v>
      </c>
      <c r="FP70">
        <v>11.324973999999999</v>
      </c>
      <c r="FQ70">
        <v>5.9511979999999998</v>
      </c>
      <c r="FR70">
        <v>53.695633000000001</v>
      </c>
      <c r="FT70">
        <v>0</v>
      </c>
      <c r="FU70">
        <v>100.7572632</v>
      </c>
      <c r="FV70">
        <v>0</v>
      </c>
      <c r="FW70">
        <v>0</v>
      </c>
      <c r="FX70">
        <v>0</v>
      </c>
      <c r="FY70">
        <v>29.0249004</v>
      </c>
      <c r="FZ70">
        <v>0</v>
      </c>
      <c r="GA70">
        <v>0</v>
      </c>
      <c r="GB70">
        <v>0</v>
      </c>
      <c r="GC70">
        <v>33.641876199999999</v>
      </c>
      <c r="GD70">
        <v>6.3070383000000003</v>
      </c>
      <c r="GE70">
        <v>11.740319299999999</v>
      </c>
      <c r="GF70">
        <v>18.7505913</v>
      </c>
      <c r="GG70">
        <v>0.55261669999999996</v>
      </c>
      <c r="GH70">
        <v>716.49023439999996</v>
      </c>
      <c r="GI70">
        <v>14.824864399999999</v>
      </c>
      <c r="GJ70">
        <v>8.5169143999999992</v>
      </c>
      <c r="GK70">
        <v>0.98112880000000002</v>
      </c>
      <c r="GL70">
        <v>0.59651710000000002</v>
      </c>
      <c r="GM70">
        <v>0</v>
      </c>
      <c r="GN70">
        <v>0</v>
      </c>
      <c r="GO70">
        <v>0</v>
      </c>
    </row>
    <row r="71" spans="1:197" x14ac:dyDescent="0.2">
      <c r="A71" t="s">
        <v>325</v>
      </c>
      <c r="B71" t="s">
        <v>168</v>
      </c>
      <c r="C71" t="s">
        <v>352</v>
      </c>
      <c r="D71" s="4" t="s">
        <v>353</v>
      </c>
      <c r="E71" s="4" t="s">
        <v>98</v>
      </c>
      <c r="F71" s="4">
        <v>98</v>
      </c>
      <c r="G71" s="7">
        <v>43404</v>
      </c>
      <c r="H71" s="4">
        <v>1</v>
      </c>
      <c r="I71" s="4">
        <v>7</v>
      </c>
      <c r="J71" s="4" t="s">
        <v>328</v>
      </c>
      <c r="K71" s="8" t="s">
        <v>329</v>
      </c>
      <c r="L71" s="4">
        <v>21</v>
      </c>
      <c r="M71" s="4" t="s">
        <v>330</v>
      </c>
      <c r="N71" s="4">
        <v>10</v>
      </c>
      <c r="O71" s="4">
        <v>12</v>
      </c>
      <c r="P71" s="14" t="s">
        <v>102</v>
      </c>
      <c r="Q71" s="4" t="s">
        <v>103</v>
      </c>
      <c r="R71" s="30" t="s">
        <v>342</v>
      </c>
      <c r="S71" s="29">
        <v>1</v>
      </c>
      <c r="T71" s="29">
        <v>1</v>
      </c>
      <c r="U71" s="4">
        <v>1800</v>
      </c>
      <c r="V71" s="30"/>
      <c r="W71" s="30" t="s">
        <v>105</v>
      </c>
      <c r="X71" s="30" t="s">
        <v>354</v>
      </c>
      <c r="Y71" s="4" t="s">
        <v>332</v>
      </c>
      <c r="Z71" s="4"/>
      <c r="AA71" s="1"/>
      <c r="AE71" s="10">
        <f t="shared" si="138"/>
        <v>2.6197681069680926E-3</v>
      </c>
      <c r="AF71" s="11">
        <v>400.92500000000007</v>
      </c>
      <c r="AG71">
        <f t="shared" si="130"/>
        <v>7.1999999999999994E-4</v>
      </c>
      <c r="AI71" s="48">
        <f t="shared" si="155"/>
        <v>6.1043802509515598E-2</v>
      </c>
      <c r="AJ71" s="48">
        <f t="shared" si="155"/>
        <v>0.18507080982803767</v>
      </c>
      <c r="AK71" s="48">
        <f t="shared" si="155"/>
        <v>5.7817177703623192E-2</v>
      </c>
      <c r="AL71" s="48">
        <f t="shared" si="155"/>
        <v>4.538595705786759E-2</v>
      </c>
      <c r="AM71" s="48">
        <f t="shared" si="155"/>
        <v>0.33833054029663617</v>
      </c>
      <c r="AN71" s="48">
        <f t="shared" si="155"/>
        <v>1.0274716002846443E-2</v>
      </c>
      <c r="AO71" s="48">
        <f t="shared" si="155"/>
        <v>1.7941838258143047E-2</v>
      </c>
      <c r="AP71" s="48">
        <f t="shared" si="155"/>
        <v>8.1835828805970189E-3</v>
      </c>
      <c r="AQ71" s="48">
        <f t="shared" si="155"/>
        <v>0.16995448403507157</v>
      </c>
      <c r="AR71" s="48">
        <f t="shared" si="155"/>
        <v>0.11476851499935237</v>
      </c>
      <c r="AS71" s="48">
        <f t="shared" si="155"/>
        <v>7.5945620843904807E-3</v>
      </c>
      <c r="AT71" s="48">
        <f t="shared" si="155"/>
        <v>1.1965123135280737E-2</v>
      </c>
      <c r="AU71" s="48">
        <f t="shared" si="155"/>
        <v>2.0940226017643074E-2</v>
      </c>
      <c r="AV71" s="48">
        <f t="shared" si="155"/>
        <v>1.9717297546506325E-2</v>
      </c>
      <c r="AW71" s="48">
        <f t="shared" si="155"/>
        <v>3.1287465489335206E-3</v>
      </c>
      <c r="AX71" s="48">
        <f t="shared" si="156"/>
        <v>2.2714368265296686E-2</v>
      </c>
      <c r="AY71" s="48">
        <f t="shared" si="140"/>
        <v>0.13604931611773616</v>
      </c>
      <c r="AZ71" s="48">
        <f t="shared" si="140"/>
        <v>7.0870639212269548E-2</v>
      </c>
      <c r="BA71" s="48">
        <f t="shared" si="140"/>
        <v>0.12106565522383657</v>
      </c>
      <c r="BB71" s="48">
        <f t="shared" si="140"/>
        <v>3.3199252150246662E-4</v>
      </c>
      <c r="BC71" s="48">
        <f t="shared" si="140"/>
        <v>0.81671134504083265</v>
      </c>
      <c r="BD71" s="48">
        <f t="shared" si="140"/>
        <v>0.9996680074784976</v>
      </c>
      <c r="BE71" s="48">
        <f t="shared" si="140"/>
        <v>1</v>
      </c>
      <c r="BF71" s="48">
        <f t="shared" si="140"/>
        <v>2.162844114471861E-2</v>
      </c>
      <c r="BH71" s="51">
        <f t="shared" si="141"/>
        <v>38.999539880517304</v>
      </c>
      <c r="BI71" s="51">
        <f t="shared" si="142"/>
        <v>118.2376610219045</v>
      </c>
      <c r="BJ71" s="51">
        <f t="shared" si="143"/>
        <v>36.938120414106251</v>
      </c>
      <c r="BK71" s="51">
        <f t="shared" si="144"/>
        <v>28.996087555617748</v>
      </c>
      <c r="BL71" s="51">
        <f t="shared" si="144"/>
        <v>216.1519246288567</v>
      </c>
      <c r="BM71" s="51">
        <f t="shared" si="144"/>
        <v>6.5642895763502942</v>
      </c>
      <c r="BN71" s="51">
        <f t="shared" si="144"/>
        <v>11.462644984626685</v>
      </c>
      <c r="BO71" s="51">
        <f t="shared" si="145"/>
        <v>5.2283107178261314</v>
      </c>
      <c r="BP71" s="51">
        <f t="shared" si="145"/>
        <v>108.58017367062462</v>
      </c>
      <c r="BQ71" s="51">
        <f t="shared" si="146"/>
        <v>73.323074476680546</v>
      </c>
      <c r="BR71" s="51">
        <f t="shared" si="147"/>
        <v>4.8519983144739633</v>
      </c>
      <c r="BS71" s="51">
        <f t="shared" si="147"/>
        <v>7.6442534328843896</v>
      </c>
      <c r="BT71" s="51">
        <f t="shared" si="148"/>
        <v>13.378248832955894</v>
      </c>
      <c r="BU71" s="51">
        <f t="shared" si="148"/>
        <v>12.596946788842846</v>
      </c>
      <c r="BV71" s="51">
        <f t="shared" si="149"/>
        <v>1.9988872054971201</v>
      </c>
      <c r="BW71" s="51">
        <f t="shared" si="149"/>
        <v>14.51170920889319</v>
      </c>
      <c r="BX71" s="51">
        <f t="shared" si="150"/>
        <v>86.918909234457857</v>
      </c>
      <c r="BY71" s="51">
        <f t="shared" si="121"/>
        <v>45.277689244306416</v>
      </c>
      <c r="BZ71" s="51">
        <f t="shared" si="151"/>
        <v>77.346178562958571</v>
      </c>
      <c r="CA71" s="51">
        <f t="shared" si="152"/>
        <v>0.21210270412546237</v>
      </c>
      <c r="CB71" s="51">
        <f t="shared" si="152"/>
        <v>521.77887619018884</v>
      </c>
      <c r="CC71" s="51">
        <f t="shared" si="123"/>
        <v>638.66585504495151</v>
      </c>
      <c r="CD71" s="51">
        <f t="shared" si="124"/>
        <v>638.87795774907693</v>
      </c>
      <c r="CE71" s="51">
        <f t="shared" si="125"/>
        <v>13.817934307833934</v>
      </c>
      <c r="CH71" s="13">
        <f t="shared" si="157"/>
        <v>38.999539880517304</v>
      </c>
      <c r="CI71" s="13">
        <f t="shared" si="157"/>
        <v>0</v>
      </c>
      <c r="CJ71" s="13">
        <f t="shared" si="157"/>
        <v>0</v>
      </c>
      <c r="CK71" s="13">
        <f t="shared" si="157"/>
        <v>0</v>
      </c>
      <c r="CL71" s="13">
        <f t="shared" si="157"/>
        <v>118.2376610219045</v>
      </c>
      <c r="CM71" s="13">
        <f t="shared" si="157"/>
        <v>0</v>
      </c>
      <c r="CN71" s="13">
        <f t="shared" si="157"/>
        <v>29.949006603569067</v>
      </c>
      <c r="CO71" s="13">
        <f t="shared" si="157"/>
        <v>6.9891138105371828</v>
      </c>
      <c r="CP71" s="13">
        <f t="shared" si="157"/>
        <v>5.451682260224838</v>
      </c>
      <c r="CQ71" s="13">
        <f t="shared" si="157"/>
        <v>28.996087555617748</v>
      </c>
      <c r="CR71" s="13">
        <f t="shared" si="157"/>
        <v>216.1519246288567</v>
      </c>
      <c r="CS71" s="13">
        <f t="shared" si="157"/>
        <v>6.5642895763502942</v>
      </c>
      <c r="CT71" s="13">
        <f t="shared" si="157"/>
        <v>11.462644984626685</v>
      </c>
      <c r="CU71" s="13">
        <f t="shared" si="157"/>
        <v>0</v>
      </c>
      <c r="CV71" s="13">
        <f t="shared" si="157"/>
        <v>0</v>
      </c>
      <c r="CW71" s="13">
        <f t="shared" si="157"/>
        <v>5.2283107178261314</v>
      </c>
      <c r="CX71" s="13">
        <f t="shared" si="154"/>
        <v>108.58017367062462</v>
      </c>
      <c r="CY71" s="13">
        <f t="shared" si="154"/>
        <v>0</v>
      </c>
      <c r="CZ71" s="13">
        <f t="shared" si="154"/>
        <v>73.323074476680546</v>
      </c>
      <c r="DA71" s="13">
        <f t="shared" si="154"/>
        <v>26.589031140471132</v>
      </c>
      <c r="DB71" s="13">
        <f t="shared" si="154"/>
        <v>13.558384426377735</v>
      </c>
      <c r="DC71" s="13">
        <f t="shared" si="154"/>
        <v>4.8519983144739633</v>
      </c>
      <c r="DD71" s="13">
        <f t="shared" si="154"/>
        <v>7.6442534328843896</v>
      </c>
      <c r="DE71" s="13">
        <f t="shared" si="154"/>
        <v>1.2295532901939725</v>
      </c>
      <c r="DF71" s="13">
        <f t="shared" si="154"/>
        <v>0.71220785374112383</v>
      </c>
      <c r="DG71" s="13">
        <f t="shared" si="154"/>
        <v>3.7664701622534116</v>
      </c>
      <c r="DH71" s="13">
        <f t="shared" si="154"/>
        <v>99.921894290123475</v>
      </c>
      <c r="DI71" s="13">
        <f t="shared" si="154"/>
        <v>13.378248832955894</v>
      </c>
      <c r="DJ71" s="13">
        <f t="shared" si="154"/>
        <v>12.596946788842846</v>
      </c>
      <c r="DK71" s="13">
        <f t="shared" si="154"/>
        <v>2.3541266417405553</v>
      </c>
      <c r="DL71" s="13">
        <f t="shared" si="154"/>
        <v>1.9988872054971201</v>
      </c>
      <c r="DM71" s="13">
        <f t="shared" si="154"/>
        <v>14.51170920889319</v>
      </c>
      <c r="DN71" s="13"/>
      <c r="DO71" s="13">
        <f t="shared" si="153"/>
        <v>0</v>
      </c>
      <c r="DP71" s="13">
        <f t="shared" si="153"/>
        <v>86.918909234457857</v>
      </c>
      <c r="DQ71" s="13">
        <f t="shared" si="153"/>
        <v>0</v>
      </c>
      <c r="DR71" s="13">
        <f t="shared" si="153"/>
        <v>0</v>
      </c>
      <c r="DS71" s="13">
        <f t="shared" si="153"/>
        <v>0</v>
      </c>
      <c r="DT71" s="13">
        <f t="shared" si="153"/>
        <v>45.277689244306416</v>
      </c>
      <c r="DU71" s="13">
        <f t="shared" si="153"/>
        <v>0</v>
      </c>
      <c r="DV71" s="13">
        <f t="shared" si="153"/>
        <v>0</v>
      </c>
      <c r="DW71" s="13">
        <f t="shared" si="153"/>
        <v>0</v>
      </c>
      <c r="DX71" s="13">
        <f t="shared" si="153"/>
        <v>77.346178562958571</v>
      </c>
      <c r="DY71" s="13">
        <f t="shared" si="153"/>
        <v>4.0140638747273334</v>
      </c>
      <c r="DZ71" s="13">
        <f t="shared" si="153"/>
        <v>5.0681750325154145</v>
      </c>
      <c r="EA71" s="13">
        <f t="shared" si="153"/>
        <v>8.3590724432959718</v>
      </c>
      <c r="EB71" s="13">
        <f t="shared" si="153"/>
        <v>0.21210270412546237</v>
      </c>
      <c r="EC71" s="13">
        <f t="shared" si="153"/>
        <v>521.77887619018884</v>
      </c>
      <c r="ED71" s="13">
        <f t="shared" si="153"/>
        <v>12.52675826976607</v>
      </c>
      <c r="EE71" s="13">
        <f t="shared" si="158"/>
        <v>10.568309259063945</v>
      </c>
      <c r="EF71" s="13">
        <f t="shared" si="158"/>
        <v>1.3576225987351425</v>
      </c>
      <c r="EG71" s="13">
        <f t="shared" si="158"/>
        <v>1.3180659073534902</v>
      </c>
      <c r="EH71" s="13">
        <f t="shared" si="158"/>
        <v>0</v>
      </c>
      <c r="EI71" s="13">
        <f t="shared" si="158"/>
        <v>0</v>
      </c>
      <c r="EJ71" s="13">
        <f t="shared" si="158"/>
        <v>0.57393654268135641</v>
      </c>
      <c r="EM71">
        <v>175.07334900000001</v>
      </c>
      <c r="EN71">
        <v>26.624731000000001</v>
      </c>
      <c r="EO71">
        <v>0</v>
      </c>
      <c r="EP71">
        <v>0</v>
      </c>
      <c r="EQ71">
        <v>346.51779199999999</v>
      </c>
      <c r="ER71">
        <v>0</v>
      </c>
      <c r="ES71">
        <v>98.378365000000002</v>
      </c>
      <c r="ET71">
        <v>22.958276999999999</v>
      </c>
      <c r="EU71">
        <v>20.874216000000001</v>
      </c>
      <c r="EV71">
        <v>97.580765</v>
      </c>
      <c r="EW71">
        <v>781.65508999999997</v>
      </c>
      <c r="EX71">
        <v>17.961039</v>
      </c>
      <c r="EY71">
        <v>46.786911000000003</v>
      </c>
      <c r="EZ71">
        <v>0</v>
      </c>
      <c r="FA71">
        <v>0</v>
      </c>
      <c r="FB71">
        <v>19.446967999999998</v>
      </c>
      <c r="FC71">
        <v>326.53277600000001</v>
      </c>
      <c r="FD71">
        <v>0</v>
      </c>
      <c r="FE71">
        <v>288.79733299999998</v>
      </c>
      <c r="FF71">
        <v>96.152054000000007</v>
      </c>
      <c r="FG71">
        <v>40.774082</v>
      </c>
      <c r="FH71">
        <v>24.976949999999999</v>
      </c>
      <c r="FI71">
        <v>35.743046</v>
      </c>
      <c r="FJ71">
        <v>6.4777459999999998</v>
      </c>
      <c r="FK71">
        <v>3.7521770000000001</v>
      </c>
      <c r="FL71">
        <v>14.421624</v>
      </c>
      <c r="FM71">
        <v>382.59588600000001</v>
      </c>
      <c r="FN71">
        <v>18.424897999999999</v>
      </c>
      <c r="FO71">
        <v>17.348866999999998</v>
      </c>
      <c r="FP71">
        <v>9.0138320000000007</v>
      </c>
      <c r="FQ71">
        <v>7.4461599999999999</v>
      </c>
      <c r="FR71">
        <v>57.894730000000003</v>
      </c>
      <c r="FT71">
        <v>0</v>
      </c>
      <c r="FU71">
        <v>194.56474299999999</v>
      </c>
      <c r="FV71">
        <v>0</v>
      </c>
      <c r="FW71">
        <v>0</v>
      </c>
      <c r="FX71">
        <v>0</v>
      </c>
      <c r="FY71">
        <v>68.268470800000003</v>
      </c>
      <c r="FZ71">
        <v>0</v>
      </c>
      <c r="GA71">
        <v>0</v>
      </c>
      <c r="GB71">
        <v>0</v>
      </c>
      <c r="GC71">
        <v>34.072284699999997</v>
      </c>
      <c r="GD71">
        <v>6.1880913</v>
      </c>
      <c r="GE71">
        <v>7.8131117999999997</v>
      </c>
      <c r="GF71">
        <v>12.8863678</v>
      </c>
      <c r="GG71">
        <v>0.35823579999999999</v>
      </c>
      <c r="GH71">
        <v>804.37567139999999</v>
      </c>
      <c r="GI71">
        <v>19.311283100000001</v>
      </c>
      <c r="GJ71">
        <v>10.8490257</v>
      </c>
      <c r="GK71">
        <v>1.3936839000000001</v>
      </c>
      <c r="GL71">
        <v>1.3530765</v>
      </c>
      <c r="GM71">
        <v>0</v>
      </c>
      <c r="GN71">
        <v>0</v>
      </c>
      <c r="GO71">
        <v>0.58918150000000002</v>
      </c>
    </row>
    <row r="72" spans="1:197" x14ac:dyDescent="0.2">
      <c r="A72" t="s">
        <v>325</v>
      </c>
      <c r="B72" t="s">
        <v>169</v>
      </c>
      <c r="C72" t="s">
        <v>355</v>
      </c>
      <c r="D72" s="4" t="s">
        <v>356</v>
      </c>
      <c r="E72" s="4" t="s">
        <v>98</v>
      </c>
      <c r="F72" s="4">
        <v>98</v>
      </c>
      <c r="G72" s="7">
        <v>43404</v>
      </c>
      <c r="H72" s="4">
        <v>1</v>
      </c>
      <c r="I72" s="4">
        <v>7</v>
      </c>
      <c r="J72" s="4" t="s">
        <v>328</v>
      </c>
      <c r="K72" s="8" t="s">
        <v>329</v>
      </c>
      <c r="L72" s="4">
        <v>21</v>
      </c>
      <c r="M72" s="4" t="s">
        <v>330</v>
      </c>
      <c r="N72" s="4">
        <v>10</v>
      </c>
      <c r="O72" s="4">
        <v>13</v>
      </c>
      <c r="P72" s="14" t="s">
        <v>102</v>
      </c>
      <c r="Q72" s="4" t="s">
        <v>103</v>
      </c>
      <c r="R72" s="30" t="s">
        <v>342</v>
      </c>
      <c r="S72" s="29">
        <v>1</v>
      </c>
      <c r="T72" s="29">
        <v>1</v>
      </c>
      <c r="U72" s="4">
        <v>1800</v>
      </c>
      <c r="V72" s="30"/>
      <c r="W72" s="30" t="s">
        <v>105</v>
      </c>
      <c r="X72" s="30" t="s">
        <v>357</v>
      </c>
      <c r="Y72" s="4" t="s">
        <v>332</v>
      </c>
      <c r="Z72" s="4"/>
      <c r="AA72" s="1"/>
      <c r="AE72" s="10">
        <f t="shared" si="138"/>
        <v>2.7512647528213242E-3</v>
      </c>
      <c r="AF72" s="11">
        <v>400.92500000000007</v>
      </c>
      <c r="AG72">
        <f t="shared" si="130"/>
        <v>7.1999999999999994E-4</v>
      </c>
      <c r="AI72" s="48">
        <f t="shared" si="155"/>
        <v>1.9537572524371872E-2</v>
      </c>
      <c r="AJ72" s="48">
        <f t="shared" si="155"/>
        <v>5.1548039396017264E-2</v>
      </c>
      <c r="AK72" s="48">
        <f t="shared" si="155"/>
        <v>4.6353140058669674E-2</v>
      </c>
      <c r="AL72" s="48">
        <f t="shared" si="155"/>
        <v>4.5450816443262931E-2</v>
      </c>
      <c r="AM72" s="48">
        <f t="shared" si="155"/>
        <v>0.39431092218402641</v>
      </c>
      <c r="AN72" s="48">
        <f t="shared" si="155"/>
        <v>9.6523558829414505E-3</v>
      </c>
      <c r="AO72" s="48">
        <f t="shared" si="155"/>
        <v>1.4392142585664227E-2</v>
      </c>
      <c r="AP72" s="48">
        <f t="shared" si="155"/>
        <v>6.5696475250387777E-3</v>
      </c>
      <c r="AQ72" s="48">
        <f t="shared" si="155"/>
        <v>0.16099085938158345</v>
      </c>
      <c r="AR72" s="48">
        <f t="shared" si="155"/>
        <v>0.1314348494420588</v>
      </c>
      <c r="AS72" s="48">
        <f t="shared" si="155"/>
        <v>6.5209217547256247E-3</v>
      </c>
      <c r="AT72" s="48">
        <f t="shared" si="155"/>
        <v>9.7699053717660526E-3</v>
      </c>
      <c r="AU72" s="48">
        <f t="shared" si="155"/>
        <v>6.121727585282827E-3</v>
      </c>
      <c r="AV72" s="48">
        <f t="shared" si="155"/>
        <v>2.4947541359665653E-3</v>
      </c>
      <c r="AW72" s="48">
        <f t="shared" si="155"/>
        <v>2.6219653169441207E-3</v>
      </c>
      <c r="AX72" s="48">
        <f t="shared" si="156"/>
        <v>2.2116968769550861E-2</v>
      </c>
      <c r="AY72" s="48">
        <f t="shared" si="140"/>
        <v>9.8259947497973871E-2</v>
      </c>
      <c r="AZ72" s="48">
        <f t="shared" si="140"/>
        <v>7.7340191371657624E-2</v>
      </c>
      <c r="BA72" s="48">
        <f t="shared" si="140"/>
        <v>0.10205958646645122</v>
      </c>
      <c r="BB72" s="48">
        <f t="shared" si="140"/>
        <v>2.9346706972580651E-4</v>
      </c>
      <c r="BC72" s="48">
        <f t="shared" si="140"/>
        <v>0.85484331418553583</v>
      </c>
      <c r="BD72" s="48">
        <f t="shared" si="140"/>
        <v>0.99970653293027423</v>
      </c>
      <c r="BE72" s="48">
        <f t="shared" si="140"/>
        <v>1</v>
      </c>
      <c r="BF72" s="48">
        <f t="shared" si="140"/>
        <v>1.9582093626991516E-2</v>
      </c>
      <c r="BH72" s="51">
        <f t="shared" si="141"/>
        <v>13.183355532352568</v>
      </c>
      <c r="BI72" s="51">
        <f t="shared" si="142"/>
        <v>34.783038143847428</v>
      </c>
      <c r="BJ72" s="51">
        <f t="shared" si="143"/>
        <v>31.2776791831268</v>
      </c>
      <c r="BK72" s="51">
        <f t="shared" ref="BK72:BN97" si="159">+CQ72</f>
        <v>30.668818844294748</v>
      </c>
      <c r="BL72" s="51">
        <f t="shared" si="159"/>
        <v>266.06893312652988</v>
      </c>
      <c r="BM72" s="51">
        <f t="shared" si="159"/>
        <v>6.5131141123532741</v>
      </c>
      <c r="BN72" s="51">
        <f t="shared" si="159"/>
        <v>9.7113770066592995</v>
      </c>
      <c r="BO72" s="51">
        <f t="shared" ref="BO72:BP97" si="160">+CW72</f>
        <v>4.4329969312608251</v>
      </c>
      <c r="BP72" s="51">
        <f t="shared" si="160"/>
        <v>108.63170099759499</v>
      </c>
      <c r="BQ72" s="51">
        <f t="shared" si="146"/>
        <v>88.688210747491524</v>
      </c>
      <c r="BR72" s="51">
        <f t="shared" ref="BR72:BS97" si="161">+DC72</f>
        <v>4.4001182738521463</v>
      </c>
      <c r="BS72" s="51">
        <f t="shared" si="161"/>
        <v>6.5924329070442669</v>
      </c>
      <c r="BT72" s="51">
        <f t="shared" ref="BT72:BU97" si="162">+DI72</f>
        <v>4.130754275042074</v>
      </c>
      <c r="BU72" s="51">
        <f t="shared" si="162"/>
        <v>1.6833836803025071</v>
      </c>
      <c r="BV72" s="51">
        <f t="shared" ref="BV72:BW97" si="163">+DL72</f>
        <v>1.769221888934901</v>
      </c>
      <c r="BW72" s="51">
        <f t="shared" si="163"/>
        <v>14.923853115488379</v>
      </c>
      <c r="BX72" s="51">
        <f t="shared" si="150"/>
        <v>66.302803014047072</v>
      </c>
      <c r="BY72" s="51">
        <f t="shared" si="121"/>
        <v>52.186792321352051</v>
      </c>
      <c r="BZ72" s="51">
        <f t="shared" si="151"/>
        <v>68.866683012625799</v>
      </c>
      <c r="CA72" s="51">
        <f t="shared" ref="CA72:CB97" si="164">+EB72</f>
        <v>0.19802259018651508</v>
      </c>
      <c r="CB72" s="51">
        <f t="shared" si="164"/>
        <v>576.82208581973293</v>
      </c>
      <c r="CC72" s="51">
        <f t="shared" si="123"/>
        <v>674.571348881483</v>
      </c>
      <c r="CD72" s="51">
        <f t="shared" si="124"/>
        <v>674.7693714716695</v>
      </c>
      <c r="CE72" s="51">
        <f t="shared" si="125"/>
        <v>13.213397008784451</v>
      </c>
      <c r="CH72" s="13">
        <f t="shared" si="157"/>
        <v>13.183355532352568</v>
      </c>
      <c r="CI72" s="13">
        <f t="shared" si="157"/>
        <v>0</v>
      </c>
      <c r="CJ72" s="13">
        <f t="shared" si="157"/>
        <v>0</v>
      </c>
      <c r="CK72" s="13">
        <f t="shared" si="157"/>
        <v>0</v>
      </c>
      <c r="CL72" s="13">
        <f t="shared" si="157"/>
        <v>34.783038143847428</v>
      </c>
      <c r="CM72" s="13">
        <f t="shared" si="157"/>
        <v>0</v>
      </c>
      <c r="CN72" s="13">
        <f t="shared" si="157"/>
        <v>25.450320935732119</v>
      </c>
      <c r="CO72" s="13">
        <f t="shared" si="157"/>
        <v>5.8273582473946819</v>
      </c>
      <c r="CP72" s="13">
        <f t="shared" si="157"/>
        <v>4.429106130010239</v>
      </c>
      <c r="CQ72" s="13">
        <f t="shared" si="157"/>
        <v>30.668818844294748</v>
      </c>
      <c r="CR72" s="13">
        <f t="shared" si="157"/>
        <v>266.06893312652988</v>
      </c>
      <c r="CS72" s="13">
        <f t="shared" si="157"/>
        <v>6.5131141123532741</v>
      </c>
      <c r="CT72" s="13">
        <f t="shared" si="157"/>
        <v>9.7113770066592995</v>
      </c>
      <c r="CU72" s="13">
        <f t="shared" si="157"/>
        <v>0</v>
      </c>
      <c r="CV72" s="13">
        <f t="shared" si="157"/>
        <v>0</v>
      </c>
      <c r="CW72" s="13">
        <f t="shared" si="157"/>
        <v>4.4329969312608251</v>
      </c>
      <c r="CX72" s="13">
        <f t="shared" si="154"/>
        <v>108.63170099759499</v>
      </c>
      <c r="CY72" s="13">
        <f t="shared" si="154"/>
        <v>0</v>
      </c>
      <c r="CZ72" s="13">
        <f t="shared" si="154"/>
        <v>88.688210747491524</v>
      </c>
      <c r="DA72" s="13">
        <f t="shared" si="154"/>
        <v>30.448636124733671</v>
      </c>
      <c r="DB72" s="13">
        <f t="shared" si="154"/>
        <v>13.689543226542419</v>
      </c>
      <c r="DC72" s="13">
        <f t="shared" si="154"/>
        <v>4.4001182738521463</v>
      </c>
      <c r="DD72" s="13">
        <f t="shared" si="154"/>
        <v>6.5924329070442669</v>
      </c>
      <c r="DE72" s="13">
        <f t="shared" si="154"/>
        <v>1.1605660864697731</v>
      </c>
      <c r="DF72" s="13">
        <f t="shared" si="154"/>
        <v>0.61633086839512463</v>
      </c>
      <c r="DG72" s="13">
        <f t="shared" si="154"/>
        <v>4.2396581227211465</v>
      </c>
      <c r="DH72" s="13">
        <f t="shared" si="154"/>
        <v>99.921894290123475</v>
      </c>
      <c r="DI72" s="13">
        <f t="shared" si="154"/>
        <v>4.130754275042074</v>
      </c>
      <c r="DJ72" s="13">
        <f t="shared" si="154"/>
        <v>1.6833836803025071</v>
      </c>
      <c r="DK72" s="13">
        <f t="shared" si="154"/>
        <v>2.0345842190164074</v>
      </c>
      <c r="DL72" s="13">
        <f t="shared" si="154"/>
        <v>1.769221888934901</v>
      </c>
      <c r="DM72" s="13">
        <f t="shared" si="154"/>
        <v>14.923853115488379</v>
      </c>
      <c r="DN72" s="13"/>
      <c r="DO72" s="13">
        <f t="shared" si="153"/>
        <v>0</v>
      </c>
      <c r="DP72" s="13">
        <f t="shared" si="153"/>
        <v>66.302803014047072</v>
      </c>
      <c r="DQ72" s="13">
        <f t="shared" si="153"/>
        <v>0</v>
      </c>
      <c r="DR72" s="13">
        <f t="shared" si="153"/>
        <v>0</v>
      </c>
      <c r="DS72" s="13">
        <f t="shared" si="153"/>
        <v>0</v>
      </c>
      <c r="DT72" s="13">
        <f t="shared" si="153"/>
        <v>52.186792321352051</v>
      </c>
      <c r="DU72" s="13">
        <f t="shared" si="153"/>
        <v>0</v>
      </c>
      <c r="DV72" s="13">
        <f t="shared" si="153"/>
        <v>0</v>
      </c>
      <c r="DW72" s="13">
        <f t="shared" si="153"/>
        <v>0</v>
      </c>
      <c r="DX72" s="13">
        <f t="shared" si="153"/>
        <v>68.866683012625799</v>
      </c>
      <c r="DY72" s="13">
        <f t="shared" si="153"/>
        <v>4.6705146128159907</v>
      </c>
      <c r="DZ72" s="13">
        <f t="shared" si="153"/>
        <v>5.089476732234985</v>
      </c>
      <c r="EA72" s="13">
        <f t="shared" si="153"/>
        <v>8.0469475600176867</v>
      </c>
      <c r="EB72" s="13">
        <f t="shared" si="153"/>
        <v>0.19802259018651508</v>
      </c>
      <c r="EC72" s="13">
        <f t="shared" si="153"/>
        <v>576.82208581973293</v>
      </c>
      <c r="ED72" s="13">
        <f t="shared" si="153"/>
        <v>13.639521142634262</v>
      </c>
      <c r="EE72" s="13">
        <f t="shared" si="158"/>
        <v>0</v>
      </c>
      <c r="EF72" s="13">
        <f t="shared" si="158"/>
        <v>11.464939994746823</v>
      </c>
      <c r="EG72" s="13">
        <f t="shared" si="158"/>
        <v>1.4575100021865657</v>
      </c>
      <c r="EH72" s="13">
        <f t="shared" si="158"/>
        <v>0</v>
      </c>
      <c r="EI72" s="13">
        <f t="shared" si="158"/>
        <v>0.29094701185106414</v>
      </c>
      <c r="EJ72" s="13">
        <f t="shared" si="158"/>
        <v>0</v>
      </c>
      <c r="EM72">
        <v>56.352992999999998</v>
      </c>
      <c r="EN72">
        <v>12.400812</v>
      </c>
      <c r="EO72">
        <v>0</v>
      </c>
      <c r="EP72">
        <v>0</v>
      </c>
      <c r="EQ72">
        <v>97.066124000000002</v>
      </c>
      <c r="ER72">
        <v>0</v>
      </c>
      <c r="ES72">
        <v>79.605103</v>
      </c>
      <c r="ET72">
        <v>18.227174999999999</v>
      </c>
      <c r="EU72">
        <v>16.148277</v>
      </c>
      <c r="EV72">
        <v>98.277100000000004</v>
      </c>
      <c r="EW72">
        <v>916.17974900000002</v>
      </c>
      <c r="EX72">
        <v>16.969259000000001</v>
      </c>
      <c r="EY72">
        <v>37.744250999999998</v>
      </c>
      <c r="EZ72">
        <v>0</v>
      </c>
      <c r="FA72">
        <v>0</v>
      </c>
      <c r="FB72">
        <v>15.700678</v>
      </c>
      <c r="FC72">
        <v>311.07369999999997</v>
      </c>
      <c r="FD72">
        <v>0</v>
      </c>
      <c r="FE72">
        <v>332.62039199999998</v>
      </c>
      <c r="FF72">
        <v>104.846603</v>
      </c>
      <c r="FG72">
        <v>39.200867000000002</v>
      </c>
      <c r="FH72">
        <v>21.568183999999999</v>
      </c>
      <c r="FI72">
        <v>29.351659999999999</v>
      </c>
      <c r="FJ72">
        <v>5.822063</v>
      </c>
      <c r="FK72">
        <v>3.0918679999999998</v>
      </c>
      <c r="FL72">
        <v>15.457560000000001</v>
      </c>
      <c r="FM72">
        <v>364.30972300000002</v>
      </c>
      <c r="FN72">
        <v>5.4170850000000002</v>
      </c>
      <c r="FO72">
        <v>2.207595</v>
      </c>
      <c r="FP72">
        <v>7.4179820000000003</v>
      </c>
      <c r="FQ72">
        <v>6.2756230000000004</v>
      </c>
      <c r="FR72">
        <v>56.693320999999997</v>
      </c>
      <c r="FT72">
        <v>0</v>
      </c>
      <c r="FU72">
        <v>141.32279969999999</v>
      </c>
      <c r="FV72">
        <v>0</v>
      </c>
      <c r="FW72">
        <v>0</v>
      </c>
      <c r="FX72">
        <v>0</v>
      </c>
      <c r="FY72">
        <v>74.925041199999995</v>
      </c>
      <c r="FZ72">
        <v>0</v>
      </c>
      <c r="GA72">
        <v>0</v>
      </c>
      <c r="GB72">
        <v>0</v>
      </c>
      <c r="GC72">
        <v>28.886972400000001</v>
      </c>
      <c r="GD72">
        <v>6.8559498999999997</v>
      </c>
      <c r="GE72">
        <v>7.4709535000000002</v>
      </c>
      <c r="GF72">
        <v>11.8122892</v>
      </c>
      <c r="GG72">
        <v>0.31846960000000002</v>
      </c>
      <c r="GH72">
        <v>846.72967530000005</v>
      </c>
      <c r="GI72">
        <v>20.021749499999999</v>
      </c>
      <c r="GJ72">
        <v>0</v>
      </c>
      <c r="GK72">
        <v>11.206951099999999</v>
      </c>
      <c r="GL72">
        <v>1.4247125</v>
      </c>
      <c r="GM72">
        <v>0</v>
      </c>
      <c r="GN72">
        <v>0.28439999999999999</v>
      </c>
      <c r="GO72">
        <v>0</v>
      </c>
    </row>
    <row r="73" spans="1:197" x14ac:dyDescent="0.2">
      <c r="A73" t="s">
        <v>325</v>
      </c>
      <c r="B73" t="s">
        <v>170</v>
      </c>
      <c r="C73" t="s">
        <v>358</v>
      </c>
      <c r="D73" s="4" t="s">
        <v>359</v>
      </c>
      <c r="E73" s="4" t="s">
        <v>98</v>
      </c>
      <c r="F73" s="4">
        <v>98</v>
      </c>
      <c r="G73" s="7">
        <v>43404</v>
      </c>
      <c r="H73" s="4">
        <v>1</v>
      </c>
      <c r="I73" s="4">
        <v>7</v>
      </c>
      <c r="J73" s="4" t="s">
        <v>328</v>
      </c>
      <c r="K73" s="8" t="s">
        <v>329</v>
      </c>
      <c r="L73" s="4">
        <v>21</v>
      </c>
      <c r="M73" s="4" t="s">
        <v>330</v>
      </c>
      <c r="N73" s="4">
        <v>10</v>
      </c>
      <c r="O73" s="4">
        <v>14</v>
      </c>
      <c r="P73" s="14" t="s">
        <v>102</v>
      </c>
      <c r="Q73" s="4" t="s">
        <v>103</v>
      </c>
      <c r="R73" s="30" t="s">
        <v>342</v>
      </c>
      <c r="S73" s="29">
        <v>1</v>
      </c>
      <c r="T73" s="29">
        <v>1</v>
      </c>
      <c r="U73" s="4">
        <v>1800</v>
      </c>
      <c r="V73" s="30"/>
      <c r="W73" s="30" t="s">
        <v>105</v>
      </c>
      <c r="X73" s="30" t="s">
        <v>360</v>
      </c>
      <c r="Y73" s="4" t="s">
        <v>332</v>
      </c>
      <c r="Z73" s="4"/>
      <c r="AA73" s="1"/>
      <c r="AE73" s="10">
        <f t="shared" si="138"/>
        <v>2.682342466269483E-3</v>
      </c>
      <c r="AF73" s="11">
        <v>400.92500000000007</v>
      </c>
      <c r="AG73">
        <f t="shared" si="130"/>
        <v>7.1999999999999994E-4</v>
      </c>
      <c r="AI73" s="48">
        <f t="shared" si="155"/>
        <v>6.0181654687829163E-2</v>
      </c>
      <c r="AJ73" s="48">
        <f t="shared" si="155"/>
        <v>0.19480593355918394</v>
      </c>
      <c r="AK73" s="48">
        <f t="shared" si="155"/>
        <v>3.8449866736429389E-2</v>
      </c>
      <c r="AL73" s="48">
        <f t="shared" si="155"/>
        <v>4.0865383067132881E-2</v>
      </c>
      <c r="AM73" s="48">
        <f t="shared" si="155"/>
        <v>0.36638258192210321</v>
      </c>
      <c r="AN73" s="48">
        <f t="shared" si="155"/>
        <v>8.8141458269409972E-3</v>
      </c>
      <c r="AO73" s="48">
        <f t="shared" si="155"/>
        <v>1.4935666694469297E-2</v>
      </c>
      <c r="AP73" s="48">
        <f t="shared" si="155"/>
        <v>6.3293316223241684E-3</v>
      </c>
      <c r="AQ73" s="48">
        <f t="shared" si="155"/>
        <v>0.14606872984711863</v>
      </c>
      <c r="AR73" s="48">
        <f t="shared" si="155"/>
        <v>0.10321036765019917</v>
      </c>
      <c r="AS73" s="48">
        <f t="shared" si="155"/>
        <v>6.5188160277555394E-3</v>
      </c>
      <c r="AT73" s="48">
        <f t="shared" si="155"/>
        <v>9.6182036632173496E-3</v>
      </c>
      <c r="AU73" s="48">
        <f t="shared" si="155"/>
        <v>1.7708413085847495E-2</v>
      </c>
      <c r="AV73" s="48">
        <f t="shared" si="155"/>
        <v>1.7202140347492963E-2</v>
      </c>
      <c r="AW73" s="48">
        <f t="shared" si="155"/>
        <v>2.6928899284164162E-3</v>
      </c>
      <c r="AX73" s="48">
        <f t="shared" si="156"/>
        <v>2.1964956828484202E-2</v>
      </c>
      <c r="AY73" s="48">
        <f t="shared" si="140"/>
        <v>9.1492026821518399E-2</v>
      </c>
      <c r="AZ73" s="48">
        <f t="shared" si="140"/>
        <v>8.0738112040332793E-2</v>
      </c>
      <c r="BA73" s="48">
        <f t="shared" si="140"/>
        <v>0.10844475777710046</v>
      </c>
      <c r="BB73" s="48">
        <f t="shared" si="140"/>
        <v>0</v>
      </c>
      <c r="BC73" s="48">
        <f t="shared" si="140"/>
        <v>0.86480999735415087</v>
      </c>
      <c r="BD73" s="48">
        <f t="shared" si="140"/>
        <v>1</v>
      </c>
      <c r="BE73" s="48">
        <f t="shared" si="140"/>
        <v>1</v>
      </c>
      <c r="BF73" s="48">
        <f t="shared" si="140"/>
        <v>1.9583334929367917E-2</v>
      </c>
      <c r="BH73" s="51">
        <f t="shared" si="141"/>
        <v>45.546168917388819</v>
      </c>
      <c r="BI73" s="51">
        <f t="shared" si="142"/>
        <v>147.43137260050409</v>
      </c>
      <c r="BJ73" s="51">
        <f t="shared" si="143"/>
        <v>29.099301677769674</v>
      </c>
      <c r="BK73" s="51">
        <f t="shared" si="159"/>
        <v>30.927392237785163</v>
      </c>
      <c r="BL73" s="51">
        <f t="shared" si="159"/>
        <v>277.28255481130731</v>
      </c>
      <c r="BM73" s="51">
        <f t="shared" si="159"/>
        <v>6.6706470066124606</v>
      </c>
      <c r="BN73" s="51">
        <f t="shared" si="159"/>
        <v>11.303484453671722</v>
      </c>
      <c r="BO73" s="51">
        <f t="shared" si="160"/>
        <v>4.7901110180482762</v>
      </c>
      <c r="BP73" s="51">
        <f t="shared" si="160"/>
        <v>110.54649589936818</v>
      </c>
      <c r="BQ73" s="51">
        <f t="shared" si="146"/>
        <v>78.11079411833532</v>
      </c>
      <c r="BR73" s="51">
        <f t="shared" si="161"/>
        <v>4.9335149969145062</v>
      </c>
      <c r="BS73" s="51">
        <f t="shared" si="161"/>
        <v>7.2791672312615701</v>
      </c>
      <c r="BT73" s="51">
        <f t="shared" si="162"/>
        <v>13.401930835079238</v>
      </c>
      <c r="BU73" s="51">
        <f t="shared" si="162"/>
        <v>13.018777799839949</v>
      </c>
      <c r="BV73" s="51">
        <f t="shared" si="163"/>
        <v>2.0380100911448262</v>
      </c>
      <c r="BW73" s="51">
        <f t="shared" si="163"/>
        <v>16.623332129410763</v>
      </c>
      <c r="BX73" s="51">
        <f t="shared" si="150"/>
        <v>69.242218909110207</v>
      </c>
      <c r="BY73" s="51">
        <f t="shared" si="121"/>
        <v>61.1035324325129</v>
      </c>
      <c r="BZ73" s="51">
        <f t="shared" si="151"/>
        <v>82.072240810620642</v>
      </c>
      <c r="CA73" s="51">
        <f t="shared" si="164"/>
        <v>0</v>
      </c>
      <c r="CB73" s="51">
        <f t="shared" si="164"/>
        <v>654.49815936856453</v>
      </c>
      <c r="CC73" s="51">
        <f t="shared" si="123"/>
        <v>756.81150931531045</v>
      </c>
      <c r="CD73" s="51">
        <f t="shared" si="124"/>
        <v>756.81150931531045</v>
      </c>
      <c r="CE73" s="51">
        <f t="shared" si="125"/>
        <v>14.820893265322171</v>
      </c>
      <c r="CH73" s="13">
        <f t="shared" si="157"/>
        <v>45.546168917388819</v>
      </c>
      <c r="CI73" s="13">
        <f t="shared" si="157"/>
        <v>0</v>
      </c>
      <c r="CJ73" s="13">
        <f t="shared" si="157"/>
        <v>0</v>
      </c>
      <c r="CK73" s="13">
        <f t="shared" si="157"/>
        <v>0</v>
      </c>
      <c r="CL73" s="13">
        <f t="shared" si="157"/>
        <v>147.43137260050409</v>
      </c>
      <c r="CM73" s="13">
        <f t="shared" si="157"/>
        <v>0</v>
      </c>
      <c r="CN73" s="13">
        <f t="shared" si="157"/>
        <v>23.460858318607794</v>
      </c>
      <c r="CO73" s="13">
        <f t="shared" si="157"/>
        <v>5.6384433591618786</v>
      </c>
      <c r="CP73" s="13">
        <f t="shared" si="157"/>
        <v>5.3207437817821113</v>
      </c>
      <c r="CQ73" s="13">
        <f t="shared" si="157"/>
        <v>30.927392237785163</v>
      </c>
      <c r="CR73" s="13">
        <f t="shared" si="157"/>
        <v>277.28255481130731</v>
      </c>
      <c r="CS73" s="13">
        <f t="shared" si="157"/>
        <v>6.6706470066124606</v>
      </c>
      <c r="CT73" s="13">
        <f t="shared" si="157"/>
        <v>11.303484453671722</v>
      </c>
      <c r="CU73" s="13">
        <f t="shared" si="157"/>
        <v>0</v>
      </c>
      <c r="CV73" s="13">
        <f t="shared" si="157"/>
        <v>0</v>
      </c>
      <c r="CW73" s="13">
        <f t="shared" si="157"/>
        <v>4.7901110180482762</v>
      </c>
      <c r="CX73" s="13">
        <f t="shared" si="154"/>
        <v>110.54649589936818</v>
      </c>
      <c r="CY73" s="13">
        <f t="shared" si="154"/>
        <v>0</v>
      </c>
      <c r="CZ73" s="13">
        <f t="shared" si="154"/>
        <v>78.11079411833532</v>
      </c>
      <c r="DA73" s="13">
        <f t="shared" si="154"/>
        <v>32.434153910476191</v>
      </c>
      <c r="DB73" s="13">
        <f t="shared" si="154"/>
        <v>14.096961140653052</v>
      </c>
      <c r="DC73" s="13">
        <f t="shared" si="154"/>
        <v>4.9335149969145062</v>
      </c>
      <c r="DD73" s="13">
        <f t="shared" si="154"/>
        <v>7.2791672312615701</v>
      </c>
      <c r="DE73" s="13">
        <f t="shared" si="154"/>
        <v>1.1508529210264715</v>
      </c>
      <c r="DF73" s="13">
        <f t="shared" si="154"/>
        <v>0.74254496196170727</v>
      </c>
      <c r="DG73" s="13">
        <f t="shared" si="154"/>
        <v>3.5512212149679603</v>
      </c>
      <c r="DH73" s="13">
        <f t="shared" si="154"/>
        <v>99.92189429012349</v>
      </c>
      <c r="DI73" s="13">
        <f t="shared" si="154"/>
        <v>13.401930835079238</v>
      </c>
      <c r="DJ73" s="13">
        <f t="shared" si="154"/>
        <v>13.018777799839949</v>
      </c>
      <c r="DK73" s="13">
        <f t="shared" si="154"/>
        <v>2.7449800664107116</v>
      </c>
      <c r="DL73" s="13">
        <f t="shared" si="154"/>
        <v>2.0380100911448262</v>
      </c>
      <c r="DM73" s="13">
        <f t="shared" si="154"/>
        <v>16.623332129410763</v>
      </c>
      <c r="DN73" s="13"/>
      <c r="DO73" s="13">
        <f t="shared" si="153"/>
        <v>0</v>
      </c>
      <c r="DP73" s="13">
        <f t="shared" si="153"/>
        <v>69.242218909110207</v>
      </c>
      <c r="DQ73" s="13">
        <f t="shared" si="153"/>
        <v>0</v>
      </c>
      <c r="DR73" s="13">
        <f t="shared" si="153"/>
        <v>0</v>
      </c>
      <c r="DS73" s="13">
        <f t="shared" si="153"/>
        <v>0</v>
      </c>
      <c r="DT73" s="13">
        <f t="shared" si="153"/>
        <v>61.1035324325129</v>
      </c>
      <c r="DU73" s="13">
        <f t="shared" si="153"/>
        <v>0</v>
      </c>
      <c r="DV73" s="13">
        <f t="shared" si="153"/>
        <v>0</v>
      </c>
      <c r="DW73" s="13">
        <f t="shared" si="153"/>
        <v>0</v>
      </c>
      <c r="DX73" s="13">
        <f t="shared" si="153"/>
        <v>82.072240810620642</v>
      </c>
      <c r="DY73" s="13">
        <f t="shared" si="153"/>
        <v>5.3230457260715784</v>
      </c>
      <c r="DZ73" s="13">
        <f t="shared" si="153"/>
        <v>5.1190799307661843</v>
      </c>
      <c r="EA73" s="13">
        <f t="shared" si="153"/>
        <v>8.2308489565924265</v>
      </c>
      <c r="EB73" s="13">
        <f t="shared" si="153"/>
        <v>0</v>
      </c>
      <c r="EC73" s="13">
        <f t="shared" si="153"/>
        <v>654.49815936856453</v>
      </c>
      <c r="ED73" s="13">
        <f t="shared" si="153"/>
        <v>14.398156424205435</v>
      </c>
      <c r="EE73" s="13">
        <f t="shared" si="158"/>
        <v>0</v>
      </c>
      <c r="EF73" s="13">
        <f t="shared" si="158"/>
        <v>13.145254714590768</v>
      </c>
      <c r="EG73" s="13">
        <f t="shared" si="158"/>
        <v>1.6756385507314033</v>
      </c>
      <c r="EH73" s="13">
        <f t="shared" si="158"/>
        <v>0</v>
      </c>
      <c r="EI73" s="13">
        <f t="shared" si="158"/>
        <v>0</v>
      </c>
      <c r="EJ73" s="13">
        <f t="shared" si="158"/>
        <v>0</v>
      </c>
      <c r="EM73">
        <v>199.69216900000001</v>
      </c>
      <c r="EN73">
        <v>25.715416000000001</v>
      </c>
      <c r="EO73">
        <v>0</v>
      </c>
      <c r="EP73">
        <v>0</v>
      </c>
      <c r="EQ73">
        <v>421.99591099999998</v>
      </c>
      <c r="ER73">
        <v>0</v>
      </c>
      <c r="ES73">
        <v>75.267882999999998</v>
      </c>
      <c r="ET73">
        <v>18.089435999999999</v>
      </c>
      <c r="EU73">
        <v>19.897596</v>
      </c>
      <c r="EV73">
        <v>101.652191</v>
      </c>
      <c r="EW73">
        <v>979.32586700000002</v>
      </c>
      <c r="EX73">
        <v>17.826263000000001</v>
      </c>
      <c r="EY73">
        <v>45.060966000000001</v>
      </c>
      <c r="EZ73">
        <v>0</v>
      </c>
      <c r="FA73">
        <v>0</v>
      </c>
      <c r="FB73">
        <v>17.401420999999999</v>
      </c>
      <c r="FC73">
        <v>324.69070399999998</v>
      </c>
      <c r="FD73">
        <v>0</v>
      </c>
      <c r="FE73">
        <v>300.47766100000001</v>
      </c>
      <c r="FF73">
        <v>114.553207</v>
      </c>
      <c r="FG73">
        <v>41.404769999999999</v>
      </c>
      <c r="FH73">
        <v>24.804120999999999</v>
      </c>
      <c r="FI73">
        <v>33.241973999999999</v>
      </c>
      <c r="FJ73">
        <v>5.9216810000000004</v>
      </c>
      <c r="FK73">
        <v>3.8207439999999999</v>
      </c>
      <c r="FL73">
        <v>13.280241999999999</v>
      </c>
      <c r="FM73">
        <v>373.670593</v>
      </c>
      <c r="FN73">
        <v>18.026931999999999</v>
      </c>
      <c r="FO73">
        <v>17.511552999999999</v>
      </c>
      <c r="FP73">
        <v>10.265200999999999</v>
      </c>
      <c r="FQ73">
        <v>7.4147930000000004</v>
      </c>
      <c r="FR73">
        <v>64.771979999999999</v>
      </c>
      <c r="FT73">
        <v>0</v>
      </c>
      <c r="FU73">
        <v>151.38034099999999</v>
      </c>
      <c r="FV73">
        <v>0</v>
      </c>
      <c r="FW73">
        <v>0</v>
      </c>
      <c r="FX73">
        <v>0</v>
      </c>
      <c r="FY73">
        <v>89.981009999999998</v>
      </c>
      <c r="FZ73">
        <v>0</v>
      </c>
      <c r="GA73">
        <v>0</v>
      </c>
      <c r="GB73">
        <v>0</v>
      </c>
      <c r="GC73">
        <v>35.310780000000001</v>
      </c>
      <c r="GD73">
        <v>8.0145890000000009</v>
      </c>
      <c r="GE73">
        <v>7.70749</v>
      </c>
      <c r="GF73">
        <v>12.392693</v>
      </c>
      <c r="GG73">
        <v>0</v>
      </c>
      <c r="GH73">
        <v>985.43841599999996</v>
      </c>
      <c r="GI73">
        <v>21.678436000000001</v>
      </c>
      <c r="GJ73">
        <v>0</v>
      </c>
      <c r="GK73">
        <v>13.179619000000001</v>
      </c>
      <c r="GL73">
        <v>1.6800189999999999</v>
      </c>
      <c r="GM73">
        <v>0</v>
      </c>
      <c r="GN73">
        <v>0</v>
      </c>
      <c r="GO73">
        <v>0</v>
      </c>
    </row>
    <row r="74" spans="1:197" x14ac:dyDescent="0.2">
      <c r="A74" t="s">
        <v>361</v>
      </c>
      <c r="B74" t="s">
        <v>95</v>
      </c>
      <c r="C74" t="s">
        <v>362</v>
      </c>
      <c r="D74" s="4" t="s">
        <v>363</v>
      </c>
      <c r="E74" s="4" t="s">
        <v>98</v>
      </c>
      <c r="F74" s="9">
        <v>108</v>
      </c>
      <c r="G74" s="24">
        <v>43404</v>
      </c>
      <c r="H74" s="9">
        <v>1</v>
      </c>
      <c r="I74" s="9">
        <v>7</v>
      </c>
      <c r="J74" s="9"/>
      <c r="K74" s="21" t="s">
        <v>308</v>
      </c>
      <c r="L74" s="9">
        <v>22</v>
      </c>
      <c r="M74" s="9" t="s">
        <v>364</v>
      </c>
      <c r="N74" s="9">
        <v>5</v>
      </c>
      <c r="O74" s="9">
        <v>22</v>
      </c>
      <c r="P74" s="34">
        <v>1</v>
      </c>
      <c r="Q74" s="9" t="s">
        <v>102</v>
      </c>
      <c r="R74" s="9" t="s">
        <v>103</v>
      </c>
      <c r="S74" s="9"/>
      <c r="T74" s="9" t="s">
        <v>365</v>
      </c>
      <c r="U74" s="34">
        <v>2000</v>
      </c>
      <c r="V74" s="9"/>
      <c r="W74" s="30" t="s">
        <v>105</v>
      </c>
      <c r="X74" s="9" t="s">
        <v>366</v>
      </c>
      <c r="Y74" s="9"/>
      <c r="Z74" s="9"/>
      <c r="AA74" s="1"/>
      <c r="AD74" s="10">
        <f>+AVERAGE(AE74:AE81)</f>
        <v>2.5932359268475819E-3</v>
      </c>
      <c r="AE74" s="10">
        <f t="shared" si="138"/>
        <v>2.6511820135559599E-3</v>
      </c>
      <c r="AF74" s="11">
        <v>400.92500000000007</v>
      </c>
      <c r="AG74">
        <f t="shared" si="130"/>
        <v>7.1999999999999994E-4</v>
      </c>
      <c r="AI74" s="48">
        <f t="shared" si="155"/>
        <v>7.4247827894541207E-2</v>
      </c>
      <c r="AJ74" s="48">
        <f t="shared" si="155"/>
        <v>0.18033574968208482</v>
      </c>
      <c r="AK74" s="48">
        <f t="shared" si="155"/>
        <v>3.8611304174031184E-2</v>
      </c>
      <c r="AL74" s="48">
        <f t="shared" si="155"/>
        <v>3.5534337459891381E-2</v>
      </c>
      <c r="AM74" s="48">
        <f t="shared" si="155"/>
        <v>0.3717496474074935</v>
      </c>
      <c r="AN74" s="48">
        <f t="shared" si="155"/>
        <v>9.7334101763328195E-3</v>
      </c>
      <c r="AO74" s="48">
        <f t="shared" si="155"/>
        <v>1.8866541099799891E-2</v>
      </c>
      <c r="AP74" s="48">
        <f t="shared" si="155"/>
        <v>6.0963205118233534E-3</v>
      </c>
      <c r="AQ74" s="48">
        <f t="shared" si="155"/>
        <v>0.16001143055240333</v>
      </c>
      <c r="AR74" s="48">
        <f t="shared" si="155"/>
        <v>7.1852151896318925E-2</v>
      </c>
      <c r="AS74" s="48">
        <f t="shared" si="155"/>
        <v>6.8918888442312844E-3</v>
      </c>
      <c r="AT74" s="48">
        <f t="shared" si="155"/>
        <v>5.8262251696860317E-3</v>
      </c>
      <c r="AU74" s="48">
        <f t="shared" si="155"/>
        <v>2.0336266336711109E-2</v>
      </c>
      <c r="AV74" s="48">
        <f t="shared" si="155"/>
        <v>1.7461255219596385E-2</v>
      </c>
      <c r="AW74" s="48">
        <f t="shared" si="155"/>
        <v>4.1769644954649235E-3</v>
      </c>
      <c r="AX74" s="48">
        <f t="shared" si="156"/>
        <v>2.0349825036336155E-2</v>
      </c>
      <c r="AY74" s="48">
        <f t="shared" si="140"/>
        <v>9.2068238435530733E-2</v>
      </c>
      <c r="AZ74" s="48">
        <f t="shared" si="140"/>
        <v>6.6321930445857658E-2</v>
      </c>
      <c r="BA74" s="48">
        <f t="shared" si="140"/>
        <v>0.13750593371232911</v>
      </c>
      <c r="BB74" s="48">
        <f t="shared" si="140"/>
        <v>0</v>
      </c>
      <c r="BC74" s="48">
        <f t="shared" si="140"/>
        <v>0.86625586118891029</v>
      </c>
      <c r="BD74" s="48">
        <f t="shared" si="140"/>
        <v>1</v>
      </c>
      <c r="BE74" s="48">
        <f t="shared" si="140"/>
        <v>1</v>
      </c>
      <c r="BF74" s="48">
        <f t="shared" si="140"/>
        <v>3.3230241470525106E-2</v>
      </c>
      <c r="BH74" s="51">
        <f t="shared" si="141"/>
        <v>70.611810198457803</v>
      </c>
      <c r="BI74" s="51">
        <f t="shared" si="142"/>
        <v>171.50446133770572</v>
      </c>
      <c r="BJ74" s="51">
        <f t="shared" si="143"/>
        <v>36.720455791974231</v>
      </c>
      <c r="BK74" s="51">
        <f t="shared" si="159"/>
        <v>33.794172346828681</v>
      </c>
      <c r="BL74" s="51">
        <f t="shared" si="159"/>
        <v>353.54455865518281</v>
      </c>
      <c r="BM74" s="51">
        <f t="shared" si="159"/>
        <v>9.25675176560258</v>
      </c>
      <c r="BN74" s="51">
        <f t="shared" si="159"/>
        <v>17.942620774478151</v>
      </c>
      <c r="BO74" s="51">
        <f t="shared" si="160"/>
        <v>5.7977753571628003</v>
      </c>
      <c r="BP74" s="51">
        <f t="shared" si="160"/>
        <v>152.17545191757335</v>
      </c>
      <c r="BQ74" s="51">
        <f t="shared" si="146"/>
        <v>68.333453730929278</v>
      </c>
      <c r="BR74" s="51">
        <f t="shared" si="161"/>
        <v>6.5543836200696077</v>
      </c>
      <c r="BS74" s="51">
        <f t="shared" si="161"/>
        <v>5.5409069533951225</v>
      </c>
      <c r="BT74" s="51">
        <f t="shared" si="162"/>
        <v>19.340371556091092</v>
      </c>
      <c r="BU74" s="51">
        <f t="shared" si="162"/>
        <v>16.606153666127923</v>
      </c>
      <c r="BV74" s="51">
        <f t="shared" si="163"/>
        <v>3.9724128304250477</v>
      </c>
      <c r="BW74" s="51">
        <f t="shared" si="163"/>
        <v>19.353266267648468</v>
      </c>
      <c r="BX74" s="51">
        <f t="shared" si="150"/>
        <v>87.559530858599345</v>
      </c>
      <c r="BY74" s="51">
        <f t="shared" si="121"/>
        <v>63.074054789723064</v>
      </c>
      <c r="BZ74" s="51">
        <f t="shared" si="151"/>
        <v>130.77208004317339</v>
      </c>
      <c r="CA74" s="51">
        <f t="shared" si="164"/>
        <v>0</v>
      </c>
      <c r="CB74" s="51">
        <f t="shared" si="164"/>
        <v>823.83412670945063</v>
      </c>
      <c r="CC74" s="51">
        <f t="shared" si="123"/>
        <v>951.02863209348209</v>
      </c>
      <c r="CD74" s="51">
        <f t="shared" si="124"/>
        <v>951.02863209348209</v>
      </c>
      <c r="CE74" s="51">
        <f t="shared" si="125"/>
        <v>31.602911089849592</v>
      </c>
      <c r="CH74" s="13">
        <f t="shared" si="157"/>
        <v>70.611810198457803</v>
      </c>
      <c r="CI74" s="13">
        <f t="shared" si="157"/>
        <v>0</v>
      </c>
      <c r="CJ74" s="13">
        <f t="shared" si="157"/>
        <v>0</v>
      </c>
      <c r="CK74" s="13">
        <f t="shared" si="157"/>
        <v>0</v>
      </c>
      <c r="CL74" s="13">
        <f t="shared" si="157"/>
        <v>171.50446133770572</v>
      </c>
      <c r="CM74" s="13">
        <f t="shared" si="157"/>
        <v>0</v>
      </c>
      <c r="CN74" s="13">
        <f t="shared" si="157"/>
        <v>29.821872594103368</v>
      </c>
      <c r="CO74" s="13">
        <f t="shared" si="157"/>
        <v>6.8985831978708614</v>
      </c>
      <c r="CP74" s="13">
        <f t="shared" si="157"/>
        <v>8.5375087772335672</v>
      </c>
      <c r="CQ74" s="13">
        <f t="shared" si="157"/>
        <v>33.794172346828681</v>
      </c>
      <c r="CR74" s="13">
        <f t="shared" si="157"/>
        <v>353.54455865518281</v>
      </c>
      <c r="CS74" s="13">
        <f t="shared" si="157"/>
        <v>9.25675176560258</v>
      </c>
      <c r="CT74" s="13">
        <f t="shared" si="157"/>
        <v>17.942620774478151</v>
      </c>
      <c r="CU74" s="13">
        <f t="shared" si="157"/>
        <v>0</v>
      </c>
      <c r="CV74" s="13">
        <f t="shared" si="157"/>
        <v>0</v>
      </c>
      <c r="CW74" s="13">
        <f t="shared" si="157"/>
        <v>5.7977753571628003</v>
      </c>
      <c r="CX74" s="13">
        <f t="shared" si="154"/>
        <v>152.17545191757335</v>
      </c>
      <c r="CY74" s="13">
        <f t="shared" si="154"/>
        <v>7.3516107990994852</v>
      </c>
      <c r="CZ74" s="13">
        <f t="shared" si="154"/>
        <v>68.333453730929278</v>
      </c>
      <c r="DA74" s="13">
        <f t="shared" si="154"/>
        <v>45.216460117051589</v>
      </c>
      <c r="DB74" s="13">
        <f t="shared" si="154"/>
        <v>18.626936029607229</v>
      </c>
      <c r="DC74" s="13">
        <f t="shared" si="154"/>
        <v>6.5543836200696077</v>
      </c>
      <c r="DD74" s="13">
        <f t="shared" si="154"/>
        <v>5.5409069533951225</v>
      </c>
      <c r="DE74" s="13">
        <f t="shared" si="154"/>
        <v>0.54852569505927296</v>
      </c>
      <c r="DF74" s="13">
        <f t="shared" si="154"/>
        <v>1.3466309833145631</v>
      </c>
      <c r="DG74" s="13">
        <f t="shared" si="154"/>
        <v>5.5996042435831006</v>
      </c>
      <c r="DH74" s="13">
        <f t="shared" si="154"/>
        <v>89.929704861111148</v>
      </c>
      <c r="DI74" s="13">
        <f t="shared" ref="DI74:DM89" si="165">+FN74*FN$2/$AG74*$AE74/($U74/1000)</f>
        <v>19.340371556091092</v>
      </c>
      <c r="DJ74" s="13">
        <f t="shared" si="165"/>
        <v>16.606153666127923</v>
      </c>
      <c r="DK74" s="13">
        <f t="shared" si="165"/>
        <v>0</v>
      </c>
      <c r="DL74" s="13">
        <f t="shared" si="165"/>
        <v>3.9724128304250477</v>
      </c>
      <c r="DM74" s="13">
        <f t="shared" si="165"/>
        <v>19.353266267648468</v>
      </c>
      <c r="DN74" s="13"/>
      <c r="DO74" s="13">
        <f t="shared" ref="DO74:ED89" si="166">+FT74*FT$2/$AG74*$AE74/($U74/1000)</f>
        <v>0</v>
      </c>
      <c r="DP74" s="13">
        <f t="shared" si="166"/>
        <v>87.559530858599345</v>
      </c>
      <c r="DQ74" s="13">
        <f t="shared" si="166"/>
        <v>0</v>
      </c>
      <c r="DR74" s="13">
        <f t="shared" si="166"/>
        <v>0</v>
      </c>
      <c r="DS74" s="13">
        <f t="shared" si="166"/>
        <v>0</v>
      </c>
      <c r="DT74" s="13">
        <f t="shared" si="166"/>
        <v>63.074054789723064</v>
      </c>
      <c r="DU74" s="13">
        <f t="shared" si="166"/>
        <v>0</v>
      </c>
      <c r="DV74" s="13">
        <f t="shared" si="166"/>
        <v>0</v>
      </c>
      <c r="DW74" s="13">
        <f t="shared" si="166"/>
        <v>0</v>
      </c>
      <c r="DX74" s="13">
        <f t="shared" si="166"/>
        <v>130.77208004317339</v>
      </c>
      <c r="DY74" s="13">
        <f t="shared" si="166"/>
        <v>5.2532616382182562</v>
      </c>
      <c r="DZ74" s="13">
        <f t="shared" si="166"/>
        <v>7.7025707247841027</v>
      </c>
      <c r="EA74" s="13">
        <f t="shared" si="166"/>
        <v>12.28561914691522</v>
      </c>
      <c r="EB74" s="13">
        <f t="shared" si="166"/>
        <v>0</v>
      </c>
      <c r="EC74" s="13">
        <f t="shared" si="166"/>
        <v>823.83412670945063</v>
      </c>
      <c r="ED74" s="13">
        <f t="shared" si="166"/>
        <v>14.393523015514448</v>
      </c>
      <c r="EE74" s="13">
        <f t="shared" si="158"/>
        <v>0</v>
      </c>
      <c r="EF74" s="13">
        <f t="shared" si="158"/>
        <v>26.538027711018252</v>
      </c>
      <c r="EG74" s="13">
        <f t="shared" si="158"/>
        <v>3.3604026743047868</v>
      </c>
      <c r="EH74" s="13">
        <f t="shared" si="158"/>
        <v>0</v>
      </c>
      <c r="EI74" s="13">
        <f t="shared" si="158"/>
        <v>1.704480704526552</v>
      </c>
      <c r="EJ74" s="13">
        <f t="shared" si="158"/>
        <v>0</v>
      </c>
      <c r="EM74">
        <v>348.03161599999999</v>
      </c>
      <c r="EN74">
        <v>65.638465999999994</v>
      </c>
      <c r="EO74">
        <v>0</v>
      </c>
      <c r="EP74">
        <v>0</v>
      </c>
      <c r="EQ74">
        <v>551.85620100000006</v>
      </c>
      <c r="ER74">
        <v>0</v>
      </c>
      <c r="ES74">
        <v>107.555565</v>
      </c>
      <c r="ET74">
        <v>24.88043</v>
      </c>
      <c r="EU74">
        <v>35.891499000000003</v>
      </c>
      <c r="EV74">
        <v>124.866928</v>
      </c>
      <c r="EW74">
        <v>1403.7216800000001</v>
      </c>
      <c r="EX74">
        <v>27.808857</v>
      </c>
      <c r="EY74">
        <v>80.409285999999994</v>
      </c>
      <c r="EZ74">
        <v>0</v>
      </c>
      <c r="FA74">
        <v>0</v>
      </c>
      <c r="FB74">
        <v>23.677327999999999</v>
      </c>
      <c r="FC74">
        <v>502.46017499999999</v>
      </c>
      <c r="FD74">
        <v>30.906009999999998</v>
      </c>
      <c r="FE74">
        <v>295.50625600000001</v>
      </c>
      <c r="FF74">
        <v>179.528503</v>
      </c>
      <c r="FG74">
        <v>61.503307</v>
      </c>
      <c r="FH74">
        <v>37.045155000000001</v>
      </c>
      <c r="FI74">
        <v>28.445799000000001</v>
      </c>
      <c r="FJ74">
        <v>3.172885</v>
      </c>
      <c r="FK74">
        <v>7.7894350000000001</v>
      </c>
      <c r="FL74">
        <v>23.540613</v>
      </c>
      <c r="FM74">
        <v>378.0625</v>
      </c>
      <c r="FN74">
        <v>29.244986999999998</v>
      </c>
      <c r="FO74">
        <v>25.110517999999999</v>
      </c>
      <c r="FP74">
        <v>0</v>
      </c>
      <c r="FQ74">
        <v>16.247226999999999</v>
      </c>
      <c r="FR74">
        <v>84.772605999999996</v>
      </c>
      <c r="FT74">
        <v>0</v>
      </c>
      <c r="FU74">
        <v>215.195953</v>
      </c>
      <c r="FV74">
        <v>0</v>
      </c>
      <c r="FW74">
        <v>0</v>
      </c>
      <c r="FX74">
        <v>0</v>
      </c>
      <c r="FY74">
        <v>104.4161</v>
      </c>
      <c r="FZ74">
        <v>0</v>
      </c>
      <c r="GA74">
        <v>0</v>
      </c>
      <c r="GB74">
        <v>0</v>
      </c>
      <c r="GC74">
        <v>63.249664000000003</v>
      </c>
      <c r="GD74">
        <v>8.891648</v>
      </c>
      <c r="GE74">
        <v>13.037338</v>
      </c>
      <c r="GF74">
        <v>20.794585999999999</v>
      </c>
      <c r="GG74">
        <v>0</v>
      </c>
      <c r="GH74">
        <v>1394.418091</v>
      </c>
      <c r="GI74">
        <v>24.362414999999999</v>
      </c>
      <c r="GJ74">
        <v>0</v>
      </c>
      <c r="GK74">
        <v>29.911256999999999</v>
      </c>
      <c r="GL74">
        <v>3.787541</v>
      </c>
      <c r="GM74">
        <v>0</v>
      </c>
      <c r="GN74">
        <v>1.921136</v>
      </c>
      <c r="GO74">
        <v>0</v>
      </c>
    </row>
    <row r="75" spans="1:197" x14ac:dyDescent="0.2">
      <c r="A75" t="s">
        <v>361</v>
      </c>
      <c r="B75" t="s">
        <v>108</v>
      </c>
      <c r="C75" t="s">
        <v>367</v>
      </c>
      <c r="D75" s="4" t="s">
        <v>368</v>
      </c>
      <c r="E75" s="4" t="s">
        <v>98</v>
      </c>
      <c r="F75" s="9">
        <v>108</v>
      </c>
      <c r="G75" s="24">
        <v>43404</v>
      </c>
      <c r="H75" s="9">
        <v>1</v>
      </c>
      <c r="I75" s="9">
        <v>7</v>
      </c>
      <c r="J75" s="9"/>
      <c r="K75" s="21" t="s">
        <v>308</v>
      </c>
      <c r="L75" s="9">
        <v>22</v>
      </c>
      <c r="M75" s="9" t="s">
        <v>364</v>
      </c>
      <c r="N75" s="9">
        <v>12</v>
      </c>
      <c r="O75" s="9">
        <v>18</v>
      </c>
      <c r="P75" s="34">
        <v>2</v>
      </c>
      <c r="Q75" s="9" t="s">
        <v>102</v>
      </c>
      <c r="R75" s="9" t="s">
        <v>103</v>
      </c>
      <c r="S75" s="9"/>
      <c r="T75" s="9" t="s">
        <v>365</v>
      </c>
      <c r="U75" s="34">
        <v>2000</v>
      </c>
      <c r="V75" s="9"/>
      <c r="W75" s="30" t="s">
        <v>105</v>
      </c>
      <c r="X75" s="9" t="s">
        <v>369</v>
      </c>
      <c r="Y75" s="9"/>
      <c r="Z75" s="9"/>
      <c r="AA75" s="1"/>
      <c r="AD75">
        <f>+STDEV(AE74:AE81)</f>
        <v>4.9769085926171408E-5</v>
      </c>
      <c r="AE75" s="10">
        <f t="shared" si="138"/>
        <v>2.5598202283761149E-3</v>
      </c>
      <c r="AF75" s="11">
        <v>400.92500000000007</v>
      </c>
      <c r="AG75">
        <f t="shared" si="130"/>
        <v>7.1999999999999994E-4</v>
      </c>
      <c r="AI75" s="48">
        <f t="shared" si="155"/>
        <v>8.033243191172558E-2</v>
      </c>
      <c r="AJ75" s="48">
        <f t="shared" si="155"/>
        <v>0.19125164577913251</v>
      </c>
      <c r="AK75" s="48">
        <f t="shared" si="155"/>
        <v>3.3635314991717104E-2</v>
      </c>
      <c r="AL75" s="48">
        <f t="shared" si="155"/>
        <v>3.6994972510754738E-2</v>
      </c>
      <c r="AM75" s="48">
        <f t="shared" si="155"/>
        <v>0.40205841332801667</v>
      </c>
      <c r="AN75" s="48">
        <f t="shared" si="155"/>
        <v>1.0588731809762752E-2</v>
      </c>
      <c r="AO75" s="48">
        <f t="shared" si="155"/>
        <v>1.9825982694450652E-2</v>
      </c>
      <c r="AP75" s="48">
        <f t="shared" si="155"/>
        <v>5.6701468413277011E-3</v>
      </c>
      <c r="AQ75" s="48">
        <f t="shared" si="155"/>
        <v>0.1711315788153725</v>
      </c>
      <c r="AR75" s="48">
        <f t="shared" si="155"/>
        <v>7.4288907547413005E-2</v>
      </c>
      <c r="AS75" s="48">
        <f t="shared" si="155"/>
        <v>7.0440214640091255E-3</v>
      </c>
      <c r="AT75" s="48">
        <f t="shared" si="155"/>
        <v>6.4178189292669963E-3</v>
      </c>
      <c r="AU75" s="48">
        <f t="shared" si="155"/>
        <v>2.1058273698110915E-2</v>
      </c>
      <c r="AV75" s="48">
        <f t="shared" si="155"/>
        <v>1.4762269040685954E-2</v>
      </c>
      <c r="AW75" s="48">
        <f t="shared" si="155"/>
        <v>3.5823843298126191E-3</v>
      </c>
      <c r="AX75" s="48">
        <f t="shared" si="156"/>
        <v>1.9686352672656237E-2</v>
      </c>
      <c r="AY75" s="48">
        <f t="shared" si="140"/>
        <v>0.17434051196257347</v>
      </c>
      <c r="AZ75" s="48">
        <f t="shared" si="140"/>
        <v>6.965266269660926E-2</v>
      </c>
      <c r="BA75" s="48">
        <f t="shared" si="140"/>
        <v>0.13658961432191372</v>
      </c>
      <c r="BB75" s="48">
        <f t="shared" si="140"/>
        <v>0</v>
      </c>
      <c r="BC75" s="48">
        <f t="shared" si="140"/>
        <v>0.77632615828609142</v>
      </c>
      <c r="BD75" s="48">
        <f t="shared" si="140"/>
        <v>1</v>
      </c>
      <c r="BE75" s="48">
        <f t="shared" si="140"/>
        <v>1</v>
      </c>
      <c r="BF75" s="48">
        <f t="shared" si="140"/>
        <v>2.4853231411193954E-2</v>
      </c>
      <c r="BH75" s="51">
        <f t="shared" si="141"/>
        <v>66.160505054236637</v>
      </c>
      <c r="BI75" s="51">
        <f t="shared" si="142"/>
        <v>157.51179412949472</v>
      </c>
      <c r="BJ75" s="51">
        <f t="shared" si="143"/>
        <v>27.701507032124653</v>
      </c>
      <c r="BK75" s="51">
        <f t="shared" si="159"/>
        <v>30.468467187308867</v>
      </c>
      <c r="BL75" s="51">
        <f t="shared" si="159"/>
        <v>331.1288735328817</v>
      </c>
      <c r="BM75" s="51">
        <f t="shared" si="159"/>
        <v>8.7207100264010489</v>
      </c>
      <c r="BN75" s="51">
        <f t="shared" si="159"/>
        <v>16.328361995847295</v>
      </c>
      <c r="BO75" s="51">
        <f t="shared" si="160"/>
        <v>4.6698421773929724</v>
      </c>
      <c r="BP75" s="51">
        <f t="shared" si="160"/>
        <v>140.94122903680363</v>
      </c>
      <c r="BQ75" s="51">
        <f t="shared" si="146"/>
        <v>61.183155125507021</v>
      </c>
      <c r="BR75" s="51">
        <f t="shared" si="161"/>
        <v>5.8013433252442468</v>
      </c>
      <c r="BS75" s="51">
        <f t="shared" si="161"/>
        <v>5.2856129411534445</v>
      </c>
      <c r="BT75" s="51">
        <f t="shared" si="162"/>
        <v>17.34325714137886</v>
      </c>
      <c r="BU75" s="51">
        <f t="shared" si="162"/>
        <v>12.157968484653145</v>
      </c>
      <c r="BV75" s="51">
        <f t="shared" si="163"/>
        <v>2.9503943913864115</v>
      </c>
      <c r="BW75" s="51">
        <f t="shared" si="163"/>
        <v>16.213364944932618</v>
      </c>
      <c r="BX75" s="51">
        <f t="shared" si="150"/>
        <v>143.58405501196384</v>
      </c>
      <c r="BY75" s="51">
        <f t="shared" si="121"/>
        <v>57.364818078007438</v>
      </c>
      <c r="BZ75" s="51">
        <f t="shared" si="151"/>
        <v>112.49301998763666</v>
      </c>
      <c r="CA75" s="51">
        <f t="shared" si="164"/>
        <v>0</v>
      </c>
      <c r="CB75" s="51">
        <f t="shared" si="164"/>
        <v>639.36979743701852</v>
      </c>
      <c r="CC75" s="51">
        <f t="shared" si="123"/>
        <v>823.58399316154203</v>
      </c>
      <c r="CD75" s="51">
        <f t="shared" si="124"/>
        <v>823.58399316154203</v>
      </c>
      <c r="CE75" s="51">
        <f t="shared" si="125"/>
        <v>20.468723568598982</v>
      </c>
      <c r="CH75" s="13">
        <f t="shared" si="157"/>
        <v>66.160505054236637</v>
      </c>
      <c r="CI75" s="13">
        <f t="shared" si="157"/>
        <v>0</v>
      </c>
      <c r="CJ75" s="13">
        <f t="shared" si="157"/>
        <v>0</v>
      </c>
      <c r="CK75" s="13">
        <f t="shared" si="157"/>
        <v>0</v>
      </c>
      <c r="CL75" s="13">
        <f t="shared" si="157"/>
        <v>157.51179412949472</v>
      </c>
      <c r="CM75" s="13">
        <f t="shared" si="157"/>
        <v>0</v>
      </c>
      <c r="CN75" s="13">
        <f t="shared" si="157"/>
        <v>23.324209907007841</v>
      </c>
      <c r="CO75" s="13">
        <f t="shared" si="157"/>
        <v>4.3772971251168116</v>
      </c>
      <c r="CP75" s="13">
        <f t="shared" si="157"/>
        <v>7.4765963593381564</v>
      </c>
      <c r="CQ75" s="13">
        <f t="shared" si="157"/>
        <v>30.468467187308867</v>
      </c>
      <c r="CR75" s="13">
        <f t="shared" si="157"/>
        <v>331.1288735328817</v>
      </c>
      <c r="CS75" s="13">
        <f t="shared" si="157"/>
        <v>8.7207100264010489</v>
      </c>
      <c r="CT75" s="13">
        <f t="shared" si="157"/>
        <v>16.328361995847295</v>
      </c>
      <c r="CU75" s="13">
        <f t="shared" si="157"/>
        <v>0</v>
      </c>
      <c r="CV75" s="13">
        <f t="shared" si="157"/>
        <v>0</v>
      </c>
      <c r="CW75" s="13">
        <f t="shared" ref="CW75:DL89" si="167">+FB75*FB$2/$AG75*$AE75/($U75/1000)</f>
        <v>4.6698421773929724</v>
      </c>
      <c r="CX75" s="13">
        <f t="shared" si="167"/>
        <v>140.94122903680363</v>
      </c>
      <c r="CY75" s="13">
        <f t="shared" si="167"/>
        <v>6.5974714450721725</v>
      </c>
      <c r="CZ75" s="13">
        <f t="shared" si="167"/>
        <v>61.183155125507021</v>
      </c>
      <c r="DA75" s="13">
        <f t="shared" si="167"/>
        <v>36.868031526813525</v>
      </c>
      <c r="DB75" s="13">
        <f t="shared" si="167"/>
        <v>15.769421953694122</v>
      </c>
      <c r="DC75" s="13">
        <f t="shared" si="167"/>
        <v>5.8013433252442468</v>
      </c>
      <c r="DD75" s="13">
        <f t="shared" si="167"/>
        <v>5.2856129411534445</v>
      </c>
      <c r="DE75" s="13">
        <f t="shared" si="167"/>
        <v>0</v>
      </c>
      <c r="DF75" s="13">
        <f t="shared" si="167"/>
        <v>0.36709391251313728</v>
      </c>
      <c r="DG75" s="13">
        <f t="shared" si="167"/>
        <v>4.8309237699212675</v>
      </c>
      <c r="DH75" s="13">
        <f t="shared" si="167"/>
        <v>89.929704861111134</v>
      </c>
      <c r="DI75" s="13">
        <f t="shared" si="167"/>
        <v>17.34325714137886</v>
      </c>
      <c r="DJ75" s="13">
        <f t="shared" si="167"/>
        <v>12.157968484653145</v>
      </c>
      <c r="DK75" s="13">
        <f t="shared" si="167"/>
        <v>0</v>
      </c>
      <c r="DL75" s="13">
        <f t="shared" si="167"/>
        <v>2.9503943913864115</v>
      </c>
      <c r="DM75" s="13">
        <f t="shared" si="165"/>
        <v>16.213364944932618</v>
      </c>
      <c r="DN75" s="13"/>
      <c r="DO75" s="13">
        <f t="shared" si="166"/>
        <v>0</v>
      </c>
      <c r="DP75" s="13">
        <f t="shared" si="166"/>
        <v>143.58405501196384</v>
      </c>
      <c r="DQ75" s="13">
        <f t="shared" si="166"/>
        <v>0</v>
      </c>
      <c r="DR75" s="13">
        <f t="shared" si="166"/>
        <v>0</v>
      </c>
      <c r="DS75" s="13">
        <f t="shared" si="166"/>
        <v>0</v>
      </c>
      <c r="DT75" s="13">
        <f t="shared" si="166"/>
        <v>57.364818078007438</v>
      </c>
      <c r="DU75" s="13">
        <f t="shared" si="166"/>
        <v>0</v>
      </c>
      <c r="DV75" s="13">
        <f t="shared" si="166"/>
        <v>0</v>
      </c>
      <c r="DW75" s="13">
        <f t="shared" si="166"/>
        <v>0</v>
      </c>
      <c r="DX75" s="13">
        <f t="shared" si="166"/>
        <v>112.49301998763666</v>
      </c>
      <c r="DY75" s="13">
        <f t="shared" si="166"/>
        <v>4.2363269782875008</v>
      </c>
      <c r="DZ75" s="13">
        <f t="shared" si="166"/>
        <v>8.5135939280113675</v>
      </c>
      <c r="EA75" s="13">
        <f t="shared" si="166"/>
        <v>13.477051490277288</v>
      </c>
      <c r="EB75" s="13">
        <f t="shared" si="166"/>
        <v>0</v>
      </c>
      <c r="EC75" s="13">
        <f t="shared" si="166"/>
        <v>639.36979743701852</v>
      </c>
      <c r="ED75" s="13">
        <f t="shared" si="166"/>
        <v>14.403168315983478</v>
      </c>
      <c r="EE75" s="13">
        <f t="shared" si="158"/>
        <v>17.007320893555299</v>
      </c>
      <c r="EF75" s="13">
        <f t="shared" si="158"/>
        <v>0</v>
      </c>
      <c r="EG75" s="13">
        <f t="shared" si="158"/>
        <v>2.2691175960829582</v>
      </c>
      <c r="EH75" s="13">
        <f t="shared" si="158"/>
        <v>0</v>
      </c>
      <c r="EI75" s="13">
        <f t="shared" si="158"/>
        <v>1.1922850789607273</v>
      </c>
      <c r="EJ75" s="13">
        <f t="shared" si="158"/>
        <v>0</v>
      </c>
      <c r="EM75">
        <v>337.73046875</v>
      </c>
      <c r="EN75">
        <v>54.402008056640703</v>
      </c>
      <c r="EO75">
        <v>0</v>
      </c>
      <c r="EP75">
        <v>0</v>
      </c>
      <c r="EQ75">
        <v>524.920654296875</v>
      </c>
      <c r="ER75">
        <v>0</v>
      </c>
      <c r="ES75">
        <v>87.123435974121094</v>
      </c>
      <c r="ET75">
        <v>16.350614547729499</v>
      </c>
      <c r="EU75">
        <v>32.553256988525398</v>
      </c>
      <c r="EV75">
        <v>116.596710205078</v>
      </c>
      <c r="EW75">
        <v>1361.64526367188</v>
      </c>
      <c r="EX75">
        <v>27.133539199829102</v>
      </c>
      <c r="EY75">
        <v>75.786705017089901</v>
      </c>
      <c r="EZ75">
        <v>0</v>
      </c>
      <c r="FA75">
        <v>0</v>
      </c>
      <c r="FB75">
        <v>19.7516593933106</v>
      </c>
      <c r="FC75">
        <v>481.97573852539102</v>
      </c>
      <c r="FD75">
        <v>28.725528717041001</v>
      </c>
      <c r="FE75">
        <v>274.02819824218801</v>
      </c>
      <c r="FF75">
        <v>151.60617065429699</v>
      </c>
      <c r="FG75">
        <v>53.926582336425803</v>
      </c>
      <c r="FH75">
        <v>33.959259033203097</v>
      </c>
      <c r="FI75">
        <v>28.1036491394043</v>
      </c>
      <c r="FJ75">
        <v>0</v>
      </c>
      <c r="FK75">
        <v>2.1991994380950901</v>
      </c>
      <c r="FL75">
        <v>21.033943176269599</v>
      </c>
      <c r="FM75">
        <v>391.55581665039102</v>
      </c>
      <c r="FN75">
        <v>27.161100387573299</v>
      </c>
      <c r="FO75">
        <v>19.040472030639702</v>
      </c>
      <c r="FP75">
        <v>0</v>
      </c>
      <c r="FQ75">
        <v>12.497841835021999</v>
      </c>
      <c r="FR75">
        <v>73.553695678710994</v>
      </c>
      <c r="FT75">
        <v>0</v>
      </c>
      <c r="FU75">
        <v>365.48281900000001</v>
      </c>
      <c r="FV75">
        <v>0</v>
      </c>
      <c r="FW75">
        <v>0</v>
      </c>
      <c r="FX75">
        <v>0</v>
      </c>
      <c r="FY75">
        <v>98.354088000000004</v>
      </c>
      <c r="FZ75">
        <v>0</v>
      </c>
      <c r="GA75">
        <v>0</v>
      </c>
      <c r="GB75">
        <v>0</v>
      </c>
      <c r="GC75">
        <v>56.350639000000001</v>
      </c>
      <c r="GD75">
        <v>7.4263050000000002</v>
      </c>
      <c r="GE75">
        <v>14.924378000000001</v>
      </c>
      <c r="GF75">
        <v>23.625347000000001</v>
      </c>
      <c r="GG75">
        <v>0</v>
      </c>
      <c r="GH75">
        <v>1120.8188479999999</v>
      </c>
      <c r="GI75">
        <v>25.248835</v>
      </c>
      <c r="GJ75">
        <v>19.853268</v>
      </c>
      <c r="GK75">
        <v>0</v>
      </c>
      <c r="GL75">
        <v>2.6488239999999998</v>
      </c>
      <c r="GM75">
        <v>0</v>
      </c>
      <c r="GN75">
        <v>1.3917980000000001</v>
      </c>
      <c r="GO75">
        <v>0</v>
      </c>
    </row>
    <row r="76" spans="1:197" x14ac:dyDescent="0.2">
      <c r="A76" t="s">
        <v>361</v>
      </c>
      <c r="B76" t="s">
        <v>112</v>
      </c>
      <c r="C76" t="s">
        <v>370</v>
      </c>
      <c r="D76" s="4" t="s">
        <v>371</v>
      </c>
      <c r="E76" s="4" t="s">
        <v>98</v>
      </c>
      <c r="F76" s="9">
        <v>108</v>
      </c>
      <c r="G76" s="24">
        <v>43404</v>
      </c>
      <c r="H76" s="9">
        <v>1</v>
      </c>
      <c r="I76" s="9">
        <v>7</v>
      </c>
      <c r="J76" s="9"/>
      <c r="K76" s="21" t="s">
        <v>308</v>
      </c>
      <c r="L76" s="9">
        <v>22</v>
      </c>
      <c r="M76" s="9" t="s">
        <v>364</v>
      </c>
      <c r="N76" s="9">
        <v>20</v>
      </c>
      <c r="O76" s="9">
        <v>14</v>
      </c>
      <c r="P76" s="34">
        <v>3</v>
      </c>
      <c r="Q76" s="9" t="s">
        <v>102</v>
      </c>
      <c r="R76" s="9" t="s">
        <v>103</v>
      </c>
      <c r="S76" s="9"/>
      <c r="T76" s="9" t="s">
        <v>365</v>
      </c>
      <c r="U76" s="34">
        <v>2000</v>
      </c>
      <c r="V76" s="9"/>
      <c r="W76" s="30" t="s">
        <v>105</v>
      </c>
      <c r="X76" s="9" t="s">
        <v>372</v>
      </c>
      <c r="Y76" s="9"/>
      <c r="Z76" s="9"/>
      <c r="AA76" s="1"/>
      <c r="AD76">
        <f>+AD75*100/AD74</f>
        <v>1.9191885092642631</v>
      </c>
      <c r="AE76" s="10">
        <f t="shared" si="138"/>
        <v>2.5907196652390466E-3</v>
      </c>
      <c r="AF76" s="11">
        <v>400.92500000000007</v>
      </c>
      <c r="AG76">
        <f t="shared" si="130"/>
        <v>7.1999999999999994E-4</v>
      </c>
      <c r="AI76" s="48">
        <f t="shared" si="155"/>
        <v>6.6262680779252389E-2</v>
      </c>
      <c r="AJ76" s="48">
        <f t="shared" si="155"/>
        <v>0.16835342621408478</v>
      </c>
      <c r="AK76" s="48">
        <f t="shared" si="155"/>
        <v>2.6285161891320675E-2</v>
      </c>
      <c r="AL76" s="48">
        <f t="shared" si="155"/>
        <v>3.4347389936859984E-2</v>
      </c>
      <c r="AM76" s="48">
        <f t="shared" si="155"/>
        <v>0.36205720124750446</v>
      </c>
      <c r="AN76" s="48">
        <f t="shared" si="155"/>
        <v>1.0100987774153712E-2</v>
      </c>
      <c r="AO76" s="48">
        <f t="shared" si="155"/>
        <v>1.9591957861712382E-2</v>
      </c>
      <c r="AP76" s="48">
        <f t="shared" si="155"/>
        <v>5.9780089867527983E-3</v>
      </c>
      <c r="AQ76" s="48">
        <f t="shared" si="155"/>
        <v>0.15682810639957276</v>
      </c>
      <c r="AR76" s="48">
        <f t="shared" si="155"/>
        <v>7.1882305267747915E-2</v>
      </c>
      <c r="AS76" s="48">
        <f t="shared" si="155"/>
        <v>6.4756473990615262E-3</v>
      </c>
      <c r="AT76" s="48">
        <f t="shared" si="155"/>
        <v>6.4621637675416135E-3</v>
      </c>
      <c r="AU76" s="48">
        <f t="shared" si="155"/>
        <v>1.9649696486509941E-2</v>
      </c>
      <c r="AV76" s="48">
        <f t="shared" si="155"/>
        <v>1.0702589060847943E-2</v>
      </c>
      <c r="AW76" s="48">
        <f t="shared" si="155"/>
        <v>3.193412562726605E-3</v>
      </c>
      <c r="AX76" s="48">
        <f t="shared" si="156"/>
        <v>1.8968891251311654E-2</v>
      </c>
      <c r="AY76" s="48">
        <f t="shared" si="140"/>
        <v>5.5036471271298425E-2</v>
      </c>
      <c r="AZ76" s="48">
        <f t="shared" si="140"/>
        <v>5.8081554915361676E-2</v>
      </c>
      <c r="BA76" s="48">
        <f t="shared" si="140"/>
        <v>0.14083960988742553</v>
      </c>
      <c r="BB76" s="48">
        <f t="shared" si="140"/>
        <v>0</v>
      </c>
      <c r="BC76" s="48">
        <f t="shared" si="140"/>
        <v>0.90697873075327795</v>
      </c>
      <c r="BD76" s="48">
        <f t="shared" si="140"/>
        <v>1</v>
      </c>
      <c r="BE76" s="48">
        <f t="shared" si="140"/>
        <v>1</v>
      </c>
      <c r="BF76" s="48">
        <f t="shared" si="140"/>
        <v>2.3986841011166625E-2</v>
      </c>
      <c r="BH76" s="51">
        <f t="shared" si="141"/>
        <v>58.8632298823849</v>
      </c>
      <c r="BI76" s="51">
        <f t="shared" si="142"/>
        <v>149.55365995137458</v>
      </c>
      <c r="BJ76" s="51">
        <f t="shared" si="143"/>
        <v>23.349938588493803</v>
      </c>
      <c r="BK76" s="51">
        <f t="shared" si="159"/>
        <v>30.511870119603604</v>
      </c>
      <c r="BL76" s="51">
        <f t="shared" si="159"/>
        <v>321.62683454662971</v>
      </c>
      <c r="BM76" s="51">
        <f t="shared" si="159"/>
        <v>8.9730261196335146</v>
      </c>
      <c r="BN76" s="51">
        <f t="shared" si="159"/>
        <v>17.404154282587804</v>
      </c>
      <c r="BO76" s="51">
        <f t="shared" si="160"/>
        <v>5.3104539853807431</v>
      </c>
      <c r="BP76" s="51">
        <f t="shared" si="160"/>
        <v>139.31535474350488</v>
      </c>
      <c r="BQ76" s="51">
        <f t="shared" si="146"/>
        <v>63.855319611156716</v>
      </c>
      <c r="BR76" s="51">
        <f t="shared" si="161"/>
        <v>5.7525218872155497</v>
      </c>
      <c r="BS76" s="51">
        <f t="shared" si="161"/>
        <v>5.740543951936262</v>
      </c>
      <c r="BT76" s="51">
        <f t="shared" si="162"/>
        <v>17.455445324613009</v>
      </c>
      <c r="BU76" s="51">
        <f t="shared" si="162"/>
        <v>9.5074475227486897</v>
      </c>
      <c r="BV76" s="51">
        <f t="shared" si="163"/>
        <v>2.8368091296410247</v>
      </c>
      <c r="BW76" s="51">
        <f t="shared" si="163"/>
        <v>16.850664555206595</v>
      </c>
      <c r="BX76" s="51">
        <f t="shared" si="150"/>
        <v>48.890633796574001</v>
      </c>
      <c r="BY76" s="51">
        <f t="shared" si="121"/>
        <v>51.59567766808167</v>
      </c>
      <c r="BZ76" s="51">
        <f t="shared" si="151"/>
        <v>125.11226886468981</v>
      </c>
      <c r="CA76" s="51">
        <f t="shared" si="164"/>
        <v>0</v>
      </c>
      <c r="CB76" s="51">
        <f t="shared" si="164"/>
        <v>805.69782114037537</v>
      </c>
      <c r="CC76" s="51">
        <f t="shared" si="123"/>
        <v>888.33154937515985</v>
      </c>
      <c r="CD76" s="51">
        <f t="shared" si="124"/>
        <v>888.33154937515985</v>
      </c>
      <c r="CE76" s="51">
        <f t="shared" si="125"/>
        <v>21.308267640065274</v>
      </c>
      <c r="CH76" s="13">
        <f t="shared" ref="CH76:CV89" si="168">+EM76*EM$2/$AG76*$AE76/($U76/1000)</f>
        <v>58.8632298823849</v>
      </c>
      <c r="CI76" s="13">
        <f t="shared" si="168"/>
        <v>0</v>
      </c>
      <c r="CJ76" s="13">
        <f t="shared" si="168"/>
        <v>0</v>
      </c>
      <c r="CK76" s="13">
        <f t="shared" si="168"/>
        <v>0</v>
      </c>
      <c r="CL76" s="13">
        <f t="shared" si="168"/>
        <v>149.55365995137458</v>
      </c>
      <c r="CM76" s="13">
        <f t="shared" si="168"/>
        <v>0</v>
      </c>
      <c r="CN76" s="13">
        <f t="shared" si="168"/>
        <v>23.349938588493803</v>
      </c>
      <c r="CO76" s="13">
        <f t="shared" si="168"/>
        <v>0</v>
      </c>
      <c r="CP76" s="13">
        <f t="shared" si="168"/>
        <v>7.8638966007137148</v>
      </c>
      <c r="CQ76" s="13">
        <f t="shared" si="168"/>
        <v>30.511870119603604</v>
      </c>
      <c r="CR76" s="13">
        <f t="shared" si="168"/>
        <v>321.62683454662971</v>
      </c>
      <c r="CS76" s="13">
        <f t="shared" si="168"/>
        <v>8.9730261196335146</v>
      </c>
      <c r="CT76" s="13">
        <f t="shared" si="168"/>
        <v>17.404154282587804</v>
      </c>
      <c r="CU76" s="13">
        <f t="shared" si="168"/>
        <v>0</v>
      </c>
      <c r="CV76" s="13">
        <f t="shared" si="168"/>
        <v>0</v>
      </c>
      <c r="CW76" s="13">
        <f t="shared" si="167"/>
        <v>5.3104539853807431</v>
      </c>
      <c r="CX76" s="13">
        <f t="shared" si="167"/>
        <v>139.31535474350488</v>
      </c>
      <c r="CY76" s="13">
        <f t="shared" si="167"/>
        <v>6.995041825593292</v>
      </c>
      <c r="CZ76" s="13">
        <f t="shared" si="167"/>
        <v>63.855319611156716</v>
      </c>
      <c r="DA76" s="13">
        <f t="shared" si="167"/>
        <v>37.050101690379215</v>
      </c>
      <c r="DB76" s="13">
        <f t="shared" si="167"/>
        <v>15.375643788497149</v>
      </c>
      <c r="DC76" s="13">
        <f t="shared" si="167"/>
        <v>5.7525218872155497</v>
      </c>
      <c r="DD76" s="13">
        <f t="shared" si="167"/>
        <v>5.740543951936262</v>
      </c>
      <c r="DE76" s="13">
        <f t="shared" si="167"/>
        <v>0.48095464610923899</v>
      </c>
      <c r="DF76" s="13">
        <f t="shared" si="167"/>
        <v>0.44639310777618968</v>
      </c>
      <c r="DG76" s="13">
        <f t="shared" si="167"/>
        <v>5.0173849834062247</v>
      </c>
      <c r="DH76" s="13">
        <f t="shared" si="167"/>
        <v>89.929704861111148</v>
      </c>
      <c r="DI76" s="13">
        <f t="shared" si="167"/>
        <v>17.455445324613009</v>
      </c>
      <c r="DJ76" s="13">
        <f t="shared" si="167"/>
        <v>9.5074475227486897</v>
      </c>
      <c r="DK76" s="13">
        <f t="shared" si="167"/>
        <v>0</v>
      </c>
      <c r="DL76" s="13">
        <f t="shared" si="167"/>
        <v>2.8368091296410247</v>
      </c>
      <c r="DM76" s="13">
        <f t="shared" si="165"/>
        <v>16.850664555206595</v>
      </c>
      <c r="DN76" s="13"/>
      <c r="DO76" s="13">
        <f t="shared" si="166"/>
        <v>0</v>
      </c>
      <c r="DP76" s="13">
        <f t="shared" si="166"/>
        <v>48.890633796574001</v>
      </c>
      <c r="DQ76" s="13">
        <f t="shared" si="166"/>
        <v>0</v>
      </c>
      <c r="DR76" s="13">
        <f t="shared" si="166"/>
        <v>0</v>
      </c>
      <c r="DS76" s="13">
        <f t="shared" si="166"/>
        <v>0</v>
      </c>
      <c r="DT76" s="13">
        <f t="shared" si="166"/>
        <v>51.59567766808167</v>
      </c>
      <c r="DU76" s="13">
        <f t="shared" si="166"/>
        <v>0</v>
      </c>
      <c r="DV76" s="13">
        <f t="shared" si="166"/>
        <v>0</v>
      </c>
      <c r="DW76" s="13">
        <f t="shared" si="166"/>
        <v>0</v>
      </c>
      <c r="DX76" s="13">
        <f t="shared" si="166"/>
        <v>125.11226886468981</v>
      </c>
      <c r="DY76" s="13">
        <f t="shared" si="166"/>
        <v>5.1470731996945505</v>
      </c>
      <c r="DZ76" s="13">
        <f t="shared" si="166"/>
        <v>6.320714933890109</v>
      </c>
      <c r="EA76" s="13">
        <f t="shared" si="166"/>
        <v>9.9691924195442123</v>
      </c>
      <c r="EB76" s="13">
        <f t="shared" si="166"/>
        <v>0</v>
      </c>
      <c r="EC76" s="13">
        <f t="shared" si="166"/>
        <v>805.69782114037537</v>
      </c>
      <c r="ED76" s="13">
        <f t="shared" si="166"/>
        <v>12.306113885081549</v>
      </c>
      <c r="EE76" s="13">
        <f t="shared" si="158"/>
        <v>18.002820807136629</v>
      </c>
      <c r="EF76" s="13">
        <f t="shared" si="158"/>
        <v>0</v>
      </c>
      <c r="EG76" s="13">
        <f t="shared" si="158"/>
        <v>2.1130742453887823</v>
      </c>
      <c r="EH76" s="13">
        <f t="shared" si="158"/>
        <v>0</v>
      </c>
      <c r="EI76" s="13">
        <f t="shared" si="158"/>
        <v>1.1923725875398645</v>
      </c>
      <c r="EJ76" s="13">
        <f t="shared" si="158"/>
        <v>0</v>
      </c>
      <c r="EM76">
        <v>296.89614899999998</v>
      </c>
      <c r="EN76">
        <v>0</v>
      </c>
      <c r="EO76">
        <v>0</v>
      </c>
      <c r="EP76">
        <v>0</v>
      </c>
      <c r="EQ76">
        <v>492.45513899999997</v>
      </c>
      <c r="ER76">
        <v>0</v>
      </c>
      <c r="ES76">
        <v>86.179276000000002</v>
      </c>
      <c r="ET76">
        <v>0</v>
      </c>
      <c r="EU76">
        <v>33.831195999999998</v>
      </c>
      <c r="EV76">
        <v>115.370178</v>
      </c>
      <c r="EW76">
        <v>1306.7973629999999</v>
      </c>
      <c r="EX76">
        <v>27.585609000000002</v>
      </c>
      <c r="EY76">
        <v>79.816444000000004</v>
      </c>
      <c r="EZ76">
        <v>0</v>
      </c>
      <c r="FA76">
        <v>0</v>
      </c>
      <c r="FB76">
        <v>22.19331</v>
      </c>
      <c r="FC76">
        <v>470.73355099999998</v>
      </c>
      <c r="FD76">
        <v>30.093304</v>
      </c>
      <c r="FE76">
        <v>282.58526599999999</v>
      </c>
      <c r="FF76">
        <v>150.537735</v>
      </c>
      <c r="FG76">
        <v>51.952862000000003</v>
      </c>
      <c r="FH76">
        <v>33.271850999999998</v>
      </c>
      <c r="FI76">
        <v>30.158480000000001</v>
      </c>
      <c r="FJ76">
        <v>2.8469549999999999</v>
      </c>
      <c r="FK76">
        <v>2.6423719999999999</v>
      </c>
      <c r="FL76">
        <v>21.585245</v>
      </c>
      <c r="FM76">
        <v>386.88574199999999</v>
      </c>
      <c r="FN76">
        <v>27.010752</v>
      </c>
      <c r="FO76">
        <v>14.711931</v>
      </c>
      <c r="FP76">
        <v>0</v>
      </c>
      <c r="FQ76">
        <v>11.873373000000001</v>
      </c>
      <c r="FR76">
        <v>75.533118999999999</v>
      </c>
      <c r="FT76">
        <v>0</v>
      </c>
      <c r="FU76">
        <v>122.96328699999999</v>
      </c>
      <c r="FV76">
        <v>0</v>
      </c>
      <c r="FW76">
        <v>0</v>
      </c>
      <c r="FX76">
        <v>0</v>
      </c>
      <c r="FY76">
        <v>87.407593000000006</v>
      </c>
      <c r="FZ76">
        <v>0</v>
      </c>
      <c r="GA76">
        <v>0</v>
      </c>
      <c r="GB76">
        <v>0</v>
      </c>
      <c r="GC76">
        <v>61.924458000000001</v>
      </c>
      <c r="GD76">
        <v>8.9152330000000006</v>
      </c>
      <c r="GE76">
        <v>10.948095</v>
      </c>
      <c r="GF76">
        <v>17.267613999999998</v>
      </c>
      <c r="GG76">
        <v>0</v>
      </c>
      <c r="GH76">
        <v>1395.547241</v>
      </c>
      <c r="GI76">
        <v>21.315390000000001</v>
      </c>
      <c r="GJ76">
        <v>20.764702</v>
      </c>
      <c r="GK76">
        <v>0</v>
      </c>
      <c r="GL76">
        <v>2.437249</v>
      </c>
      <c r="GM76">
        <v>0</v>
      </c>
      <c r="GN76">
        <v>1.375299</v>
      </c>
      <c r="GO76">
        <v>0</v>
      </c>
    </row>
    <row r="77" spans="1:197" x14ac:dyDescent="0.2">
      <c r="A77" t="s">
        <v>361</v>
      </c>
      <c r="B77" t="s">
        <v>116</v>
      </c>
      <c r="C77" t="s">
        <v>373</v>
      </c>
      <c r="D77" s="4" t="s">
        <v>374</v>
      </c>
      <c r="E77" s="4" t="s">
        <v>98</v>
      </c>
      <c r="F77" s="9">
        <v>108</v>
      </c>
      <c r="G77" s="24">
        <v>43404</v>
      </c>
      <c r="H77" s="9">
        <v>1</v>
      </c>
      <c r="I77" s="9">
        <v>7</v>
      </c>
      <c r="J77" s="9"/>
      <c r="K77" s="21" t="s">
        <v>308</v>
      </c>
      <c r="L77" s="9">
        <v>22</v>
      </c>
      <c r="M77" s="9" t="s">
        <v>364</v>
      </c>
      <c r="N77" s="9">
        <v>30</v>
      </c>
      <c r="O77" s="9">
        <v>10</v>
      </c>
      <c r="P77" s="34">
        <v>4</v>
      </c>
      <c r="Q77" s="9" t="s">
        <v>102</v>
      </c>
      <c r="R77" s="9" t="s">
        <v>103</v>
      </c>
      <c r="S77" s="9"/>
      <c r="T77" s="9" t="s">
        <v>365</v>
      </c>
      <c r="U77" s="34">
        <v>2000</v>
      </c>
      <c r="V77" s="9"/>
      <c r="W77" s="30" t="s">
        <v>105</v>
      </c>
      <c r="X77" s="9" t="s">
        <v>375</v>
      </c>
      <c r="Y77" s="9"/>
      <c r="Z77" s="9"/>
      <c r="AA77" s="1"/>
      <c r="AE77" s="10">
        <f t="shared" si="138"/>
        <v>2.5135124793332492E-3</v>
      </c>
      <c r="AF77" s="11">
        <v>400.92500000000007</v>
      </c>
      <c r="AG77">
        <f t="shared" si="130"/>
        <v>7.1999999999999994E-4</v>
      </c>
      <c r="AI77" s="48">
        <f t="shared" si="155"/>
        <v>8.9936023889678821E-2</v>
      </c>
      <c r="AJ77" s="48">
        <f t="shared" si="155"/>
        <v>0.15852575752576428</v>
      </c>
      <c r="AK77" s="48">
        <f t="shared" si="155"/>
        <v>2.7621489807090369E-2</v>
      </c>
      <c r="AL77" s="48">
        <f t="shared" si="155"/>
        <v>4.1192897894878983E-2</v>
      </c>
      <c r="AM77" s="48">
        <f t="shared" si="155"/>
        <v>0.32587967316721128</v>
      </c>
      <c r="AN77" s="48">
        <f t="shared" si="155"/>
        <v>9.6237337266998641E-3</v>
      </c>
      <c r="AO77" s="48">
        <f t="shared" si="155"/>
        <v>2.4846059869329917E-2</v>
      </c>
      <c r="AP77" s="48">
        <f t="shared" si="155"/>
        <v>4.5985212126565438E-3</v>
      </c>
      <c r="AQ77" s="48">
        <f t="shared" si="155"/>
        <v>0.20602305397675716</v>
      </c>
      <c r="AR77" s="48">
        <f t="shared" si="155"/>
        <v>4.5815505682292527E-2</v>
      </c>
      <c r="AS77" s="48">
        <f t="shared" si="155"/>
        <v>6.6769560509339129E-3</v>
      </c>
      <c r="AT77" s="48">
        <f t="shared" si="155"/>
        <v>6.3549425804537143E-3</v>
      </c>
      <c r="AU77" s="48">
        <f t="shared" si="155"/>
        <v>3.8949661907800297E-2</v>
      </c>
      <c r="AV77" s="48">
        <f t="shared" si="155"/>
        <v>8.5736703307314286E-3</v>
      </c>
      <c r="AW77" s="48">
        <f t="shared" si="155"/>
        <v>4.4220405743617989E-3</v>
      </c>
      <c r="AX77" s="48">
        <f t="shared" si="156"/>
        <v>1.7612050476931998E-2</v>
      </c>
      <c r="AY77" s="48">
        <f t="shared" si="140"/>
        <v>9.9343677814865028E-2</v>
      </c>
      <c r="AZ77" s="48">
        <f t="shared" si="140"/>
        <v>5.7835134699046928E-2</v>
      </c>
      <c r="BA77" s="48">
        <f t="shared" si="140"/>
        <v>0.1683248539145043</v>
      </c>
      <c r="BB77" s="48">
        <f t="shared" si="140"/>
        <v>0</v>
      </c>
      <c r="BC77" s="48">
        <f t="shared" si="140"/>
        <v>0.85675213478739121</v>
      </c>
      <c r="BD77" s="48">
        <f t="shared" si="140"/>
        <v>1</v>
      </c>
      <c r="BE77" s="48">
        <f t="shared" si="140"/>
        <v>1</v>
      </c>
      <c r="BF77" s="48">
        <f t="shared" si="140"/>
        <v>2.8768653081781344E-2</v>
      </c>
      <c r="BH77" s="51">
        <f t="shared" si="141"/>
        <v>74.081460154198112</v>
      </c>
      <c r="BI77" s="51">
        <f t="shared" si="142"/>
        <v>130.57970634731069</v>
      </c>
      <c r="BJ77" s="51">
        <f t="shared" si="143"/>
        <v>22.752176581139516</v>
      </c>
      <c r="BK77" s="51">
        <f t="shared" si="159"/>
        <v>33.931120056838957</v>
      </c>
      <c r="BL77" s="51">
        <f t="shared" si="159"/>
        <v>268.43128013323695</v>
      </c>
      <c r="BM77" s="51">
        <f t="shared" si="159"/>
        <v>7.9271933066961662</v>
      </c>
      <c r="BN77" s="51">
        <f t="shared" si="159"/>
        <v>20.466019227805983</v>
      </c>
      <c r="BO77" s="51">
        <f t="shared" si="160"/>
        <v>3.7878610955887027</v>
      </c>
      <c r="BP77" s="51">
        <f t="shared" si="160"/>
        <v>169.70384061838524</v>
      </c>
      <c r="BQ77" s="51">
        <f t="shared" si="146"/>
        <v>37.738821573995558</v>
      </c>
      <c r="BR77" s="51">
        <f t="shared" si="161"/>
        <v>5.4998946167038421</v>
      </c>
      <c r="BS77" s="51">
        <f t="shared" si="161"/>
        <v>5.2346479774733128</v>
      </c>
      <c r="BT77" s="51">
        <f t="shared" si="162"/>
        <v>32.083337708832531</v>
      </c>
      <c r="BU77" s="51">
        <f t="shared" si="162"/>
        <v>7.0622425754603722</v>
      </c>
      <c r="BV77" s="51">
        <f t="shared" si="163"/>
        <v>3.6424917229126668</v>
      </c>
      <c r="BW77" s="51">
        <f t="shared" si="163"/>
        <v>14.507272605702729</v>
      </c>
      <c r="BX77" s="51">
        <f t="shared" si="150"/>
        <v>81.830665747921813</v>
      </c>
      <c r="BY77" s="51">
        <f t="shared" si="121"/>
        <v>47.639544660944502</v>
      </c>
      <c r="BZ77" s="51">
        <f t="shared" si="151"/>
        <v>138.65134813525611</v>
      </c>
      <c r="CA77" s="51">
        <f t="shared" si="164"/>
        <v>0</v>
      </c>
      <c r="CB77" s="51">
        <f t="shared" si="164"/>
        <v>705.71775791569246</v>
      </c>
      <c r="CC77" s="51">
        <f t="shared" si="123"/>
        <v>823.71286777221871</v>
      </c>
      <c r="CD77" s="51">
        <f t="shared" si="124"/>
        <v>823.71286777221871</v>
      </c>
      <c r="CE77" s="51">
        <f t="shared" si="125"/>
        <v>23.697109731938188</v>
      </c>
      <c r="CH77" s="13">
        <f t="shared" si="168"/>
        <v>74.081460154198112</v>
      </c>
      <c r="CI77" s="13">
        <f t="shared" si="168"/>
        <v>0</v>
      </c>
      <c r="CJ77" s="13">
        <f t="shared" si="168"/>
        <v>0</v>
      </c>
      <c r="CK77" s="13">
        <f t="shared" si="168"/>
        <v>0</v>
      </c>
      <c r="CL77" s="13">
        <f t="shared" si="168"/>
        <v>130.57970634731069</v>
      </c>
      <c r="CM77" s="13">
        <f t="shared" si="168"/>
        <v>0</v>
      </c>
      <c r="CN77" s="13">
        <f t="shared" si="168"/>
        <v>19.463789262201217</v>
      </c>
      <c r="CO77" s="13">
        <f t="shared" si="168"/>
        <v>3.2883873189382977</v>
      </c>
      <c r="CP77" s="13">
        <f t="shared" si="168"/>
        <v>9.1695579451199425</v>
      </c>
      <c r="CQ77" s="13">
        <f t="shared" si="168"/>
        <v>33.931120056838957</v>
      </c>
      <c r="CR77" s="13">
        <f t="shared" si="168"/>
        <v>268.43128013323695</v>
      </c>
      <c r="CS77" s="13">
        <f t="shared" si="168"/>
        <v>7.9271933066961662</v>
      </c>
      <c r="CT77" s="13">
        <f t="shared" si="168"/>
        <v>20.466019227805983</v>
      </c>
      <c r="CU77" s="13">
        <f t="shared" si="168"/>
        <v>0</v>
      </c>
      <c r="CV77" s="13">
        <f t="shared" si="168"/>
        <v>0</v>
      </c>
      <c r="CW77" s="13">
        <f t="shared" si="167"/>
        <v>3.7878610955887027</v>
      </c>
      <c r="CX77" s="13">
        <f t="shared" si="167"/>
        <v>169.70384061838524</v>
      </c>
      <c r="CY77" s="13">
        <f t="shared" si="167"/>
        <v>9.7588300277683153</v>
      </c>
      <c r="CZ77" s="13">
        <f t="shared" si="167"/>
        <v>37.738821573995558</v>
      </c>
      <c r="DA77" s="13">
        <f t="shared" si="167"/>
        <v>29.877579109131389</v>
      </c>
      <c r="DB77" s="13">
        <f t="shared" si="167"/>
        <v>15.831899893258859</v>
      </c>
      <c r="DC77" s="13">
        <f t="shared" si="167"/>
        <v>5.4998946167038421</v>
      </c>
      <c r="DD77" s="13">
        <f t="shared" si="167"/>
        <v>5.2346479774733128</v>
      </c>
      <c r="DE77" s="13">
        <f t="shared" si="167"/>
        <v>0.39181307739465709</v>
      </c>
      <c r="DF77" s="13">
        <f t="shared" si="167"/>
        <v>1.5990644917358436</v>
      </c>
      <c r="DG77" s="13">
        <f t="shared" si="167"/>
        <v>5.6914379227378094</v>
      </c>
      <c r="DH77" s="13">
        <f t="shared" si="167"/>
        <v>89.929704861111148</v>
      </c>
      <c r="DI77" s="13">
        <f t="shared" si="167"/>
        <v>32.083337708832531</v>
      </c>
      <c r="DJ77" s="13">
        <f t="shared" si="167"/>
        <v>7.0622425754603722</v>
      </c>
      <c r="DK77" s="13">
        <f t="shared" si="167"/>
        <v>0</v>
      </c>
      <c r="DL77" s="13">
        <f t="shared" si="167"/>
        <v>3.6424917229126668</v>
      </c>
      <c r="DM77" s="13">
        <f t="shared" si="165"/>
        <v>14.507272605702729</v>
      </c>
      <c r="DN77" s="13"/>
      <c r="DO77" s="13">
        <f t="shared" si="166"/>
        <v>0</v>
      </c>
      <c r="DP77" s="13">
        <f t="shared" si="166"/>
        <v>81.830665747921813</v>
      </c>
      <c r="DQ77" s="13">
        <f t="shared" si="166"/>
        <v>0</v>
      </c>
      <c r="DR77" s="13">
        <f t="shared" si="166"/>
        <v>0</v>
      </c>
      <c r="DS77" s="13">
        <f t="shared" si="166"/>
        <v>0</v>
      </c>
      <c r="DT77" s="13">
        <f t="shared" si="166"/>
        <v>47.639544660944502</v>
      </c>
      <c r="DU77" s="13">
        <f t="shared" si="166"/>
        <v>0</v>
      </c>
      <c r="DV77" s="13">
        <f t="shared" si="166"/>
        <v>0</v>
      </c>
      <c r="DW77" s="13">
        <f t="shared" si="166"/>
        <v>0</v>
      </c>
      <c r="DX77" s="13">
        <f t="shared" si="166"/>
        <v>138.65134813525611</v>
      </c>
      <c r="DY77" s="13">
        <f t="shared" si="166"/>
        <v>5.0545415939439273</v>
      </c>
      <c r="DZ77" s="13">
        <f t="shared" si="166"/>
        <v>7.2804594807065621</v>
      </c>
      <c r="EA77" s="13">
        <f t="shared" si="166"/>
        <v>10.979454063587234</v>
      </c>
      <c r="EB77" s="13">
        <f t="shared" si="166"/>
        <v>0</v>
      </c>
      <c r="EC77" s="13">
        <f t="shared" si="166"/>
        <v>705.71775791569246</v>
      </c>
      <c r="ED77" s="13">
        <f t="shared" si="166"/>
        <v>12.849988970366613</v>
      </c>
      <c r="EE77" s="13">
        <f t="shared" si="158"/>
        <v>0</v>
      </c>
      <c r="EF77" s="13">
        <f t="shared" si="158"/>
        <v>17.982399072175959</v>
      </c>
      <c r="EG77" s="13">
        <f t="shared" si="158"/>
        <v>4.4832032619536317</v>
      </c>
      <c r="EH77" s="13">
        <f t="shared" si="158"/>
        <v>0</v>
      </c>
      <c r="EI77" s="13">
        <f t="shared" si="158"/>
        <v>1.2315073978085944</v>
      </c>
      <c r="EJ77" s="13">
        <f t="shared" si="158"/>
        <v>0</v>
      </c>
      <c r="EM77">
        <v>385.13180541992199</v>
      </c>
      <c r="EN77">
        <v>36.371150970458999</v>
      </c>
      <c r="EO77">
        <v>0</v>
      </c>
      <c r="EP77">
        <v>0</v>
      </c>
      <c r="EQ77">
        <v>443.18463134765602</v>
      </c>
      <c r="ER77">
        <v>0</v>
      </c>
      <c r="ES77">
        <v>74.042976379394602</v>
      </c>
      <c r="ET77">
        <v>12.509485244751</v>
      </c>
      <c r="EU77">
        <v>40.659996032714901</v>
      </c>
      <c r="EV77">
        <v>132.239837646485</v>
      </c>
      <c r="EW77">
        <v>1124.16088867188</v>
      </c>
      <c r="EX77">
        <v>25.1190071105957</v>
      </c>
      <c r="EY77">
        <v>96.741363525390696</v>
      </c>
      <c r="EZ77">
        <v>0</v>
      </c>
      <c r="FA77">
        <v>0</v>
      </c>
      <c r="FB77">
        <v>16.316381454467798</v>
      </c>
      <c r="FC77">
        <v>591.02685546875</v>
      </c>
      <c r="FD77">
        <v>43.2729682922363</v>
      </c>
      <c r="FE77">
        <v>172.13934326171901</v>
      </c>
      <c r="FF77">
        <v>125.12403869628901</v>
      </c>
      <c r="FG77">
        <v>55.137691497802798</v>
      </c>
      <c r="FH77">
        <v>32.787811279296903</v>
      </c>
      <c r="FI77">
        <v>28.345443725586001</v>
      </c>
      <c r="FJ77">
        <v>2.3905332088470499</v>
      </c>
      <c r="FK77">
        <v>9.7562255859375</v>
      </c>
      <c r="FL77">
        <v>25.237186431884801</v>
      </c>
      <c r="FM77">
        <v>398.76965332031301</v>
      </c>
      <c r="FN77">
        <v>51.171089172363303</v>
      </c>
      <c r="FO77">
        <v>11.263873100280801</v>
      </c>
      <c r="FP77">
        <v>0</v>
      </c>
      <c r="FQ77">
        <v>15.7138261795044</v>
      </c>
      <c r="FR77">
        <v>67.026344299316406</v>
      </c>
      <c r="FT77">
        <v>0</v>
      </c>
      <c r="FU77">
        <v>212.13154599999999</v>
      </c>
      <c r="FV77">
        <v>0</v>
      </c>
      <c r="FW77">
        <v>0</v>
      </c>
      <c r="FX77">
        <v>0</v>
      </c>
      <c r="FY77">
        <v>83.184578000000002</v>
      </c>
      <c r="FZ77">
        <v>0</v>
      </c>
      <c r="GA77">
        <v>0</v>
      </c>
      <c r="GB77">
        <v>0</v>
      </c>
      <c r="GC77">
        <v>70.733604</v>
      </c>
      <c r="GD77">
        <v>9.0238840000000007</v>
      </c>
      <c r="GE77">
        <v>12.997820000000001</v>
      </c>
      <c r="GF77">
        <v>19.601642999999999</v>
      </c>
      <c r="GG77">
        <v>0</v>
      </c>
      <c r="GH77">
        <v>1259.9194339999999</v>
      </c>
      <c r="GI77">
        <v>22.941113000000001</v>
      </c>
      <c r="GJ77">
        <v>0</v>
      </c>
      <c r="GK77">
        <v>21.378250000000001</v>
      </c>
      <c r="GL77">
        <v>5.3298249999999996</v>
      </c>
      <c r="GM77">
        <v>0</v>
      </c>
      <c r="GN77">
        <v>1.4640690000000001</v>
      </c>
      <c r="GO77">
        <v>0</v>
      </c>
    </row>
    <row r="78" spans="1:197" x14ac:dyDescent="0.2">
      <c r="A78" t="s">
        <v>361</v>
      </c>
      <c r="B78" t="s">
        <v>120</v>
      </c>
      <c r="C78" t="s">
        <v>376</v>
      </c>
      <c r="D78" s="4" t="s">
        <v>377</v>
      </c>
      <c r="E78" s="4" t="s">
        <v>98</v>
      </c>
      <c r="F78" s="9">
        <v>108</v>
      </c>
      <c r="G78" s="24">
        <v>43404</v>
      </c>
      <c r="H78" s="9">
        <v>1</v>
      </c>
      <c r="I78" s="9">
        <v>7</v>
      </c>
      <c r="J78" s="9"/>
      <c r="K78" s="21" t="s">
        <v>308</v>
      </c>
      <c r="L78" s="9">
        <v>22</v>
      </c>
      <c r="M78" s="9" t="s">
        <v>364</v>
      </c>
      <c r="N78" s="9">
        <v>40</v>
      </c>
      <c r="O78" s="9">
        <v>6</v>
      </c>
      <c r="P78" s="34">
        <v>5</v>
      </c>
      <c r="Q78" s="9" t="s">
        <v>102</v>
      </c>
      <c r="R78" s="9" t="s">
        <v>103</v>
      </c>
      <c r="S78" s="9"/>
      <c r="T78" s="9" t="s">
        <v>365</v>
      </c>
      <c r="U78" s="34">
        <v>2000</v>
      </c>
      <c r="V78" s="9"/>
      <c r="W78" s="30" t="s">
        <v>105</v>
      </c>
      <c r="X78" s="9" t="s">
        <v>378</v>
      </c>
      <c r="Y78" s="9"/>
      <c r="Z78" s="9"/>
      <c r="AA78" s="1"/>
      <c r="AE78" s="10">
        <f t="shared" si="138"/>
        <v>2.5794972253302012E-3</v>
      </c>
      <c r="AF78" s="11">
        <v>400.92500000000007</v>
      </c>
      <c r="AG78">
        <f t="shared" si="130"/>
        <v>7.1999999999999994E-4</v>
      </c>
      <c r="AI78" s="48">
        <f t="shared" si="155"/>
        <v>3.9153071890213824E-2</v>
      </c>
      <c r="AJ78" s="48">
        <f t="shared" si="155"/>
        <v>6.5379930292595159E-2</v>
      </c>
      <c r="AK78" s="48">
        <f t="shared" si="155"/>
        <v>3.4090827113341146E-2</v>
      </c>
      <c r="AL78" s="48">
        <f t="shared" si="155"/>
        <v>4.695517994364911E-2</v>
      </c>
      <c r="AM78" s="48">
        <f t="shared" si="155"/>
        <v>0.34021923950516536</v>
      </c>
      <c r="AN78" s="48">
        <f t="shared" si="155"/>
        <v>6.9104104548194083E-3</v>
      </c>
      <c r="AO78" s="48">
        <f t="shared" si="155"/>
        <v>1.4119401098958912E-2</v>
      </c>
      <c r="AP78" s="48">
        <f t="shared" si="155"/>
        <v>2.943786779076368E-3</v>
      </c>
      <c r="AQ78" s="48">
        <f t="shared" si="155"/>
        <v>0.21024592419473923</v>
      </c>
      <c r="AR78" s="48">
        <f t="shared" si="155"/>
        <v>4.0437858828861466E-2</v>
      </c>
      <c r="AS78" s="48">
        <f t="shared" si="155"/>
        <v>4.3388686131204633E-3</v>
      </c>
      <c r="AT78" s="48">
        <f t="shared" si="155"/>
        <v>5.2301327887895113E-3</v>
      </c>
      <c r="AU78" s="48">
        <f t="shared" si="155"/>
        <v>1.7092168514943322E-2</v>
      </c>
      <c r="AV78" s="48">
        <f t="shared" si="155"/>
        <v>2.2613557647145049E-3</v>
      </c>
      <c r="AW78" s="48">
        <f t="shared" si="155"/>
        <v>3.6590431209141566E-3</v>
      </c>
      <c r="AX78" s="48">
        <f t="shared" si="156"/>
        <v>1.5333391908089829E-2</v>
      </c>
      <c r="AY78" s="48">
        <f t="shared" si="140"/>
        <v>4.0024506164864658E-2</v>
      </c>
      <c r="AZ78" s="48">
        <f t="shared" si="140"/>
        <v>4.5695515274122217E-2</v>
      </c>
      <c r="BA78" s="48">
        <f t="shared" si="140"/>
        <v>0.11139547319806674</v>
      </c>
      <c r="BB78" s="48">
        <f t="shared" si="140"/>
        <v>1.29645097727263E-3</v>
      </c>
      <c r="BC78" s="48">
        <f t="shared" si="140"/>
        <v>0.92032259533705074</v>
      </c>
      <c r="BD78" s="48">
        <f t="shared" si="140"/>
        <v>0.9987035490227274</v>
      </c>
      <c r="BE78" s="48">
        <f t="shared" si="140"/>
        <v>1</v>
      </c>
      <c r="BF78" s="48">
        <f t="shared" si="140"/>
        <v>2.6825587883322167E-2</v>
      </c>
      <c r="BH78" s="51">
        <f t="shared" si="141"/>
        <v>30.305706150466357</v>
      </c>
      <c r="BI78" s="51">
        <f t="shared" si="142"/>
        <v>50.606117475053175</v>
      </c>
      <c r="BJ78" s="51">
        <f t="shared" si="143"/>
        <v>26.387369854918063</v>
      </c>
      <c r="BK78" s="51">
        <f t="shared" si="159"/>
        <v>36.3447825908694</v>
      </c>
      <c r="BL78" s="51">
        <f t="shared" si="159"/>
        <v>263.3403664491463</v>
      </c>
      <c r="BM78" s="51">
        <f t="shared" si="159"/>
        <v>5.3488745202445429</v>
      </c>
      <c r="BN78" s="51">
        <f t="shared" si="159"/>
        <v>10.928859475584911</v>
      </c>
      <c r="BO78" s="51">
        <f t="shared" si="160"/>
        <v>2.2785833343159685</v>
      </c>
      <c r="BP78" s="51">
        <f t="shared" si="160"/>
        <v>162.73694222116873</v>
      </c>
      <c r="BQ78" s="51">
        <f t="shared" si="146"/>
        <v>31.300171553788768</v>
      </c>
      <c r="BR78" s="51">
        <f t="shared" si="161"/>
        <v>3.3584204474024006</v>
      </c>
      <c r="BS78" s="51">
        <f t="shared" si="161"/>
        <v>4.0482868846005235</v>
      </c>
      <c r="BT78" s="51">
        <f t="shared" si="162"/>
        <v>13.229874732194261</v>
      </c>
      <c r="BU78" s="51">
        <f t="shared" si="162"/>
        <v>1.7503603165357315</v>
      </c>
      <c r="BV78" s="51">
        <f t="shared" si="163"/>
        <v>2.832214185524133</v>
      </c>
      <c r="BW78" s="51">
        <f t="shared" si="163"/>
        <v>11.868526453288498</v>
      </c>
      <c r="BX78" s="51">
        <f t="shared" si="150"/>
        <v>30.980223622072817</v>
      </c>
      <c r="BY78" s="51">
        <f t="shared" si="121"/>
        <v>35.369762612108858</v>
      </c>
      <c r="BZ78" s="51">
        <f t="shared" si="151"/>
        <v>86.223591515345717</v>
      </c>
      <c r="CA78" s="51">
        <f t="shared" si="164"/>
        <v>1.0034937352011357</v>
      </c>
      <c r="CB78" s="51">
        <f t="shared" si="164"/>
        <v>712.3585657883076</v>
      </c>
      <c r="CC78" s="51">
        <f t="shared" si="123"/>
        <v>773.0278833032163</v>
      </c>
      <c r="CD78" s="51">
        <f t="shared" si="124"/>
        <v>774.03137703841742</v>
      </c>
      <c r="CE78" s="51">
        <f t="shared" si="125"/>
        <v>20.763846729192942</v>
      </c>
      <c r="CH78" s="13">
        <f t="shared" si="168"/>
        <v>30.305706150466357</v>
      </c>
      <c r="CI78" s="13">
        <f t="shared" si="168"/>
        <v>0</v>
      </c>
      <c r="CJ78" s="13">
        <f t="shared" si="168"/>
        <v>0</v>
      </c>
      <c r="CK78" s="13">
        <f t="shared" si="168"/>
        <v>0</v>
      </c>
      <c r="CL78" s="13">
        <f t="shared" si="168"/>
        <v>50.606117475053175</v>
      </c>
      <c r="CM78" s="13">
        <f t="shared" si="168"/>
        <v>0</v>
      </c>
      <c r="CN78" s="13">
        <f t="shared" si="168"/>
        <v>22.390345092253995</v>
      </c>
      <c r="CO78" s="13">
        <f t="shared" si="168"/>
        <v>3.9970247626640703</v>
      </c>
      <c r="CP78" s="13">
        <f t="shared" si="168"/>
        <v>5.2116636173971003</v>
      </c>
      <c r="CQ78" s="13">
        <f t="shared" si="168"/>
        <v>36.3447825908694</v>
      </c>
      <c r="CR78" s="13">
        <f t="shared" si="168"/>
        <v>263.3403664491463</v>
      </c>
      <c r="CS78" s="13">
        <f t="shared" si="168"/>
        <v>5.3488745202445429</v>
      </c>
      <c r="CT78" s="13">
        <f t="shared" si="168"/>
        <v>10.928859475584911</v>
      </c>
      <c r="CU78" s="13">
        <f t="shared" si="168"/>
        <v>2.8063005485166683</v>
      </c>
      <c r="CV78" s="13">
        <f t="shared" si="168"/>
        <v>0</v>
      </c>
      <c r="CW78" s="13">
        <f t="shared" si="167"/>
        <v>2.2785833343159685</v>
      </c>
      <c r="CX78" s="13">
        <f t="shared" si="167"/>
        <v>162.73694222116873</v>
      </c>
      <c r="CY78" s="13">
        <f t="shared" si="167"/>
        <v>5.81794844461115</v>
      </c>
      <c r="CZ78" s="13">
        <f t="shared" si="167"/>
        <v>31.300171553788768</v>
      </c>
      <c r="DA78" s="13">
        <f t="shared" si="167"/>
        <v>28.623595785853759</v>
      </c>
      <c r="DB78" s="13">
        <f t="shared" si="167"/>
        <v>17.705373096187003</v>
      </c>
      <c r="DC78" s="13">
        <f t="shared" si="167"/>
        <v>3.3584204474024006</v>
      </c>
      <c r="DD78" s="13">
        <f t="shared" si="167"/>
        <v>4.0482868846005235</v>
      </c>
      <c r="DE78" s="13">
        <f t="shared" si="167"/>
        <v>0</v>
      </c>
      <c r="DF78" s="13">
        <f t="shared" si="167"/>
        <v>0.58307340217585224</v>
      </c>
      <c r="DG78" s="13">
        <f t="shared" si="167"/>
        <v>5.4500107345109186</v>
      </c>
      <c r="DH78" s="13">
        <f t="shared" si="167"/>
        <v>89.929704861111134</v>
      </c>
      <c r="DI78" s="13">
        <f t="shared" si="167"/>
        <v>13.229874732194261</v>
      </c>
      <c r="DJ78" s="13">
        <f t="shared" si="167"/>
        <v>1.7503603165357315</v>
      </c>
      <c r="DK78" s="13">
        <f t="shared" si="167"/>
        <v>0</v>
      </c>
      <c r="DL78" s="13">
        <f t="shared" si="167"/>
        <v>2.832214185524133</v>
      </c>
      <c r="DM78" s="13">
        <f t="shared" si="165"/>
        <v>11.868526453288498</v>
      </c>
      <c r="DN78" s="13"/>
      <c r="DO78" s="13">
        <f t="shared" si="166"/>
        <v>0</v>
      </c>
      <c r="DP78" s="13">
        <f t="shared" si="166"/>
        <v>30.980223622072817</v>
      </c>
      <c r="DQ78" s="13">
        <f t="shared" si="166"/>
        <v>0</v>
      </c>
      <c r="DR78" s="13">
        <f t="shared" si="166"/>
        <v>0</v>
      </c>
      <c r="DS78" s="13">
        <f t="shared" si="166"/>
        <v>0</v>
      </c>
      <c r="DT78" s="13">
        <f t="shared" si="166"/>
        <v>35.369762612108858</v>
      </c>
      <c r="DU78" s="13">
        <f t="shared" si="166"/>
        <v>0</v>
      </c>
      <c r="DV78" s="13">
        <f t="shared" si="166"/>
        <v>0</v>
      </c>
      <c r="DW78" s="13">
        <f t="shared" si="166"/>
        <v>0</v>
      </c>
      <c r="DX78" s="13">
        <f t="shared" si="166"/>
        <v>86.223591515345717</v>
      </c>
      <c r="DY78" s="13">
        <f t="shared" si="166"/>
        <v>5.1340750656501557</v>
      </c>
      <c r="DZ78" s="13">
        <f t="shared" si="166"/>
        <v>6.5033302489366909</v>
      </c>
      <c r="EA78" s="13">
        <f t="shared" si="166"/>
        <v>9.5961252244412734</v>
      </c>
      <c r="EB78" s="13">
        <f t="shared" si="166"/>
        <v>1.0034937352011357</v>
      </c>
      <c r="EC78" s="13">
        <f t="shared" si="166"/>
        <v>712.3585657883076</v>
      </c>
      <c r="ED78" s="13">
        <f t="shared" si="166"/>
        <v>8.4555633538077117</v>
      </c>
      <c r="EE78" s="13">
        <f t="shared" si="158"/>
        <v>0</v>
      </c>
      <c r="EF78" s="13">
        <f t="shared" si="158"/>
        <v>15.451785824370926</v>
      </c>
      <c r="EG78" s="13">
        <f t="shared" si="158"/>
        <v>4.767698641530064</v>
      </c>
      <c r="EH78" s="13">
        <f t="shared" si="158"/>
        <v>0</v>
      </c>
      <c r="EI78" s="13">
        <f t="shared" si="158"/>
        <v>0</v>
      </c>
      <c r="EJ78" s="13">
        <f t="shared" si="158"/>
        <v>0.54436226329195159</v>
      </c>
      <c r="EM78">
        <v>153.52186599999999</v>
      </c>
      <c r="EN78">
        <v>13.873123</v>
      </c>
      <c r="EO78">
        <v>0</v>
      </c>
      <c r="EP78">
        <v>0</v>
      </c>
      <c r="EQ78">
        <v>167.36244199999999</v>
      </c>
      <c r="ER78">
        <v>0</v>
      </c>
      <c r="ES78">
        <v>82.997162000000003</v>
      </c>
      <c r="ET78">
        <v>14.816284</v>
      </c>
      <c r="EU78">
        <v>22.518595000000001</v>
      </c>
      <c r="EV78">
        <v>138.023224</v>
      </c>
      <c r="EW78">
        <v>1074.6295170000001</v>
      </c>
      <c r="EX78">
        <v>16.515488000000001</v>
      </c>
      <c r="EY78">
        <v>50.338428</v>
      </c>
      <c r="EZ78">
        <v>9.7974519999999998</v>
      </c>
      <c r="FA78">
        <v>0</v>
      </c>
      <c r="FB78">
        <v>9.5640250000000009</v>
      </c>
      <c r="FC78">
        <v>552.26519800000005</v>
      </c>
      <c r="FD78">
        <v>25.138235000000002</v>
      </c>
      <c r="FE78">
        <v>139.11837800000001</v>
      </c>
      <c r="FF78">
        <v>116.806099</v>
      </c>
      <c r="FG78">
        <v>60.085075000000003</v>
      </c>
      <c r="FH78">
        <v>19.509184000000001</v>
      </c>
      <c r="FI78">
        <v>21.360579999999999</v>
      </c>
      <c r="FJ78">
        <v>0</v>
      </c>
      <c r="FK78">
        <v>3.4664510000000002</v>
      </c>
      <c r="FL78">
        <v>23.548446999999999</v>
      </c>
      <c r="FM78">
        <v>388.568939</v>
      </c>
      <c r="FN78">
        <v>20.561122999999998</v>
      </c>
      <c r="FO78">
        <v>2.7203110000000001</v>
      </c>
      <c r="FP78">
        <v>0</v>
      </c>
      <c r="FQ78">
        <v>11.905714</v>
      </c>
      <c r="FR78">
        <v>53.432136999999997</v>
      </c>
      <c r="FT78">
        <v>0</v>
      </c>
      <c r="FU78">
        <v>78.256370500000003</v>
      </c>
      <c r="FV78">
        <v>0</v>
      </c>
      <c r="FW78">
        <v>0</v>
      </c>
      <c r="FX78">
        <v>0</v>
      </c>
      <c r="FY78">
        <v>60.1801605</v>
      </c>
      <c r="FZ78">
        <v>0</v>
      </c>
      <c r="GA78">
        <v>0</v>
      </c>
      <c r="GB78">
        <v>0</v>
      </c>
      <c r="GC78">
        <v>42.862133</v>
      </c>
      <c r="GD78">
        <v>8.9314079</v>
      </c>
      <c r="GE78">
        <v>11.313409800000001</v>
      </c>
      <c r="GF78">
        <v>16.6937389</v>
      </c>
      <c r="GG78">
        <v>1.9125937</v>
      </c>
      <c r="GH78">
        <v>1239.2426757999999</v>
      </c>
      <c r="GI78">
        <v>14.7095795</v>
      </c>
      <c r="GJ78">
        <v>0</v>
      </c>
      <c r="GK78">
        <v>17.899841299999999</v>
      </c>
      <c r="GL78">
        <v>5.5230541000000004</v>
      </c>
      <c r="GM78">
        <v>0</v>
      </c>
      <c r="GN78">
        <v>0</v>
      </c>
      <c r="GO78">
        <v>0.63060660000000002</v>
      </c>
    </row>
    <row r="79" spans="1:197" x14ac:dyDescent="0.2">
      <c r="A79" t="s">
        <v>361</v>
      </c>
      <c r="B79" t="s">
        <v>124</v>
      </c>
      <c r="C79" t="s">
        <v>379</v>
      </c>
      <c r="D79" s="4" t="s">
        <v>380</v>
      </c>
      <c r="E79" s="4" t="s">
        <v>98</v>
      </c>
      <c r="F79" s="9">
        <v>108</v>
      </c>
      <c r="G79" s="24">
        <v>43404</v>
      </c>
      <c r="H79" s="9">
        <v>1</v>
      </c>
      <c r="I79" s="9">
        <v>7</v>
      </c>
      <c r="J79" s="9"/>
      <c r="K79" s="21" t="s">
        <v>308</v>
      </c>
      <c r="L79" s="9">
        <v>22</v>
      </c>
      <c r="M79" s="9" t="s">
        <v>364</v>
      </c>
      <c r="N79" s="9">
        <v>50</v>
      </c>
      <c r="O79" s="9">
        <v>3</v>
      </c>
      <c r="P79" s="34">
        <v>6</v>
      </c>
      <c r="Q79" s="9" t="s">
        <v>102</v>
      </c>
      <c r="R79" s="9" t="s">
        <v>103</v>
      </c>
      <c r="S79" s="9"/>
      <c r="T79" s="9" t="s">
        <v>365</v>
      </c>
      <c r="U79" s="34">
        <v>2000</v>
      </c>
      <c r="V79" s="9"/>
      <c r="W79" s="30" t="s">
        <v>105</v>
      </c>
      <c r="X79" s="9" t="s">
        <v>381</v>
      </c>
      <c r="Y79" s="9"/>
      <c r="Z79" s="9"/>
      <c r="AA79" s="1"/>
      <c r="AE79" s="10">
        <f t="shared" si="138"/>
        <v>2.664624130888236E-3</v>
      </c>
      <c r="AF79" s="11">
        <v>400.92500000000007</v>
      </c>
      <c r="AG79">
        <f t="shared" si="130"/>
        <v>7.1999999999999994E-4</v>
      </c>
      <c r="AI79" s="48">
        <f t="shared" si="155"/>
        <v>4.7030487673949434E-2</v>
      </c>
      <c r="AJ79" s="48">
        <f t="shared" si="155"/>
        <v>5.6056166227403573E-2</v>
      </c>
      <c r="AK79" s="48">
        <f t="shared" si="155"/>
        <v>1.694919645077294E-2</v>
      </c>
      <c r="AL79" s="48">
        <f t="shared" si="155"/>
        <v>4.561731648038652E-2</v>
      </c>
      <c r="AM79" s="48">
        <f t="shared" si="155"/>
        <v>0.36474829745657317</v>
      </c>
      <c r="AN79" s="48">
        <f t="shared" si="155"/>
        <v>7.3672862178035354E-3</v>
      </c>
      <c r="AO79" s="48">
        <f t="shared" si="155"/>
        <v>1.4831797103412816E-2</v>
      </c>
      <c r="AP79" s="48">
        <f t="shared" si="155"/>
        <v>1.6290422472108876E-3</v>
      </c>
      <c r="AQ79" s="48">
        <f t="shared" si="155"/>
        <v>0.20351622934783478</v>
      </c>
      <c r="AR79" s="48">
        <f t="shared" si="155"/>
        <v>3.5185781190255741E-2</v>
      </c>
      <c r="AS79" s="48">
        <f t="shared" si="155"/>
        <v>3.4379101353777287E-3</v>
      </c>
      <c r="AT79" s="48">
        <f t="shared" si="155"/>
        <v>2.3006173891379797E-3</v>
      </c>
      <c r="AU79" s="48">
        <f t="shared" si="155"/>
        <v>2.0458481702160539E-2</v>
      </c>
      <c r="AV79" s="48">
        <f t="shared" si="155"/>
        <v>1.5657277721092318E-3</v>
      </c>
      <c r="AW79" s="48">
        <f t="shared" si="155"/>
        <v>4.4835412138508456E-3</v>
      </c>
      <c r="AX79" s="48">
        <f t="shared" si="156"/>
        <v>1.5824167171537781E-2</v>
      </c>
      <c r="AY79" s="48">
        <f t="shared" si="140"/>
        <v>6.8765093082196138E-2</v>
      </c>
      <c r="AZ79" s="48">
        <f t="shared" si="140"/>
        <v>7.2764705312390016E-2</v>
      </c>
      <c r="BA79" s="48">
        <f t="shared" si="140"/>
        <v>0.11255283480553198</v>
      </c>
      <c r="BB79" s="48">
        <f t="shared" si="140"/>
        <v>0</v>
      </c>
      <c r="BC79" s="48">
        <f t="shared" si="140"/>
        <v>0.87151454783423843</v>
      </c>
      <c r="BD79" s="48">
        <f t="shared" si="140"/>
        <v>1</v>
      </c>
      <c r="BE79" s="48">
        <f t="shared" si="140"/>
        <v>1</v>
      </c>
      <c r="BF79" s="48">
        <f t="shared" si="140"/>
        <v>4.1033256096783204E-2</v>
      </c>
      <c r="BH79" s="51">
        <f t="shared" si="141"/>
        <v>22.439034617699377</v>
      </c>
      <c r="BI79" s="51">
        <f t="shared" si="142"/>
        <v>26.745337263618271</v>
      </c>
      <c r="BJ79" s="51">
        <f t="shared" si="143"/>
        <v>8.0867459537687445</v>
      </c>
      <c r="BK79" s="51">
        <f t="shared" si="159"/>
        <v>21.764786934942343</v>
      </c>
      <c r="BL79" s="51">
        <f t="shared" si="159"/>
        <v>174.02753146250004</v>
      </c>
      <c r="BM79" s="51">
        <f t="shared" si="159"/>
        <v>3.5150558426244483</v>
      </c>
      <c r="BN79" s="51">
        <f t="shared" si="159"/>
        <v>7.0764992052276838</v>
      </c>
      <c r="BO79" s="51">
        <f t="shared" si="160"/>
        <v>0.77724338374461566</v>
      </c>
      <c r="BP79" s="51">
        <f t="shared" si="160"/>
        <v>97.101007058645635</v>
      </c>
      <c r="BQ79" s="51">
        <f t="shared" si="146"/>
        <v>16.787726456348739</v>
      </c>
      <c r="BR79" s="51">
        <f t="shared" si="161"/>
        <v>1.6402845974104316</v>
      </c>
      <c r="BS79" s="51">
        <f t="shared" si="161"/>
        <v>1.0976631498027829</v>
      </c>
      <c r="BT79" s="51">
        <f t="shared" si="162"/>
        <v>9.7610848163633097</v>
      </c>
      <c r="BU79" s="51">
        <f t="shared" si="162"/>
        <v>0.74703498555710413</v>
      </c>
      <c r="BV79" s="51">
        <f t="shared" si="163"/>
        <v>2.1391727256787023</v>
      </c>
      <c r="BW79" s="51">
        <f t="shared" si="163"/>
        <v>7.5499756119917816</v>
      </c>
      <c r="BX79" s="51">
        <f t="shared" si="150"/>
        <v>32.808979461537916</v>
      </c>
      <c r="BY79" s="51">
        <f t="shared" si="121"/>
        <v>34.717261551081421</v>
      </c>
      <c r="BZ79" s="51">
        <f t="shared" si="151"/>
        <v>53.70084558830694</v>
      </c>
      <c r="CA79" s="51">
        <f t="shared" si="164"/>
        <v>0</v>
      </c>
      <c r="CB79" s="51">
        <f t="shared" si="164"/>
        <v>415.81421065113244</v>
      </c>
      <c r="CC79" s="51">
        <f t="shared" si="123"/>
        <v>477.11677525573566</v>
      </c>
      <c r="CD79" s="51">
        <f t="shared" si="124"/>
        <v>477.11677525573566</v>
      </c>
      <c r="CE79" s="51">
        <f t="shared" si="125"/>
        <v>19.577654827139956</v>
      </c>
      <c r="CH79" s="13">
        <f t="shared" si="168"/>
        <v>22.439034617699377</v>
      </c>
      <c r="CI79" s="13">
        <f t="shared" si="168"/>
        <v>0</v>
      </c>
      <c r="CJ79" s="13">
        <f t="shared" si="168"/>
        <v>0</v>
      </c>
      <c r="CK79" s="13">
        <f t="shared" si="168"/>
        <v>0</v>
      </c>
      <c r="CL79" s="13">
        <f t="shared" si="168"/>
        <v>26.745337263618271</v>
      </c>
      <c r="CM79" s="13">
        <f t="shared" si="168"/>
        <v>0</v>
      </c>
      <c r="CN79" s="13">
        <f t="shared" si="168"/>
        <v>6.8875318447880733</v>
      </c>
      <c r="CO79" s="13">
        <f t="shared" si="168"/>
        <v>1.1992141089806718</v>
      </c>
      <c r="CP79" s="13">
        <f t="shared" si="168"/>
        <v>2.525198394908545</v>
      </c>
      <c r="CQ79" s="13">
        <f t="shared" si="168"/>
        <v>21.764786934942343</v>
      </c>
      <c r="CR79" s="13">
        <f t="shared" si="168"/>
        <v>174.02753146250004</v>
      </c>
      <c r="CS79" s="13">
        <f t="shared" si="168"/>
        <v>3.5150558426244483</v>
      </c>
      <c r="CT79" s="13">
        <f t="shared" si="168"/>
        <v>7.0764992052276838</v>
      </c>
      <c r="CU79" s="13">
        <f t="shared" si="168"/>
        <v>4.2226237909819986</v>
      </c>
      <c r="CV79" s="13">
        <f t="shared" si="168"/>
        <v>0</v>
      </c>
      <c r="CW79" s="13">
        <f t="shared" si="167"/>
        <v>0.77724338374461566</v>
      </c>
      <c r="CX79" s="13">
        <f t="shared" si="167"/>
        <v>97.101007058645635</v>
      </c>
      <c r="CY79" s="13">
        <f t="shared" si="167"/>
        <v>2.6780308348802766</v>
      </c>
      <c r="CZ79" s="13">
        <f t="shared" si="167"/>
        <v>16.787726456348739</v>
      </c>
      <c r="DA79" s="13">
        <f t="shared" si="167"/>
        <v>18.894573470544834</v>
      </c>
      <c r="DB79" s="13">
        <f t="shared" si="167"/>
        <v>11.026749513069845</v>
      </c>
      <c r="DC79" s="13">
        <f t="shared" si="167"/>
        <v>1.6402845974104316</v>
      </c>
      <c r="DD79" s="13">
        <f t="shared" si="167"/>
        <v>1.0976631498027829</v>
      </c>
      <c r="DE79" s="13">
        <f t="shared" si="167"/>
        <v>0</v>
      </c>
      <c r="DF79" s="13">
        <f t="shared" si="167"/>
        <v>0</v>
      </c>
      <c r="DG79" s="13">
        <f t="shared" si="167"/>
        <v>2.8946458823158827</v>
      </c>
      <c r="DH79" s="13">
        <f t="shared" si="167"/>
        <v>89.929704861111148</v>
      </c>
      <c r="DI79" s="13">
        <f t="shared" si="167"/>
        <v>9.7610848163633097</v>
      </c>
      <c r="DJ79" s="13">
        <f t="shared" si="167"/>
        <v>0.74703498555710413</v>
      </c>
      <c r="DK79" s="13">
        <f t="shared" si="167"/>
        <v>0</v>
      </c>
      <c r="DL79" s="13">
        <f t="shared" si="167"/>
        <v>2.1391727256787023</v>
      </c>
      <c r="DM79" s="13">
        <f t="shared" si="165"/>
        <v>7.5499756119917816</v>
      </c>
      <c r="DN79" s="13"/>
      <c r="DO79" s="13">
        <f t="shared" si="166"/>
        <v>0</v>
      </c>
      <c r="DP79" s="13">
        <f t="shared" si="166"/>
        <v>32.808979461537916</v>
      </c>
      <c r="DQ79" s="13">
        <f t="shared" si="166"/>
        <v>0</v>
      </c>
      <c r="DR79" s="13">
        <f t="shared" si="166"/>
        <v>0</v>
      </c>
      <c r="DS79" s="13">
        <f t="shared" si="166"/>
        <v>0</v>
      </c>
      <c r="DT79" s="13">
        <f t="shared" si="166"/>
        <v>34.717261551081421</v>
      </c>
      <c r="DU79" s="13">
        <f t="shared" si="166"/>
        <v>0</v>
      </c>
      <c r="DV79" s="13">
        <f t="shared" si="166"/>
        <v>0</v>
      </c>
      <c r="DW79" s="13">
        <f t="shared" si="166"/>
        <v>0</v>
      </c>
      <c r="DX79" s="13">
        <f t="shared" si="166"/>
        <v>53.70084558830694</v>
      </c>
      <c r="DY79" s="13">
        <f t="shared" si="166"/>
        <v>3.2906674759560115</v>
      </c>
      <c r="DZ79" s="13">
        <f t="shared" si="166"/>
        <v>7.0364667819736093</v>
      </c>
      <c r="EA79" s="13">
        <f t="shared" si="166"/>
        <v>9.6339178672607648</v>
      </c>
      <c r="EB79" s="13">
        <f t="shared" si="166"/>
        <v>0</v>
      </c>
      <c r="EC79" s="13">
        <f t="shared" si="166"/>
        <v>415.81421065113244</v>
      </c>
      <c r="ED79" s="13">
        <f t="shared" si="166"/>
        <v>8.5325330178749059</v>
      </c>
      <c r="EE79" s="13">
        <f t="shared" si="158"/>
        <v>0</v>
      </c>
      <c r="EF79" s="13">
        <f t="shared" si="158"/>
        <v>12.017136567229665</v>
      </c>
      <c r="EG79" s="13">
        <f t="shared" si="158"/>
        <v>6.3866012412288979</v>
      </c>
      <c r="EH79" s="13">
        <f t="shared" si="158"/>
        <v>0</v>
      </c>
      <c r="EI79" s="13">
        <f t="shared" si="158"/>
        <v>1.1739170186813936</v>
      </c>
      <c r="EJ79" s="13">
        <f t="shared" si="158"/>
        <v>0</v>
      </c>
      <c r="EM79">
        <v>110.039627</v>
      </c>
      <c r="EN79">
        <v>9.0037380000000002</v>
      </c>
      <c r="EO79">
        <v>0</v>
      </c>
      <c r="EP79">
        <v>0</v>
      </c>
      <c r="EQ79">
        <v>85.625313000000006</v>
      </c>
      <c r="ER79">
        <v>0</v>
      </c>
      <c r="ES79">
        <v>24.715260000000001</v>
      </c>
      <c r="ET79">
        <v>4.303267</v>
      </c>
      <c r="EU79">
        <v>10.562325</v>
      </c>
      <c r="EV79">
        <v>80.013565</v>
      </c>
      <c r="EW79">
        <v>687.47735599999999</v>
      </c>
      <c r="EX79">
        <v>10.506555000000001</v>
      </c>
      <c r="EY79">
        <v>31.553125000000001</v>
      </c>
      <c r="EZ79">
        <v>14.271198999999999</v>
      </c>
      <c r="FA79">
        <v>0</v>
      </c>
      <c r="FB79">
        <v>3.1581440000000001</v>
      </c>
      <c r="FC79">
        <v>318.995361</v>
      </c>
      <c r="FD79">
        <v>11.201587999999999</v>
      </c>
      <c r="FE79">
        <v>72.231857000000005</v>
      </c>
      <c r="FF79">
        <v>74.641013999999998</v>
      </c>
      <c r="FG79">
        <v>36.224978999999998</v>
      </c>
      <c r="FH79">
        <v>9.2240649999999995</v>
      </c>
      <c r="FI79">
        <v>5.6067340000000003</v>
      </c>
      <c r="FJ79">
        <v>0</v>
      </c>
      <c r="FK79">
        <v>0</v>
      </c>
      <c r="FL79">
        <v>12.107639000000001</v>
      </c>
      <c r="FM79">
        <v>376.155304</v>
      </c>
      <c r="FN79">
        <v>14.685485</v>
      </c>
      <c r="FO79">
        <v>1.123909</v>
      </c>
      <c r="FP79">
        <v>0</v>
      </c>
      <c r="FQ79">
        <v>8.7051110000000005</v>
      </c>
      <c r="FR79">
        <v>32.904128999999998</v>
      </c>
      <c r="FT79">
        <v>0</v>
      </c>
      <c r="FU79">
        <v>80.228188000000003</v>
      </c>
      <c r="FV79">
        <v>0</v>
      </c>
      <c r="FW79">
        <v>0</v>
      </c>
      <c r="FX79">
        <v>0</v>
      </c>
      <c r="FY79">
        <v>57.182845999999998</v>
      </c>
      <c r="FZ79">
        <v>0</v>
      </c>
      <c r="GA79">
        <v>0</v>
      </c>
      <c r="GB79">
        <v>0</v>
      </c>
      <c r="GC79">
        <v>25.842106000000001</v>
      </c>
      <c r="GD79">
        <v>5.5416720000000002</v>
      </c>
      <c r="GE79">
        <v>11.849812</v>
      </c>
      <c r="GF79">
        <v>16.224067999999999</v>
      </c>
      <c r="GG79">
        <v>0</v>
      </c>
      <c r="GH79">
        <v>700.25488299999995</v>
      </c>
      <c r="GI79">
        <v>14.369273</v>
      </c>
      <c r="GJ79">
        <v>0</v>
      </c>
      <c r="GK79">
        <v>13.476298</v>
      </c>
      <c r="GL79">
        <v>7.1620840000000001</v>
      </c>
      <c r="GM79">
        <v>0</v>
      </c>
      <c r="GN79">
        <v>1.3164579999999999</v>
      </c>
      <c r="GO79">
        <v>0</v>
      </c>
    </row>
    <row r="80" spans="1:197" x14ac:dyDescent="0.2">
      <c r="A80" t="s">
        <v>361</v>
      </c>
      <c r="B80" t="s">
        <v>128</v>
      </c>
      <c r="C80" t="s">
        <v>382</v>
      </c>
      <c r="D80" s="4" t="s">
        <v>383</v>
      </c>
      <c r="E80" s="4" t="s">
        <v>98</v>
      </c>
      <c r="F80" s="9">
        <v>108</v>
      </c>
      <c r="G80" s="24">
        <v>43404</v>
      </c>
      <c r="H80" s="9">
        <v>1</v>
      </c>
      <c r="I80" s="9">
        <v>7</v>
      </c>
      <c r="J80" s="9"/>
      <c r="K80" s="21" t="s">
        <v>308</v>
      </c>
      <c r="L80" s="9">
        <v>22</v>
      </c>
      <c r="M80" s="9" t="s">
        <v>364</v>
      </c>
      <c r="N80" s="9">
        <v>70</v>
      </c>
      <c r="O80" s="9">
        <v>2</v>
      </c>
      <c r="P80" s="34">
        <v>7</v>
      </c>
      <c r="Q80" s="9" t="s">
        <v>102</v>
      </c>
      <c r="R80" s="9" t="s">
        <v>103</v>
      </c>
      <c r="S80" s="9"/>
      <c r="T80" s="9" t="s">
        <v>365</v>
      </c>
      <c r="U80" s="34">
        <v>2000</v>
      </c>
      <c r="V80" s="9"/>
      <c r="W80" s="30" t="s">
        <v>105</v>
      </c>
      <c r="X80" s="9" t="s">
        <v>384</v>
      </c>
      <c r="Y80" s="9"/>
      <c r="Z80" s="9"/>
      <c r="AA80" s="1"/>
      <c r="AE80" s="10">
        <f t="shared" si="138"/>
        <v>2.6179355187146655E-3</v>
      </c>
      <c r="AF80" s="11">
        <v>400.92500000000007</v>
      </c>
      <c r="AG80">
        <f t="shared" si="130"/>
        <v>7.1999999999999994E-4</v>
      </c>
      <c r="AI80" s="48">
        <f t="shared" si="155"/>
        <v>0.12524605169294004</v>
      </c>
      <c r="AJ80" s="48">
        <f t="shared" si="155"/>
        <v>0.10477695360662033</v>
      </c>
      <c r="AK80" s="48">
        <f t="shared" si="155"/>
        <v>5.9687339664589644E-3</v>
      </c>
      <c r="AL80" s="48">
        <f t="shared" si="155"/>
        <v>4.5190097619429451E-2</v>
      </c>
      <c r="AM80" s="48">
        <f t="shared" si="155"/>
        <v>0.40294063848469591</v>
      </c>
      <c r="AN80" s="48">
        <f t="shared" si="155"/>
        <v>0</v>
      </c>
      <c r="AO80" s="48">
        <f t="shared" si="155"/>
        <v>0</v>
      </c>
      <c r="AP80" s="48">
        <f t="shared" si="155"/>
        <v>0</v>
      </c>
      <c r="AQ80" s="48">
        <f t="shared" si="155"/>
        <v>0.1459238098879537</v>
      </c>
      <c r="AR80" s="48">
        <f t="shared" si="155"/>
        <v>3.5378102332730858E-2</v>
      </c>
      <c r="AS80" s="48">
        <f t="shared" si="155"/>
        <v>3.9024304496465935E-3</v>
      </c>
      <c r="AT80" s="48">
        <f t="shared" si="155"/>
        <v>3.7572570851642016E-3</v>
      </c>
      <c r="AU80" s="48">
        <f t="shared" si="155"/>
        <v>4.6620382930425038E-2</v>
      </c>
      <c r="AV80" s="48">
        <f t="shared" si="155"/>
        <v>0</v>
      </c>
      <c r="AW80" s="48">
        <f t="shared" si="155"/>
        <v>3.5561975644166346E-3</v>
      </c>
      <c r="AX80" s="48">
        <f t="shared" si="156"/>
        <v>1.9717105263899862E-2</v>
      </c>
      <c r="AY80" s="48">
        <f t="shared" si="140"/>
        <v>1.8554107404455206E-2</v>
      </c>
      <c r="AZ80" s="48">
        <f t="shared" si="140"/>
        <v>0.18844182253375785</v>
      </c>
      <c r="BA80" s="48">
        <f t="shared" si="140"/>
        <v>3.7061515378476413E-2</v>
      </c>
      <c r="BB80" s="48">
        <f t="shared" si="140"/>
        <v>0</v>
      </c>
      <c r="BC80" s="48">
        <f t="shared" si="140"/>
        <v>0.92768124312292932</v>
      </c>
      <c r="BD80" s="48">
        <f t="shared" si="140"/>
        <v>1</v>
      </c>
      <c r="BE80" s="48">
        <f t="shared" si="140"/>
        <v>1</v>
      </c>
      <c r="BF80" s="48">
        <f t="shared" si="140"/>
        <v>9.9825261077527358E-2</v>
      </c>
      <c r="BG80" t="s">
        <v>136</v>
      </c>
      <c r="BH80" s="51">
        <f t="shared" si="141"/>
        <v>33.285934134541584</v>
      </c>
      <c r="BI80" s="51">
        <f t="shared" si="142"/>
        <v>27.845977812684019</v>
      </c>
      <c r="BJ80" s="51">
        <f t="shared" si="143"/>
        <v>1.5862766369772381</v>
      </c>
      <c r="BK80" s="51">
        <f t="shared" si="159"/>
        <v>12.009916421011001</v>
      </c>
      <c r="BL80" s="51">
        <f t="shared" si="159"/>
        <v>107.0872524238443</v>
      </c>
      <c r="BM80" s="51">
        <f t="shared" si="159"/>
        <v>0</v>
      </c>
      <c r="BN80" s="51">
        <f t="shared" si="159"/>
        <v>0</v>
      </c>
      <c r="BO80" s="51">
        <f t="shared" si="160"/>
        <v>0</v>
      </c>
      <c r="BP80" s="51">
        <f t="shared" si="160"/>
        <v>38.781344872251893</v>
      </c>
      <c r="BQ80" s="51">
        <f t="shared" si="146"/>
        <v>9.4022379798398941</v>
      </c>
      <c r="BR80" s="51">
        <f t="shared" si="161"/>
        <v>1.0371268487570862</v>
      </c>
      <c r="BS80" s="51">
        <f t="shared" si="161"/>
        <v>0.99854494551196316</v>
      </c>
      <c r="BT80" s="51">
        <f t="shared" si="162"/>
        <v>12.39003525120072</v>
      </c>
      <c r="BU80" s="51">
        <f t="shared" si="162"/>
        <v>0</v>
      </c>
      <c r="BV80" s="51">
        <f t="shared" si="163"/>
        <v>0.94511049489044896</v>
      </c>
      <c r="BW80" s="51">
        <f t="shared" si="163"/>
        <v>5.2401034465103935</v>
      </c>
      <c r="BX80" s="51">
        <f t="shared" si="150"/>
        <v>4.9310200891923142</v>
      </c>
      <c r="BY80" s="51">
        <f t="shared" si="121"/>
        <v>50.081116396623379</v>
      </c>
      <c r="BZ80" s="51">
        <f t="shared" si="151"/>
        <v>9.8496291351258947</v>
      </c>
      <c r="CA80" s="51">
        <f t="shared" si="164"/>
        <v>0</v>
      </c>
      <c r="CB80" s="51">
        <f t="shared" si="164"/>
        <v>246.54459233687828</v>
      </c>
      <c r="CC80" s="51">
        <f t="shared" si="123"/>
        <v>265.76433895215456</v>
      </c>
      <c r="CD80" s="51">
        <f t="shared" si="124"/>
        <v>265.76433895215456</v>
      </c>
      <c r="CE80" s="51">
        <f t="shared" si="125"/>
        <v>26.529994520995302</v>
      </c>
      <c r="CH80" s="13">
        <f t="shared" si="168"/>
        <v>33.285934134541584</v>
      </c>
      <c r="CI80" s="13">
        <f t="shared" si="168"/>
        <v>0</v>
      </c>
      <c r="CJ80" s="13">
        <f t="shared" si="168"/>
        <v>0</v>
      </c>
      <c r="CK80" s="13">
        <f t="shared" si="168"/>
        <v>0</v>
      </c>
      <c r="CL80" s="13">
        <f t="shared" si="168"/>
        <v>27.845977812684019</v>
      </c>
      <c r="CM80" s="13">
        <f t="shared" si="168"/>
        <v>0</v>
      </c>
      <c r="CN80" s="13">
        <f t="shared" si="168"/>
        <v>1.5862766369772381</v>
      </c>
      <c r="CO80" s="13">
        <f t="shared" si="168"/>
        <v>0</v>
      </c>
      <c r="CP80" s="13">
        <f t="shared" si="168"/>
        <v>0</v>
      </c>
      <c r="CQ80" s="13">
        <f t="shared" si="168"/>
        <v>12.009916421011001</v>
      </c>
      <c r="CR80" s="13">
        <f t="shared" si="168"/>
        <v>107.0872524238443</v>
      </c>
      <c r="CS80" s="13">
        <f t="shared" si="168"/>
        <v>0</v>
      </c>
      <c r="CT80" s="13">
        <f t="shared" si="168"/>
        <v>0</v>
      </c>
      <c r="CU80" s="13">
        <f t="shared" si="168"/>
        <v>0</v>
      </c>
      <c r="CV80" s="13">
        <f t="shared" si="168"/>
        <v>0</v>
      </c>
      <c r="CW80" s="13">
        <f t="shared" si="167"/>
        <v>0</v>
      </c>
      <c r="CX80" s="13">
        <f t="shared" si="167"/>
        <v>38.781344872251893</v>
      </c>
      <c r="CY80" s="13">
        <f t="shared" si="167"/>
        <v>0</v>
      </c>
      <c r="CZ80" s="13">
        <f t="shared" si="167"/>
        <v>9.4022379798398941</v>
      </c>
      <c r="DA80" s="13">
        <f t="shared" si="167"/>
        <v>9.7673830678735971</v>
      </c>
      <c r="DB80" s="13">
        <f t="shared" si="167"/>
        <v>4.5261571611478342</v>
      </c>
      <c r="DC80" s="13">
        <f t="shared" si="167"/>
        <v>1.0371268487570862</v>
      </c>
      <c r="DD80" s="13">
        <f t="shared" si="167"/>
        <v>0.99854494551196316</v>
      </c>
      <c r="DE80" s="13">
        <f t="shared" si="167"/>
        <v>0</v>
      </c>
      <c r="DF80" s="13">
        <f t="shared" si="167"/>
        <v>0</v>
      </c>
      <c r="DG80" s="13">
        <f t="shared" si="167"/>
        <v>1.3845329206142585</v>
      </c>
      <c r="DH80" s="13">
        <f t="shared" si="167"/>
        <v>89.929704861111148</v>
      </c>
      <c r="DI80" s="13">
        <f t="shared" si="167"/>
        <v>12.39003525120072</v>
      </c>
      <c r="DJ80" s="13">
        <f t="shared" si="167"/>
        <v>0</v>
      </c>
      <c r="DK80" s="13">
        <f t="shared" si="167"/>
        <v>0</v>
      </c>
      <c r="DL80" s="13">
        <f t="shared" si="167"/>
        <v>0.94511049489044896</v>
      </c>
      <c r="DM80" s="13">
        <f t="shared" si="165"/>
        <v>5.2401034465103935</v>
      </c>
      <c r="DN80" s="13"/>
      <c r="DO80" s="13">
        <f t="shared" si="166"/>
        <v>0</v>
      </c>
      <c r="DP80" s="13">
        <f t="shared" si="166"/>
        <v>4.9310200891923142</v>
      </c>
      <c r="DQ80" s="13">
        <f t="shared" si="166"/>
        <v>0</v>
      </c>
      <c r="DR80" s="13">
        <f t="shared" si="166"/>
        <v>0</v>
      </c>
      <c r="DS80" s="13">
        <f t="shared" si="166"/>
        <v>0</v>
      </c>
      <c r="DT80" s="13">
        <f t="shared" si="166"/>
        <v>50.081116396623379</v>
      </c>
      <c r="DU80" s="13">
        <f t="shared" si="166"/>
        <v>0</v>
      </c>
      <c r="DV80" s="13">
        <f t="shared" si="166"/>
        <v>0</v>
      </c>
      <c r="DW80" s="13">
        <f t="shared" si="166"/>
        <v>0</v>
      </c>
      <c r="DX80" s="13">
        <f t="shared" si="166"/>
        <v>9.8496291351258947</v>
      </c>
      <c r="DY80" s="13">
        <f t="shared" si="166"/>
        <v>1.7167841760784357</v>
      </c>
      <c r="DZ80" s="13">
        <f t="shared" si="166"/>
        <v>5.0013691740949513</v>
      </c>
      <c r="EA80" s="13">
        <f t="shared" si="166"/>
        <v>5.4509952907486525</v>
      </c>
      <c r="EB80" s="13">
        <f t="shared" si="166"/>
        <v>0</v>
      </c>
      <c r="EC80" s="13">
        <f t="shared" si="166"/>
        <v>246.54459233687828</v>
      </c>
      <c r="ED80" s="13">
        <f t="shared" si="166"/>
        <v>2.1195778851619087</v>
      </c>
      <c r="EE80" s="13">
        <f t="shared" si="158"/>
        <v>0</v>
      </c>
      <c r="EF80" s="13">
        <f t="shared" si="158"/>
        <v>12.069934608769685</v>
      </c>
      <c r="EG80" s="13">
        <f t="shared" si="158"/>
        <v>13.371586140994561</v>
      </c>
      <c r="EH80" s="13">
        <f t="shared" si="158"/>
        <v>0</v>
      </c>
      <c r="EI80" s="13">
        <f t="shared" si="158"/>
        <v>1.0884737712310582</v>
      </c>
      <c r="EJ80" s="13">
        <f t="shared" si="158"/>
        <v>0</v>
      </c>
      <c r="EM80">
        <v>166.14324999999999</v>
      </c>
      <c r="EN80">
        <v>13.713837</v>
      </c>
      <c r="EO80">
        <v>0</v>
      </c>
      <c r="EP80">
        <v>0</v>
      </c>
      <c r="EQ80">
        <v>90.738913999999994</v>
      </c>
      <c r="ER80">
        <v>0</v>
      </c>
      <c r="ES80">
        <v>5.7937200000000004</v>
      </c>
      <c r="ET80">
        <v>0</v>
      </c>
      <c r="EU80">
        <v>0</v>
      </c>
      <c r="EV80">
        <v>44.939289000000002</v>
      </c>
      <c r="EW80">
        <v>430.58136000000002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129.67626999999999</v>
      </c>
      <c r="FD80">
        <v>0</v>
      </c>
      <c r="FE80">
        <v>41.176093999999999</v>
      </c>
      <c r="FF80">
        <v>39.273144000000002</v>
      </c>
      <c r="FG80">
        <v>15.134472000000001</v>
      </c>
      <c r="FH80">
        <v>5.936248</v>
      </c>
      <c r="FI80">
        <v>5.1914119999999997</v>
      </c>
      <c r="FJ80">
        <v>0</v>
      </c>
      <c r="FK80">
        <v>0</v>
      </c>
      <c r="FL80">
        <v>5.8944640000000001</v>
      </c>
      <c r="FM80">
        <v>382.86370799999997</v>
      </c>
      <c r="FN80">
        <v>18.973164000000001</v>
      </c>
      <c r="FO80">
        <v>0</v>
      </c>
      <c r="FP80">
        <v>0</v>
      </c>
      <c r="FQ80">
        <v>3.914606</v>
      </c>
      <c r="FR80">
        <v>23.244581</v>
      </c>
      <c r="FT80">
        <v>0</v>
      </c>
      <c r="FU80">
        <v>12.272924</v>
      </c>
      <c r="FV80">
        <v>0</v>
      </c>
      <c r="FW80">
        <v>0</v>
      </c>
      <c r="FX80">
        <v>0</v>
      </c>
      <c r="FY80">
        <v>83.959784999999997</v>
      </c>
      <c r="FZ80">
        <v>0</v>
      </c>
      <c r="GA80">
        <v>0</v>
      </c>
      <c r="GB80">
        <v>0</v>
      </c>
      <c r="GC80">
        <v>4.8244040000000004</v>
      </c>
      <c r="GD80">
        <v>2.9427240000000001</v>
      </c>
      <c r="GE80">
        <v>8.5728010000000001</v>
      </c>
      <c r="GF80">
        <v>9.3435009999999998</v>
      </c>
      <c r="GG80">
        <v>0</v>
      </c>
      <c r="GH80">
        <v>422.59982300000001</v>
      </c>
      <c r="GI80">
        <v>3.633149</v>
      </c>
      <c r="GJ80">
        <v>0</v>
      </c>
      <c r="GK80">
        <v>13.776901000000001</v>
      </c>
      <c r="GL80">
        <v>15.262636000000001</v>
      </c>
      <c r="GM80">
        <v>0</v>
      </c>
      <c r="GN80">
        <v>1.2424090000000001</v>
      </c>
      <c r="GO80">
        <v>0</v>
      </c>
    </row>
    <row r="81" spans="1:197" x14ac:dyDescent="0.2">
      <c r="A81" t="s">
        <v>361</v>
      </c>
      <c r="B81" t="s">
        <v>132</v>
      </c>
      <c r="C81" t="s">
        <v>385</v>
      </c>
      <c r="D81" s="4" t="s">
        <v>386</v>
      </c>
      <c r="E81" s="4" t="s">
        <v>98</v>
      </c>
      <c r="F81" s="9">
        <v>108</v>
      </c>
      <c r="G81" s="24">
        <v>43404</v>
      </c>
      <c r="H81" s="9">
        <v>1</v>
      </c>
      <c r="I81" s="9">
        <v>7</v>
      </c>
      <c r="J81" s="9"/>
      <c r="K81" s="21" t="s">
        <v>308</v>
      </c>
      <c r="L81" s="9">
        <v>22</v>
      </c>
      <c r="M81" s="9" t="s">
        <v>364</v>
      </c>
      <c r="N81" s="9">
        <v>100</v>
      </c>
      <c r="O81" s="9">
        <v>1</v>
      </c>
      <c r="P81" s="34">
        <v>8</v>
      </c>
      <c r="Q81" s="9" t="s">
        <v>102</v>
      </c>
      <c r="R81" s="9" t="s">
        <v>103</v>
      </c>
      <c r="S81" s="9"/>
      <c r="T81" s="9" t="s">
        <v>365</v>
      </c>
      <c r="U81" s="34">
        <v>2000</v>
      </c>
      <c r="V81" s="9"/>
      <c r="W81" s="30" t="s">
        <v>105</v>
      </c>
      <c r="X81" s="9" t="s">
        <v>387</v>
      </c>
      <c r="Y81" s="9"/>
      <c r="Z81" s="9"/>
      <c r="AA81" s="1"/>
      <c r="AE81" s="10">
        <f t="shared" si="138"/>
        <v>2.5685961533431813E-3</v>
      </c>
      <c r="AF81" s="11">
        <v>400.92500000000007</v>
      </c>
      <c r="AG81">
        <f t="shared" si="130"/>
        <v>7.1999999999999994E-4</v>
      </c>
      <c r="AI81" s="48">
        <f t="shared" si="155"/>
        <v>0.11729023597085765</v>
      </c>
      <c r="AJ81" s="48">
        <f t="shared" si="155"/>
        <v>0.10773286062170878</v>
      </c>
      <c r="AK81" s="48">
        <f t="shared" si="155"/>
        <v>5.6242291269485807E-3</v>
      </c>
      <c r="AL81" s="48">
        <f t="shared" si="155"/>
        <v>4.7576207963356883E-2</v>
      </c>
      <c r="AM81" s="48">
        <f t="shared" si="155"/>
        <v>0.40319145037105286</v>
      </c>
      <c r="AN81" s="48">
        <f t="shared" si="155"/>
        <v>0</v>
      </c>
      <c r="AO81" s="48">
        <f t="shared" si="155"/>
        <v>0</v>
      </c>
      <c r="AP81" s="48">
        <f t="shared" si="155"/>
        <v>0</v>
      </c>
      <c r="AQ81" s="48">
        <f t="shared" si="155"/>
        <v>0.15835252369536812</v>
      </c>
      <c r="AR81" s="48">
        <f t="shared" si="155"/>
        <v>3.8655812900780219E-2</v>
      </c>
      <c r="AS81" s="48">
        <f t="shared" si="155"/>
        <v>3.2582577063103302E-3</v>
      </c>
      <c r="AT81" s="48">
        <f t="shared" si="155"/>
        <v>5.1076041584813174E-3</v>
      </c>
      <c r="AU81" s="48">
        <f t="shared" si="155"/>
        <v>4.8301739511627063E-2</v>
      </c>
      <c r="AV81" s="48">
        <f t="shared" si="155"/>
        <v>0</v>
      </c>
      <c r="AW81" s="48">
        <f t="shared" si="155"/>
        <v>3.6890167851804656E-3</v>
      </c>
      <c r="AX81" s="48">
        <f t="shared" si="156"/>
        <v>2.0733230100396106E-2</v>
      </c>
      <c r="AY81" s="48">
        <f t="shared" si="140"/>
        <v>2.199444322246151E-2</v>
      </c>
      <c r="AZ81" s="48">
        <f t="shared" si="140"/>
        <v>0.19903248494798051</v>
      </c>
      <c r="BA81" s="48">
        <f t="shared" si="140"/>
        <v>3.5916242378653158E-2</v>
      </c>
      <c r="BB81" s="48">
        <f t="shared" si="140"/>
        <v>0</v>
      </c>
      <c r="BC81" s="48">
        <f t="shared" si="140"/>
        <v>0.92254095800261959</v>
      </c>
      <c r="BD81" s="48">
        <f t="shared" si="140"/>
        <v>1</v>
      </c>
      <c r="BE81" s="48">
        <f t="shared" si="140"/>
        <v>1</v>
      </c>
      <c r="BF81" s="48">
        <f t="shared" ref="BF81:BF112" si="169">+CE81/$CD81</f>
        <v>0.13196125343321383</v>
      </c>
      <c r="BG81" t="s">
        <v>388</v>
      </c>
      <c r="BH81" s="51">
        <f t="shared" si="141"/>
        <v>20.352562335084084</v>
      </c>
      <c r="BI81" s="51">
        <f t="shared" si="142"/>
        <v>18.694137181930852</v>
      </c>
      <c r="BJ81" s="51">
        <f t="shared" si="143"/>
        <v>0.97593352886985008</v>
      </c>
      <c r="BK81" s="51">
        <f t="shared" si="159"/>
        <v>8.255569870979981</v>
      </c>
      <c r="BL81" s="51">
        <f t="shared" si="159"/>
        <v>69.963020013777623</v>
      </c>
      <c r="BM81" s="51">
        <f t="shared" si="159"/>
        <v>0</v>
      </c>
      <c r="BN81" s="51">
        <f t="shared" si="159"/>
        <v>0</v>
      </c>
      <c r="BO81" s="51">
        <f t="shared" si="160"/>
        <v>0</v>
      </c>
      <c r="BP81" s="51">
        <f t="shared" si="160"/>
        <v>27.477816740249608</v>
      </c>
      <c r="BQ81" s="51">
        <f t="shared" si="146"/>
        <v>6.7076754954432385</v>
      </c>
      <c r="BR81" s="51">
        <f t="shared" si="161"/>
        <v>0.56538289417309784</v>
      </c>
      <c r="BS81" s="51">
        <f t="shared" si="161"/>
        <v>0.88628717606343799</v>
      </c>
      <c r="BT81" s="51">
        <f t="shared" si="162"/>
        <v>8.3814663357625037</v>
      </c>
      <c r="BU81" s="51">
        <f t="shared" si="162"/>
        <v>0</v>
      </c>
      <c r="BV81" s="51">
        <f t="shared" si="163"/>
        <v>0.64012953383614812</v>
      </c>
      <c r="BW81" s="51">
        <f t="shared" si="163"/>
        <v>3.5976938279056636</v>
      </c>
      <c r="BX81" s="51">
        <f t="shared" si="150"/>
        <v>3.8165434062374857</v>
      </c>
      <c r="BY81" s="51">
        <f t="shared" si="121"/>
        <v>34.536728680611908</v>
      </c>
      <c r="BZ81" s="51">
        <f t="shared" si="151"/>
        <v>6.2322967960875344</v>
      </c>
      <c r="CA81" s="51">
        <f t="shared" si="164"/>
        <v>0</v>
      </c>
      <c r="CB81" s="51">
        <f t="shared" si="164"/>
        <v>160.08214323212439</v>
      </c>
      <c r="CC81" s="51">
        <f t="shared" si="123"/>
        <v>173.52307433451625</v>
      </c>
      <c r="CD81" s="51">
        <f t="shared" si="124"/>
        <v>173.52307433451625</v>
      </c>
      <c r="CE81" s="51">
        <f t="shared" si="125"/>
        <v>22.8983223887675</v>
      </c>
      <c r="CH81" s="13">
        <f t="shared" si="168"/>
        <v>20.352562335084084</v>
      </c>
      <c r="CI81" s="13">
        <f t="shared" si="168"/>
        <v>0</v>
      </c>
      <c r="CJ81" s="13">
        <f t="shared" si="168"/>
        <v>0</v>
      </c>
      <c r="CK81" s="13">
        <f t="shared" si="168"/>
        <v>0</v>
      </c>
      <c r="CL81" s="13">
        <f t="shared" si="168"/>
        <v>18.694137181930852</v>
      </c>
      <c r="CM81" s="13">
        <f t="shared" si="168"/>
        <v>0</v>
      </c>
      <c r="CN81" s="13">
        <f t="shared" si="168"/>
        <v>0.97593352886985008</v>
      </c>
      <c r="CO81" s="13">
        <f t="shared" si="168"/>
        <v>0</v>
      </c>
      <c r="CP81" s="13">
        <f t="shared" si="168"/>
        <v>0</v>
      </c>
      <c r="CQ81" s="13">
        <f t="shared" si="168"/>
        <v>8.255569870979981</v>
      </c>
      <c r="CR81" s="13">
        <f t="shared" si="168"/>
        <v>69.963020013777623</v>
      </c>
      <c r="CS81" s="13">
        <f t="shared" si="168"/>
        <v>0</v>
      </c>
      <c r="CT81" s="13">
        <f t="shared" si="168"/>
        <v>0</v>
      </c>
      <c r="CU81" s="13">
        <f t="shared" si="168"/>
        <v>0</v>
      </c>
      <c r="CV81" s="13">
        <f t="shared" si="168"/>
        <v>0</v>
      </c>
      <c r="CW81" s="13">
        <f t="shared" si="167"/>
        <v>0</v>
      </c>
      <c r="CX81" s="13">
        <f t="shared" si="167"/>
        <v>27.477816740249608</v>
      </c>
      <c r="CY81" s="13">
        <f t="shared" si="167"/>
        <v>0</v>
      </c>
      <c r="CZ81" s="13">
        <f t="shared" si="167"/>
        <v>6.7076754954432385</v>
      </c>
      <c r="DA81" s="13">
        <f t="shared" si="167"/>
        <v>6.7345362800582889</v>
      </c>
      <c r="DB81" s="13">
        <f t="shared" si="167"/>
        <v>3.4614325293204735</v>
      </c>
      <c r="DC81" s="13">
        <f t="shared" si="167"/>
        <v>0.56538289417309784</v>
      </c>
      <c r="DD81" s="13">
        <f t="shared" si="167"/>
        <v>0.88628717606343799</v>
      </c>
      <c r="DE81" s="13">
        <f t="shared" si="167"/>
        <v>0</v>
      </c>
      <c r="DF81" s="13">
        <f t="shared" si="167"/>
        <v>0</v>
      </c>
      <c r="DG81" s="13">
        <f t="shared" si="167"/>
        <v>1.1698166679577047</v>
      </c>
      <c r="DH81" s="13">
        <f t="shared" si="167"/>
        <v>89.929704861111148</v>
      </c>
      <c r="DI81" s="13">
        <f t="shared" si="167"/>
        <v>8.3814663357625037</v>
      </c>
      <c r="DJ81" s="13">
        <f t="shared" si="167"/>
        <v>0</v>
      </c>
      <c r="DK81" s="13">
        <f t="shared" si="167"/>
        <v>0</v>
      </c>
      <c r="DL81" s="13">
        <f t="shared" si="167"/>
        <v>0.64012953383614812</v>
      </c>
      <c r="DM81" s="13">
        <f t="shared" si="165"/>
        <v>3.5976938279056636</v>
      </c>
      <c r="DN81" s="13"/>
      <c r="DO81" s="13">
        <f t="shared" si="166"/>
        <v>0</v>
      </c>
      <c r="DP81" s="13">
        <f t="shared" si="166"/>
        <v>3.8165434062374857</v>
      </c>
      <c r="DQ81" s="13">
        <f t="shared" si="166"/>
        <v>0</v>
      </c>
      <c r="DR81" s="13">
        <f t="shared" si="166"/>
        <v>0</v>
      </c>
      <c r="DS81" s="13">
        <f t="shared" si="166"/>
        <v>0</v>
      </c>
      <c r="DT81" s="13">
        <f t="shared" si="166"/>
        <v>34.536728680611908</v>
      </c>
      <c r="DU81" s="13">
        <f t="shared" si="166"/>
        <v>0</v>
      </c>
      <c r="DV81" s="13">
        <f t="shared" si="166"/>
        <v>0</v>
      </c>
      <c r="DW81" s="13">
        <f t="shared" si="166"/>
        <v>0</v>
      </c>
      <c r="DX81" s="13">
        <f t="shared" si="166"/>
        <v>6.2322967960875344</v>
      </c>
      <c r="DY81" s="13">
        <f t="shared" si="166"/>
        <v>0.81489132780448725</v>
      </c>
      <c r="DZ81" s="13">
        <f t="shared" si="166"/>
        <v>3.1481598798949042</v>
      </c>
      <c r="EA81" s="13">
        <f t="shared" si="166"/>
        <v>4.0928072409771454</v>
      </c>
      <c r="EB81" s="13">
        <f t="shared" si="166"/>
        <v>0</v>
      </c>
      <c r="EC81" s="13">
        <f t="shared" si="166"/>
        <v>160.08214323212439</v>
      </c>
      <c r="ED81" s="13">
        <f t="shared" si="166"/>
        <v>1.5685292474778305</v>
      </c>
      <c r="EE81" s="13">
        <f t="shared" si="158"/>
        <v>0</v>
      </c>
      <c r="EF81" s="13">
        <f t="shared" si="158"/>
        <v>12.070153536833157</v>
      </c>
      <c r="EG81" s="13">
        <f t="shared" si="158"/>
        <v>10.014121719994023</v>
      </c>
      <c r="EH81" s="13">
        <f t="shared" si="158"/>
        <v>0</v>
      </c>
      <c r="EI81" s="13">
        <f t="shared" si="158"/>
        <v>0.81404713194031875</v>
      </c>
      <c r="EJ81" s="13">
        <f t="shared" si="158"/>
        <v>0</v>
      </c>
      <c r="EM81">
        <v>103.539047</v>
      </c>
      <c r="EN81">
        <v>8.8273879999999991</v>
      </c>
      <c r="EO81">
        <v>0</v>
      </c>
      <c r="EP81">
        <v>0</v>
      </c>
      <c r="EQ81">
        <v>62.086852999999998</v>
      </c>
      <c r="ER81">
        <v>0</v>
      </c>
      <c r="ES81">
        <v>3.632971</v>
      </c>
      <c r="ET81">
        <v>0</v>
      </c>
      <c r="EU81">
        <v>0</v>
      </c>
      <c r="EV81">
        <v>31.484470000000002</v>
      </c>
      <c r="EW81">
        <v>286.71414199999998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93.644653000000005</v>
      </c>
      <c r="FD81">
        <v>0</v>
      </c>
      <c r="FE81">
        <v>29.939812</v>
      </c>
      <c r="FF81">
        <v>27.598676999999999</v>
      </c>
      <c r="FG81">
        <v>11.796594000000001</v>
      </c>
      <c r="FH81">
        <v>3.2982680000000002</v>
      </c>
      <c r="FI81">
        <v>4.6962960000000002</v>
      </c>
      <c r="FJ81">
        <v>0</v>
      </c>
      <c r="FK81">
        <v>0</v>
      </c>
      <c r="FL81">
        <v>5.0760040000000002</v>
      </c>
      <c r="FM81">
        <v>390.21801799999997</v>
      </c>
      <c r="FN81">
        <v>13.081283000000001</v>
      </c>
      <c r="FO81">
        <v>0</v>
      </c>
      <c r="FP81">
        <v>0</v>
      </c>
      <c r="FQ81">
        <v>2.702318</v>
      </c>
      <c r="FR81">
        <v>16.265566</v>
      </c>
      <c r="FT81">
        <v>0</v>
      </c>
      <c r="FU81">
        <v>9.6815434000000007</v>
      </c>
      <c r="FV81">
        <v>0</v>
      </c>
      <c r="FW81">
        <v>0</v>
      </c>
      <c r="FX81">
        <v>0</v>
      </c>
      <c r="FY81">
        <v>59.012176500000002</v>
      </c>
      <c r="FZ81">
        <v>0</v>
      </c>
      <c r="GA81">
        <v>0</v>
      </c>
      <c r="GB81">
        <v>0</v>
      </c>
      <c r="GC81">
        <v>3.1112508999999999</v>
      </c>
      <c r="GD81">
        <v>1.4236283999999999</v>
      </c>
      <c r="GE81">
        <v>5.4998864999999997</v>
      </c>
      <c r="GF81">
        <v>7.1502008000000004</v>
      </c>
      <c r="GG81">
        <v>0</v>
      </c>
      <c r="GH81">
        <v>279.6661072</v>
      </c>
      <c r="GI81">
        <v>2.7402460999999998</v>
      </c>
      <c r="GJ81">
        <v>0</v>
      </c>
      <c r="GK81">
        <v>14.0417919</v>
      </c>
      <c r="GL81">
        <v>11.6499109</v>
      </c>
      <c r="GM81">
        <v>0</v>
      </c>
      <c r="GN81">
        <v>0.94702030000000004</v>
      </c>
      <c r="GO81">
        <v>0</v>
      </c>
    </row>
    <row r="82" spans="1:197" x14ac:dyDescent="0.2">
      <c r="A82" t="s">
        <v>389</v>
      </c>
      <c r="B82" t="s">
        <v>95</v>
      </c>
      <c r="C82" t="s">
        <v>390</v>
      </c>
      <c r="D82" s="4" t="s">
        <v>391</v>
      </c>
      <c r="E82" s="4" t="s">
        <v>98</v>
      </c>
      <c r="F82" s="9">
        <v>137</v>
      </c>
      <c r="G82" s="24">
        <v>43406</v>
      </c>
      <c r="H82" s="9">
        <v>2</v>
      </c>
      <c r="I82" s="9">
        <v>1</v>
      </c>
      <c r="J82" s="9" t="s">
        <v>392</v>
      </c>
      <c r="K82" s="21" t="s">
        <v>204</v>
      </c>
      <c r="L82" s="9">
        <v>25</v>
      </c>
      <c r="M82" s="9" t="s">
        <v>393</v>
      </c>
      <c r="N82" s="9">
        <v>5</v>
      </c>
      <c r="O82" s="9">
        <v>22</v>
      </c>
      <c r="P82" s="34">
        <v>1</v>
      </c>
      <c r="Q82" s="9" t="s">
        <v>102</v>
      </c>
      <c r="R82" s="9" t="s">
        <v>103</v>
      </c>
      <c r="S82" s="9"/>
      <c r="T82" s="9" t="s">
        <v>104</v>
      </c>
      <c r="U82" s="34">
        <v>2000</v>
      </c>
      <c r="V82" s="9"/>
      <c r="W82" s="30" t="s">
        <v>105</v>
      </c>
      <c r="X82" s="9" t="s">
        <v>394</v>
      </c>
      <c r="Y82" s="9"/>
      <c r="Z82" s="9"/>
      <c r="AA82" s="1"/>
      <c r="AD82" s="10">
        <f>+AVERAGE(AE82:AE89)</f>
        <v>2.5927679316686543E-3</v>
      </c>
      <c r="AE82" s="10">
        <f t="shared" si="138"/>
        <v>2.6821380912019693E-3</v>
      </c>
      <c r="AF82" s="11">
        <v>400.92500000000007</v>
      </c>
      <c r="AG82">
        <f t="shared" si="130"/>
        <v>7.1999999999999994E-4</v>
      </c>
      <c r="AI82" s="48">
        <f t="shared" si="155"/>
        <v>1.9820756751613915E-2</v>
      </c>
      <c r="AJ82" s="48">
        <f t="shared" si="155"/>
        <v>5.9530204282311913E-2</v>
      </c>
      <c r="AK82" s="48">
        <f t="shared" si="155"/>
        <v>6.0197059916852785E-2</v>
      </c>
      <c r="AL82" s="48">
        <f t="shared" si="155"/>
        <v>7.3981860673440439E-2</v>
      </c>
      <c r="AM82" s="48">
        <f t="shared" si="155"/>
        <v>0.22759348426290726</v>
      </c>
      <c r="AN82" s="48">
        <f t="shared" si="155"/>
        <v>1.2411882250691874E-2</v>
      </c>
      <c r="AO82" s="48">
        <f t="shared" si="155"/>
        <v>3.9394990368962915E-3</v>
      </c>
      <c r="AP82" s="48">
        <f t="shared" si="155"/>
        <v>1.132554083237115E-2</v>
      </c>
      <c r="AQ82" s="48">
        <f t="shared" si="155"/>
        <v>0.37937498417089027</v>
      </c>
      <c r="AR82" s="48">
        <f t="shared" si="155"/>
        <v>0.10900508796690353</v>
      </c>
      <c r="AS82" s="48">
        <f t="shared" si="155"/>
        <v>2.2991642540884619E-3</v>
      </c>
      <c r="AT82" s="48">
        <f t="shared" si="155"/>
        <v>5.62581431342635E-2</v>
      </c>
      <c r="AU82" s="48">
        <f t="shared" si="155"/>
        <v>1.0145698936847605E-2</v>
      </c>
      <c r="AV82" s="48">
        <f t="shared" si="155"/>
        <v>9.2357336427613661E-3</v>
      </c>
      <c r="AW82" s="48">
        <f t="shared" si="155"/>
        <v>5.1680127094559615E-3</v>
      </c>
      <c r="AX82" s="48">
        <f t="shared" si="156"/>
        <v>2.0742530585926882E-2</v>
      </c>
      <c r="AY82" s="48">
        <f t="shared" si="156"/>
        <v>0.15130790524597648</v>
      </c>
      <c r="AZ82" s="48">
        <f t="shared" si="156"/>
        <v>5.4900732242549162E-2</v>
      </c>
      <c r="BA82" s="48">
        <f t="shared" si="156"/>
        <v>0.10322932180982587</v>
      </c>
      <c r="BB82" s="48">
        <f t="shared" si="156"/>
        <v>1.072959291713722E-2</v>
      </c>
      <c r="BC82" s="48">
        <f t="shared" si="156"/>
        <v>0.80879936425030752</v>
      </c>
      <c r="BD82" s="48">
        <f t="shared" si="156"/>
        <v>0.98927040708286273</v>
      </c>
      <c r="BE82" s="48">
        <f t="shared" si="156"/>
        <v>1</v>
      </c>
      <c r="BF82" s="48">
        <f t="shared" si="169"/>
        <v>1.6280197339097153E-2</v>
      </c>
      <c r="BH82" s="51">
        <f t="shared" si="141"/>
        <v>7.0755042372056955</v>
      </c>
      <c r="BI82" s="51">
        <f t="shared" si="142"/>
        <v>21.250763425413698</v>
      </c>
      <c r="BJ82" s="51">
        <f t="shared" si="143"/>
        <v>21.488813865511766</v>
      </c>
      <c r="BK82" s="51">
        <f t="shared" si="159"/>
        <v>26.409635879753498</v>
      </c>
      <c r="BL82" s="51">
        <f t="shared" si="159"/>
        <v>81.245064577642097</v>
      </c>
      <c r="BM82" s="51">
        <f t="shared" si="159"/>
        <v>4.4307251512643537</v>
      </c>
      <c r="BN82" s="51">
        <f t="shared" si="159"/>
        <v>1.406300600796073</v>
      </c>
      <c r="BO82" s="51">
        <f t="shared" si="160"/>
        <v>4.0429289936956243</v>
      </c>
      <c r="BP82" s="51">
        <f t="shared" si="160"/>
        <v>135.42718583499138</v>
      </c>
      <c r="BQ82" s="51">
        <f t="shared" si="146"/>
        <v>38.9120340586393</v>
      </c>
      <c r="BR82" s="51">
        <f t="shared" si="161"/>
        <v>0.8207429527386827</v>
      </c>
      <c r="BS82" s="51">
        <f t="shared" si="161"/>
        <v>20.082721114641302</v>
      </c>
      <c r="BT82" s="51">
        <f t="shared" si="162"/>
        <v>3.6217555523571696</v>
      </c>
      <c r="BU82" s="51">
        <f t="shared" si="162"/>
        <v>3.2969211691546687</v>
      </c>
      <c r="BV82" s="51">
        <f t="shared" si="163"/>
        <v>1.8448486241934792</v>
      </c>
      <c r="BW82" s="51">
        <f t="shared" si="163"/>
        <v>7.4045539678571588</v>
      </c>
      <c r="BX82" s="51">
        <f t="shared" si="150"/>
        <v>54.013060051476188</v>
      </c>
      <c r="BY82" s="51">
        <f t="shared" si="121"/>
        <v>19.598160074096171</v>
      </c>
      <c r="BZ82" s="51">
        <f t="shared" si="151"/>
        <v>36.850232966499632</v>
      </c>
      <c r="CA82" s="51">
        <f t="shared" si="164"/>
        <v>3.8301907994766657</v>
      </c>
      <c r="CB82" s="51">
        <f t="shared" si="164"/>
        <v>288.72072850277794</v>
      </c>
      <c r="CC82" s="51">
        <f t="shared" si="123"/>
        <v>353.14428428607067</v>
      </c>
      <c r="CD82" s="51">
        <f t="shared" si="124"/>
        <v>356.97447508554734</v>
      </c>
      <c r="CE82" s="51">
        <f t="shared" si="125"/>
        <v>5.8116148994133301</v>
      </c>
      <c r="CH82" s="13">
        <f t="shared" si="168"/>
        <v>7.0755042372056955</v>
      </c>
      <c r="CI82" s="13">
        <f t="shared" si="168"/>
        <v>0</v>
      </c>
      <c r="CJ82" s="13">
        <f t="shared" si="168"/>
        <v>0</v>
      </c>
      <c r="CK82" s="13">
        <f t="shared" si="168"/>
        <v>0</v>
      </c>
      <c r="CL82" s="13">
        <f t="shared" si="168"/>
        <v>21.250763425413698</v>
      </c>
      <c r="CM82" s="13">
        <f t="shared" si="168"/>
        <v>0</v>
      </c>
      <c r="CN82" s="13">
        <f t="shared" si="168"/>
        <v>17.147744922698802</v>
      </c>
      <c r="CO82" s="13">
        <f t="shared" si="168"/>
        <v>4.3410689428129619</v>
      </c>
      <c r="CP82" s="13">
        <f t="shared" si="168"/>
        <v>0</v>
      </c>
      <c r="CQ82" s="13">
        <f t="shared" si="168"/>
        <v>26.409635879753498</v>
      </c>
      <c r="CR82" s="13">
        <f t="shared" si="168"/>
        <v>81.245064577642097</v>
      </c>
      <c r="CS82" s="13">
        <f t="shared" si="168"/>
        <v>4.4307251512643537</v>
      </c>
      <c r="CT82" s="13">
        <f t="shared" si="168"/>
        <v>1.406300600796073</v>
      </c>
      <c r="CU82" s="13">
        <f t="shared" si="168"/>
        <v>0</v>
      </c>
      <c r="CV82" s="13">
        <f t="shared" si="168"/>
        <v>0</v>
      </c>
      <c r="CW82" s="13">
        <f t="shared" si="167"/>
        <v>4.0429289936956243</v>
      </c>
      <c r="CX82" s="13">
        <f t="shared" si="167"/>
        <v>135.42718583499138</v>
      </c>
      <c r="CY82" s="13">
        <f t="shared" si="167"/>
        <v>0</v>
      </c>
      <c r="CZ82" s="13">
        <f t="shared" si="167"/>
        <v>38.9120340586393</v>
      </c>
      <c r="DA82" s="13">
        <f t="shared" si="167"/>
        <v>11.373654848170526</v>
      </c>
      <c r="DB82" s="13">
        <f t="shared" si="167"/>
        <v>17.098548020765882</v>
      </c>
      <c r="DC82" s="13">
        <f t="shared" si="167"/>
        <v>0.8207429527386827</v>
      </c>
      <c r="DD82" s="13">
        <f t="shared" si="167"/>
        <v>20.082721114641302</v>
      </c>
      <c r="DE82" s="13">
        <f t="shared" si="167"/>
        <v>0</v>
      </c>
      <c r="DF82" s="13">
        <f t="shared" si="167"/>
        <v>0</v>
      </c>
      <c r="DG82" s="13">
        <f t="shared" si="167"/>
        <v>4.9852365446997435</v>
      </c>
      <c r="DH82" s="13">
        <f t="shared" si="167"/>
        <v>89.929704861111134</v>
      </c>
      <c r="DI82" s="13">
        <f t="shared" si="167"/>
        <v>3.6217555523571696</v>
      </c>
      <c r="DJ82" s="13">
        <f t="shared" si="167"/>
        <v>3.2969211691546687</v>
      </c>
      <c r="DK82" s="13">
        <f t="shared" si="167"/>
        <v>0</v>
      </c>
      <c r="DL82" s="13">
        <f t="shared" si="167"/>
        <v>1.8448486241934792</v>
      </c>
      <c r="DM82" s="13">
        <f t="shared" si="165"/>
        <v>7.4045539678571588</v>
      </c>
      <c r="DN82" s="13"/>
      <c r="DO82" s="13">
        <f t="shared" si="166"/>
        <v>0</v>
      </c>
      <c r="DP82" s="13">
        <f t="shared" si="166"/>
        <v>54.013060051476188</v>
      </c>
      <c r="DQ82" s="13">
        <f t="shared" si="166"/>
        <v>0</v>
      </c>
      <c r="DR82" s="13">
        <f t="shared" si="166"/>
        <v>0</v>
      </c>
      <c r="DS82" s="13">
        <f t="shared" si="166"/>
        <v>0</v>
      </c>
      <c r="DT82" s="13">
        <f t="shared" si="166"/>
        <v>19.598160074096171</v>
      </c>
      <c r="DU82" s="13">
        <f t="shared" si="166"/>
        <v>0</v>
      </c>
      <c r="DV82" s="13">
        <f t="shared" si="166"/>
        <v>0</v>
      </c>
      <c r="DW82" s="13">
        <f t="shared" si="166"/>
        <v>0</v>
      </c>
      <c r="DX82" s="13">
        <f t="shared" si="166"/>
        <v>36.850232966499632</v>
      </c>
      <c r="DY82" s="13">
        <f t="shared" si="166"/>
        <v>1.9817113828163151</v>
      </c>
      <c r="DZ82" s="13">
        <f t="shared" si="166"/>
        <v>2.0390087734782223</v>
      </c>
      <c r="EA82" s="13">
        <f t="shared" si="166"/>
        <v>3.0728446803670884</v>
      </c>
      <c r="EB82" s="13">
        <f t="shared" si="166"/>
        <v>3.8301907994766657</v>
      </c>
      <c r="EC82" s="13">
        <f t="shared" si="166"/>
        <v>288.72072850277794</v>
      </c>
      <c r="ED82" s="13">
        <f t="shared" si="166"/>
        <v>3.3169308951549463</v>
      </c>
      <c r="EE82" s="13">
        <f t="shared" si="158"/>
        <v>0</v>
      </c>
      <c r="EF82" s="13">
        <f t="shared" si="158"/>
        <v>4.7741125976683172</v>
      </c>
      <c r="EG82" s="13">
        <f t="shared" si="158"/>
        <v>0</v>
      </c>
      <c r="EH82" s="13">
        <f t="shared" si="158"/>
        <v>1.0375023017450133</v>
      </c>
      <c r="EI82" s="13">
        <f t="shared" si="158"/>
        <v>0</v>
      </c>
      <c r="EJ82" s="13">
        <f t="shared" si="158"/>
        <v>0</v>
      </c>
      <c r="EM82">
        <v>34.471260070800803</v>
      </c>
      <c r="EN82">
        <v>107.987510681153</v>
      </c>
      <c r="EO82">
        <v>0</v>
      </c>
      <c r="EP82">
        <v>0</v>
      </c>
      <c r="EQ82">
        <v>67.590156555175795</v>
      </c>
      <c r="ER82">
        <v>0</v>
      </c>
      <c r="ES82">
        <v>61.1312675476075</v>
      </c>
      <c r="ET82">
        <v>15.475798606872599</v>
      </c>
      <c r="EU82">
        <v>0</v>
      </c>
      <c r="EV82">
        <v>96.455375671386705</v>
      </c>
      <c r="EW82">
        <v>318.85427856445301</v>
      </c>
      <c r="EX82">
        <v>13.157026290893601</v>
      </c>
      <c r="EY82">
        <v>6.22955322265625</v>
      </c>
      <c r="EZ82">
        <v>0</v>
      </c>
      <c r="FA82">
        <v>0</v>
      </c>
      <c r="FB82">
        <v>16.320213317871101</v>
      </c>
      <c r="FC82">
        <v>441.9990234375</v>
      </c>
      <c r="FD82">
        <v>0</v>
      </c>
      <c r="FE82">
        <v>166.33193969726599</v>
      </c>
      <c r="FF82">
        <v>44.637031555175803</v>
      </c>
      <c r="FG82">
        <v>55.805202484130902</v>
      </c>
      <c r="FH82">
        <v>4.5852723121643102</v>
      </c>
      <c r="FI82">
        <v>101.91033935546901</v>
      </c>
      <c r="FJ82">
        <v>0</v>
      </c>
      <c r="FK82">
        <v>0</v>
      </c>
      <c r="FL82">
        <v>20.715938568115298</v>
      </c>
      <c r="FM82">
        <v>373.69906616211</v>
      </c>
      <c r="FN82">
        <v>5.4133257865905797</v>
      </c>
      <c r="FO82">
        <v>4.9278059005737296</v>
      </c>
      <c r="FP82">
        <v>0</v>
      </c>
      <c r="FQ82">
        <v>7.4583716392517099</v>
      </c>
      <c r="FR82">
        <v>32.059635162353501</v>
      </c>
      <c r="FT82">
        <v>0</v>
      </c>
      <c r="FU82">
        <v>131.21632399999999</v>
      </c>
      <c r="FV82">
        <v>0</v>
      </c>
      <c r="FW82">
        <v>0</v>
      </c>
      <c r="FX82">
        <v>0</v>
      </c>
      <c r="FY82">
        <v>32.069369999999999</v>
      </c>
      <c r="FZ82">
        <v>0</v>
      </c>
      <c r="GA82">
        <v>0</v>
      </c>
      <c r="GB82">
        <v>0</v>
      </c>
      <c r="GC82">
        <v>17.617401000000001</v>
      </c>
      <c r="GD82">
        <v>3.3155230000000002</v>
      </c>
      <c r="GE82">
        <v>3.4113850000000001</v>
      </c>
      <c r="GF82">
        <v>5.1410549999999997</v>
      </c>
      <c r="GG82">
        <v>7.0207319999999998</v>
      </c>
      <c r="GH82">
        <v>483.04724099999999</v>
      </c>
      <c r="GI82">
        <v>5.5494260000000004</v>
      </c>
      <c r="GJ82">
        <v>0</v>
      </c>
      <c r="GK82">
        <v>5.3188420000000001</v>
      </c>
      <c r="GL82">
        <v>0</v>
      </c>
      <c r="GM82">
        <v>1.1558820000000001</v>
      </c>
      <c r="GN82">
        <v>0</v>
      </c>
      <c r="GO82">
        <v>0</v>
      </c>
    </row>
    <row r="83" spans="1:197" x14ac:dyDescent="0.2">
      <c r="A83" t="s">
        <v>389</v>
      </c>
      <c r="B83" t="s">
        <v>108</v>
      </c>
      <c r="C83" t="s">
        <v>395</v>
      </c>
      <c r="D83" s="4" t="s">
        <v>396</v>
      </c>
      <c r="E83" s="4" t="s">
        <v>98</v>
      </c>
      <c r="F83" s="9">
        <v>137</v>
      </c>
      <c r="G83" s="24">
        <v>43406</v>
      </c>
      <c r="H83" s="9">
        <v>2</v>
      </c>
      <c r="I83" s="9">
        <v>1</v>
      </c>
      <c r="J83" s="9" t="s">
        <v>392</v>
      </c>
      <c r="K83" s="21" t="s">
        <v>204</v>
      </c>
      <c r="L83" s="9">
        <v>25</v>
      </c>
      <c r="M83" s="9" t="s">
        <v>393</v>
      </c>
      <c r="N83" s="9">
        <v>12</v>
      </c>
      <c r="O83" s="9">
        <v>18</v>
      </c>
      <c r="P83" s="34">
        <v>2</v>
      </c>
      <c r="Q83" s="9" t="s">
        <v>102</v>
      </c>
      <c r="R83" s="9" t="s">
        <v>103</v>
      </c>
      <c r="S83" s="9"/>
      <c r="T83" s="9" t="s">
        <v>104</v>
      </c>
      <c r="U83" s="34">
        <v>2000</v>
      </c>
      <c r="V83" s="9"/>
      <c r="W83" s="30" t="s">
        <v>105</v>
      </c>
      <c r="X83" s="9" t="s">
        <v>397</v>
      </c>
      <c r="Y83" s="9"/>
      <c r="Z83" s="9"/>
      <c r="AA83" s="1"/>
      <c r="AD83">
        <f>+STDEV(AE82:AE89)</f>
        <v>1.1996868119192036E-4</v>
      </c>
      <c r="AE83" s="10">
        <f t="shared" si="138"/>
        <v>2.8184427833570251E-3</v>
      </c>
      <c r="AF83" s="11">
        <v>400.92500000000007</v>
      </c>
      <c r="AG83">
        <f t="shared" si="130"/>
        <v>7.1999999999999994E-4</v>
      </c>
      <c r="AI83" s="48">
        <f t="shared" ref="AI83:AW89" si="170">+BH83/$CD83</f>
        <v>8.1537173189064741E-2</v>
      </c>
      <c r="AJ83" s="48">
        <f t="shared" si="170"/>
        <v>0.19395952023939839</v>
      </c>
      <c r="AK83" s="48">
        <f t="shared" si="170"/>
        <v>7.0192217321426345E-2</v>
      </c>
      <c r="AL83" s="48">
        <f t="shared" si="170"/>
        <v>7.0650116447052172E-2</v>
      </c>
      <c r="AM83" s="48">
        <f t="shared" si="170"/>
        <v>0.22052982149892569</v>
      </c>
      <c r="AN83" s="48">
        <f t="shared" si="170"/>
        <v>1.1019211436785485E-2</v>
      </c>
      <c r="AO83" s="48">
        <f t="shared" si="170"/>
        <v>0</v>
      </c>
      <c r="AP83" s="48">
        <f t="shared" si="170"/>
        <v>0</v>
      </c>
      <c r="AQ83" s="48">
        <f t="shared" si="170"/>
        <v>0.37315652085217543</v>
      </c>
      <c r="AR83" s="48">
        <f t="shared" si="170"/>
        <v>0.13161817961739611</v>
      </c>
      <c r="AS83" s="48">
        <f t="shared" si="170"/>
        <v>2.6889509177736954E-3</v>
      </c>
      <c r="AT83" s="48">
        <f t="shared" si="170"/>
        <v>5.9367649449211357E-2</v>
      </c>
      <c r="AU83" s="48">
        <f t="shared" si="170"/>
        <v>4.2531575289029656E-2</v>
      </c>
      <c r="AV83" s="48">
        <f t="shared" si="170"/>
        <v>4.6666403614908467E-2</v>
      </c>
      <c r="AW83" s="48">
        <f t="shared" si="170"/>
        <v>5.0442173509086937E-3</v>
      </c>
      <c r="AX83" s="48">
        <f t="shared" si="156"/>
        <v>2.0143385499308681E-2</v>
      </c>
      <c r="AY83" s="48">
        <f t="shared" si="156"/>
        <v>0.10485414913355769</v>
      </c>
      <c r="AZ83" s="48">
        <f t="shared" si="156"/>
        <v>5.2617909712780964E-2</v>
      </c>
      <c r="BA83" s="48">
        <f t="shared" si="156"/>
        <v>0.11622557744165105</v>
      </c>
      <c r="BB83" s="48">
        <f t="shared" si="156"/>
        <v>8.6259837402149157E-3</v>
      </c>
      <c r="BC83" s="48">
        <f t="shared" si="156"/>
        <v>0.83387808477984349</v>
      </c>
      <c r="BD83" s="48">
        <f t="shared" si="156"/>
        <v>0.99137401625978505</v>
      </c>
      <c r="BE83" s="48">
        <f t="shared" si="156"/>
        <v>1</v>
      </c>
      <c r="BF83" s="48">
        <f t="shared" si="169"/>
        <v>2.4785785573400679E-2</v>
      </c>
      <c r="BH83" s="51">
        <f t="shared" si="141"/>
        <v>31.818854645308175</v>
      </c>
      <c r="BI83" s="51">
        <f t="shared" si="142"/>
        <v>75.690259303701481</v>
      </c>
      <c r="BJ83" s="51">
        <f t="shared" si="143"/>
        <v>27.391628539826328</v>
      </c>
      <c r="BK83" s="51">
        <f t="shared" si="159"/>
        <v>27.570317905064904</v>
      </c>
      <c r="BL83" s="51">
        <f t="shared" si="159"/>
        <v>86.058984642003168</v>
      </c>
      <c r="BM83" s="51">
        <f t="shared" si="159"/>
        <v>4.3001084450155753</v>
      </c>
      <c r="BN83" s="51">
        <f t="shared" si="159"/>
        <v>0</v>
      </c>
      <c r="BO83" s="51">
        <f t="shared" si="160"/>
        <v>0</v>
      </c>
      <c r="BP83" s="51">
        <f t="shared" si="160"/>
        <v>145.61963129887693</v>
      </c>
      <c r="BQ83" s="51">
        <f t="shared" si="146"/>
        <v>51.362336491788639</v>
      </c>
      <c r="BR83" s="51">
        <f t="shared" si="161"/>
        <v>1.0493292207054821</v>
      </c>
      <c r="BS83" s="51">
        <f t="shared" si="161"/>
        <v>23.167477293797187</v>
      </c>
      <c r="BT83" s="51">
        <f t="shared" si="162"/>
        <v>16.597411450843783</v>
      </c>
      <c r="BU83" s="51">
        <f t="shared" si="162"/>
        <v>18.210976115139569</v>
      </c>
      <c r="BV83" s="51">
        <f t="shared" si="163"/>
        <v>1.9684422749822608</v>
      </c>
      <c r="BW83" s="51">
        <f t="shared" si="163"/>
        <v>7.8607024280904332</v>
      </c>
      <c r="BX83" s="51">
        <f t="shared" si="150"/>
        <v>40.91801076426804</v>
      </c>
      <c r="BY83" s="51">
        <f t="shared" si="121"/>
        <v>20.533476393751968</v>
      </c>
      <c r="BZ83" s="51">
        <f t="shared" si="151"/>
        <v>45.355567406142043</v>
      </c>
      <c r="CA83" s="51">
        <f t="shared" si="164"/>
        <v>3.3661814859127377</v>
      </c>
      <c r="CB83" s="51">
        <f t="shared" si="164"/>
        <v>325.41041752813987</v>
      </c>
      <c r="CC83" s="51">
        <f t="shared" si="123"/>
        <v>386.87122068067993</v>
      </c>
      <c r="CD83" s="51">
        <f t="shared" si="124"/>
        <v>390.23740216659269</v>
      </c>
      <c r="CE83" s="51">
        <f t="shared" si="125"/>
        <v>9.6723405728220921</v>
      </c>
      <c r="CH83" s="13">
        <f t="shared" si="168"/>
        <v>31.818854645308175</v>
      </c>
      <c r="CI83" s="13">
        <f t="shared" si="168"/>
        <v>0</v>
      </c>
      <c r="CJ83" s="13">
        <f t="shared" si="168"/>
        <v>0</v>
      </c>
      <c r="CK83" s="13">
        <f t="shared" si="168"/>
        <v>0</v>
      </c>
      <c r="CL83" s="13">
        <f t="shared" si="168"/>
        <v>75.690259303701481</v>
      </c>
      <c r="CM83" s="13">
        <f t="shared" si="168"/>
        <v>0</v>
      </c>
      <c r="CN83" s="13">
        <f t="shared" si="168"/>
        <v>22.23900208718678</v>
      </c>
      <c r="CO83" s="13">
        <f t="shared" si="168"/>
        <v>5.1526264526395504</v>
      </c>
      <c r="CP83" s="13">
        <f t="shared" si="168"/>
        <v>0</v>
      </c>
      <c r="CQ83" s="13">
        <f t="shared" si="168"/>
        <v>27.570317905064904</v>
      </c>
      <c r="CR83" s="13">
        <f t="shared" si="168"/>
        <v>86.058984642003168</v>
      </c>
      <c r="CS83" s="13">
        <f t="shared" si="168"/>
        <v>4.3001084450155753</v>
      </c>
      <c r="CT83" s="13">
        <f t="shared" si="168"/>
        <v>0</v>
      </c>
      <c r="CU83" s="13">
        <f t="shared" si="168"/>
        <v>0</v>
      </c>
      <c r="CV83" s="13">
        <f t="shared" si="168"/>
        <v>0</v>
      </c>
      <c r="CW83" s="13">
        <f t="shared" si="167"/>
        <v>0</v>
      </c>
      <c r="CX83" s="13">
        <f t="shared" si="167"/>
        <v>145.61963129887693</v>
      </c>
      <c r="CY83" s="13">
        <f t="shared" si="167"/>
        <v>0</v>
      </c>
      <c r="CZ83" s="13">
        <f t="shared" si="167"/>
        <v>51.362336491788639</v>
      </c>
      <c r="DA83" s="13">
        <f t="shared" si="167"/>
        <v>10.601036532241126</v>
      </c>
      <c r="DB83" s="13">
        <f t="shared" si="167"/>
        <v>16.856478074955852</v>
      </c>
      <c r="DC83" s="13">
        <f t="shared" si="167"/>
        <v>1.0493292207054821</v>
      </c>
      <c r="DD83" s="13">
        <f t="shared" si="167"/>
        <v>23.167477293797187</v>
      </c>
      <c r="DE83" s="13">
        <f t="shared" si="167"/>
        <v>0</v>
      </c>
      <c r="DF83" s="13">
        <f t="shared" si="167"/>
        <v>0</v>
      </c>
      <c r="DG83" s="13">
        <f t="shared" si="167"/>
        <v>5.4640364153763352</v>
      </c>
      <c r="DH83" s="13">
        <f t="shared" si="167"/>
        <v>89.929704861111134</v>
      </c>
      <c r="DI83" s="13">
        <f t="shared" si="167"/>
        <v>16.597411450843783</v>
      </c>
      <c r="DJ83" s="13">
        <f t="shared" si="167"/>
        <v>18.210976115139569</v>
      </c>
      <c r="DK83" s="13">
        <f t="shared" si="167"/>
        <v>0</v>
      </c>
      <c r="DL83" s="13">
        <f t="shared" si="167"/>
        <v>1.9684422749822608</v>
      </c>
      <c r="DM83" s="13">
        <f t="shared" si="165"/>
        <v>7.8607024280904332</v>
      </c>
      <c r="DN83" s="13"/>
      <c r="DO83" s="13">
        <f t="shared" si="166"/>
        <v>0</v>
      </c>
      <c r="DP83" s="13">
        <f t="shared" si="166"/>
        <v>40.91801076426804</v>
      </c>
      <c r="DQ83" s="13">
        <f t="shared" si="166"/>
        <v>0</v>
      </c>
      <c r="DR83" s="13">
        <f t="shared" si="166"/>
        <v>0</v>
      </c>
      <c r="DS83" s="13">
        <f t="shared" si="166"/>
        <v>0</v>
      </c>
      <c r="DT83" s="13">
        <f t="shared" si="166"/>
        <v>20.533476393751968</v>
      </c>
      <c r="DU83" s="13">
        <f t="shared" si="166"/>
        <v>0</v>
      </c>
      <c r="DV83" s="13">
        <f t="shared" si="166"/>
        <v>0</v>
      </c>
      <c r="DW83" s="13">
        <f t="shared" si="166"/>
        <v>0</v>
      </c>
      <c r="DX83" s="13">
        <f t="shared" si="166"/>
        <v>45.355567406142043</v>
      </c>
      <c r="DY83" s="13">
        <f t="shared" si="166"/>
        <v>4.7154753726086209</v>
      </c>
      <c r="DZ83" s="13">
        <f t="shared" si="166"/>
        <v>3.3539586557064576</v>
      </c>
      <c r="EA83" s="13">
        <f t="shared" si="166"/>
        <v>6.312541924873555</v>
      </c>
      <c r="EB83" s="13">
        <f t="shared" si="166"/>
        <v>3.3661814859127377</v>
      </c>
      <c r="EC83" s="13">
        <f t="shared" si="166"/>
        <v>325.41041752813987</v>
      </c>
      <c r="ED83" s="13">
        <f t="shared" si="166"/>
        <v>6.1608164350833512</v>
      </c>
      <c r="EE83" s="13">
        <f t="shared" si="158"/>
        <v>7.8776653506394441</v>
      </c>
      <c r="EF83" s="13">
        <f t="shared" si="158"/>
        <v>0</v>
      </c>
      <c r="EG83" s="13">
        <f t="shared" si="158"/>
        <v>1.4203910361870655</v>
      </c>
      <c r="EH83" s="13">
        <f t="shared" si="158"/>
        <v>0</v>
      </c>
      <c r="EI83" s="13">
        <f t="shared" si="158"/>
        <v>0.37428418599558227</v>
      </c>
      <c r="EJ83" s="13">
        <f t="shared" si="158"/>
        <v>0</v>
      </c>
      <c r="EM83">
        <v>147.521805</v>
      </c>
      <c r="EN83">
        <v>30.957207</v>
      </c>
      <c r="EO83">
        <v>0</v>
      </c>
      <c r="EP83">
        <v>0</v>
      </c>
      <c r="EQ83">
        <v>229.097748</v>
      </c>
      <c r="ER83">
        <v>0</v>
      </c>
      <c r="ES83">
        <v>75.447281000000004</v>
      </c>
      <c r="ET83">
        <v>17.480625</v>
      </c>
      <c r="EU83">
        <v>0</v>
      </c>
      <c r="EV83">
        <v>95.824753000000001</v>
      </c>
      <c r="EW83">
        <v>321.41296399999999</v>
      </c>
      <c r="EX83">
        <v>12.151622</v>
      </c>
      <c r="EY83">
        <v>0</v>
      </c>
      <c r="EZ83">
        <v>0</v>
      </c>
      <c r="FA83">
        <v>0</v>
      </c>
      <c r="FB83">
        <v>0</v>
      </c>
      <c r="FC83">
        <v>452.27990699999998</v>
      </c>
      <c r="FD83">
        <v>0</v>
      </c>
      <c r="FE83">
        <v>208.93365499999999</v>
      </c>
      <c r="FF83">
        <v>39.592734999999998</v>
      </c>
      <c r="FG83">
        <v>52.354523</v>
      </c>
      <c r="FH83">
        <v>5.578811</v>
      </c>
      <c r="FI83">
        <v>111.878426</v>
      </c>
      <c r="FJ83">
        <v>0</v>
      </c>
      <c r="FK83">
        <v>0</v>
      </c>
      <c r="FL83">
        <v>21.607491</v>
      </c>
      <c r="FM83">
        <v>355.62634300000002</v>
      </c>
      <c r="FN83">
        <v>23.607897000000001</v>
      </c>
      <c r="FO83">
        <v>25.903006000000001</v>
      </c>
      <c r="FP83">
        <v>0</v>
      </c>
      <c r="FQ83">
        <v>7.5731729999999997</v>
      </c>
      <c r="FR83">
        <v>32.388657000000002</v>
      </c>
      <c r="FT83">
        <v>0</v>
      </c>
      <c r="FU83">
        <v>94.596595800000003</v>
      </c>
      <c r="FV83">
        <v>0</v>
      </c>
      <c r="FW83">
        <v>0</v>
      </c>
      <c r="FX83">
        <v>0</v>
      </c>
      <c r="FY83">
        <v>31.974924099999999</v>
      </c>
      <c r="FZ83">
        <v>0</v>
      </c>
      <c r="GA83">
        <v>0</v>
      </c>
      <c r="GB83">
        <v>0</v>
      </c>
      <c r="GC83">
        <v>20.634983099999999</v>
      </c>
      <c r="GD83">
        <v>7.5077366999999997</v>
      </c>
      <c r="GE83">
        <v>5.34</v>
      </c>
      <c r="GF83">
        <v>10.0505037</v>
      </c>
      <c r="GG83">
        <v>5.8718022999999997</v>
      </c>
      <c r="GH83">
        <v>518.1016846</v>
      </c>
      <c r="GI83">
        <v>9.8089341999999995</v>
      </c>
      <c r="GJ83">
        <v>8.3520651000000008</v>
      </c>
      <c r="GK83">
        <v>0</v>
      </c>
      <c r="GL83">
        <v>1.5059282000000001</v>
      </c>
      <c r="GM83">
        <v>0</v>
      </c>
      <c r="GN83">
        <v>0.39682390000000001</v>
      </c>
      <c r="GO83">
        <v>0</v>
      </c>
    </row>
    <row r="84" spans="1:197" x14ac:dyDescent="0.2">
      <c r="A84" t="s">
        <v>389</v>
      </c>
      <c r="B84" t="s">
        <v>112</v>
      </c>
      <c r="C84" t="s">
        <v>398</v>
      </c>
      <c r="D84" s="4" t="s">
        <v>399</v>
      </c>
      <c r="E84" s="4" t="s">
        <v>98</v>
      </c>
      <c r="F84" s="9">
        <v>137</v>
      </c>
      <c r="G84" s="24">
        <v>43406</v>
      </c>
      <c r="H84" s="9">
        <v>2</v>
      </c>
      <c r="I84" s="9">
        <v>1</v>
      </c>
      <c r="J84" s="9" t="s">
        <v>392</v>
      </c>
      <c r="K84" s="21" t="s">
        <v>204</v>
      </c>
      <c r="L84" s="9">
        <v>25</v>
      </c>
      <c r="M84" s="9" t="s">
        <v>393</v>
      </c>
      <c r="N84" s="9">
        <v>20</v>
      </c>
      <c r="O84" s="9">
        <v>14</v>
      </c>
      <c r="P84" s="34">
        <v>3</v>
      </c>
      <c r="Q84" s="9" t="s">
        <v>102</v>
      </c>
      <c r="R84" s="9" t="s">
        <v>103</v>
      </c>
      <c r="S84" s="9"/>
      <c r="T84" s="9" t="s">
        <v>104</v>
      </c>
      <c r="U84" s="34">
        <v>2000</v>
      </c>
      <c r="V84" s="9"/>
      <c r="W84" s="30" t="s">
        <v>105</v>
      </c>
      <c r="X84" s="9" t="s">
        <v>400</v>
      </c>
      <c r="Y84" s="9"/>
      <c r="Z84" s="9"/>
      <c r="AA84" s="1"/>
      <c r="AD84">
        <f>+AD83*100/AD82</f>
        <v>4.6270504863391642</v>
      </c>
      <c r="AE84" s="10">
        <f t="shared" si="138"/>
        <v>2.5785802232391819E-3</v>
      </c>
      <c r="AF84" s="11">
        <v>400.92500000000007</v>
      </c>
      <c r="AG84">
        <f t="shared" si="130"/>
        <v>7.1999999999999994E-4</v>
      </c>
      <c r="AI84" s="48">
        <f t="shared" si="170"/>
        <v>8.6276422027747532E-2</v>
      </c>
      <c r="AJ84" s="48">
        <f t="shared" si="170"/>
        <v>0.20635091987344589</v>
      </c>
      <c r="AK84" s="48">
        <f t="shared" si="170"/>
        <v>6.7317421269803196E-2</v>
      </c>
      <c r="AL84" s="48">
        <f t="shared" si="170"/>
        <v>7.5936207231277961E-2</v>
      </c>
      <c r="AM84" s="48">
        <f t="shared" si="170"/>
        <v>0.24183726495297828</v>
      </c>
      <c r="AN84" s="48">
        <f t="shared" si="170"/>
        <v>1.494076231724069E-2</v>
      </c>
      <c r="AO84" s="48">
        <f t="shared" si="170"/>
        <v>0</v>
      </c>
      <c r="AP84" s="48">
        <f t="shared" si="170"/>
        <v>1.1972301534721241E-2</v>
      </c>
      <c r="AQ84" s="48">
        <f t="shared" si="170"/>
        <v>0.39893246343379191</v>
      </c>
      <c r="AR84" s="48">
        <f t="shared" si="170"/>
        <v>0.12662430239526792</v>
      </c>
      <c r="AS84" s="48">
        <f t="shared" si="170"/>
        <v>3.3726406270927554E-3</v>
      </c>
      <c r="AT84" s="48">
        <f t="shared" si="170"/>
        <v>6.8347056653104185E-2</v>
      </c>
      <c r="AU84" s="48">
        <f t="shared" si="170"/>
        <v>4.3441540858163992E-2</v>
      </c>
      <c r="AV84" s="48">
        <f t="shared" si="170"/>
        <v>5.2103710187969901E-2</v>
      </c>
      <c r="AW84" s="48">
        <f t="shared" si="170"/>
        <v>6.0133621607422281E-3</v>
      </c>
      <c r="AX84" s="48">
        <f t="shared" si="156"/>
        <v>2.4063306173183752E-2</v>
      </c>
      <c r="AY84" s="48">
        <f t="shared" si="156"/>
        <v>0.18882903588237168</v>
      </c>
      <c r="AZ84" s="48">
        <f t="shared" si="156"/>
        <v>8.4027939305837213E-2</v>
      </c>
      <c r="BA84" s="48">
        <f t="shared" si="156"/>
        <v>0.10993245052445623</v>
      </c>
      <c r="BB84" s="48">
        <f t="shared" si="156"/>
        <v>6.4628197299607662E-3</v>
      </c>
      <c r="BC84" s="48">
        <f t="shared" si="156"/>
        <v>0.75877054879858374</v>
      </c>
      <c r="BD84" s="48">
        <f t="shared" si="156"/>
        <v>0.99353718027003923</v>
      </c>
      <c r="BE84" s="48">
        <f t="shared" si="156"/>
        <v>1</v>
      </c>
      <c r="BF84" s="48">
        <f t="shared" si="169"/>
        <v>1.7684266386430236E-2</v>
      </c>
      <c r="BH84" s="51">
        <f t="shared" si="141"/>
        <v>27.668015167950823</v>
      </c>
      <c r="BI84" s="51">
        <f t="shared" si="142"/>
        <v>66.174746782416634</v>
      </c>
      <c r="BJ84" s="51">
        <f t="shared" si="143"/>
        <v>21.588046756983445</v>
      </c>
      <c r="BK84" s="51">
        <f t="shared" si="159"/>
        <v>24.352008162739377</v>
      </c>
      <c r="BL84" s="51">
        <f t="shared" si="159"/>
        <v>77.554874873494271</v>
      </c>
      <c r="BM84" s="51">
        <f t="shared" si="159"/>
        <v>4.7913581567072301</v>
      </c>
      <c r="BN84" s="51">
        <f t="shared" si="159"/>
        <v>0</v>
      </c>
      <c r="BO84" s="51">
        <f t="shared" si="160"/>
        <v>3.8394014572302764</v>
      </c>
      <c r="BP84" s="51">
        <f t="shared" si="160"/>
        <v>127.93378758479686</v>
      </c>
      <c r="BQ84" s="51">
        <f t="shared" si="146"/>
        <v>40.607190666491888</v>
      </c>
      <c r="BR84" s="51">
        <f t="shared" si="161"/>
        <v>1.0815732715067685</v>
      </c>
      <c r="BS84" s="51">
        <f t="shared" si="161"/>
        <v>21.918240878773389</v>
      </c>
      <c r="BT84" s="51">
        <f t="shared" si="162"/>
        <v>13.931282535062453</v>
      </c>
      <c r="BU84" s="51">
        <f t="shared" si="162"/>
        <v>16.709156567985946</v>
      </c>
      <c r="BV84" s="51">
        <f t="shared" si="163"/>
        <v>1.9284271596275562</v>
      </c>
      <c r="BW84" s="51">
        <f t="shared" si="163"/>
        <v>7.7168698532325388</v>
      </c>
      <c r="BX84" s="51">
        <f t="shared" si="150"/>
        <v>60.555647836934178</v>
      </c>
      <c r="BY84" s="51">
        <f t="shared" si="121"/>
        <v>26.946948477972853</v>
      </c>
      <c r="BZ84" s="51">
        <f t="shared" si="151"/>
        <v>35.254275004385775</v>
      </c>
      <c r="CA84" s="51">
        <f t="shared" si="164"/>
        <v>2.0725638605965577</v>
      </c>
      <c r="CB84" s="51">
        <f t="shared" si="164"/>
        <v>243.33038575013884</v>
      </c>
      <c r="CC84" s="51">
        <f t="shared" si="123"/>
        <v>318.61777676401181</v>
      </c>
      <c r="CD84" s="51">
        <f t="shared" si="124"/>
        <v>320.69034062460838</v>
      </c>
      <c r="CE84" s="51">
        <f t="shared" si="125"/>
        <v>5.6711734111606251</v>
      </c>
      <c r="CH84" s="13">
        <f t="shared" si="168"/>
        <v>27.668015167950823</v>
      </c>
      <c r="CI84" s="13">
        <f t="shared" si="168"/>
        <v>0</v>
      </c>
      <c r="CJ84" s="13">
        <f t="shared" si="168"/>
        <v>0</v>
      </c>
      <c r="CK84" s="13">
        <f t="shared" si="168"/>
        <v>0</v>
      </c>
      <c r="CL84" s="13">
        <f t="shared" si="168"/>
        <v>66.174746782416634</v>
      </c>
      <c r="CM84" s="13">
        <f t="shared" si="168"/>
        <v>0</v>
      </c>
      <c r="CN84" s="13">
        <f t="shared" si="168"/>
        <v>17.577828073354588</v>
      </c>
      <c r="CO84" s="13">
        <f t="shared" si="168"/>
        <v>4.0102186836288549</v>
      </c>
      <c r="CP84" s="13">
        <f t="shared" si="168"/>
        <v>0</v>
      </c>
      <c r="CQ84" s="13">
        <f t="shared" si="168"/>
        <v>24.352008162739377</v>
      </c>
      <c r="CR84" s="13">
        <f t="shared" si="168"/>
        <v>77.554874873494271</v>
      </c>
      <c r="CS84" s="13">
        <f t="shared" si="168"/>
        <v>4.7913581567072301</v>
      </c>
      <c r="CT84" s="13">
        <f t="shared" si="168"/>
        <v>0</v>
      </c>
      <c r="CU84" s="13">
        <f t="shared" si="168"/>
        <v>0</v>
      </c>
      <c r="CV84" s="13">
        <f t="shared" si="168"/>
        <v>0</v>
      </c>
      <c r="CW84" s="13">
        <f t="shared" si="167"/>
        <v>3.8394014572302764</v>
      </c>
      <c r="CX84" s="13">
        <f t="shared" si="167"/>
        <v>127.93378758479686</v>
      </c>
      <c r="CY84" s="13">
        <f t="shared" si="167"/>
        <v>0</v>
      </c>
      <c r="CZ84" s="13">
        <f t="shared" si="167"/>
        <v>40.607190666491888</v>
      </c>
      <c r="DA84" s="13">
        <f t="shared" si="167"/>
        <v>9.8698617725565221</v>
      </c>
      <c r="DB84" s="13">
        <f t="shared" si="167"/>
        <v>14.682022590654595</v>
      </c>
      <c r="DC84" s="13">
        <f t="shared" si="167"/>
        <v>1.0815732715067685</v>
      </c>
      <c r="DD84" s="13">
        <f t="shared" si="167"/>
        <v>21.918240878773389</v>
      </c>
      <c r="DE84" s="13">
        <f t="shared" si="167"/>
        <v>0</v>
      </c>
      <c r="DF84" s="13">
        <f t="shared" si="167"/>
        <v>0</v>
      </c>
      <c r="DG84" s="13">
        <f t="shared" si="167"/>
        <v>5.0644018254691101</v>
      </c>
      <c r="DH84" s="13">
        <f t="shared" si="167"/>
        <v>89.929704861111148</v>
      </c>
      <c r="DI84" s="13">
        <f t="shared" si="167"/>
        <v>13.931282535062453</v>
      </c>
      <c r="DJ84" s="13">
        <f t="shared" si="167"/>
        <v>16.709156567985946</v>
      </c>
      <c r="DK84" s="13">
        <f t="shared" si="167"/>
        <v>0</v>
      </c>
      <c r="DL84" s="13">
        <f t="shared" si="167"/>
        <v>1.9284271596275562</v>
      </c>
      <c r="DM84" s="13">
        <f t="shared" si="165"/>
        <v>7.7168698532325388</v>
      </c>
      <c r="DN84" s="13"/>
      <c r="DO84" s="13">
        <f t="shared" si="166"/>
        <v>0</v>
      </c>
      <c r="DP84" s="13">
        <f t="shared" si="166"/>
        <v>60.555647836934178</v>
      </c>
      <c r="DQ84" s="13">
        <f t="shared" si="166"/>
        <v>0</v>
      </c>
      <c r="DR84" s="13">
        <f t="shared" si="166"/>
        <v>0</v>
      </c>
      <c r="DS84" s="13">
        <f t="shared" si="166"/>
        <v>0</v>
      </c>
      <c r="DT84" s="13">
        <f t="shared" si="166"/>
        <v>26.946948477972853</v>
      </c>
      <c r="DU84" s="13">
        <f t="shared" si="166"/>
        <v>0</v>
      </c>
      <c r="DV84" s="13">
        <f t="shared" si="166"/>
        <v>0</v>
      </c>
      <c r="DW84" s="13">
        <f t="shared" si="166"/>
        <v>0</v>
      </c>
      <c r="DX84" s="13">
        <f t="shared" si="166"/>
        <v>35.254275004385775</v>
      </c>
      <c r="DY84" s="13">
        <f t="shared" si="166"/>
        <v>1.3337867589803709</v>
      </c>
      <c r="DZ84" s="13">
        <f t="shared" si="166"/>
        <v>2.5720747020639396</v>
      </c>
      <c r="EA84" s="13">
        <f t="shared" si="166"/>
        <v>4.5000301983083562</v>
      </c>
      <c r="EB84" s="13">
        <f t="shared" si="166"/>
        <v>2.0725638605965577</v>
      </c>
      <c r="EC84" s="13">
        <f t="shared" si="166"/>
        <v>243.33038575013884</v>
      </c>
      <c r="ED84" s="13">
        <f t="shared" si="166"/>
        <v>6.325851517586103</v>
      </c>
      <c r="EE84" s="13">
        <f t="shared" si="158"/>
        <v>3.9637901351706786</v>
      </c>
      <c r="EF84" s="13">
        <f t="shared" si="158"/>
        <v>0.48614151298736397</v>
      </c>
      <c r="EG84" s="13">
        <f t="shared" si="158"/>
        <v>1.2212417630025831</v>
      </c>
      <c r="EH84" s="13">
        <f t="shared" si="158"/>
        <v>0</v>
      </c>
      <c r="EI84" s="13">
        <f t="shared" si="158"/>
        <v>0</v>
      </c>
      <c r="EJ84" s="13">
        <f t="shared" si="158"/>
        <v>0</v>
      </c>
      <c r="EM84">
        <v>140.20976300000001</v>
      </c>
      <c r="EN84">
        <v>28.202563999999999</v>
      </c>
      <c r="EO84">
        <v>0</v>
      </c>
      <c r="EP84">
        <v>0</v>
      </c>
      <c r="EQ84">
        <v>218.928192</v>
      </c>
      <c r="ER84">
        <v>0</v>
      </c>
      <c r="ES84">
        <v>65.181160000000006</v>
      </c>
      <c r="ET84">
        <v>14.870478</v>
      </c>
      <c r="EU84">
        <v>0</v>
      </c>
      <c r="EV84">
        <v>92.512259999999998</v>
      </c>
      <c r="EW84">
        <v>316.59558099999998</v>
      </c>
      <c r="EX84">
        <v>14.799329999999999</v>
      </c>
      <c r="EY84">
        <v>0</v>
      </c>
      <c r="EZ84">
        <v>0</v>
      </c>
      <c r="FA84">
        <v>0</v>
      </c>
      <c r="FB84">
        <v>16.121065000000002</v>
      </c>
      <c r="FC84">
        <v>434.31137100000001</v>
      </c>
      <c r="FD84">
        <v>0</v>
      </c>
      <c r="FE84">
        <v>180.549026</v>
      </c>
      <c r="FF84">
        <v>40.290886</v>
      </c>
      <c r="FG84">
        <v>49.842731000000001</v>
      </c>
      <c r="FH84">
        <v>6.2851319999999999</v>
      </c>
      <c r="FI84">
        <v>115.69161200000001</v>
      </c>
      <c r="FJ84">
        <v>0</v>
      </c>
      <c r="FK84">
        <v>0</v>
      </c>
      <c r="FL84">
        <v>21.890087000000001</v>
      </c>
      <c r="FM84">
        <v>388.70712300000002</v>
      </c>
      <c r="FN84">
        <v>21.658911</v>
      </c>
      <c r="FO84">
        <v>25.977661000000001</v>
      </c>
      <c r="FP84">
        <v>0</v>
      </c>
      <c r="FQ84">
        <v>8.1093679999999999</v>
      </c>
      <c r="FR84">
        <v>34.753723000000001</v>
      </c>
      <c r="FT84">
        <v>0</v>
      </c>
      <c r="FU84">
        <v>153.01860049999999</v>
      </c>
      <c r="FV84">
        <v>0</v>
      </c>
      <c r="FW84">
        <v>0</v>
      </c>
      <c r="FX84">
        <v>0</v>
      </c>
      <c r="FY84">
        <v>45.865402199999998</v>
      </c>
      <c r="FZ84">
        <v>0</v>
      </c>
      <c r="GA84">
        <v>0</v>
      </c>
      <c r="GB84">
        <v>0</v>
      </c>
      <c r="GC84">
        <v>17.5312901</v>
      </c>
      <c r="GD84">
        <v>2.3211249999999999</v>
      </c>
      <c r="GE84">
        <v>4.4760580000000001</v>
      </c>
      <c r="GF84">
        <v>7.8311862999999997</v>
      </c>
      <c r="GG84">
        <v>3.9515764999999998</v>
      </c>
      <c r="GH84">
        <v>423.45617679999998</v>
      </c>
      <c r="GI84">
        <v>11.0085754</v>
      </c>
      <c r="GJ84">
        <v>4.5934138000000004</v>
      </c>
      <c r="GK84">
        <v>0.56336209999999998</v>
      </c>
      <c r="GL84">
        <v>1.4152285</v>
      </c>
      <c r="GM84">
        <v>0</v>
      </c>
      <c r="GN84">
        <v>0</v>
      </c>
      <c r="GO84">
        <v>0</v>
      </c>
    </row>
    <row r="85" spans="1:197" x14ac:dyDescent="0.2">
      <c r="A85" t="s">
        <v>389</v>
      </c>
      <c r="B85" t="s">
        <v>116</v>
      </c>
      <c r="C85" t="s">
        <v>401</v>
      </c>
      <c r="D85" s="4" t="s">
        <v>402</v>
      </c>
      <c r="E85" s="4" t="s">
        <v>98</v>
      </c>
      <c r="F85" s="9">
        <v>137</v>
      </c>
      <c r="G85" s="24">
        <v>43406</v>
      </c>
      <c r="H85" s="9">
        <v>2</v>
      </c>
      <c r="I85" s="9">
        <v>1</v>
      </c>
      <c r="J85" s="9" t="s">
        <v>392</v>
      </c>
      <c r="K85" s="21" t="s">
        <v>204</v>
      </c>
      <c r="L85" s="9">
        <v>25</v>
      </c>
      <c r="M85" s="9" t="s">
        <v>393</v>
      </c>
      <c r="N85" s="9">
        <v>30</v>
      </c>
      <c r="O85" s="9">
        <v>10</v>
      </c>
      <c r="P85" s="34">
        <v>4</v>
      </c>
      <c r="Q85" s="9" t="s">
        <v>102</v>
      </c>
      <c r="R85" s="9" t="s">
        <v>103</v>
      </c>
      <c r="S85" s="9"/>
      <c r="T85" s="9" t="s">
        <v>104</v>
      </c>
      <c r="U85" s="34">
        <v>2000</v>
      </c>
      <c r="V85" s="9"/>
      <c r="W85" s="30" t="s">
        <v>105</v>
      </c>
      <c r="X85" s="9" t="s">
        <v>403</v>
      </c>
      <c r="Y85" s="9"/>
      <c r="Z85" s="9"/>
      <c r="AA85" s="1"/>
      <c r="AE85" s="10">
        <f t="shared" si="138"/>
        <v>2.5817316980577898E-3</v>
      </c>
      <c r="AF85" s="11">
        <v>400.92500000000007</v>
      </c>
      <c r="AG85">
        <f t="shared" si="130"/>
        <v>7.1999999999999994E-4</v>
      </c>
      <c r="AI85" s="48">
        <f t="shared" si="170"/>
        <v>8.1262424795739072E-2</v>
      </c>
      <c r="AJ85" s="48">
        <f t="shared" si="170"/>
        <v>0.18871336568919095</v>
      </c>
      <c r="AK85" s="48">
        <f t="shared" si="170"/>
        <v>6.143700894019067E-2</v>
      </c>
      <c r="AL85" s="48">
        <f t="shared" si="170"/>
        <v>7.325668257699039E-2</v>
      </c>
      <c r="AM85" s="48">
        <f t="shared" si="170"/>
        <v>0.22877495987244395</v>
      </c>
      <c r="AN85" s="48">
        <f t="shared" si="170"/>
        <v>1.4315765123467881E-2</v>
      </c>
      <c r="AO85" s="48">
        <f t="shared" si="170"/>
        <v>3.8933192789168229E-3</v>
      </c>
      <c r="AP85" s="48">
        <f t="shared" si="170"/>
        <v>1.1575722470189821E-2</v>
      </c>
      <c r="AQ85" s="48">
        <f t="shared" si="170"/>
        <v>0.37868027451884451</v>
      </c>
      <c r="AR85" s="48">
        <f t="shared" si="170"/>
        <v>0.11545615701026138</v>
      </c>
      <c r="AS85" s="48">
        <f t="shared" si="170"/>
        <v>2.8990916982317614E-3</v>
      </c>
      <c r="AT85" s="48">
        <f t="shared" si="170"/>
        <v>5.9121054429807987E-2</v>
      </c>
      <c r="AU85" s="48">
        <f t="shared" si="170"/>
        <v>3.8105915070161867E-2</v>
      </c>
      <c r="AV85" s="48">
        <f t="shared" si="170"/>
        <v>4.7282919330894672E-2</v>
      </c>
      <c r="AW85" s="48">
        <f t="shared" si="170"/>
        <v>5.5576290711269781E-3</v>
      </c>
      <c r="AX85" s="48">
        <f t="shared" si="156"/>
        <v>2.1530393918632443E-2</v>
      </c>
      <c r="AY85" s="48">
        <f t="shared" si="156"/>
        <v>9.6734061881466785E-2</v>
      </c>
      <c r="AZ85" s="48">
        <f t="shared" si="156"/>
        <v>7.8009230316200398E-2</v>
      </c>
      <c r="BA85" s="48">
        <f t="shared" si="156"/>
        <v>0.1155882382797197</v>
      </c>
      <c r="BB85" s="48">
        <f t="shared" si="156"/>
        <v>8.1406103100852695E-3</v>
      </c>
      <c r="BC85" s="48">
        <f t="shared" si="156"/>
        <v>0.84953584249387404</v>
      </c>
      <c r="BD85" s="48">
        <f t="shared" si="156"/>
        <v>0.99185938968991472</v>
      </c>
      <c r="BE85" s="48">
        <f t="shared" si="156"/>
        <v>1</v>
      </c>
      <c r="BF85" s="48">
        <f t="shared" si="169"/>
        <v>1.7380505240966883E-2</v>
      </c>
      <c r="BH85" s="51">
        <f t="shared" si="141"/>
        <v>28.27694664648401</v>
      </c>
      <c r="BI85" s="51">
        <f t="shared" si="142"/>
        <v>65.666730798211177</v>
      </c>
      <c r="BJ85" s="51">
        <f t="shared" si="143"/>
        <v>21.378281884746613</v>
      </c>
      <c r="BK85" s="51">
        <f t="shared" si="159"/>
        <v>25.491182547589794</v>
      </c>
      <c r="BL85" s="51">
        <f t="shared" si="159"/>
        <v>79.606993645897418</v>
      </c>
      <c r="BM85" s="51">
        <f t="shared" si="159"/>
        <v>4.9814674816487079</v>
      </c>
      <c r="BN85" s="51">
        <f t="shared" si="159"/>
        <v>1.3547612171847367</v>
      </c>
      <c r="BO85" s="51">
        <f t="shared" si="160"/>
        <v>4.0280127932045993</v>
      </c>
      <c r="BP85" s="51">
        <f t="shared" si="160"/>
        <v>131.76965793920962</v>
      </c>
      <c r="BQ85" s="51">
        <f t="shared" si="146"/>
        <v>40.175365182536687</v>
      </c>
      <c r="BR85" s="51">
        <f t="shared" si="161"/>
        <v>1.0087991034013872</v>
      </c>
      <c r="BS85" s="51">
        <f t="shared" si="161"/>
        <v>20.572397464113266</v>
      </c>
      <c r="BT85" s="51">
        <f t="shared" si="162"/>
        <v>13.259743726117767</v>
      </c>
      <c r="BU85" s="51">
        <f t="shared" si="162"/>
        <v>16.453072752510597</v>
      </c>
      <c r="BV85" s="51">
        <f t="shared" si="163"/>
        <v>1.9338923385589919</v>
      </c>
      <c r="BW85" s="51">
        <f t="shared" si="163"/>
        <v>7.4919472517004682</v>
      </c>
      <c r="BX85" s="51">
        <f t="shared" si="150"/>
        <v>33.660623758095689</v>
      </c>
      <c r="BY85" s="51">
        <f t="shared" si="121"/>
        <v>27.144930133811908</v>
      </c>
      <c r="BZ85" s="51">
        <f t="shared" si="151"/>
        <v>40.221325600514135</v>
      </c>
      <c r="CA85" s="51">
        <f t="shared" si="164"/>
        <v>2.8326942493619596</v>
      </c>
      <c r="CB85" s="51">
        <f t="shared" si="164"/>
        <v>295.61362158288324</v>
      </c>
      <c r="CC85" s="51">
        <f t="shared" si="123"/>
        <v>345.13805259410026</v>
      </c>
      <c r="CD85" s="51">
        <f t="shared" si="124"/>
        <v>347.97074684346222</v>
      </c>
      <c r="CE85" s="51">
        <f t="shared" si="125"/>
        <v>6.0479073892159558</v>
      </c>
      <c r="CH85" s="13">
        <f t="shared" si="168"/>
        <v>28.27694664648401</v>
      </c>
      <c r="CI85" s="13">
        <f t="shared" si="168"/>
        <v>0</v>
      </c>
      <c r="CJ85" s="13">
        <f t="shared" si="168"/>
        <v>0</v>
      </c>
      <c r="CK85" s="13">
        <f t="shared" si="168"/>
        <v>0</v>
      </c>
      <c r="CL85" s="13">
        <f t="shared" si="168"/>
        <v>65.666730798211177</v>
      </c>
      <c r="CM85" s="13">
        <f t="shared" si="168"/>
        <v>0</v>
      </c>
      <c r="CN85" s="13">
        <f t="shared" si="168"/>
        <v>17.197761943507604</v>
      </c>
      <c r="CO85" s="13">
        <f t="shared" si="168"/>
        <v>4.1805199412390106</v>
      </c>
      <c r="CP85" s="13">
        <f t="shared" si="168"/>
        <v>0</v>
      </c>
      <c r="CQ85" s="13">
        <f t="shared" si="168"/>
        <v>25.491182547589794</v>
      </c>
      <c r="CR85" s="13">
        <f t="shared" si="168"/>
        <v>79.606993645897418</v>
      </c>
      <c r="CS85" s="13">
        <f t="shared" si="168"/>
        <v>4.9814674816487079</v>
      </c>
      <c r="CT85" s="13">
        <f t="shared" si="168"/>
        <v>1.3547612171847367</v>
      </c>
      <c r="CU85" s="13">
        <f t="shared" si="168"/>
        <v>0</v>
      </c>
      <c r="CV85" s="13">
        <f t="shared" si="168"/>
        <v>0</v>
      </c>
      <c r="CW85" s="13">
        <f t="shared" si="167"/>
        <v>4.0280127932045993</v>
      </c>
      <c r="CX85" s="13">
        <f t="shared" si="167"/>
        <v>131.76965793920962</v>
      </c>
      <c r="CY85" s="13">
        <f t="shared" si="167"/>
        <v>0</v>
      </c>
      <c r="CZ85" s="13">
        <f t="shared" si="167"/>
        <v>40.175365182536687</v>
      </c>
      <c r="DA85" s="13">
        <f t="shared" si="167"/>
        <v>10.89835406781298</v>
      </c>
      <c r="DB85" s="13">
        <f t="shared" si="167"/>
        <v>14.579412227196659</v>
      </c>
      <c r="DC85" s="13">
        <f t="shared" si="167"/>
        <v>1.0087991034013872</v>
      </c>
      <c r="DD85" s="13">
        <f t="shared" si="167"/>
        <v>20.572397464113266</v>
      </c>
      <c r="DE85" s="13">
        <f t="shared" si="167"/>
        <v>0</v>
      </c>
      <c r="DF85" s="13">
        <f t="shared" si="167"/>
        <v>0</v>
      </c>
      <c r="DG85" s="13">
        <f t="shared" si="167"/>
        <v>5.2177908558412041</v>
      </c>
      <c r="DH85" s="13">
        <f t="shared" si="167"/>
        <v>89.929704861111148</v>
      </c>
      <c r="DI85" s="13">
        <f t="shared" si="167"/>
        <v>13.259743726117767</v>
      </c>
      <c r="DJ85" s="13">
        <f t="shared" si="167"/>
        <v>16.453072752510597</v>
      </c>
      <c r="DK85" s="13">
        <f t="shared" si="167"/>
        <v>0</v>
      </c>
      <c r="DL85" s="13">
        <f t="shared" si="167"/>
        <v>1.9338923385589919</v>
      </c>
      <c r="DM85" s="13">
        <f t="shared" si="165"/>
        <v>7.4919472517004682</v>
      </c>
      <c r="DN85" s="13"/>
      <c r="DO85" s="13">
        <f t="shared" si="166"/>
        <v>0</v>
      </c>
      <c r="DP85" s="13">
        <f t="shared" si="166"/>
        <v>33.660623758095689</v>
      </c>
      <c r="DQ85" s="13">
        <f t="shared" si="166"/>
        <v>0</v>
      </c>
      <c r="DR85" s="13">
        <f t="shared" si="166"/>
        <v>0</v>
      </c>
      <c r="DS85" s="13">
        <f t="shared" si="166"/>
        <v>0</v>
      </c>
      <c r="DT85" s="13">
        <f t="shared" si="166"/>
        <v>27.144930133811908</v>
      </c>
      <c r="DU85" s="13">
        <f t="shared" si="166"/>
        <v>0</v>
      </c>
      <c r="DV85" s="13">
        <f t="shared" si="166"/>
        <v>0</v>
      </c>
      <c r="DW85" s="13">
        <f t="shared" si="166"/>
        <v>0</v>
      </c>
      <c r="DX85" s="13">
        <f t="shared" si="166"/>
        <v>40.221325600514135</v>
      </c>
      <c r="DY85" s="13">
        <f t="shared" si="166"/>
        <v>1.5669067815970761</v>
      </c>
      <c r="DZ85" s="13">
        <f t="shared" si="166"/>
        <v>2.8560295923987193</v>
      </c>
      <c r="EA85" s="13">
        <f t="shared" si="166"/>
        <v>5.3857626665697307</v>
      </c>
      <c r="EB85" s="13">
        <f t="shared" si="166"/>
        <v>2.8326942493619596</v>
      </c>
      <c r="EC85" s="13">
        <f t="shared" si="166"/>
        <v>295.61362158288324</v>
      </c>
      <c r="ED85" s="13">
        <f t="shared" si="166"/>
        <v>6.0551082125557878</v>
      </c>
      <c r="EE85" s="13">
        <f t="shared" si="158"/>
        <v>4.9554674112319894</v>
      </c>
      <c r="EF85" s="13">
        <f t="shared" si="158"/>
        <v>0</v>
      </c>
      <c r="EG85" s="13">
        <f t="shared" si="158"/>
        <v>1.0924399779839666</v>
      </c>
      <c r="EH85" s="13">
        <f t="shared" si="158"/>
        <v>0</v>
      </c>
      <c r="EI85" s="13">
        <f t="shared" si="158"/>
        <v>0</v>
      </c>
      <c r="EJ85" s="13">
        <f t="shared" si="158"/>
        <v>0</v>
      </c>
      <c r="EM85">
        <v>143.12065100000001</v>
      </c>
      <c r="EN85">
        <v>32.763343999999996</v>
      </c>
      <c r="EO85">
        <v>0</v>
      </c>
      <c r="EP85">
        <v>0</v>
      </c>
      <c r="EQ85">
        <v>216.982315</v>
      </c>
      <c r="ER85">
        <v>0</v>
      </c>
      <c r="ES85">
        <v>63.693973999999997</v>
      </c>
      <c r="ET85">
        <v>15.483057000000001</v>
      </c>
      <c r="EU85">
        <v>0</v>
      </c>
      <c r="EV85">
        <v>96.721725000000006</v>
      </c>
      <c r="EW85">
        <v>324.57607999999999</v>
      </c>
      <c r="EX85">
        <v>15.367749</v>
      </c>
      <c r="EY85">
        <v>6.234642</v>
      </c>
      <c r="EZ85">
        <v>0</v>
      </c>
      <c r="FA85">
        <v>0</v>
      </c>
      <c r="FB85">
        <v>16.89237</v>
      </c>
      <c r="FC85">
        <v>446.78738399999997</v>
      </c>
      <c r="FD85">
        <v>0</v>
      </c>
      <c r="FE85">
        <v>178.41098</v>
      </c>
      <c r="FF85">
        <v>44.435104000000003</v>
      </c>
      <c r="FG85">
        <v>49.433971</v>
      </c>
      <c r="FH85">
        <v>5.8550779999999998</v>
      </c>
      <c r="FI85">
        <v>108.45526099999999</v>
      </c>
      <c r="FJ85">
        <v>0</v>
      </c>
      <c r="FK85">
        <v>0</v>
      </c>
      <c r="FL85">
        <v>22.525556999999999</v>
      </c>
      <c r="FM85">
        <v>388.23263500000002</v>
      </c>
      <c r="FN85">
        <v>20.589708000000002</v>
      </c>
      <c r="FO85">
        <v>25.548304000000002</v>
      </c>
      <c r="FP85">
        <v>0</v>
      </c>
      <c r="FQ85">
        <v>8.1224229999999995</v>
      </c>
      <c r="FR85">
        <v>33.699573999999998</v>
      </c>
      <c r="FT85">
        <v>0</v>
      </c>
      <c r="FU85">
        <v>84.953498999999994</v>
      </c>
      <c r="FV85">
        <v>0</v>
      </c>
      <c r="FW85">
        <v>0</v>
      </c>
      <c r="FX85">
        <v>0</v>
      </c>
      <c r="FY85">
        <v>46.145980999999999</v>
      </c>
      <c r="FZ85">
        <v>0</v>
      </c>
      <c r="GA85">
        <v>0</v>
      </c>
      <c r="GB85">
        <v>0</v>
      </c>
      <c r="GC85">
        <v>19.976896</v>
      </c>
      <c r="GD85">
        <v>2.723484</v>
      </c>
      <c r="GE85">
        <v>4.9641440000000001</v>
      </c>
      <c r="GF85">
        <v>9.3611430000000002</v>
      </c>
      <c r="GG85">
        <v>5.3942579999999998</v>
      </c>
      <c r="GH85">
        <v>513.81420900000001</v>
      </c>
      <c r="GI85">
        <v>10.524551000000001</v>
      </c>
      <c r="GJ85">
        <v>5.7356030000000002</v>
      </c>
      <c r="GK85">
        <v>0</v>
      </c>
      <c r="GL85">
        <v>1.2644219999999999</v>
      </c>
      <c r="GM85">
        <v>0</v>
      </c>
      <c r="GN85">
        <v>0</v>
      </c>
      <c r="GO85">
        <v>0</v>
      </c>
    </row>
    <row r="86" spans="1:197" x14ac:dyDescent="0.2">
      <c r="A86" t="s">
        <v>389</v>
      </c>
      <c r="B86" t="s">
        <v>120</v>
      </c>
      <c r="C86" t="s">
        <v>404</v>
      </c>
      <c r="D86" s="4" t="s">
        <v>405</v>
      </c>
      <c r="E86" s="4" t="s">
        <v>98</v>
      </c>
      <c r="F86" s="9">
        <v>137</v>
      </c>
      <c r="G86" s="24">
        <v>43406</v>
      </c>
      <c r="H86" s="9">
        <v>2</v>
      </c>
      <c r="I86" s="9">
        <v>1</v>
      </c>
      <c r="J86" s="9" t="s">
        <v>392</v>
      </c>
      <c r="K86" s="21" t="s">
        <v>204</v>
      </c>
      <c r="L86" s="9">
        <v>25</v>
      </c>
      <c r="M86" s="9" t="s">
        <v>393</v>
      </c>
      <c r="N86" s="9">
        <v>40</v>
      </c>
      <c r="O86" s="9">
        <v>6</v>
      </c>
      <c r="P86" s="34">
        <v>5</v>
      </c>
      <c r="Q86" s="9" t="s">
        <v>102</v>
      </c>
      <c r="R86" s="9" t="s">
        <v>103</v>
      </c>
      <c r="S86" s="9"/>
      <c r="T86" s="9" t="s">
        <v>104</v>
      </c>
      <c r="U86" s="34">
        <v>2000</v>
      </c>
      <c r="V86" s="9"/>
      <c r="W86" s="30" t="s">
        <v>105</v>
      </c>
      <c r="X86" s="9" t="s">
        <v>406</v>
      </c>
      <c r="Y86" s="9"/>
      <c r="Z86" s="9"/>
      <c r="AA86" s="1"/>
      <c r="AE86" s="10">
        <f t="shared" si="138"/>
        <v>2.3997400603721392E-3</v>
      </c>
      <c r="AF86" s="11">
        <v>400.92500000000007</v>
      </c>
      <c r="AG86">
        <f t="shared" si="130"/>
        <v>7.1999999999999994E-4</v>
      </c>
      <c r="AI86" s="48">
        <f t="shared" si="170"/>
        <v>0.11414513945373728</v>
      </c>
      <c r="AJ86" s="48">
        <f t="shared" si="170"/>
        <v>0.17239794596133554</v>
      </c>
      <c r="AK86" s="48">
        <f t="shared" si="170"/>
        <v>7.0240180316770234E-2</v>
      </c>
      <c r="AL86" s="48">
        <f t="shared" si="170"/>
        <v>0.11786009339251483</v>
      </c>
      <c r="AM86" s="48">
        <f t="shared" si="170"/>
        <v>0.16770235219460181</v>
      </c>
      <c r="AN86" s="48">
        <f t="shared" si="170"/>
        <v>1.4530233680989735E-2</v>
      </c>
      <c r="AO86" s="48">
        <f t="shared" si="170"/>
        <v>8.7710699275906356E-3</v>
      </c>
      <c r="AP86" s="48">
        <f t="shared" si="170"/>
        <v>8.3805644272854311E-3</v>
      </c>
      <c r="AQ86" s="48">
        <f t="shared" si="170"/>
        <v>0.42811190677959604</v>
      </c>
      <c r="AR86" s="48">
        <f t="shared" si="170"/>
        <v>6.4173617489630352E-2</v>
      </c>
      <c r="AS86" s="48">
        <f t="shared" si="170"/>
        <v>3.4438226610774359E-3</v>
      </c>
      <c r="AT86" s="48">
        <f t="shared" si="170"/>
        <v>5.7973346344280599E-2</v>
      </c>
      <c r="AU86" s="48">
        <f t="shared" si="170"/>
        <v>5.1328893420410859E-2</v>
      </c>
      <c r="AV86" s="48">
        <f t="shared" si="170"/>
        <v>4.5919303214502376E-2</v>
      </c>
      <c r="AW86" s="48">
        <f t="shared" si="170"/>
        <v>8.9304641985906118E-3</v>
      </c>
      <c r="AX86" s="48">
        <f t="shared" si="156"/>
        <v>1.9320740160741506E-2</v>
      </c>
      <c r="AY86" s="48">
        <f t="shared" si="156"/>
        <v>5.3060842998876888E-2</v>
      </c>
      <c r="AZ86" s="48">
        <f t="shared" si="156"/>
        <v>5.7257356741183651E-2</v>
      </c>
      <c r="BA86" s="48">
        <f t="shared" si="156"/>
        <v>0.16888796480515422</v>
      </c>
      <c r="BB86" s="48">
        <f t="shared" si="156"/>
        <v>1.9907775401421704E-2</v>
      </c>
      <c r="BC86" s="48">
        <f t="shared" si="156"/>
        <v>0.89791496699891593</v>
      </c>
      <c r="BD86" s="48">
        <f t="shared" si="156"/>
        <v>0.98009222459857825</v>
      </c>
      <c r="BE86" s="48">
        <f t="shared" si="156"/>
        <v>1</v>
      </c>
      <c r="BF86" s="48">
        <f t="shared" si="169"/>
        <v>2.2889968643647646E-2</v>
      </c>
      <c r="BH86" s="51">
        <f t="shared" si="141"/>
        <v>42.941951816968391</v>
      </c>
      <c r="BI86" s="51">
        <f t="shared" si="142"/>
        <v>64.856938492912789</v>
      </c>
      <c r="BJ86" s="51">
        <f t="shared" si="143"/>
        <v>26.424694500464451</v>
      </c>
      <c r="BK86" s="51">
        <f t="shared" si="159"/>
        <v>44.339535400506776</v>
      </c>
      <c r="BL86" s="51">
        <f t="shared" si="159"/>
        <v>63.090433477910722</v>
      </c>
      <c r="BM86" s="51">
        <f t="shared" si="159"/>
        <v>5.4663439687788058</v>
      </c>
      <c r="BN86" s="51">
        <f t="shared" si="159"/>
        <v>3.2997187967562258</v>
      </c>
      <c r="BO86" s="51">
        <f t="shared" si="160"/>
        <v>3.1528087447065394</v>
      </c>
      <c r="BP86" s="51">
        <f t="shared" si="160"/>
        <v>161.05776348585434</v>
      </c>
      <c r="BQ86" s="51">
        <f t="shared" si="146"/>
        <v>24.142424314766036</v>
      </c>
      <c r="BR86" s="51">
        <f t="shared" si="161"/>
        <v>1.2955826895993965</v>
      </c>
      <c r="BS86" s="51">
        <f t="shared" si="161"/>
        <v>21.809852415078097</v>
      </c>
      <c r="BT86" s="51">
        <f t="shared" si="162"/>
        <v>19.310177188674167</v>
      </c>
      <c r="BU86" s="51">
        <f t="shared" si="162"/>
        <v>17.275063270697693</v>
      </c>
      <c r="BV86" s="51">
        <f t="shared" si="163"/>
        <v>3.3596836900310367</v>
      </c>
      <c r="BW86" s="51">
        <f t="shared" si="163"/>
        <v>7.268555604042966</v>
      </c>
      <c r="BX86" s="51">
        <f t="shared" si="150"/>
        <v>19.961744970743855</v>
      </c>
      <c r="BY86" s="51">
        <f t="shared" si="121"/>
        <v>21.540493674226056</v>
      </c>
      <c r="BZ86" s="51">
        <f t="shared" si="151"/>
        <v>63.53646665846999</v>
      </c>
      <c r="CA86" s="51">
        <f t="shared" si="164"/>
        <v>7.4894010919962088</v>
      </c>
      <c r="CB86" s="51">
        <f t="shared" si="164"/>
        <v>337.7999399109741</v>
      </c>
      <c r="CC86" s="51">
        <f t="shared" si="123"/>
        <v>368.7154204402658</v>
      </c>
      <c r="CD86" s="51">
        <f t="shared" si="124"/>
        <v>376.20482153226203</v>
      </c>
      <c r="CE86" s="51">
        <f t="shared" si="125"/>
        <v>8.6113165684625361</v>
      </c>
      <c r="CH86" s="13">
        <f t="shared" si="168"/>
        <v>42.941951816968391</v>
      </c>
      <c r="CI86" s="13">
        <f t="shared" si="168"/>
        <v>0</v>
      </c>
      <c r="CJ86" s="13">
        <f t="shared" si="168"/>
        <v>0</v>
      </c>
      <c r="CK86" s="13">
        <f t="shared" si="168"/>
        <v>0</v>
      </c>
      <c r="CL86" s="13">
        <f t="shared" si="168"/>
        <v>64.856938492912789</v>
      </c>
      <c r="CM86" s="13">
        <f t="shared" si="168"/>
        <v>0</v>
      </c>
      <c r="CN86" s="13">
        <f t="shared" si="168"/>
        <v>21.347266499009653</v>
      </c>
      <c r="CO86" s="13">
        <f t="shared" si="168"/>
        <v>5.0774280014547983</v>
      </c>
      <c r="CP86" s="13">
        <f t="shared" si="168"/>
        <v>1.106844604025212</v>
      </c>
      <c r="CQ86" s="13">
        <f t="shared" si="168"/>
        <v>44.339535400506776</v>
      </c>
      <c r="CR86" s="13">
        <f t="shared" si="168"/>
        <v>63.090433477910722</v>
      </c>
      <c r="CS86" s="13">
        <f t="shared" si="168"/>
        <v>5.4663439687788058</v>
      </c>
      <c r="CT86" s="13">
        <f t="shared" si="168"/>
        <v>3.2997187967562258</v>
      </c>
      <c r="CU86" s="13">
        <f t="shared" si="168"/>
        <v>0</v>
      </c>
      <c r="CV86" s="13">
        <f t="shared" si="168"/>
        <v>0</v>
      </c>
      <c r="CW86" s="13">
        <f t="shared" si="167"/>
        <v>3.1528087447065394</v>
      </c>
      <c r="CX86" s="13">
        <f t="shared" si="167"/>
        <v>161.05776348585434</v>
      </c>
      <c r="CY86" s="13">
        <f t="shared" si="167"/>
        <v>0</v>
      </c>
      <c r="CZ86" s="13">
        <f t="shared" si="167"/>
        <v>24.142424314766036</v>
      </c>
      <c r="DA86" s="13">
        <f t="shared" si="167"/>
        <v>9.3418348372892517</v>
      </c>
      <c r="DB86" s="13">
        <f t="shared" si="167"/>
        <v>17.669940450303724</v>
      </c>
      <c r="DC86" s="13">
        <f t="shared" si="167"/>
        <v>1.2955826895993965</v>
      </c>
      <c r="DD86" s="13">
        <f t="shared" si="167"/>
        <v>21.809852415078097</v>
      </c>
      <c r="DE86" s="13">
        <f t="shared" si="167"/>
        <v>0</v>
      </c>
      <c r="DF86" s="13">
        <f t="shared" si="167"/>
        <v>0</v>
      </c>
      <c r="DG86" s="13">
        <f t="shared" si="167"/>
        <v>1.5352430572765561</v>
      </c>
      <c r="DH86" s="13">
        <f t="shared" si="167"/>
        <v>89.929704861111148</v>
      </c>
      <c r="DI86" s="13">
        <f t="shared" si="167"/>
        <v>19.310177188674167</v>
      </c>
      <c r="DJ86" s="13">
        <f t="shared" si="167"/>
        <v>17.275063270697693</v>
      </c>
      <c r="DK86" s="13">
        <f t="shared" si="167"/>
        <v>0</v>
      </c>
      <c r="DL86" s="13">
        <f t="shared" si="167"/>
        <v>3.3596836900310367</v>
      </c>
      <c r="DM86" s="13">
        <f t="shared" si="165"/>
        <v>7.268555604042966</v>
      </c>
      <c r="DN86" s="13"/>
      <c r="DO86" s="13">
        <f t="shared" si="166"/>
        <v>0</v>
      </c>
      <c r="DP86" s="13">
        <f t="shared" si="166"/>
        <v>19.961744970743855</v>
      </c>
      <c r="DQ86" s="13">
        <f t="shared" si="166"/>
        <v>0</v>
      </c>
      <c r="DR86" s="13">
        <f t="shared" si="166"/>
        <v>0</v>
      </c>
      <c r="DS86" s="13">
        <f t="shared" si="166"/>
        <v>0</v>
      </c>
      <c r="DT86" s="13">
        <f t="shared" si="166"/>
        <v>21.540493674226056</v>
      </c>
      <c r="DU86" s="13">
        <f t="shared" si="166"/>
        <v>0</v>
      </c>
      <c r="DV86" s="13">
        <f t="shared" si="166"/>
        <v>0</v>
      </c>
      <c r="DW86" s="13">
        <f t="shared" si="166"/>
        <v>0</v>
      </c>
      <c r="DX86" s="13">
        <f t="shared" si="166"/>
        <v>63.53646665846999</v>
      </c>
      <c r="DY86" s="13">
        <f t="shared" si="166"/>
        <v>1.7594519977342582</v>
      </c>
      <c r="DZ86" s="13">
        <f t="shared" si="166"/>
        <v>2.6562016358106497</v>
      </c>
      <c r="EA86" s="13">
        <f t="shared" si="166"/>
        <v>3.0776330527140789</v>
      </c>
      <c r="EB86" s="13">
        <f t="shared" si="166"/>
        <v>7.4894010919962088</v>
      </c>
      <c r="EC86" s="13">
        <f t="shared" si="166"/>
        <v>337.7999399109741</v>
      </c>
      <c r="ED86" s="13">
        <f t="shared" si="166"/>
        <v>3.4604488722888771</v>
      </c>
      <c r="EE86" s="13">
        <f t="shared" si="158"/>
        <v>0</v>
      </c>
      <c r="EF86" s="13">
        <f t="shared" si="158"/>
        <v>5.9629429757023003</v>
      </c>
      <c r="EG86" s="13">
        <f t="shared" si="158"/>
        <v>2.2483465956819741</v>
      </c>
      <c r="EH86" s="13">
        <f t="shared" si="158"/>
        <v>0</v>
      </c>
      <c r="EI86" s="13">
        <f t="shared" si="158"/>
        <v>0</v>
      </c>
      <c r="EJ86" s="13">
        <f t="shared" si="158"/>
        <v>0.40002699707826261</v>
      </c>
      <c r="EM86">
        <v>233.82905600000001</v>
      </c>
      <c r="EN86">
        <v>27.798625999999999</v>
      </c>
      <c r="EO86">
        <v>0</v>
      </c>
      <c r="EP86">
        <v>0</v>
      </c>
      <c r="EQ86">
        <v>230.559113</v>
      </c>
      <c r="ER86">
        <v>0</v>
      </c>
      <c r="ES86">
        <v>85.058082999999996</v>
      </c>
      <c r="ET86">
        <v>20.230988</v>
      </c>
      <c r="EU86">
        <v>5.1407020000000001</v>
      </c>
      <c r="EV86">
        <v>180.997299</v>
      </c>
      <c r="EW86">
        <v>276.74240099999997</v>
      </c>
      <c r="EX86">
        <v>18.142486999999999</v>
      </c>
      <c r="EY86">
        <v>16.337011</v>
      </c>
      <c r="EZ86">
        <v>0</v>
      </c>
      <c r="FA86">
        <v>0</v>
      </c>
      <c r="FB86">
        <v>14.224738</v>
      </c>
      <c r="FC86">
        <v>587.50836200000003</v>
      </c>
      <c r="FD86">
        <v>0</v>
      </c>
      <c r="FE86">
        <v>115.342545</v>
      </c>
      <c r="FF86">
        <v>40.977398000000001</v>
      </c>
      <c r="FG86">
        <v>64.456612000000007</v>
      </c>
      <c r="FH86">
        <v>8.0898420000000009</v>
      </c>
      <c r="FI86">
        <v>123.698761</v>
      </c>
      <c r="FJ86">
        <v>0</v>
      </c>
      <c r="FK86">
        <v>0</v>
      </c>
      <c r="FL86">
        <v>7.1303840000000003</v>
      </c>
      <c r="FM86">
        <v>417.67544600000002</v>
      </c>
      <c r="FN86">
        <v>32.258800999999998</v>
      </c>
      <c r="FO86">
        <v>28.859022</v>
      </c>
      <c r="FP86">
        <v>0</v>
      </c>
      <c r="FQ86">
        <v>15.180937999999999</v>
      </c>
      <c r="FR86">
        <v>35.174239999999998</v>
      </c>
      <c r="FT86">
        <v>0</v>
      </c>
      <c r="FU86">
        <v>54.200653099999997</v>
      </c>
      <c r="FV86">
        <v>0</v>
      </c>
      <c r="FW86">
        <v>0</v>
      </c>
      <c r="FX86">
        <v>0</v>
      </c>
      <c r="FY86">
        <v>39.395599400000002</v>
      </c>
      <c r="FZ86">
        <v>0</v>
      </c>
      <c r="GA86">
        <v>0</v>
      </c>
      <c r="GB86">
        <v>0</v>
      </c>
      <c r="GC86">
        <v>33.950141899999998</v>
      </c>
      <c r="GD86">
        <v>3.2900765000000001</v>
      </c>
      <c r="GE86">
        <v>4.9669480000000004</v>
      </c>
      <c r="GF86">
        <v>5.7550011000000003</v>
      </c>
      <c r="GG86">
        <v>15.343555500000001</v>
      </c>
      <c r="GH86">
        <v>631.66693120000002</v>
      </c>
      <c r="GI86">
        <v>6.4708452000000003</v>
      </c>
      <c r="GJ86">
        <v>0</v>
      </c>
      <c r="GK86">
        <v>7.4250951000000001</v>
      </c>
      <c r="GL86">
        <v>2.7996557000000002</v>
      </c>
      <c r="GM86">
        <v>0</v>
      </c>
      <c r="GN86">
        <v>0</v>
      </c>
      <c r="GO86">
        <v>0.49811620000000001</v>
      </c>
    </row>
    <row r="87" spans="1:197" x14ac:dyDescent="0.2">
      <c r="A87" t="s">
        <v>389</v>
      </c>
      <c r="B87" t="s">
        <v>124</v>
      </c>
      <c r="C87" t="s">
        <v>407</v>
      </c>
      <c r="D87" s="4" t="s">
        <v>408</v>
      </c>
      <c r="E87" s="4" t="s">
        <v>98</v>
      </c>
      <c r="F87" s="9">
        <v>137</v>
      </c>
      <c r="G87" s="24">
        <v>43406</v>
      </c>
      <c r="H87" s="9">
        <v>2</v>
      </c>
      <c r="I87" s="9">
        <v>1</v>
      </c>
      <c r="J87" s="9" t="s">
        <v>392</v>
      </c>
      <c r="K87" s="21" t="s">
        <v>204</v>
      </c>
      <c r="L87" s="9">
        <v>25</v>
      </c>
      <c r="M87" s="9" t="s">
        <v>393</v>
      </c>
      <c r="N87" s="9">
        <v>60</v>
      </c>
      <c r="O87" s="9">
        <v>3</v>
      </c>
      <c r="P87" s="34">
        <v>6</v>
      </c>
      <c r="Q87" s="9" t="s">
        <v>102</v>
      </c>
      <c r="R87" s="9" t="s">
        <v>103</v>
      </c>
      <c r="S87" s="9"/>
      <c r="T87" s="9" t="s">
        <v>104</v>
      </c>
      <c r="U87" s="34">
        <v>2000</v>
      </c>
      <c r="V87" s="9"/>
      <c r="W87" s="30" t="s">
        <v>105</v>
      </c>
      <c r="X87" s="9" t="s">
        <v>409</v>
      </c>
      <c r="Y87" s="9"/>
      <c r="Z87" s="9"/>
      <c r="AA87" s="1"/>
      <c r="AE87" s="10">
        <f t="shared" si="138"/>
        <v>2.5333308749318894E-3</v>
      </c>
      <c r="AF87" s="11">
        <v>400.92500000000007</v>
      </c>
      <c r="AG87">
        <f t="shared" si="130"/>
        <v>7.1999999999999994E-4</v>
      </c>
      <c r="AI87" s="48">
        <f t="shared" si="170"/>
        <v>0.13867281101180437</v>
      </c>
      <c r="AJ87" s="48">
        <f t="shared" si="170"/>
        <v>0.15388613977011742</v>
      </c>
      <c r="AK87" s="48">
        <f t="shared" si="170"/>
        <v>3.1755618600885049E-2</v>
      </c>
      <c r="AL87" s="48">
        <f t="shared" si="170"/>
        <v>0.1395741258258375</v>
      </c>
      <c r="AM87" s="48">
        <f t="shared" si="170"/>
        <v>0.17894003526851951</v>
      </c>
      <c r="AN87" s="48">
        <f t="shared" si="170"/>
        <v>1.6416305704583131E-2</v>
      </c>
      <c r="AO87" s="48">
        <f t="shared" si="170"/>
        <v>1.1035409716223766E-2</v>
      </c>
      <c r="AP87" s="48">
        <f t="shared" si="170"/>
        <v>6.3288063674867912E-3</v>
      </c>
      <c r="AQ87" s="48">
        <f t="shared" si="170"/>
        <v>0.37984076048649856</v>
      </c>
      <c r="AR87" s="48">
        <f t="shared" si="170"/>
        <v>5.0440408814148081E-2</v>
      </c>
      <c r="AS87" s="48">
        <f t="shared" si="170"/>
        <v>4.1492150716928742E-3</v>
      </c>
      <c r="AT87" s="48">
        <f t="shared" si="170"/>
        <v>2.9715630673050494E-2</v>
      </c>
      <c r="AU87" s="48">
        <f t="shared" si="170"/>
        <v>5.4915985726175065E-2</v>
      </c>
      <c r="AV87" s="48">
        <f t="shared" si="170"/>
        <v>2.9163495960698605E-2</v>
      </c>
      <c r="AW87" s="48">
        <f t="shared" si="170"/>
        <v>8.4185532023032736E-3</v>
      </c>
      <c r="AX87" s="48">
        <f t="shared" si="156"/>
        <v>1.659619430538653E-2</v>
      </c>
      <c r="AY87" s="48">
        <f t="shared" si="156"/>
        <v>1.4727966135811663E-2</v>
      </c>
      <c r="AZ87" s="48">
        <f t="shared" si="156"/>
        <v>7.0555404101894204E-2</v>
      </c>
      <c r="BA87" s="48">
        <f t="shared" si="156"/>
        <v>0.24352460140804949</v>
      </c>
      <c r="BB87" s="48">
        <f t="shared" si="156"/>
        <v>1.5287884789787097E-2</v>
      </c>
      <c r="BC87" s="48">
        <f t="shared" si="156"/>
        <v>0.94846732310119353</v>
      </c>
      <c r="BD87" s="48">
        <f t="shared" si="156"/>
        <v>0.98471211521021285</v>
      </c>
      <c r="BE87" s="48">
        <f t="shared" si="156"/>
        <v>1</v>
      </c>
      <c r="BF87" s="48">
        <f t="shared" si="169"/>
        <v>2.4933860859748434E-2</v>
      </c>
      <c r="BH87" s="51">
        <f t="shared" si="141"/>
        <v>52.859295714776344</v>
      </c>
      <c r="BI87" s="51">
        <f t="shared" si="142"/>
        <v>58.658311670206331</v>
      </c>
      <c r="BJ87" s="51">
        <f t="shared" si="143"/>
        <v>12.104605235751283</v>
      </c>
      <c r="BK87" s="51">
        <f t="shared" si="159"/>
        <v>53.202858854078613</v>
      </c>
      <c r="BL87" s="51">
        <f t="shared" si="159"/>
        <v>68.208354402407153</v>
      </c>
      <c r="BM87" s="51">
        <f t="shared" si="159"/>
        <v>6.2575666524050115</v>
      </c>
      <c r="BN87" s="51">
        <f t="shared" si="159"/>
        <v>4.2064769673842797</v>
      </c>
      <c r="BO87" s="51">
        <f t="shared" si="160"/>
        <v>2.4124141196796449</v>
      </c>
      <c r="BP87" s="51">
        <f t="shared" si="160"/>
        <v>144.78768358832963</v>
      </c>
      <c r="BQ87" s="51">
        <f t="shared" si="146"/>
        <v>19.226872708697769</v>
      </c>
      <c r="BR87" s="51">
        <f t="shared" si="161"/>
        <v>1.5815976099319917</v>
      </c>
      <c r="BS87" s="51">
        <f t="shared" si="161"/>
        <v>11.327002731372817</v>
      </c>
      <c r="BT87" s="51">
        <f t="shared" si="162"/>
        <v>20.932872909897423</v>
      </c>
      <c r="BU87" s="51">
        <f t="shared" si="162"/>
        <v>11.116540047147593</v>
      </c>
      <c r="BV87" s="51">
        <f t="shared" si="163"/>
        <v>3.2089837219297883</v>
      </c>
      <c r="BW87" s="51">
        <f t="shared" si="163"/>
        <v>6.3261365809743175</v>
      </c>
      <c r="BX87" s="51">
        <f t="shared" si="150"/>
        <v>5.614005453338728</v>
      </c>
      <c r="BY87" s="51">
        <f t="shared" si="121"/>
        <v>26.894305686066318</v>
      </c>
      <c r="BZ87" s="51">
        <f t="shared" si="151"/>
        <v>92.826696348971879</v>
      </c>
      <c r="CA87" s="51">
        <f t="shared" si="164"/>
        <v>5.827435220073518</v>
      </c>
      <c r="CB87" s="51">
        <f t="shared" si="164"/>
        <v>361.53673053718222</v>
      </c>
      <c r="CC87" s="51">
        <f t="shared" si="123"/>
        <v>375.35251872401113</v>
      </c>
      <c r="CD87" s="51">
        <f t="shared" si="124"/>
        <v>381.17995394408467</v>
      </c>
      <c r="CE87" s="51">
        <f t="shared" si="125"/>
        <v>9.5042879341671238</v>
      </c>
      <c r="CH87" s="13">
        <f t="shared" si="168"/>
        <v>52.859295714776344</v>
      </c>
      <c r="CI87" s="13">
        <f t="shared" si="168"/>
        <v>0</v>
      </c>
      <c r="CJ87" s="13">
        <f t="shared" si="168"/>
        <v>0</v>
      </c>
      <c r="CK87" s="13">
        <f t="shared" si="168"/>
        <v>0</v>
      </c>
      <c r="CL87" s="13">
        <f t="shared" si="168"/>
        <v>58.658311670206331</v>
      </c>
      <c r="CM87" s="13">
        <f t="shared" si="168"/>
        <v>0</v>
      </c>
      <c r="CN87" s="13">
        <f t="shared" si="168"/>
        <v>9.8070463353542809</v>
      </c>
      <c r="CO87" s="13">
        <f t="shared" si="168"/>
        <v>2.2975589003970009</v>
      </c>
      <c r="CP87" s="13">
        <f t="shared" si="168"/>
        <v>0</v>
      </c>
      <c r="CQ87" s="13">
        <f t="shared" si="168"/>
        <v>53.202858854078613</v>
      </c>
      <c r="CR87" s="13">
        <f t="shared" si="168"/>
        <v>68.208354402407153</v>
      </c>
      <c r="CS87" s="13">
        <f t="shared" si="168"/>
        <v>6.2575666524050115</v>
      </c>
      <c r="CT87" s="13">
        <f t="shared" si="168"/>
        <v>4.2064769673842797</v>
      </c>
      <c r="CU87" s="13">
        <f t="shared" si="168"/>
        <v>0</v>
      </c>
      <c r="CV87" s="13">
        <f t="shared" si="168"/>
        <v>0</v>
      </c>
      <c r="CW87" s="13">
        <f t="shared" si="167"/>
        <v>2.4124141196796449</v>
      </c>
      <c r="CX87" s="13">
        <f t="shared" si="167"/>
        <v>144.78768358832963</v>
      </c>
      <c r="CY87" s="13">
        <f t="shared" si="167"/>
        <v>0</v>
      </c>
      <c r="CZ87" s="13">
        <f t="shared" si="167"/>
        <v>19.226872708697769</v>
      </c>
      <c r="DA87" s="13">
        <f t="shared" si="167"/>
        <v>9.3671245685976245</v>
      </c>
      <c r="DB87" s="13">
        <f t="shared" si="167"/>
        <v>15.740560684634369</v>
      </c>
      <c r="DC87" s="13">
        <f t="shared" si="167"/>
        <v>1.5815976099319917</v>
      </c>
      <c r="DD87" s="13">
        <f t="shared" si="167"/>
        <v>11.327002731372817</v>
      </c>
      <c r="DE87" s="13">
        <f t="shared" si="167"/>
        <v>0</v>
      </c>
      <c r="DF87" s="13">
        <f t="shared" si="167"/>
        <v>0</v>
      </c>
      <c r="DG87" s="13">
        <f t="shared" si="167"/>
        <v>5.8449415441220243</v>
      </c>
      <c r="DH87" s="13">
        <f t="shared" si="167"/>
        <v>89.929704861111162</v>
      </c>
      <c r="DI87" s="13">
        <f t="shared" si="167"/>
        <v>20.932872909897423</v>
      </c>
      <c r="DJ87" s="13">
        <f t="shared" si="167"/>
        <v>11.116540047147593</v>
      </c>
      <c r="DK87" s="13">
        <f t="shared" si="167"/>
        <v>0</v>
      </c>
      <c r="DL87" s="13">
        <f t="shared" si="167"/>
        <v>3.2089837219297883</v>
      </c>
      <c r="DM87" s="13">
        <f t="shared" si="165"/>
        <v>6.3261365809743175</v>
      </c>
      <c r="DN87" s="13"/>
      <c r="DO87" s="13">
        <f t="shared" si="166"/>
        <v>0</v>
      </c>
      <c r="DP87" s="13">
        <f t="shared" si="166"/>
        <v>5.614005453338728</v>
      </c>
      <c r="DQ87" s="13">
        <f t="shared" si="166"/>
        <v>0</v>
      </c>
      <c r="DR87" s="13">
        <f t="shared" si="166"/>
        <v>0</v>
      </c>
      <c r="DS87" s="13">
        <f t="shared" si="166"/>
        <v>26.894305686066318</v>
      </c>
      <c r="DT87" s="13">
        <f t="shared" si="166"/>
        <v>0</v>
      </c>
      <c r="DU87" s="13">
        <f t="shared" si="166"/>
        <v>0</v>
      </c>
      <c r="DV87" s="13">
        <f t="shared" si="166"/>
        <v>0</v>
      </c>
      <c r="DW87" s="13">
        <f t="shared" si="166"/>
        <v>0</v>
      </c>
      <c r="DX87" s="13">
        <f t="shared" si="166"/>
        <v>92.826696348971879</v>
      </c>
      <c r="DY87" s="13">
        <f t="shared" si="166"/>
        <v>2.0460187978860804</v>
      </c>
      <c r="DZ87" s="13">
        <f t="shared" si="166"/>
        <v>2.0784073520203119</v>
      </c>
      <c r="EA87" s="13">
        <f t="shared" si="166"/>
        <v>1.9686619167049435</v>
      </c>
      <c r="EB87" s="13">
        <f t="shared" si="166"/>
        <v>5.827435220073518</v>
      </c>
      <c r="EC87" s="13">
        <f t="shared" si="166"/>
        <v>361.53673053718222</v>
      </c>
      <c r="ED87" s="13">
        <f t="shared" si="166"/>
        <v>2.1086946668788178</v>
      </c>
      <c r="EE87" s="13">
        <f t="shared" si="158"/>
        <v>0</v>
      </c>
      <c r="EF87" s="13">
        <f t="shared" si="158"/>
        <v>7.3340459386170744</v>
      </c>
      <c r="EG87" s="13">
        <f t="shared" si="158"/>
        <v>1.6215962991626576</v>
      </c>
      <c r="EH87" s="13">
        <f t="shared" si="158"/>
        <v>0</v>
      </c>
      <c r="EI87" s="13">
        <f t="shared" si="158"/>
        <v>0</v>
      </c>
      <c r="EJ87" s="13">
        <f t="shared" si="158"/>
        <v>0.54864569638739202</v>
      </c>
      <c r="EM87">
        <v>272.65304600000002</v>
      </c>
      <c r="EN87">
        <v>24.893965000000001</v>
      </c>
      <c r="EO87">
        <v>0</v>
      </c>
      <c r="EP87">
        <v>0</v>
      </c>
      <c r="EQ87">
        <v>197.527557</v>
      </c>
      <c r="ER87">
        <v>0</v>
      </c>
      <c r="ES87">
        <v>37.015518</v>
      </c>
      <c r="ET87">
        <v>8.6718600000000006</v>
      </c>
      <c r="EU87">
        <v>0</v>
      </c>
      <c r="EV87">
        <v>205.72554</v>
      </c>
      <c r="EW87">
        <v>283.41449</v>
      </c>
      <c r="EX87">
        <v>19.673318999999999</v>
      </c>
      <c r="EY87">
        <v>19.728155000000001</v>
      </c>
      <c r="EZ87">
        <v>0</v>
      </c>
      <c r="FA87">
        <v>0</v>
      </c>
      <c r="FB87">
        <v>10.310288</v>
      </c>
      <c r="FC87">
        <v>500.30667099999999</v>
      </c>
      <c r="FD87">
        <v>0</v>
      </c>
      <c r="FE87">
        <v>87.014090999999993</v>
      </c>
      <c r="FF87">
        <v>38.921607999999999</v>
      </c>
      <c r="FG87">
        <v>54.390728000000003</v>
      </c>
      <c r="FH87">
        <v>9.3549869999999995</v>
      </c>
      <c r="FI87">
        <v>60.855511</v>
      </c>
      <c r="FJ87">
        <v>0</v>
      </c>
      <c r="FK87">
        <v>0</v>
      </c>
      <c r="FL87">
        <v>25.715101000000001</v>
      </c>
      <c r="FM87">
        <v>395.65005500000001</v>
      </c>
      <c r="FN87">
        <v>33.125548999999999</v>
      </c>
      <c r="FO87">
        <v>17.591540999999999</v>
      </c>
      <c r="FP87">
        <v>0</v>
      </c>
      <c r="FQ87">
        <v>13.735359000000001</v>
      </c>
      <c r="FR87">
        <v>28.999296000000001</v>
      </c>
      <c r="FT87">
        <v>0</v>
      </c>
      <c r="FU87">
        <v>14.439465999999999</v>
      </c>
      <c r="FV87">
        <v>0</v>
      </c>
      <c r="FW87">
        <v>0</v>
      </c>
      <c r="FX87">
        <v>46.593429999999998</v>
      </c>
      <c r="FY87">
        <v>0</v>
      </c>
      <c r="FZ87">
        <v>0</v>
      </c>
      <c r="GA87">
        <v>0</v>
      </c>
      <c r="GB87">
        <v>0</v>
      </c>
      <c r="GC87">
        <v>46.985484999999997</v>
      </c>
      <c r="GD87">
        <v>3.6241859999999999</v>
      </c>
      <c r="GE87">
        <v>3.6815570000000002</v>
      </c>
      <c r="GF87">
        <v>3.487161</v>
      </c>
      <c r="GG87">
        <v>11.309116</v>
      </c>
      <c r="GH87">
        <v>640.40289299999995</v>
      </c>
      <c r="GI87">
        <v>3.7352059999999998</v>
      </c>
      <c r="GJ87">
        <v>0</v>
      </c>
      <c r="GK87">
        <v>8.6508199999999995</v>
      </c>
      <c r="GL87">
        <v>1.9127419999999999</v>
      </c>
      <c r="GM87">
        <v>0</v>
      </c>
      <c r="GN87">
        <v>0</v>
      </c>
      <c r="GO87">
        <v>0.64715100000000003</v>
      </c>
    </row>
    <row r="88" spans="1:197" x14ac:dyDescent="0.2">
      <c r="A88" t="s">
        <v>389</v>
      </c>
      <c r="B88" t="s">
        <v>128</v>
      </c>
      <c r="C88" t="s">
        <v>410</v>
      </c>
      <c r="D88" s="4" t="s">
        <v>411</v>
      </c>
      <c r="E88" s="4" t="s">
        <v>98</v>
      </c>
      <c r="F88" s="9">
        <v>137</v>
      </c>
      <c r="G88" s="24">
        <v>43406</v>
      </c>
      <c r="H88" s="9">
        <v>2</v>
      </c>
      <c r="I88" s="9">
        <v>1</v>
      </c>
      <c r="J88" s="9" t="s">
        <v>392</v>
      </c>
      <c r="K88" s="21" t="s">
        <v>204</v>
      </c>
      <c r="L88" s="9">
        <v>25</v>
      </c>
      <c r="M88" s="9" t="s">
        <v>393</v>
      </c>
      <c r="N88" s="9">
        <v>80</v>
      </c>
      <c r="O88" s="9">
        <v>2</v>
      </c>
      <c r="P88" s="34">
        <v>7</v>
      </c>
      <c r="Q88" s="9" t="s">
        <v>102</v>
      </c>
      <c r="R88" s="9" t="s">
        <v>103</v>
      </c>
      <c r="S88" s="9"/>
      <c r="T88" s="9" t="s">
        <v>104</v>
      </c>
      <c r="U88" s="34">
        <v>2000</v>
      </c>
      <c r="V88" s="9"/>
      <c r="W88" s="30" t="s">
        <v>105</v>
      </c>
      <c r="X88" s="9" t="s">
        <v>412</v>
      </c>
      <c r="Y88" s="9"/>
      <c r="Z88" s="9"/>
      <c r="AA88" s="1"/>
      <c r="AE88" s="10">
        <f t="shared" si="138"/>
        <v>2.5711003632606817E-3</v>
      </c>
      <c r="AF88" s="11">
        <v>400.92500000000007</v>
      </c>
      <c r="AG88">
        <f t="shared" si="130"/>
        <v>7.1999999999999994E-4</v>
      </c>
      <c r="AI88" s="48">
        <f t="shared" si="170"/>
        <v>0.15238770412169128</v>
      </c>
      <c r="AJ88" s="48">
        <f t="shared" si="170"/>
        <v>0.13196972058146642</v>
      </c>
      <c r="AK88" s="48">
        <f t="shared" si="170"/>
        <v>3.0382324733383096E-2</v>
      </c>
      <c r="AL88" s="48">
        <f t="shared" si="170"/>
        <v>0.16599811891517866</v>
      </c>
      <c r="AM88" s="48">
        <f t="shared" si="170"/>
        <v>0.11931097319063658</v>
      </c>
      <c r="AN88" s="48">
        <f t="shared" si="170"/>
        <v>2.3002922068100104E-2</v>
      </c>
      <c r="AO88" s="48">
        <f t="shared" si="170"/>
        <v>1.6430525504382249E-2</v>
      </c>
      <c r="AP88" s="48">
        <f t="shared" si="170"/>
        <v>6.5815549884303461E-3</v>
      </c>
      <c r="AQ88" s="48">
        <f t="shared" si="170"/>
        <v>0.41943750559715581</v>
      </c>
      <c r="AR88" s="48">
        <f t="shared" si="170"/>
        <v>4.9405366967266696E-2</v>
      </c>
      <c r="AS88" s="48">
        <f t="shared" si="170"/>
        <v>6.4035234990748773E-3</v>
      </c>
      <c r="AT88" s="48">
        <f t="shared" si="170"/>
        <v>2.9232953902548122E-2</v>
      </c>
      <c r="AU88" s="48">
        <f t="shared" si="170"/>
        <v>6.6510884209501547E-2</v>
      </c>
      <c r="AV88" s="48">
        <f t="shared" si="170"/>
        <v>1.612545169305769E-2</v>
      </c>
      <c r="AW88" s="48">
        <f t="shared" si="170"/>
        <v>1.0796768843437554E-2</v>
      </c>
      <c r="AX88" s="48">
        <f t="shared" si="156"/>
        <v>2.1708848798412176E-2</v>
      </c>
      <c r="AY88" s="48">
        <f t="shared" si="156"/>
        <v>4.5977822607240773E-2</v>
      </c>
      <c r="AZ88" s="48">
        <f t="shared" si="156"/>
        <v>8.4539467458689219E-2</v>
      </c>
      <c r="BA88" s="48">
        <f t="shared" si="156"/>
        <v>0.26047937111125025</v>
      </c>
      <c r="BB88" s="48">
        <f t="shared" si="156"/>
        <v>1.1668496867830051E-2</v>
      </c>
      <c r="BC88" s="48">
        <f t="shared" si="156"/>
        <v>0.880163535547689</v>
      </c>
      <c r="BD88" s="48">
        <f t="shared" si="156"/>
        <v>0.98833150313217</v>
      </c>
      <c r="BE88" s="48">
        <f t="shared" si="156"/>
        <v>1</v>
      </c>
      <c r="BF88" s="48">
        <f t="shared" si="169"/>
        <v>2.6767989722757759E-2</v>
      </c>
      <c r="BH88" s="51">
        <f t="shared" si="141"/>
        <v>40.934199396855675</v>
      </c>
      <c r="BI88" s="51">
        <f t="shared" si="142"/>
        <v>35.449545537579418</v>
      </c>
      <c r="BJ88" s="51">
        <f t="shared" si="143"/>
        <v>8.1612630490395013</v>
      </c>
      <c r="BK88" s="51">
        <f t="shared" si="159"/>
        <v>44.590212434401153</v>
      </c>
      <c r="BL88" s="51">
        <f t="shared" si="159"/>
        <v>32.049168238129731</v>
      </c>
      <c r="BM88" s="51">
        <f t="shared" si="159"/>
        <v>6.1790168968882746</v>
      </c>
      <c r="BN88" s="51">
        <f t="shared" si="159"/>
        <v>4.4135477404030929</v>
      </c>
      <c r="BO88" s="51">
        <f t="shared" si="160"/>
        <v>1.7679292813719165</v>
      </c>
      <c r="BP88" s="51">
        <f t="shared" si="160"/>
        <v>112.66879166919487</v>
      </c>
      <c r="BQ88" s="51">
        <f t="shared" si="146"/>
        <v>13.271209474341388</v>
      </c>
      <c r="BR88" s="51">
        <f t="shared" si="161"/>
        <v>1.7201066796324984</v>
      </c>
      <c r="BS88" s="51">
        <f t="shared" si="161"/>
        <v>7.8525204569681799</v>
      </c>
      <c r="BT88" s="51">
        <f t="shared" si="162"/>
        <v>17.866072672889477</v>
      </c>
      <c r="BU88" s="51">
        <f t="shared" si="162"/>
        <v>4.3315991849373194</v>
      </c>
      <c r="BV88" s="51">
        <f t="shared" si="163"/>
        <v>2.9002148908687593</v>
      </c>
      <c r="BW88" s="51">
        <f t="shared" si="163"/>
        <v>5.831404512012095</v>
      </c>
      <c r="BX88" s="51">
        <f t="shared" si="150"/>
        <v>12.350506684811679</v>
      </c>
      <c r="BY88" s="51">
        <f t="shared" si="121"/>
        <v>22.708888737469934</v>
      </c>
      <c r="BZ88" s="51">
        <f t="shared" si="151"/>
        <v>69.96965127396885</v>
      </c>
      <c r="CA88" s="51">
        <f t="shared" si="164"/>
        <v>3.1343774105810716</v>
      </c>
      <c r="CB88" s="51">
        <f t="shared" si="164"/>
        <v>236.42845644015534</v>
      </c>
      <c r="CC88" s="51">
        <f t="shared" si="123"/>
        <v>265.48440409010425</v>
      </c>
      <c r="CD88" s="51">
        <f t="shared" si="124"/>
        <v>268.61878150068532</v>
      </c>
      <c r="CE88" s="51">
        <f t="shared" si="125"/>
        <v>7.1903847825500566</v>
      </c>
      <c r="CH88" s="13">
        <f t="shared" si="168"/>
        <v>40.934199396855675</v>
      </c>
      <c r="CI88" s="13">
        <f t="shared" si="168"/>
        <v>0</v>
      </c>
      <c r="CJ88" s="13">
        <f t="shared" si="168"/>
        <v>0</v>
      </c>
      <c r="CK88" s="13">
        <f t="shared" si="168"/>
        <v>0</v>
      </c>
      <c r="CL88" s="13">
        <f t="shared" si="168"/>
        <v>35.449545537579418</v>
      </c>
      <c r="CM88" s="13">
        <f t="shared" si="168"/>
        <v>0</v>
      </c>
      <c r="CN88" s="13">
        <f t="shared" si="168"/>
        <v>6.5908744006949505</v>
      </c>
      <c r="CO88" s="13">
        <f t="shared" si="168"/>
        <v>1.5703886483445502</v>
      </c>
      <c r="CP88" s="13">
        <f t="shared" si="168"/>
        <v>1.9972843232008264</v>
      </c>
      <c r="CQ88" s="13">
        <f t="shared" si="168"/>
        <v>44.590212434401153</v>
      </c>
      <c r="CR88" s="13">
        <f t="shared" si="168"/>
        <v>32.049168238129731</v>
      </c>
      <c r="CS88" s="13">
        <f t="shared" si="168"/>
        <v>6.1790168968882746</v>
      </c>
      <c r="CT88" s="13">
        <f t="shared" si="168"/>
        <v>4.4135477404030929</v>
      </c>
      <c r="CU88" s="13">
        <f t="shared" si="168"/>
        <v>0</v>
      </c>
      <c r="CV88" s="13">
        <f t="shared" si="168"/>
        <v>0</v>
      </c>
      <c r="CW88" s="13">
        <f t="shared" si="167"/>
        <v>1.7679292813719165</v>
      </c>
      <c r="CX88" s="13">
        <f t="shared" si="167"/>
        <v>112.66879166919487</v>
      </c>
      <c r="CY88" s="13">
        <f t="shared" si="167"/>
        <v>0</v>
      </c>
      <c r="CZ88" s="13">
        <f t="shared" si="167"/>
        <v>13.271209474341388</v>
      </c>
      <c r="DA88" s="13">
        <f t="shared" si="167"/>
        <v>4.0776631163025225</v>
      </c>
      <c r="DB88" s="13">
        <f t="shared" si="167"/>
        <v>11.881961765526762</v>
      </c>
      <c r="DC88" s="13">
        <f t="shared" si="167"/>
        <v>1.7201066796324984</v>
      </c>
      <c r="DD88" s="13">
        <f t="shared" si="167"/>
        <v>7.8525204569681799</v>
      </c>
      <c r="DE88" s="13">
        <f t="shared" si="167"/>
        <v>0</v>
      </c>
      <c r="DF88" s="13">
        <f t="shared" si="167"/>
        <v>0</v>
      </c>
      <c r="DG88" s="13">
        <f t="shared" si="167"/>
        <v>4.3714924467363492</v>
      </c>
      <c r="DH88" s="13">
        <f t="shared" si="167"/>
        <v>89.929704861111148</v>
      </c>
      <c r="DI88" s="13">
        <f t="shared" si="167"/>
        <v>17.866072672889477</v>
      </c>
      <c r="DJ88" s="13">
        <f t="shared" si="167"/>
        <v>4.3315991849373194</v>
      </c>
      <c r="DK88" s="13">
        <f t="shared" si="167"/>
        <v>0</v>
      </c>
      <c r="DL88" s="13">
        <f t="shared" si="167"/>
        <v>2.9002148908687593</v>
      </c>
      <c r="DM88" s="13">
        <f t="shared" si="165"/>
        <v>5.831404512012095</v>
      </c>
      <c r="DN88" s="13"/>
      <c r="DO88" s="13">
        <f t="shared" si="166"/>
        <v>0</v>
      </c>
      <c r="DP88" s="13">
        <f t="shared" si="166"/>
        <v>12.350506684811679</v>
      </c>
      <c r="DQ88" s="13">
        <f t="shared" si="166"/>
        <v>0</v>
      </c>
      <c r="DR88" s="13">
        <f t="shared" si="166"/>
        <v>0</v>
      </c>
      <c r="DS88" s="13">
        <f t="shared" si="166"/>
        <v>22.708888737469934</v>
      </c>
      <c r="DT88" s="13">
        <f t="shared" si="166"/>
        <v>0</v>
      </c>
      <c r="DU88" s="13">
        <f t="shared" si="166"/>
        <v>0</v>
      </c>
      <c r="DV88" s="13">
        <f t="shared" si="166"/>
        <v>0</v>
      </c>
      <c r="DW88" s="13">
        <f t="shared" si="166"/>
        <v>0</v>
      </c>
      <c r="DX88" s="13">
        <f t="shared" si="166"/>
        <v>69.96965127396885</v>
      </c>
      <c r="DY88" s="13">
        <f t="shared" si="166"/>
        <v>2.0401577495199299</v>
      </c>
      <c r="DZ88" s="13">
        <f t="shared" si="166"/>
        <v>4.0954838810390974</v>
      </c>
      <c r="EA88" s="13">
        <f t="shared" si="166"/>
        <v>5.8667787135211231</v>
      </c>
      <c r="EB88" s="13">
        <f t="shared" si="166"/>
        <v>3.1343774105810716</v>
      </c>
      <c r="EC88" s="13">
        <f t="shared" si="166"/>
        <v>236.42845644015534</v>
      </c>
      <c r="ED88" s="13">
        <f t="shared" si="166"/>
        <v>4.703020621057088</v>
      </c>
      <c r="EE88" s="13">
        <f t="shared" si="158"/>
        <v>0</v>
      </c>
      <c r="EF88" s="13">
        <f t="shared" si="158"/>
        <v>5.2504206711385324</v>
      </c>
      <c r="EG88" s="13">
        <f t="shared" si="158"/>
        <v>1.4462359104859535</v>
      </c>
      <c r="EH88" s="13">
        <f t="shared" si="158"/>
        <v>0</v>
      </c>
      <c r="EI88" s="13">
        <f t="shared" si="158"/>
        <v>0</v>
      </c>
      <c r="EJ88" s="13">
        <f t="shared" si="158"/>
        <v>0.49372820092557029</v>
      </c>
      <c r="EM88">
        <v>208.04063400000001</v>
      </c>
      <c r="EN88">
        <v>11.155593</v>
      </c>
      <c r="EO88">
        <v>0</v>
      </c>
      <c r="EP88">
        <v>0</v>
      </c>
      <c r="EQ88">
        <v>117.62014000000001</v>
      </c>
      <c r="ER88">
        <v>0</v>
      </c>
      <c r="ES88">
        <v>24.511028</v>
      </c>
      <c r="ET88">
        <v>5.8401719999999999</v>
      </c>
      <c r="EU88">
        <v>8.6580650000000006</v>
      </c>
      <c r="EV88">
        <v>169.88916</v>
      </c>
      <c r="EW88">
        <v>131.21217300000001</v>
      </c>
      <c r="EX88">
        <v>19.140991</v>
      </c>
      <c r="EY88">
        <v>20.395233000000001</v>
      </c>
      <c r="EZ88">
        <v>0</v>
      </c>
      <c r="FA88">
        <v>0</v>
      </c>
      <c r="FB88">
        <v>7.4448629999999998</v>
      </c>
      <c r="FC88">
        <v>383.60229500000003</v>
      </c>
      <c r="FD88">
        <v>0</v>
      </c>
      <c r="FE88">
        <v>59.178550999999999</v>
      </c>
      <c r="FF88">
        <v>16.694319</v>
      </c>
      <c r="FG88">
        <v>40.454394999999998</v>
      </c>
      <c r="FH88">
        <v>10.024794</v>
      </c>
      <c r="FI88">
        <v>41.568741000000003</v>
      </c>
      <c r="FJ88">
        <v>0</v>
      </c>
      <c r="FK88">
        <v>0</v>
      </c>
      <c r="FL88">
        <v>18.950064000000001</v>
      </c>
      <c r="FM88">
        <v>389.83795199999997</v>
      </c>
      <c r="FN88">
        <v>27.857120999999999</v>
      </c>
      <c r="FO88">
        <v>6.7539119999999997</v>
      </c>
      <c r="FP88">
        <v>0</v>
      </c>
      <c r="FQ88">
        <v>12.231382999999999</v>
      </c>
      <c r="FR88">
        <v>26.338736999999998</v>
      </c>
      <c r="FT88">
        <v>0</v>
      </c>
      <c r="FU88">
        <v>31.2993965</v>
      </c>
      <c r="FV88">
        <v>0</v>
      </c>
      <c r="FW88">
        <v>0</v>
      </c>
      <c r="FX88">
        <v>38.764404300000002</v>
      </c>
      <c r="FY88">
        <v>0</v>
      </c>
      <c r="FZ88">
        <v>0</v>
      </c>
      <c r="GA88">
        <v>0</v>
      </c>
      <c r="GB88">
        <v>0</v>
      </c>
      <c r="GC88">
        <v>34.8958206</v>
      </c>
      <c r="GD88">
        <v>3.5607172999999999</v>
      </c>
      <c r="GE88">
        <v>7.1479081999999998</v>
      </c>
      <c r="GF88">
        <v>10.2393751</v>
      </c>
      <c r="GG88">
        <v>5.9934291999999996</v>
      </c>
      <c r="GH88">
        <v>412.64205930000003</v>
      </c>
      <c r="GI88">
        <v>8.2082510000000006</v>
      </c>
      <c r="GJ88">
        <v>0</v>
      </c>
      <c r="GK88">
        <v>6.1021184999999996</v>
      </c>
      <c r="GL88">
        <v>1.6808373000000001</v>
      </c>
      <c r="GM88">
        <v>0</v>
      </c>
      <c r="GN88">
        <v>0</v>
      </c>
      <c r="GO88">
        <v>0.57381839999999995</v>
      </c>
    </row>
    <row r="89" spans="1:197" x14ac:dyDescent="0.2">
      <c r="A89" t="s">
        <v>389</v>
      </c>
      <c r="B89" t="s">
        <v>132</v>
      </c>
      <c r="C89" t="s">
        <v>413</v>
      </c>
      <c r="D89" s="4" t="s">
        <v>414</v>
      </c>
      <c r="E89" s="4" t="s">
        <v>98</v>
      </c>
      <c r="F89" s="9">
        <v>137</v>
      </c>
      <c r="G89" s="24">
        <v>43406</v>
      </c>
      <c r="H89" s="9">
        <v>2</v>
      </c>
      <c r="I89" s="9">
        <v>1</v>
      </c>
      <c r="J89" s="9" t="s">
        <v>392</v>
      </c>
      <c r="K89" s="21" t="s">
        <v>204</v>
      </c>
      <c r="L89" s="9">
        <v>25</v>
      </c>
      <c r="M89" s="9" t="s">
        <v>393</v>
      </c>
      <c r="N89" s="9">
        <v>100</v>
      </c>
      <c r="O89" s="9">
        <v>1</v>
      </c>
      <c r="P89" s="34">
        <v>8</v>
      </c>
      <c r="Q89" s="9" t="s">
        <v>102</v>
      </c>
      <c r="R89" s="9" t="s">
        <v>103</v>
      </c>
      <c r="S89" s="9"/>
      <c r="T89" s="9" t="s">
        <v>104</v>
      </c>
      <c r="U89" s="34">
        <v>2000</v>
      </c>
      <c r="V89" s="9"/>
      <c r="W89" s="30" t="s">
        <v>105</v>
      </c>
      <c r="X89" s="9" t="s">
        <v>415</v>
      </c>
      <c r="Y89" s="9"/>
      <c r="Z89" s="9"/>
      <c r="AA89" s="1"/>
      <c r="AE89" s="10">
        <f t="shared" si="138"/>
        <v>2.5770793589285613E-3</v>
      </c>
      <c r="AF89" s="11">
        <v>400.92500000000007</v>
      </c>
      <c r="AG89">
        <f t="shared" si="130"/>
        <v>7.1999999999999994E-4</v>
      </c>
      <c r="AI89" s="48">
        <f t="shared" si="170"/>
        <v>0.14499953676338898</v>
      </c>
      <c r="AJ89" s="48">
        <f t="shared" si="170"/>
        <v>0.12309190274758514</v>
      </c>
      <c r="AK89" s="48">
        <f t="shared" si="170"/>
        <v>2.3957901348612566E-2</v>
      </c>
      <c r="AL89" s="48">
        <f t="shared" si="170"/>
        <v>0.18484288089677239</v>
      </c>
      <c r="AM89" s="48">
        <f t="shared" si="170"/>
        <v>0.13801246152541069</v>
      </c>
      <c r="AN89" s="48">
        <f t="shared" si="170"/>
        <v>2.1006738106609277E-2</v>
      </c>
      <c r="AO89" s="48">
        <f t="shared" si="170"/>
        <v>1.991861278835844E-2</v>
      </c>
      <c r="AP89" s="48">
        <f t="shared" si="170"/>
        <v>0</v>
      </c>
      <c r="AQ89" s="48">
        <f t="shared" si="170"/>
        <v>0.39868783101662686</v>
      </c>
      <c r="AR89" s="48">
        <f t="shared" si="170"/>
        <v>5.0505239237444356E-2</v>
      </c>
      <c r="AS89" s="48">
        <f t="shared" si="170"/>
        <v>7.4300201273025026E-3</v>
      </c>
      <c r="AT89" s="48">
        <f t="shared" si="170"/>
        <v>2.7519372251192595E-2</v>
      </c>
      <c r="AU89" s="48">
        <f t="shared" si="170"/>
        <v>6.4390928252318333E-2</v>
      </c>
      <c r="AV89" s="48">
        <f t="shared" si="170"/>
        <v>1.0657605138932543E-2</v>
      </c>
      <c r="AW89" s="48">
        <f t="shared" si="170"/>
        <v>1.0482259753449564E-2</v>
      </c>
      <c r="AX89" s="48">
        <f t="shared" si="156"/>
        <v>2.4924977523211243E-2</v>
      </c>
      <c r="AY89" s="48">
        <f t="shared" si="156"/>
        <v>1.9714997801711084E-2</v>
      </c>
      <c r="AZ89" s="48">
        <f t="shared" si="156"/>
        <v>0.11505277539654211</v>
      </c>
      <c r="BA89" s="48">
        <f t="shared" si="156"/>
        <v>0.20851112427738455</v>
      </c>
      <c r="BB89" s="48">
        <f t="shared" si="156"/>
        <v>9.654611278236136E-3</v>
      </c>
      <c r="BC89" s="48">
        <f t="shared" si="156"/>
        <v>0.9335255741303482</v>
      </c>
      <c r="BD89" s="48">
        <f t="shared" si="156"/>
        <v>0.99034538872176381</v>
      </c>
      <c r="BE89" s="48">
        <f t="shared" si="156"/>
        <v>1</v>
      </c>
      <c r="BF89" s="48">
        <f t="shared" si="169"/>
        <v>3.3523487549263847E-2</v>
      </c>
      <c r="BH89" s="51">
        <f t="shared" si="141"/>
        <v>29.576578551047348</v>
      </c>
      <c r="BI89" s="51">
        <f t="shared" si="142"/>
        <v>25.107923872561361</v>
      </c>
      <c r="BJ89" s="51">
        <f t="shared" si="143"/>
        <v>4.8868621719238199</v>
      </c>
      <c r="BK89" s="51">
        <f t="shared" si="159"/>
        <v>37.703706566776077</v>
      </c>
      <c r="BL89" s="51">
        <f t="shared" si="159"/>
        <v>28.151375517775865</v>
      </c>
      <c r="BM89" s="51">
        <f t="shared" si="159"/>
        <v>4.2848925836588139</v>
      </c>
      <c r="BN89" s="51">
        <f t="shared" si="159"/>
        <v>4.0629399852781329</v>
      </c>
      <c r="BO89" s="51">
        <f t="shared" si="160"/>
        <v>0</v>
      </c>
      <c r="BP89" s="51">
        <f t="shared" si="160"/>
        <v>81.323169815720959</v>
      </c>
      <c r="BQ89" s="51">
        <f t="shared" si="146"/>
        <v>10.301909984604</v>
      </c>
      <c r="BR89" s="51">
        <f t="shared" si="161"/>
        <v>1.5155536275238037</v>
      </c>
      <c r="BS89" s="51">
        <f t="shared" si="161"/>
        <v>5.6133205197136871</v>
      </c>
      <c r="BT89" s="51">
        <f t="shared" si="162"/>
        <v>13.134271942794278</v>
      </c>
      <c r="BU89" s="51">
        <f t="shared" si="162"/>
        <v>2.1739069144203862</v>
      </c>
      <c r="BV89" s="51">
        <f t="shared" si="163"/>
        <v>2.1381404790022942</v>
      </c>
      <c r="BW89" s="51">
        <f t="shared" si="163"/>
        <v>5.0841235224172241</v>
      </c>
      <c r="BX89" s="51">
        <f t="shared" si="150"/>
        <v>4.0214071998556999</v>
      </c>
      <c r="BY89" s="51">
        <f t="shared" ref="BY89:BY119" si="171">+SUM(DQ89:DW89)</f>
        <v>23.468126347083807</v>
      </c>
      <c r="BZ89" s="51">
        <f t="shared" si="151"/>
        <v>42.531485159298668</v>
      </c>
      <c r="CA89" s="51">
        <f t="shared" si="164"/>
        <v>1.9693191800780812</v>
      </c>
      <c r="CB89" s="51">
        <f t="shared" si="164"/>
        <v>190.41779780119415</v>
      </c>
      <c r="CC89" s="51">
        <f t="shared" ref="CC89:CC120" si="172">+SUM(DP89,DY89:EA89,EC89:ED89)</f>
        <v>202.00773627293739</v>
      </c>
      <c r="CD89" s="51">
        <f t="shared" ref="CD89:CD120" si="173">+CC89+CA89</f>
        <v>203.97705545301548</v>
      </c>
      <c r="CE89" s="51">
        <f t="shared" ref="CE89:CE120" si="174">+SUM(EE89:EJ89)</f>
        <v>6.8380222788146652</v>
      </c>
      <c r="CH89" s="13">
        <f t="shared" si="168"/>
        <v>29.576578551047348</v>
      </c>
      <c r="CI89" s="13">
        <f t="shared" si="168"/>
        <v>0</v>
      </c>
      <c r="CJ89" s="13">
        <f t="shared" si="168"/>
        <v>0</v>
      </c>
      <c r="CK89" s="13">
        <f t="shared" si="168"/>
        <v>0</v>
      </c>
      <c r="CL89" s="13">
        <f t="shared" si="168"/>
        <v>25.107923872561361</v>
      </c>
      <c r="CM89" s="13">
        <f t="shared" si="168"/>
        <v>0</v>
      </c>
      <c r="CN89" s="13">
        <f t="shared" si="168"/>
        <v>3.9736816938075448</v>
      </c>
      <c r="CO89" s="13">
        <f t="shared" si="168"/>
        <v>0.91318047811627467</v>
      </c>
      <c r="CP89" s="13">
        <f t="shared" si="168"/>
        <v>1.7034710378596996</v>
      </c>
      <c r="CQ89" s="13">
        <f t="shared" si="168"/>
        <v>37.703706566776077</v>
      </c>
      <c r="CR89" s="13">
        <f t="shared" si="168"/>
        <v>28.151375517775865</v>
      </c>
      <c r="CS89" s="13">
        <f t="shared" si="168"/>
        <v>4.2848925836588139</v>
      </c>
      <c r="CT89" s="13">
        <f t="shared" si="168"/>
        <v>4.0629399852781329</v>
      </c>
      <c r="CU89" s="13">
        <f t="shared" si="168"/>
        <v>0</v>
      </c>
      <c r="CV89" s="13">
        <f t="shared" si="168"/>
        <v>0</v>
      </c>
      <c r="CW89" s="13">
        <f t="shared" si="167"/>
        <v>0</v>
      </c>
      <c r="CX89" s="13">
        <f t="shared" si="167"/>
        <v>81.323169815720959</v>
      </c>
      <c r="CY89" s="13">
        <f t="shared" si="167"/>
        <v>0</v>
      </c>
      <c r="CZ89" s="13">
        <f t="shared" si="167"/>
        <v>10.301909984604</v>
      </c>
      <c r="DA89" s="13">
        <f t="shared" si="167"/>
        <v>3.7305424417409485</v>
      </c>
      <c r="DB89" s="13">
        <f t="shared" si="167"/>
        <v>8.8761904985442133</v>
      </c>
      <c r="DC89" s="13">
        <f t="shared" si="167"/>
        <v>1.5155536275238037</v>
      </c>
      <c r="DD89" s="13">
        <f t="shared" si="167"/>
        <v>5.6133205197136871</v>
      </c>
      <c r="DE89" s="13">
        <f t="shared" si="167"/>
        <v>0</v>
      </c>
      <c r="DF89" s="13">
        <f t="shared" si="167"/>
        <v>0</v>
      </c>
      <c r="DG89" s="13">
        <f t="shared" si="167"/>
        <v>2.8349621167265737</v>
      </c>
      <c r="DH89" s="13">
        <f t="shared" si="167"/>
        <v>89.929704861111148</v>
      </c>
      <c r="DI89" s="13">
        <f t="shared" si="167"/>
        <v>13.134271942794278</v>
      </c>
      <c r="DJ89" s="13">
        <f t="shared" si="167"/>
        <v>2.1739069144203862</v>
      </c>
      <c r="DK89" s="13">
        <f t="shared" si="167"/>
        <v>0</v>
      </c>
      <c r="DL89" s="13">
        <f t="shared" si="167"/>
        <v>2.1381404790022942</v>
      </c>
      <c r="DM89" s="13">
        <f t="shared" si="165"/>
        <v>5.0841235224172241</v>
      </c>
      <c r="DN89" s="13"/>
      <c r="DO89" s="13">
        <f t="shared" si="166"/>
        <v>0</v>
      </c>
      <c r="DP89" s="13">
        <f t="shared" si="166"/>
        <v>4.0214071998556999</v>
      </c>
      <c r="DQ89" s="13">
        <f t="shared" si="166"/>
        <v>0</v>
      </c>
      <c r="DR89" s="13">
        <f t="shared" si="166"/>
        <v>0</v>
      </c>
      <c r="DS89" s="13">
        <f t="shared" si="166"/>
        <v>0</v>
      </c>
      <c r="DT89" s="13">
        <f t="shared" si="166"/>
        <v>23.468126347083807</v>
      </c>
      <c r="DU89" s="13">
        <f t="shared" si="166"/>
        <v>0</v>
      </c>
      <c r="DV89" s="13">
        <f t="shared" si="166"/>
        <v>0</v>
      </c>
      <c r="DW89" s="13">
        <f t="shared" si="166"/>
        <v>0</v>
      </c>
      <c r="DX89" s="13">
        <f t="shared" si="166"/>
        <v>42.531485159298668</v>
      </c>
      <c r="DY89" s="13">
        <f t="shared" si="166"/>
        <v>1.7126450205998922</v>
      </c>
      <c r="DZ89" s="13">
        <f t="shared" si="166"/>
        <v>2.1519796439552774</v>
      </c>
      <c r="EA89" s="13">
        <f t="shared" si="166"/>
        <v>1.9338986498619035</v>
      </c>
      <c r="EB89" s="13">
        <f t="shared" si="166"/>
        <v>1.9693191800780812</v>
      </c>
      <c r="EC89" s="13">
        <f t="shared" si="166"/>
        <v>190.41779780119415</v>
      </c>
      <c r="ED89" s="13">
        <f t="shared" si="158"/>
        <v>1.7700079574704515</v>
      </c>
      <c r="EE89" s="13">
        <f t="shared" si="158"/>
        <v>0</v>
      </c>
      <c r="EF89" s="13">
        <f t="shared" si="158"/>
        <v>4.9540519571151265</v>
      </c>
      <c r="EG89" s="13">
        <f t="shared" si="158"/>
        <v>1.2900752217488098</v>
      </c>
      <c r="EH89" s="13">
        <f t="shared" si="158"/>
        <v>0</v>
      </c>
      <c r="EI89" s="13">
        <f t="shared" si="158"/>
        <v>0</v>
      </c>
      <c r="EJ89" s="13">
        <f t="shared" si="158"/>
        <v>0.59389509995072909</v>
      </c>
      <c r="EM89">
        <v>149.968842</v>
      </c>
      <c r="EN89">
        <v>11.25967</v>
      </c>
      <c r="EO89">
        <v>0</v>
      </c>
      <c r="EP89">
        <v>0</v>
      </c>
      <c r="EQ89">
        <v>83.113784999999993</v>
      </c>
      <c r="ER89">
        <v>0</v>
      </c>
      <c r="ES89">
        <v>14.743575</v>
      </c>
      <c r="ET89">
        <v>3.3881790000000001</v>
      </c>
      <c r="EU89">
        <v>7.3672760000000004</v>
      </c>
      <c r="EV89">
        <v>143.31822199999999</v>
      </c>
      <c r="EW89">
        <v>114.986862</v>
      </c>
      <c r="EX89">
        <v>13.24269</v>
      </c>
      <c r="EY89">
        <v>18.731497000000001</v>
      </c>
      <c r="EZ89">
        <v>0</v>
      </c>
      <c r="FA89">
        <v>0</v>
      </c>
      <c r="FB89">
        <v>0</v>
      </c>
      <c r="FC89">
        <v>276.23779300000001</v>
      </c>
      <c r="FD89">
        <v>0</v>
      </c>
      <c r="FE89">
        <v>45.831367</v>
      </c>
      <c r="FF89">
        <v>15.237741</v>
      </c>
      <c r="FG89">
        <v>30.150562000000001</v>
      </c>
      <c r="FH89">
        <v>8.8121650000000002</v>
      </c>
      <c r="FI89">
        <v>29.646189</v>
      </c>
      <c r="FJ89">
        <v>0</v>
      </c>
      <c r="FK89">
        <v>0</v>
      </c>
      <c r="FL89">
        <v>12.260818</v>
      </c>
      <c r="FM89">
        <v>388.93350199999998</v>
      </c>
      <c r="FN89">
        <v>20.431694</v>
      </c>
      <c r="FO89">
        <v>3.3817330000000001</v>
      </c>
      <c r="FP89">
        <v>0</v>
      </c>
      <c r="FQ89">
        <v>8.9964849999999998</v>
      </c>
      <c r="FR89">
        <v>22.910212000000001</v>
      </c>
      <c r="FT89">
        <v>0</v>
      </c>
      <c r="FU89">
        <v>10.1676474</v>
      </c>
      <c r="FV89">
        <v>0</v>
      </c>
      <c r="FW89">
        <v>0</v>
      </c>
      <c r="FX89">
        <v>0</v>
      </c>
      <c r="FY89">
        <v>39.967491099999997</v>
      </c>
      <c r="FZ89">
        <v>0</v>
      </c>
      <c r="GA89">
        <v>0</v>
      </c>
      <c r="GB89">
        <v>0</v>
      </c>
      <c r="GC89">
        <v>21.162427900000001</v>
      </c>
      <c r="GD89">
        <v>2.9821696000000002</v>
      </c>
      <c r="GE89">
        <v>3.7471678000000002</v>
      </c>
      <c r="GF89">
        <v>3.3674309</v>
      </c>
      <c r="GG89">
        <v>3.7569156000000001</v>
      </c>
      <c r="GH89">
        <v>331.56793210000001</v>
      </c>
      <c r="GI89">
        <v>3.0820536999999999</v>
      </c>
      <c r="GJ89">
        <v>0</v>
      </c>
      <c r="GK89">
        <v>5.7443160999999998</v>
      </c>
      <c r="GL89">
        <v>1.4958663999999999</v>
      </c>
      <c r="GM89">
        <v>0</v>
      </c>
      <c r="GN89">
        <v>0</v>
      </c>
      <c r="GO89">
        <v>0.68863249999999998</v>
      </c>
    </row>
    <row r="90" spans="1:197" x14ac:dyDescent="0.2">
      <c r="A90" t="s">
        <v>416</v>
      </c>
      <c r="B90" t="s">
        <v>95</v>
      </c>
      <c r="C90" t="s">
        <v>417</v>
      </c>
      <c r="D90" s="4" t="s">
        <v>418</v>
      </c>
      <c r="E90" s="4" t="s">
        <v>98</v>
      </c>
      <c r="F90" s="9">
        <v>150</v>
      </c>
      <c r="G90" s="24">
        <v>43407</v>
      </c>
      <c r="H90" s="9">
        <v>2</v>
      </c>
      <c r="I90" s="9">
        <v>2</v>
      </c>
      <c r="J90" s="9" t="s">
        <v>419</v>
      </c>
      <c r="K90" s="21" t="s">
        <v>204</v>
      </c>
      <c r="L90" s="9">
        <v>28</v>
      </c>
      <c r="M90" s="9" t="s">
        <v>420</v>
      </c>
      <c r="N90" s="9">
        <v>5</v>
      </c>
      <c r="O90" s="9">
        <v>22</v>
      </c>
      <c r="P90" s="34">
        <v>1</v>
      </c>
      <c r="Q90" s="9" t="s">
        <v>102</v>
      </c>
      <c r="R90" s="9" t="s">
        <v>103</v>
      </c>
      <c r="S90" s="9"/>
      <c r="T90" s="9" t="s">
        <v>104</v>
      </c>
      <c r="U90" s="34">
        <v>2000</v>
      </c>
      <c r="V90" s="22"/>
      <c r="W90" s="9" t="s">
        <v>105</v>
      </c>
      <c r="X90" s="9" t="s">
        <v>421</v>
      </c>
      <c r="Y90" s="9" t="s">
        <v>422</v>
      </c>
      <c r="Z90" s="9"/>
      <c r="AA90" s="9"/>
      <c r="AD90" s="10">
        <f>+AVERAGE(AE90:AE97)</f>
        <v>2.8012225602097813E-3</v>
      </c>
      <c r="AE90" s="10">
        <f t="shared" si="138"/>
        <v>2.697253393321703E-3</v>
      </c>
      <c r="AF90" s="11">
        <v>608.25</v>
      </c>
      <c r="AG90">
        <f t="shared" ref="AG90:AG124" si="175">1.2*0.6/1000</f>
        <v>7.1999999999999994E-4</v>
      </c>
      <c r="AI90" s="48">
        <f t="shared" ref="AI90:AU101" si="176">+BH90/$CD90</f>
        <v>7.6361342447358455E-2</v>
      </c>
      <c r="AJ90" s="48">
        <f t="shared" si="176"/>
        <v>0.12882056481926321</v>
      </c>
      <c r="AK90" s="48">
        <f t="shared" si="176"/>
        <v>5.8222866187231388E-2</v>
      </c>
      <c r="AL90" s="48">
        <f t="shared" si="176"/>
        <v>7.1878240336516727E-2</v>
      </c>
      <c r="AM90" s="48">
        <f t="shared" si="176"/>
        <v>0.10941148548823161</v>
      </c>
      <c r="AN90" s="48">
        <f t="shared" si="176"/>
        <v>1.5815519131378276E-2</v>
      </c>
      <c r="AO90" s="48">
        <f t="shared" si="176"/>
        <v>4.1100229486275728E-3</v>
      </c>
      <c r="AP90" s="48">
        <f t="shared" si="176"/>
        <v>1.5705540257277696E-2</v>
      </c>
      <c r="AQ90" s="48">
        <f t="shared" si="176"/>
        <v>0.37335236770670915</v>
      </c>
      <c r="AR90" s="48">
        <f t="shared" si="176"/>
        <v>0.15358274841825703</v>
      </c>
      <c r="AS90" s="48">
        <f t="shared" si="176"/>
        <v>4.6977581313340823E-3</v>
      </c>
      <c r="AT90" s="48">
        <f t="shared" si="176"/>
        <v>0.13313166575543278</v>
      </c>
      <c r="AU90" s="48">
        <f t="shared" si="176"/>
        <v>3.3869460454749499E-2</v>
      </c>
      <c r="AV90" s="48">
        <f t="shared" ref="AV90:AX108" si="177">+BU90/$CD90</f>
        <v>4.3291782386955489E-2</v>
      </c>
      <c r="AW90" s="48">
        <f t="shared" si="177"/>
        <v>6.1398474804044475E-3</v>
      </c>
      <c r="AX90" s="48">
        <f t="shared" si="177"/>
        <v>2.5652454231006819E-2</v>
      </c>
      <c r="AY90" s="48">
        <f t="shared" ref="AY90:BE108" si="178">+BX90/$CD90</f>
        <v>3.376775770941913E-2</v>
      </c>
      <c r="AZ90" s="48">
        <f t="shared" si="178"/>
        <v>1.7281030942307485E-2</v>
      </c>
      <c r="BA90" s="48">
        <f t="shared" si="178"/>
        <v>0.1166256373409874</v>
      </c>
      <c r="BB90" s="48">
        <f t="shared" si="178"/>
        <v>2.119956375818419E-2</v>
      </c>
      <c r="BC90" s="48">
        <f t="shared" si="178"/>
        <v>0.92376515330496034</v>
      </c>
      <c r="BD90" s="48">
        <f t="shared" si="178"/>
        <v>0.97880043624181579</v>
      </c>
      <c r="BE90" s="48">
        <f t="shared" si="178"/>
        <v>1</v>
      </c>
      <c r="BF90" s="48">
        <f t="shared" si="169"/>
        <v>1.8712750105528357E-2</v>
      </c>
      <c r="BH90" s="51">
        <f t="shared" si="141"/>
        <v>33.230925782892264</v>
      </c>
      <c r="BI90" s="51">
        <f t="shared" si="142"/>
        <v>56.060127960299937</v>
      </c>
      <c r="BJ90" s="51">
        <f t="shared" si="143"/>
        <v>25.337424449667775</v>
      </c>
      <c r="BK90" s="51">
        <f t="shared" si="159"/>
        <v>31.279969595535942</v>
      </c>
      <c r="BL90" s="51">
        <f t="shared" si="159"/>
        <v>47.613685636313647</v>
      </c>
      <c r="BM90" s="51">
        <f t="shared" si="159"/>
        <v>6.8825969479917779</v>
      </c>
      <c r="BN90" s="51">
        <f t="shared" si="159"/>
        <v>1.7885996132923088</v>
      </c>
      <c r="BO90" s="51">
        <f t="shared" si="160"/>
        <v>6.8347363462030932</v>
      </c>
      <c r="BP90" s="51">
        <f t="shared" si="160"/>
        <v>162.47546761873281</v>
      </c>
      <c r="BQ90" s="51">
        <f t="shared" si="146"/>
        <v>66.836133973653901</v>
      </c>
      <c r="BR90" s="51">
        <f t="shared" si="161"/>
        <v>2.0443701852931717</v>
      </c>
      <c r="BS90" s="51">
        <f t="shared" si="161"/>
        <v>57.936232683722913</v>
      </c>
      <c r="BT90" s="51">
        <f t="shared" si="162"/>
        <v>14.739310371007232</v>
      </c>
      <c r="BU90" s="51">
        <f t="shared" si="162"/>
        <v>18.83971603173153</v>
      </c>
      <c r="BV90" s="51">
        <f t="shared" si="163"/>
        <v>2.6719385673484362</v>
      </c>
      <c r="BW90" s="51">
        <f t="shared" si="163"/>
        <v>11.163433949413458</v>
      </c>
      <c r="BX90" s="51">
        <f t="shared" si="150"/>
        <v>14.695051374587417</v>
      </c>
      <c r="BY90" s="51">
        <f t="shared" si="171"/>
        <v>7.5203583160100695</v>
      </c>
      <c r="BZ90" s="51">
        <f t="shared" si="151"/>
        <v>50.753139935073627</v>
      </c>
      <c r="CA90" s="51">
        <f t="shared" si="164"/>
        <v>9.2256252614149972</v>
      </c>
      <c r="CB90" s="51">
        <f t="shared" si="164"/>
        <v>402.00408042146915</v>
      </c>
      <c r="CC90" s="51">
        <f t="shared" si="172"/>
        <v>425.95433252679192</v>
      </c>
      <c r="CD90" s="51">
        <f t="shared" si="173"/>
        <v>435.17995778820693</v>
      </c>
      <c r="CE90" s="51">
        <f t="shared" si="174"/>
        <v>8.1434138010250958</v>
      </c>
      <c r="CH90" s="13">
        <f t="shared" ref="CH90:CW90" si="179">+EM90*EM$2/$AG90*$AE90/($U90/1000)</f>
        <v>33.230925782892264</v>
      </c>
      <c r="CI90" s="13">
        <f t="shared" si="179"/>
        <v>0</v>
      </c>
      <c r="CJ90" s="13">
        <f t="shared" si="179"/>
        <v>0</v>
      </c>
      <c r="CK90" s="13">
        <f t="shared" si="179"/>
        <v>0</v>
      </c>
      <c r="CL90" s="13">
        <f t="shared" si="179"/>
        <v>56.060127960299937</v>
      </c>
      <c r="CM90" s="13">
        <f t="shared" si="179"/>
        <v>0</v>
      </c>
      <c r="CN90" s="13">
        <f t="shared" si="179"/>
        <v>20.506336598370265</v>
      </c>
      <c r="CO90" s="13">
        <f t="shared" si="179"/>
        <v>4.8310878512975108</v>
      </c>
      <c r="CP90" s="13">
        <f t="shared" si="179"/>
        <v>0.76192790663528753</v>
      </c>
      <c r="CQ90" s="13">
        <f t="shared" si="179"/>
        <v>31.279969595535942</v>
      </c>
      <c r="CR90" s="13">
        <f t="shared" si="179"/>
        <v>47.613685636313647</v>
      </c>
      <c r="CS90" s="13">
        <f t="shared" si="179"/>
        <v>6.8825969479917779</v>
      </c>
      <c r="CT90" s="13">
        <f t="shared" si="179"/>
        <v>1.7885996132923088</v>
      </c>
      <c r="CU90" s="13">
        <f t="shared" si="179"/>
        <v>0</v>
      </c>
      <c r="CV90" s="13">
        <f t="shared" si="179"/>
        <v>0</v>
      </c>
      <c r="CW90" s="13">
        <f t="shared" si="179"/>
        <v>6.8347363462030932</v>
      </c>
      <c r="CX90" s="13">
        <f t="shared" ref="CX90:DJ91" si="180">+FC90*FC$2/$AG90*$AE90/($U90/1000)</f>
        <v>162.47546761873281</v>
      </c>
      <c r="CY90" s="13">
        <f t="shared" si="180"/>
        <v>0</v>
      </c>
      <c r="CZ90" s="13">
        <f t="shared" si="180"/>
        <v>66.836133973653901</v>
      </c>
      <c r="DA90" s="13">
        <f t="shared" si="180"/>
        <v>7.2032400838535446</v>
      </c>
      <c r="DB90" s="13">
        <f t="shared" si="180"/>
        <v>19.065089446584807</v>
      </c>
      <c r="DC90" s="13">
        <f t="shared" si="180"/>
        <v>2.0443701852931717</v>
      </c>
      <c r="DD90" s="13">
        <f t="shared" si="180"/>
        <v>57.936232683722913</v>
      </c>
      <c r="DE90" s="13">
        <f t="shared" si="180"/>
        <v>2.0810337257101681</v>
      </c>
      <c r="DF90" s="13">
        <f t="shared" si="180"/>
        <v>0.29454348482398368</v>
      </c>
      <c r="DG90" s="13">
        <f t="shared" si="180"/>
        <v>5.9765992590212136</v>
      </c>
      <c r="DH90" s="13">
        <f t="shared" si="180"/>
        <v>136.43385416666669</v>
      </c>
      <c r="DI90" s="13">
        <f t="shared" si="180"/>
        <v>14.739310371007232</v>
      </c>
      <c r="DJ90" s="13">
        <f t="shared" si="180"/>
        <v>18.83971603173153</v>
      </c>
      <c r="DK90" s="13">
        <f t="shared" ref="DK90:DM100" si="181">+FP90*FP$2/$AG90*$AE90/($U90/1000)</f>
        <v>0</v>
      </c>
      <c r="DL90" s="13">
        <f t="shared" si="181"/>
        <v>2.6719385673484362</v>
      </c>
      <c r="DM90" s="13">
        <f t="shared" si="181"/>
        <v>11.163433949413458</v>
      </c>
      <c r="DN90" s="13"/>
      <c r="DO90" s="13">
        <f t="shared" ref="DO90:ED103" si="182">+FT90*FT$2/$AG90*$AE90/($U90/1000)</f>
        <v>0</v>
      </c>
      <c r="DP90" s="13">
        <f t="shared" si="182"/>
        <v>14.695051374587417</v>
      </c>
      <c r="DQ90" s="13">
        <f t="shared" si="182"/>
        <v>0</v>
      </c>
      <c r="DR90" s="13">
        <f t="shared" si="182"/>
        <v>0</v>
      </c>
      <c r="DS90" s="13">
        <f t="shared" si="182"/>
        <v>0</v>
      </c>
      <c r="DT90" s="13">
        <f t="shared" si="182"/>
        <v>7.5203583160100695</v>
      </c>
      <c r="DU90" s="13">
        <f t="shared" si="182"/>
        <v>0</v>
      </c>
      <c r="DV90" s="13">
        <f t="shared" si="182"/>
        <v>0</v>
      </c>
      <c r="DW90" s="13">
        <f t="shared" si="182"/>
        <v>0</v>
      </c>
      <c r="DX90" s="13">
        <f t="shared" si="182"/>
        <v>50.753139935073627</v>
      </c>
      <c r="DY90" s="13">
        <f t="shared" si="182"/>
        <v>1.5532461619800391</v>
      </c>
      <c r="DZ90" s="13">
        <f t="shared" si="182"/>
        <v>1.4804218468746573</v>
      </c>
      <c r="EA90" s="13">
        <f t="shared" si="182"/>
        <v>2.5951670158794018</v>
      </c>
      <c r="EB90" s="13">
        <f t="shared" si="182"/>
        <v>9.2256252614149972</v>
      </c>
      <c r="EC90" s="13">
        <f t="shared" si="182"/>
        <v>402.00408042146915</v>
      </c>
      <c r="ED90" s="13">
        <f t="shared" si="182"/>
        <v>3.6263657060012395</v>
      </c>
      <c r="EE90" s="13">
        <f t="shared" ref="EE90:EJ105" si="183">+GJ90*GJ$2/$AG90*$AE90/($U90/1000)</f>
        <v>0</v>
      </c>
      <c r="EF90" s="13">
        <f t="shared" si="183"/>
        <v>7.3937926073621769</v>
      </c>
      <c r="EG90" s="13">
        <f t="shared" si="183"/>
        <v>0.74962119366291824</v>
      </c>
      <c r="EH90" s="13">
        <f t="shared" si="183"/>
        <v>0</v>
      </c>
      <c r="EI90" s="13">
        <f t="shared" si="183"/>
        <v>0</v>
      </c>
      <c r="EJ90" s="13">
        <f t="shared" si="183"/>
        <v>0</v>
      </c>
      <c r="EM90">
        <v>160.99099699999999</v>
      </c>
      <c r="EN90">
        <v>26.237379000000001</v>
      </c>
      <c r="EO90">
        <v>0</v>
      </c>
      <c r="EP90">
        <v>0</v>
      </c>
      <c r="EQ90">
        <v>177.30557300000001</v>
      </c>
      <c r="ER90">
        <v>0</v>
      </c>
      <c r="ES90">
        <v>72.694884999999999</v>
      </c>
      <c r="ET90">
        <v>17.126187999999999</v>
      </c>
      <c r="EU90">
        <v>3.1484160000000001</v>
      </c>
      <c r="EV90">
        <v>113.602982</v>
      </c>
      <c r="EW90">
        <v>185.817429</v>
      </c>
      <c r="EX90">
        <v>20.323319999999999</v>
      </c>
      <c r="EY90">
        <v>7.8786399999999999</v>
      </c>
      <c r="EZ90">
        <v>0</v>
      </c>
      <c r="FA90">
        <v>0</v>
      </c>
      <c r="FB90">
        <v>27.435372999999998</v>
      </c>
      <c r="FC90">
        <v>527.30590800000004</v>
      </c>
      <c r="FD90">
        <v>0</v>
      </c>
      <c r="FE90">
        <v>284.09423800000002</v>
      </c>
      <c r="FF90">
        <v>28.111404</v>
      </c>
      <c r="FG90">
        <v>61.874783000000001</v>
      </c>
      <c r="FH90">
        <v>11.357347000000001</v>
      </c>
      <c r="FI90">
        <v>292.35150099999998</v>
      </c>
      <c r="FJ90">
        <v>11.831894</v>
      </c>
      <c r="FK90">
        <v>1.674652</v>
      </c>
      <c r="FL90">
        <v>24.696327</v>
      </c>
      <c r="FM90">
        <v>563.76794400000006</v>
      </c>
      <c r="FN90">
        <v>21.906932999999999</v>
      </c>
      <c r="FO90">
        <v>28.001336999999999</v>
      </c>
      <c r="FP90">
        <v>0</v>
      </c>
      <c r="FQ90">
        <v>10.741604000000001</v>
      </c>
      <c r="FR90">
        <v>48.063662999999998</v>
      </c>
      <c r="FT90">
        <v>0</v>
      </c>
      <c r="FU90">
        <v>35.499282800000003</v>
      </c>
      <c r="FV90">
        <v>0</v>
      </c>
      <c r="FW90">
        <v>0</v>
      </c>
      <c r="FX90">
        <v>0</v>
      </c>
      <c r="FY90">
        <v>12.236946100000001</v>
      </c>
      <c r="FZ90">
        <v>0</v>
      </c>
      <c r="GA90">
        <v>0</v>
      </c>
      <c r="GB90">
        <v>0</v>
      </c>
      <c r="GC90">
        <v>24.128143300000001</v>
      </c>
      <c r="GD90">
        <v>2.5841118999999999</v>
      </c>
      <c r="GE90">
        <v>2.4629552000000001</v>
      </c>
      <c r="GF90">
        <v>4.3175397000000002</v>
      </c>
      <c r="GG90">
        <v>16.8157864</v>
      </c>
      <c r="GH90">
        <v>668.80804439999997</v>
      </c>
      <c r="GI90">
        <v>6.0331292000000003</v>
      </c>
      <c r="GJ90">
        <v>0</v>
      </c>
      <c r="GK90">
        <v>8.1912669999999999</v>
      </c>
      <c r="GL90">
        <v>0.83047329999999997</v>
      </c>
      <c r="GM90">
        <v>0</v>
      </c>
      <c r="GN90">
        <v>0</v>
      </c>
      <c r="GO90">
        <v>0</v>
      </c>
    </row>
    <row r="91" spans="1:197" x14ac:dyDescent="0.2">
      <c r="A91" t="s">
        <v>416</v>
      </c>
      <c r="B91" t="s">
        <v>108</v>
      </c>
      <c r="C91" t="s">
        <v>423</v>
      </c>
      <c r="D91" s="4" t="s">
        <v>424</v>
      </c>
      <c r="E91" s="4" t="s">
        <v>98</v>
      </c>
      <c r="F91" s="9">
        <v>150</v>
      </c>
      <c r="G91" s="24">
        <v>43407</v>
      </c>
      <c r="H91" s="9">
        <v>2</v>
      </c>
      <c r="I91" s="9">
        <v>2</v>
      </c>
      <c r="J91" s="9" t="s">
        <v>419</v>
      </c>
      <c r="K91" s="21" t="s">
        <v>204</v>
      </c>
      <c r="L91" s="9">
        <v>28</v>
      </c>
      <c r="M91" s="9" t="s">
        <v>420</v>
      </c>
      <c r="N91" s="9">
        <v>12</v>
      </c>
      <c r="O91" s="9">
        <v>18</v>
      </c>
      <c r="P91" s="34">
        <v>2</v>
      </c>
      <c r="Q91" s="9" t="s">
        <v>102</v>
      </c>
      <c r="R91" s="9" t="s">
        <v>103</v>
      </c>
      <c r="S91" s="9"/>
      <c r="T91" s="9" t="s">
        <v>104</v>
      </c>
      <c r="U91" s="34">
        <v>2000</v>
      </c>
      <c r="V91" s="22"/>
      <c r="W91" s="9" t="s">
        <v>105</v>
      </c>
      <c r="X91" s="9" t="s">
        <v>425</v>
      </c>
      <c r="Y91" s="9" t="s">
        <v>422</v>
      </c>
      <c r="Z91" s="9"/>
      <c r="AA91" s="9"/>
      <c r="AD91">
        <f>+STDEV(AE90:AE97)</f>
        <v>8.2193210453015804E-5</v>
      </c>
      <c r="AE91" s="10">
        <f t="shared" si="138"/>
        <v>2.814984934024769E-3</v>
      </c>
      <c r="AF91" s="11">
        <v>608.25</v>
      </c>
      <c r="AG91">
        <f t="shared" si="175"/>
        <v>7.1999999999999994E-4</v>
      </c>
      <c r="AI91" s="48">
        <f t="shared" si="176"/>
        <v>7.859409525056206E-2</v>
      </c>
      <c r="AJ91" s="48">
        <f t="shared" si="176"/>
        <v>0.12802311899510133</v>
      </c>
      <c r="AK91" s="48">
        <f t="shared" si="176"/>
        <v>5.9420355424899686E-2</v>
      </c>
      <c r="AL91" s="48">
        <f t="shared" si="176"/>
        <v>7.5525065914856207E-2</v>
      </c>
      <c r="AM91" s="48">
        <f t="shared" si="176"/>
        <v>0.11155858106610216</v>
      </c>
      <c r="AN91" s="48">
        <f t="shared" si="176"/>
        <v>1.6586372546558828E-2</v>
      </c>
      <c r="AO91" s="48">
        <f t="shared" si="176"/>
        <v>4.4065225922290154E-3</v>
      </c>
      <c r="AP91" s="48">
        <f t="shared" si="176"/>
        <v>1.6183225109580937E-2</v>
      </c>
      <c r="AQ91" s="48">
        <f t="shared" si="176"/>
        <v>0.39075901848474648</v>
      </c>
      <c r="AR91" s="48">
        <f t="shared" si="176"/>
        <v>0.15997044110861125</v>
      </c>
      <c r="AS91" s="48">
        <f t="shared" si="176"/>
        <v>5.4473390289357763E-3</v>
      </c>
      <c r="AT91" s="48">
        <f t="shared" si="176"/>
        <v>0.14359503660110554</v>
      </c>
      <c r="AU91" s="48">
        <f t="shared" si="176"/>
        <v>3.4666773578372896E-2</v>
      </c>
      <c r="AV91" s="48">
        <f t="shared" si="177"/>
        <v>4.4124100738508254E-2</v>
      </c>
      <c r="AW91" s="48">
        <f t="shared" si="177"/>
        <v>6.6205135299794073E-3</v>
      </c>
      <c r="AX91" s="48">
        <f t="shared" si="177"/>
        <v>2.684208767813721E-2</v>
      </c>
      <c r="AY91" s="48">
        <f t="shared" si="178"/>
        <v>7.6431894949446313E-2</v>
      </c>
      <c r="AZ91" s="48">
        <f t="shared" si="178"/>
        <v>1.8352691297055419E-2</v>
      </c>
      <c r="BA91" s="48">
        <f t="shared" si="178"/>
        <v>0.11625105063906005</v>
      </c>
      <c r="BB91" s="48">
        <f t="shared" si="178"/>
        <v>2.0979140774906663E-2</v>
      </c>
      <c r="BC91" s="48">
        <f t="shared" si="178"/>
        <v>0.87474850167593998</v>
      </c>
      <c r="BD91" s="48">
        <f t="shared" si="178"/>
        <v>0.9790208592250933</v>
      </c>
      <c r="BE91" s="48">
        <f t="shared" si="178"/>
        <v>1</v>
      </c>
      <c r="BF91" s="48">
        <f t="shared" si="169"/>
        <v>1.7891203808742297E-2</v>
      </c>
      <c r="BH91" s="51">
        <f t="shared" si="141"/>
        <v>31.669199067876416</v>
      </c>
      <c r="BI91" s="51">
        <f t="shared" si="142"/>
        <v>51.586440785668316</v>
      </c>
      <c r="BJ91" s="51">
        <f t="shared" si="143"/>
        <v>23.943211746834901</v>
      </c>
      <c r="BK91" s="51">
        <f t="shared" si="159"/>
        <v>30.432545084294542</v>
      </c>
      <c r="BL91" s="51">
        <f t="shared" si="159"/>
        <v>44.952116316740124</v>
      </c>
      <c r="BM91" s="51">
        <f t="shared" si="159"/>
        <v>6.6834172760220865</v>
      </c>
      <c r="BN91" s="51">
        <f t="shared" si="159"/>
        <v>1.7755919287002355</v>
      </c>
      <c r="BO91" s="51">
        <f t="shared" si="160"/>
        <v>6.5209705121188435</v>
      </c>
      <c r="BP91" s="51">
        <f t="shared" si="160"/>
        <v>157.45489663707195</v>
      </c>
      <c r="BQ91" s="51">
        <f t="shared" si="146"/>
        <v>64.459495694854766</v>
      </c>
      <c r="BR91" s="51">
        <f t="shared" si="161"/>
        <v>2.1949850500549659</v>
      </c>
      <c r="BS91" s="51">
        <f t="shared" si="161"/>
        <v>57.861087207399216</v>
      </c>
      <c r="BT91" s="51">
        <f t="shared" si="162"/>
        <v>13.968847786776175</v>
      </c>
      <c r="BU91" s="51">
        <f t="shared" si="162"/>
        <v>17.779642675749965</v>
      </c>
      <c r="BV91" s="51">
        <f t="shared" si="163"/>
        <v>2.6677113623365702</v>
      </c>
      <c r="BW91" s="51">
        <f t="shared" si="163"/>
        <v>10.815919635772394</v>
      </c>
      <c r="BX91" s="51">
        <f t="shared" si="150"/>
        <v>30.797948479109483</v>
      </c>
      <c r="BY91" s="51">
        <f t="shared" si="171"/>
        <v>7.3951488628348914</v>
      </c>
      <c r="BZ91" s="51">
        <f t="shared" si="151"/>
        <v>46.842929520355362</v>
      </c>
      <c r="CA91" s="51">
        <f t="shared" si="164"/>
        <v>8.4534669348302085</v>
      </c>
      <c r="CB91" s="51">
        <f t="shared" si="164"/>
        <v>352.47666310789242</v>
      </c>
      <c r="CC91" s="51">
        <f t="shared" si="172"/>
        <v>394.49282269307844</v>
      </c>
      <c r="CD91" s="51">
        <f t="shared" si="173"/>
        <v>402.94628962790864</v>
      </c>
      <c r="CE91" s="51">
        <f t="shared" si="174"/>
        <v>7.2091941917094156</v>
      </c>
      <c r="CH91" s="13">
        <f t="shared" ref="CH91:CW106" si="184">+EM91*EM$2/$AG91*$AE91/($U91/1000)</f>
        <v>31.669199067876416</v>
      </c>
      <c r="CI91" s="13">
        <f t="shared" si="184"/>
        <v>0</v>
      </c>
      <c r="CJ91" s="13">
        <f t="shared" si="184"/>
        <v>0</v>
      </c>
      <c r="CK91" s="13">
        <f t="shared" si="184"/>
        <v>0</v>
      </c>
      <c r="CL91" s="13">
        <f t="shared" si="184"/>
        <v>51.586440785668316</v>
      </c>
      <c r="CM91" s="13">
        <f t="shared" si="184"/>
        <v>0</v>
      </c>
      <c r="CN91" s="13">
        <f t="shared" si="184"/>
        <v>19.488737761249627</v>
      </c>
      <c r="CO91" s="13">
        <f t="shared" si="184"/>
        <v>4.454473985585274</v>
      </c>
      <c r="CP91" s="13">
        <f t="shared" si="184"/>
        <v>0</v>
      </c>
      <c r="CQ91" s="13">
        <f t="shared" si="184"/>
        <v>30.432545084294542</v>
      </c>
      <c r="CR91" s="13">
        <f t="shared" si="184"/>
        <v>44.952116316740124</v>
      </c>
      <c r="CS91" s="13">
        <f t="shared" si="184"/>
        <v>6.6834172760220865</v>
      </c>
      <c r="CT91" s="13">
        <f t="shared" si="184"/>
        <v>1.7755919287002355</v>
      </c>
      <c r="CU91" s="13">
        <f t="shared" si="184"/>
        <v>0</v>
      </c>
      <c r="CV91" s="13">
        <f t="shared" si="184"/>
        <v>0</v>
      </c>
      <c r="CW91" s="13">
        <f t="shared" si="184"/>
        <v>6.5209705121188435</v>
      </c>
      <c r="CX91" s="13">
        <f t="shared" si="180"/>
        <v>157.45489663707195</v>
      </c>
      <c r="CY91" s="13">
        <f t="shared" si="180"/>
        <v>0</v>
      </c>
      <c r="CZ91" s="13">
        <f t="shared" si="180"/>
        <v>64.459495694854766</v>
      </c>
      <c r="DA91" s="13">
        <f t="shared" si="180"/>
        <v>6.5586879099675572</v>
      </c>
      <c r="DB91" s="13">
        <f t="shared" si="180"/>
        <v>17.974996249929735</v>
      </c>
      <c r="DC91" s="13">
        <f t="shared" si="180"/>
        <v>2.1949850500549659</v>
      </c>
      <c r="DD91" s="13">
        <f t="shared" si="180"/>
        <v>57.861087207399216</v>
      </c>
      <c r="DE91" s="13">
        <f t="shared" ref="CZ91:DM106" si="185">+FJ91*FJ$2/$AG91*$AE91/($U91/1000)</f>
        <v>2.1485825293406133</v>
      </c>
      <c r="DF91" s="13">
        <f t="shared" si="185"/>
        <v>0.42821666993158841</v>
      </c>
      <c r="DG91" s="13">
        <f t="shared" si="185"/>
        <v>6.0442864334541762</v>
      </c>
      <c r="DH91" s="13">
        <f t="shared" si="185"/>
        <v>136.43385416666669</v>
      </c>
      <c r="DI91" s="13">
        <f t="shared" si="185"/>
        <v>13.968847786776175</v>
      </c>
      <c r="DJ91" s="13">
        <f t="shared" si="185"/>
        <v>17.779642675749965</v>
      </c>
      <c r="DK91" s="13">
        <f t="shared" si="181"/>
        <v>0</v>
      </c>
      <c r="DL91" s="13">
        <f t="shared" si="181"/>
        <v>2.6677113623365702</v>
      </c>
      <c r="DM91" s="13">
        <f t="shared" si="181"/>
        <v>10.815919635772394</v>
      </c>
      <c r="DN91" s="13"/>
      <c r="DO91" s="13">
        <f t="shared" si="182"/>
        <v>0</v>
      </c>
      <c r="DP91" s="13">
        <f t="shared" si="182"/>
        <v>30.797948479109483</v>
      </c>
      <c r="DQ91" s="13">
        <f t="shared" si="182"/>
        <v>0</v>
      </c>
      <c r="DR91" s="13">
        <f t="shared" si="182"/>
        <v>0</v>
      </c>
      <c r="DS91" s="13">
        <f t="shared" si="182"/>
        <v>0</v>
      </c>
      <c r="DT91" s="13">
        <f t="shared" si="182"/>
        <v>7.3951488628348914</v>
      </c>
      <c r="DU91" s="13">
        <f t="shared" si="182"/>
        <v>0</v>
      </c>
      <c r="DV91" s="13">
        <f t="shared" si="182"/>
        <v>0</v>
      </c>
      <c r="DW91" s="13">
        <f t="shared" si="182"/>
        <v>0</v>
      </c>
      <c r="DX91" s="13">
        <f t="shared" si="182"/>
        <v>46.842929520355362</v>
      </c>
      <c r="DY91" s="13">
        <f t="shared" si="182"/>
        <v>1.3658453000147561</v>
      </c>
      <c r="DZ91" s="13">
        <f t="shared" si="182"/>
        <v>1.7841287528619041</v>
      </c>
      <c r="EA91" s="13">
        <f t="shared" si="182"/>
        <v>2.7915752683496931</v>
      </c>
      <c r="EB91" s="13">
        <f t="shared" si="182"/>
        <v>8.4534669348302085</v>
      </c>
      <c r="EC91" s="13">
        <f t="shared" si="182"/>
        <v>352.47666310789242</v>
      </c>
      <c r="ED91" s="13">
        <f t="shared" si="182"/>
        <v>5.2766617848501536</v>
      </c>
      <c r="EE91" s="13">
        <f t="shared" si="183"/>
        <v>0</v>
      </c>
      <c r="EF91" s="13">
        <f t="shared" si="183"/>
        <v>6.6130577163204984</v>
      </c>
      <c r="EG91" s="13">
        <f t="shared" si="183"/>
        <v>0.5961364753889169</v>
      </c>
      <c r="EH91" s="13">
        <f t="shared" si="183"/>
        <v>0</v>
      </c>
      <c r="EI91" s="13">
        <f t="shared" si="183"/>
        <v>0</v>
      </c>
      <c r="EJ91" s="13">
        <f t="shared" si="183"/>
        <v>0</v>
      </c>
      <c r="EM91">
        <v>147.00831600000001</v>
      </c>
      <c r="EN91">
        <v>22.896571999999999</v>
      </c>
      <c r="EO91">
        <v>0</v>
      </c>
      <c r="EP91">
        <v>0</v>
      </c>
      <c r="EQ91">
        <v>156.332596</v>
      </c>
      <c r="ER91">
        <v>0</v>
      </c>
      <c r="ES91">
        <v>66.198043999999996</v>
      </c>
      <c r="ET91">
        <v>15.130660000000001</v>
      </c>
      <c r="EU91">
        <v>0</v>
      </c>
      <c r="EV91">
        <v>105.902779</v>
      </c>
      <c r="EW91">
        <v>168.093323</v>
      </c>
      <c r="EX91">
        <v>18.909783999999998</v>
      </c>
      <c r="EY91">
        <v>7.4942289999999998</v>
      </c>
      <c r="EZ91">
        <v>0</v>
      </c>
      <c r="FA91">
        <v>0</v>
      </c>
      <c r="FB91">
        <v>25.081125</v>
      </c>
      <c r="FC91">
        <v>489.639771</v>
      </c>
      <c r="FD91">
        <v>0</v>
      </c>
      <c r="FE91">
        <v>262.53286700000001</v>
      </c>
      <c r="FF91">
        <v>24.525466999999999</v>
      </c>
      <c r="FG91">
        <v>55.897106000000001</v>
      </c>
      <c r="FH91">
        <v>11.684082</v>
      </c>
      <c r="FI91">
        <v>279.76110799999998</v>
      </c>
      <c r="FJ91">
        <v>11.705038999999999</v>
      </c>
      <c r="FK91">
        <v>2.332837</v>
      </c>
      <c r="FL91">
        <v>23.931446000000001</v>
      </c>
      <c r="FM91">
        <v>540.189392</v>
      </c>
      <c r="FN91">
        <v>19.893476</v>
      </c>
      <c r="FO91">
        <v>25.320549</v>
      </c>
      <c r="FP91">
        <v>0</v>
      </c>
      <c r="FQ91">
        <v>10.276073</v>
      </c>
      <c r="FR91">
        <v>44.619858000000001</v>
      </c>
      <c r="FT91">
        <v>0</v>
      </c>
      <c r="FU91">
        <v>71.287918099999999</v>
      </c>
      <c r="FV91">
        <v>0</v>
      </c>
      <c r="FW91">
        <v>0</v>
      </c>
      <c r="FX91">
        <v>0</v>
      </c>
      <c r="FY91">
        <v>11.529941600000001</v>
      </c>
      <c r="FZ91">
        <v>0</v>
      </c>
      <c r="GA91">
        <v>0</v>
      </c>
      <c r="GB91">
        <v>0</v>
      </c>
      <c r="GC91">
        <v>21.3378525</v>
      </c>
      <c r="GD91">
        <v>2.1772996999999998</v>
      </c>
      <c r="GE91">
        <v>2.8440870999999999</v>
      </c>
      <c r="GF91">
        <v>4.4500618000000003</v>
      </c>
      <c r="GG91">
        <v>14.763927499999999</v>
      </c>
      <c r="GH91">
        <v>561.88452150000001</v>
      </c>
      <c r="GI91">
        <v>8.4115485999999997</v>
      </c>
      <c r="GJ91">
        <v>0</v>
      </c>
      <c r="GK91">
        <v>7.0199141999999997</v>
      </c>
      <c r="GL91">
        <v>0.63281270000000001</v>
      </c>
      <c r="GM91">
        <v>0</v>
      </c>
      <c r="GN91">
        <v>0</v>
      </c>
      <c r="GO91">
        <v>0</v>
      </c>
    </row>
    <row r="92" spans="1:197" x14ac:dyDescent="0.2">
      <c r="A92" t="s">
        <v>416</v>
      </c>
      <c r="B92" t="s">
        <v>112</v>
      </c>
      <c r="C92" t="s">
        <v>426</v>
      </c>
      <c r="D92" s="4" t="s">
        <v>427</v>
      </c>
      <c r="E92" s="4" t="s">
        <v>98</v>
      </c>
      <c r="F92" s="9">
        <v>150</v>
      </c>
      <c r="G92" s="24">
        <v>43407</v>
      </c>
      <c r="H92" s="9">
        <v>2</v>
      </c>
      <c r="I92" s="9">
        <v>2</v>
      </c>
      <c r="J92" s="9" t="s">
        <v>419</v>
      </c>
      <c r="K92" s="36" t="s">
        <v>204</v>
      </c>
      <c r="L92" s="9">
        <v>28</v>
      </c>
      <c r="M92" s="9" t="s">
        <v>420</v>
      </c>
      <c r="N92" s="9">
        <v>20</v>
      </c>
      <c r="O92" s="9">
        <v>14</v>
      </c>
      <c r="P92" s="34">
        <v>3</v>
      </c>
      <c r="Q92" s="9" t="s">
        <v>102</v>
      </c>
      <c r="R92" s="9" t="s">
        <v>103</v>
      </c>
      <c r="S92" s="9"/>
      <c r="T92" s="9" t="s">
        <v>104</v>
      </c>
      <c r="U92" s="34">
        <v>2000</v>
      </c>
      <c r="V92" s="22"/>
      <c r="W92" s="9" t="s">
        <v>105</v>
      </c>
      <c r="X92" s="9" t="s">
        <v>428</v>
      </c>
      <c r="Y92" s="37" t="s">
        <v>422</v>
      </c>
      <c r="Z92" s="9"/>
      <c r="AA92" s="9"/>
      <c r="AD92">
        <f>+AD91*100/AD90</f>
        <v>2.9341906502016899</v>
      </c>
      <c r="AE92" s="10">
        <f t="shared" si="138"/>
        <v>2.7597476533025187E-3</v>
      </c>
      <c r="AF92" s="11">
        <v>608.25</v>
      </c>
      <c r="AG92">
        <f t="shared" si="175"/>
        <v>7.1999999999999994E-4</v>
      </c>
      <c r="AI92" s="48">
        <f t="shared" si="176"/>
        <v>7.905002692065978E-2</v>
      </c>
      <c r="AJ92" s="48">
        <f t="shared" si="176"/>
        <v>0.13221945245029582</v>
      </c>
      <c r="AK92" s="48">
        <f t="shared" si="176"/>
        <v>6.5961280346479342E-2</v>
      </c>
      <c r="AL92" s="48">
        <f t="shared" si="176"/>
        <v>7.6833000872941856E-2</v>
      </c>
      <c r="AM92" s="48">
        <f t="shared" si="176"/>
        <v>0.10505512767876925</v>
      </c>
      <c r="AN92" s="48">
        <f t="shared" si="176"/>
        <v>1.6599347630000739E-2</v>
      </c>
      <c r="AO92" s="48">
        <f t="shared" si="176"/>
        <v>4.709107316527383E-3</v>
      </c>
      <c r="AP92" s="48">
        <f t="shared" si="176"/>
        <v>1.7610875802300297E-2</v>
      </c>
      <c r="AQ92" s="48">
        <f t="shared" si="176"/>
        <v>0.40209385979481843</v>
      </c>
      <c r="AR92" s="48">
        <f t="shared" si="176"/>
        <v>0.16247140660585763</v>
      </c>
      <c r="AS92" s="48">
        <f t="shared" si="176"/>
        <v>6.0755015078239986E-3</v>
      </c>
      <c r="AT92" s="48">
        <f t="shared" si="176"/>
        <v>0.17022004548587372</v>
      </c>
      <c r="AU92" s="48">
        <f t="shared" si="176"/>
        <v>3.5322097038192279E-2</v>
      </c>
      <c r="AV92" s="48">
        <f t="shared" si="177"/>
        <v>4.5120168440323599E-2</v>
      </c>
      <c r="AW92" s="48">
        <f t="shared" si="177"/>
        <v>7.6446946232536202E-3</v>
      </c>
      <c r="AX92" s="48">
        <f t="shared" si="177"/>
        <v>2.8247743080799154E-2</v>
      </c>
      <c r="AY92" s="48">
        <f t="shared" si="178"/>
        <v>7.71381741761311E-2</v>
      </c>
      <c r="AZ92" s="48">
        <f t="shared" si="178"/>
        <v>1.7832881109935604E-2</v>
      </c>
      <c r="BA92" s="48">
        <f t="shared" si="178"/>
        <v>0.11867200844915783</v>
      </c>
      <c r="BB92" s="48">
        <f t="shared" si="178"/>
        <v>2.3514128806196286E-2</v>
      </c>
      <c r="BC92" s="48">
        <f t="shared" si="178"/>
        <v>0.87171813104891771</v>
      </c>
      <c r="BD92" s="48">
        <f t="shared" si="178"/>
        <v>0.9764858711938037</v>
      </c>
      <c r="BE92" s="48">
        <f t="shared" si="178"/>
        <v>1</v>
      </c>
      <c r="BF92" s="48">
        <f t="shared" si="169"/>
        <v>1.8362319872991847E-2</v>
      </c>
      <c r="BH92" s="51">
        <f t="shared" si="141"/>
        <v>30.293617459170179</v>
      </c>
      <c r="BI92" s="51">
        <f t="shared" si="142"/>
        <v>50.669249198489354</v>
      </c>
      <c r="BJ92" s="51">
        <f t="shared" si="143"/>
        <v>25.277737045413868</v>
      </c>
      <c r="BK92" s="51">
        <f t="shared" si="159"/>
        <v>29.444006882136588</v>
      </c>
      <c r="BL92" s="51">
        <f t="shared" si="159"/>
        <v>40.259313930646719</v>
      </c>
      <c r="BM92" s="51">
        <f t="shared" si="159"/>
        <v>6.3612158877532812</v>
      </c>
      <c r="BN92" s="51">
        <f t="shared" si="159"/>
        <v>1.8046280460377269</v>
      </c>
      <c r="BO92" s="51">
        <f t="shared" si="160"/>
        <v>6.7488545603064445</v>
      </c>
      <c r="BP92" s="51">
        <f t="shared" si="160"/>
        <v>154.09074539001779</v>
      </c>
      <c r="BQ92" s="51">
        <f t="shared" si="146"/>
        <v>62.262428382359197</v>
      </c>
      <c r="BR92" s="51">
        <f t="shared" si="161"/>
        <v>2.3282587713139731</v>
      </c>
      <c r="BS92" s="51">
        <f t="shared" si="161"/>
        <v>65.231868257389934</v>
      </c>
      <c r="BT92" s="51">
        <f t="shared" si="162"/>
        <v>13.536163581634794</v>
      </c>
      <c r="BU92" s="51">
        <f t="shared" si="162"/>
        <v>17.290988702589022</v>
      </c>
      <c r="BV92" s="51">
        <f t="shared" si="163"/>
        <v>2.9296062699821199</v>
      </c>
      <c r="BW92" s="51">
        <f t="shared" si="163"/>
        <v>10.825123738838426</v>
      </c>
      <c r="BX92" s="51">
        <f t="shared" si="150"/>
        <v>29.560955650728978</v>
      </c>
      <c r="BY92" s="51">
        <f t="shared" si="171"/>
        <v>6.833931620054436</v>
      </c>
      <c r="BZ92" s="51">
        <f t="shared" si="151"/>
        <v>45.477586372973668</v>
      </c>
      <c r="CA92" s="51">
        <f t="shared" si="164"/>
        <v>9.011104115821583</v>
      </c>
      <c r="CB92" s="51">
        <f t="shared" si="164"/>
        <v>334.06055156341858</v>
      </c>
      <c r="CC92" s="51">
        <f t="shared" si="172"/>
        <v>374.20973260286803</v>
      </c>
      <c r="CD92" s="51">
        <f t="shared" si="173"/>
        <v>383.22083671868961</v>
      </c>
      <c r="CE92" s="51">
        <f t="shared" si="174"/>
        <v>7.0368235858241581</v>
      </c>
      <c r="CH92" s="13">
        <f t="shared" si="184"/>
        <v>30.293617459170179</v>
      </c>
      <c r="CI92" s="13">
        <f t="shared" si="184"/>
        <v>0</v>
      </c>
      <c r="CJ92" s="13">
        <f t="shared" si="184"/>
        <v>0</v>
      </c>
      <c r="CK92" s="13">
        <f t="shared" si="184"/>
        <v>0</v>
      </c>
      <c r="CL92" s="13">
        <f t="shared" si="184"/>
        <v>50.669249198489354</v>
      </c>
      <c r="CM92" s="13">
        <f t="shared" si="184"/>
        <v>0</v>
      </c>
      <c r="CN92" s="13">
        <f t="shared" si="184"/>
        <v>20.469282732212768</v>
      </c>
      <c r="CO92" s="13">
        <f t="shared" si="184"/>
        <v>4.8084543132011008</v>
      </c>
      <c r="CP92" s="13">
        <f t="shared" si="184"/>
        <v>0.94925149220205962</v>
      </c>
      <c r="CQ92" s="13">
        <f t="shared" si="184"/>
        <v>29.444006882136588</v>
      </c>
      <c r="CR92" s="13">
        <f t="shared" si="184"/>
        <v>40.259313930646719</v>
      </c>
      <c r="CS92" s="13">
        <f t="shared" si="184"/>
        <v>6.3612158877532812</v>
      </c>
      <c r="CT92" s="13">
        <f t="shared" si="184"/>
        <v>1.8046280460377269</v>
      </c>
      <c r="CU92" s="13">
        <f t="shared" si="184"/>
        <v>0</v>
      </c>
      <c r="CV92" s="13">
        <f t="shared" si="184"/>
        <v>0</v>
      </c>
      <c r="CW92" s="13">
        <f t="shared" si="184"/>
        <v>6.7488545603064445</v>
      </c>
      <c r="CX92" s="13">
        <f t="shared" ref="CX92:DM107" si="186">+FC92*FC$2/$AG92*$AE92/($U92/1000)</f>
        <v>154.09074539001779</v>
      </c>
      <c r="CY92" s="13">
        <f t="shared" si="186"/>
        <v>0</v>
      </c>
      <c r="CZ92" s="13">
        <f t="shared" si="185"/>
        <v>62.262428382359197</v>
      </c>
      <c r="DA92" s="13">
        <f t="shared" si="185"/>
        <v>5.7922924570910626</v>
      </c>
      <c r="DB92" s="13">
        <f t="shared" si="185"/>
        <v>17.0506621737938</v>
      </c>
      <c r="DC92" s="13">
        <f t="shared" si="185"/>
        <v>2.3282587713139731</v>
      </c>
      <c r="DD92" s="13">
        <f t="shared" si="185"/>
        <v>65.231868257389934</v>
      </c>
      <c r="DE92" s="13">
        <f t="shared" si="185"/>
        <v>2.0208423203670614</v>
      </c>
      <c r="DF92" s="13">
        <f t="shared" si="185"/>
        <v>0.3805353001902862</v>
      </c>
      <c r="DG92" s="13">
        <f t="shared" si="185"/>
        <v>5.7697862182238033</v>
      </c>
      <c r="DH92" s="13">
        <f t="shared" si="185"/>
        <v>136.43385416666669</v>
      </c>
      <c r="DI92" s="13">
        <f t="shared" si="185"/>
        <v>13.536163581634794</v>
      </c>
      <c r="DJ92" s="13">
        <f t="shared" si="185"/>
        <v>17.290988702589022</v>
      </c>
      <c r="DK92" s="13">
        <f t="shared" si="181"/>
        <v>0</v>
      </c>
      <c r="DL92" s="13">
        <f t="shared" si="181"/>
        <v>2.9296062699821199</v>
      </c>
      <c r="DM92" s="13">
        <f t="shared" si="181"/>
        <v>10.825123738838426</v>
      </c>
      <c r="DN92" s="13"/>
      <c r="DO92" s="13">
        <f t="shared" si="182"/>
        <v>0</v>
      </c>
      <c r="DP92" s="13">
        <f t="shared" si="182"/>
        <v>29.560955650728978</v>
      </c>
      <c r="DQ92" s="13">
        <f t="shared" si="182"/>
        <v>0</v>
      </c>
      <c r="DR92" s="13">
        <f t="shared" si="182"/>
        <v>0</v>
      </c>
      <c r="DS92" s="13">
        <f t="shared" si="182"/>
        <v>0</v>
      </c>
      <c r="DT92" s="13">
        <f t="shared" si="182"/>
        <v>6.833931620054436</v>
      </c>
      <c r="DU92" s="13">
        <f t="shared" si="182"/>
        <v>0</v>
      </c>
      <c r="DV92" s="13">
        <f t="shared" si="182"/>
        <v>0</v>
      </c>
      <c r="DW92" s="13">
        <f t="shared" si="182"/>
        <v>0</v>
      </c>
      <c r="DX92" s="13">
        <f t="shared" si="182"/>
        <v>45.477586372973668</v>
      </c>
      <c r="DY92" s="13">
        <f t="shared" si="182"/>
        <v>1.1976037955855772</v>
      </c>
      <c r="DZ92" s="13">
        <f t="shared" si="182"/>
        <v>1.6139329717263708</v>
      </c>
      <c r="EA92" s="13">
        <f t="shared" si="182"/>
        <v>2.4308197796906894</v>
      </c>
      <c r="EB92" s="13">
        <f t="shared" si="182"/>
        <v>9.011104115821583</v>
      </c>
      <c r="EC92" s="13">
        <f t="shared" si="182"/>
        <v>334.06055156341858</v>
      </c>
      <c r="ED92" s="13">
        <f t="shared" si="182"/>
        <v>5.3458688417178255</v>
      </c>
      <c r="EE92" s="13">
        <f t="shared" si="183"/>
        <v>6.1682562574291291</v>
      </c>
      <c r="EF92" s="13">
        <f t="shared" si="183"/>
        <v>0</v>
      </c>
      <c r="EG92" s="13">
        <f t="shared" si="183"/>
        <v>0.86856732839502881</v>
      </c>
      <c r="EH92" s="13">
        <f t="shared" si="183"/>
        <v>0</v>
      </c>
      <c r="EI92" s="13">
        <f t="shared" si="183"/>
        <v>0</v>
      </c>
      <c r="EJ92" s="13">
        <f t="shared" si="183"/>
        <v>0</v>
      </c>
      <c r="EM92">
        <v>143.43748500000001</v>
      </c>
      <c r="EN92">
        <v>22.423991999999998</v>
      </c>
      <c r="EO92">
        <v>0</v>
      </c>
      <c r="EP92">
        <v>0</v>
      </c>
      <c r="EQ92">
        <v>156.626465</v>
      </c>
      <c r="ER92">
        <v>0</v>
      </c>
      <c r="ES92">
        <v>70.920333999999997</v>
      </c>
      <c r="ET92">
        <v>16.659948</v>
      </c>
      <c r="EU92">
        <v>3.8336450000000002</v>
      </c>
      <c r="EV92">
        <v>104.51357299999999</v>
      </c>
      <c r="EW92">
        <v>153.558334</v>
      </c>
      <c r="EX92">
        <v>18.3584</v>
      </c>
      <c r="EY92">
        <v>7.769234</v>
      </c>
      <c r="EZ92">
        <v>0</v>
      </c>
      <c r="FA92">
        <v>0</v>
      </c>
      <c r="FB92">
        <v>26.477169</v>
      </c>
      <c r="FC92">
        <v>488.76913500000001</v>
      </c>
      <c r="FD92">
        <v>0</v>
      </c>
      <c r="FE92">
        <v>258.66015599999997</v>
      </c>
      <c r="FF92">
        <v>22.093143000000001</v>
      </c>
      <c r="FG92">
        <v>54.083958000000003</v>
      </c>
      <c r="FH92">
        <v>12.641569</v>
      </c>
      <c r="FI92">
        <v>321.71200599999997</v>
      </c>
      <c r="FJ92">
        <v>11.229488</v>
      </c>
      <c r="FK92">
        <v>2.1145719999999999</v>
      </c>
      <c r="FL92">
        <v>23.301846000000001</v>
      </c>
      <c r="FM92">
        <v>551.00146500000005</v>
      </c>
      <c r="FN92">
        <v>19.663118000000001</v>
      </c>
      <c r="FO92">
        <v>25.117512000000001</v>
      </c>
      <c r="FP92">
        <v>0</v>
      </c>
      <c r="FQ92">
        <v>11.510768000000001</v>
      </c>
      <c r="FR92">
        <v>45.551670000000001</v>
      </c>
      <c r="FT92">
        <v>0</v>
      </c>
      <c r="FU92">
        <v>69.794197100000005</v>
      </c>
      <c r="FV92">
        <v>0</v>
      </c>
      <c r="FW92">
        <v>0</v>
      </c>
      <c r="FX92">
        <v>0</v>
      </c>
      <c r="FY92">
        <v>10.8681974</v>
      </c>
      <c r="FZ92">
        <v>0</v>
      </c>
      <c r="GA92">
        <v>0</v>
      </c>
      <c r="GB92">
        <v>0</v>
      </c>
      <c r="GC92">
        <v>21.1305485</v>
      </c>
      <c r="GD92">
        <v>1.9473166</v>
      </c>
      <c r="GE92">
        <v>2.6242722999999999</v>
      </c>
      <c r="GF92">
        <v>3.9525389999999998</v>
      </c>
      <c r="GG92">
        <v>16.0528355</v>
      </c>
      <c r="GH92">
        <v>543.18603519999999</v>
      </c>
      <c r="GI92">
        <v>8.6924399999999995</v>
      </c>
      <c r="GJ92">
        <v>6.6788024999999998</v>
      </c>
      <c r="GK92">
        <v>0</v>
      </c>
      <c r="GL92">
        <v>0.94045860000000003</v>
      </c>
      <c r="GM92">
        <v>0</v>
      </c>
      <c r="GN92">
        <v>0</v>
      </c>
      <c r="GO92">
        <v>0</v>
      </c>
    </row>
    <row r="93" spans="1:197" x14ac:dyDescent="0.2">
      <c r="A93" t="s">
        <v>416</v>
      </c>
      <c r="B93" t="s">
        <v>116</v>
      </c>
      <c r="C93" t="s">
        <v>429</v>
      </c>
      <c r="D93" s="4" t="s">
        <v>430</v>
      </c>
      <c r="E93" s="4" t="s">
        <v>98</v>
      </c>
      <c r="F93" s="9">
        <v>150</v>
      </c>
      <c r="G93" s="24">
        <v>43407</v>
      </c>
      <c r="H93" s="9">
        <v>2</v>
      </c>
      <c r="I93" s="9">
        <v>2</v>
      </c>
      <c r="J93" s="9" t="s">
        <v>419</v>
      </c>
      <c r="K93" s="36" t="s">
        <v>204</v>
      </c>
      <c r="L93" s="9">
        <v>28</v>
      </c>
      <c r="M93" s="9" t="s">
        <v>420</v>
      </c>
      <c r="N93" s="9">
        <v>30</v>
      </c>
      <c r="O93" s="9">
        <v>10</v>
      </c>
      <c r="P93" s="34">
        <v>4</v>
      </c>
      <c r="Q93" s="9" t="s">
        <v>102</v>
      </c>
      <c r="R93" s="9" t="s">
        <v>103</v>
      </c>
      <c r="S93" s="9"/>
      <c r="T93" s="9" t="s">
        <v>104</v>
      </c>
      <c r="U93" s="34">
        <v>2000</v>
      </c>
      <c r="V93" s="22"/>
      <c r="W93" s="9" t="s">
        <v>105</v>
      </c>
      <c r="X93" s="9" t="s">
        <v>431</v>
      </c>
      <c r="Y93" s="37" t="s">
        <v>422</v>
      </c>
      <c r="Z93" s="9"/>
      <c r="AA93" s="9"/>
      <c r="AE93" s="10">
        <f t="shared" si="138"/>
        <v>2.699232352430862E-3</v>
      </c>
      <c r="AF93" s="11">
        <v>608.25</v>
      </c>
      <c r="AG93">
        <f t="shared" si="175"/>
        <v>7.1999999999999994E-4</v>
      </c>
      <c r="AI93" s="48">
        <f t="shared" si="176"/>
        <v>7.7812175613414372E-2</v>
      </c>
      <c r="AJ93" s="48">
        <f t="shared" si="176"/>
        <v>0.12971613875698115</v>
      </c>
      <c r="AK93" s="48">
        <f t="shared" si="176"/>
        <v>7.5370153391439224E-2</v>
      </c>
      <c r="AL93" s="48">
        <f t="shared" si="176"/>
        <v>7.866835286323183E-2</v>
      </c>
      <c r="AM93" s="48">
        <f t="shared" si="176"/>
        <v>8.5084263054629336E-2</v>
      </c>
      <c r="AN93" s="48">
        <f t="shared" si="176"/>
        <v>1.7979915953654904E-2</v>
      </c>
      <c r="AO93" s="48">
        <f t="shared" si="176"/>
        <v>6.2346103766342661E-3</v>
      </c>
      <c r="AP93" s="48">
        <f t="shared" si="176"/>
        <v>1.9012432105007172E-2</v>
      </c>
      <c r="AQ93" s="48">
        <f t="shared" si="176"/>
        <v>0.40993188708571077</v>
      </c>
      <c r="AR93" s="48">
        <f t="shared" si="176"/>
        <v>0.12725928606804227</v>
      </c>
      <c r="AS93" s="48">
        <f t="shared" si="176"/>
        <v>5.5713777902421172E-3</v>
      </c>
      <c r="AT93" s="48">
        <f t="shared" si="176"/>
        <v>0.20765186124274515</v>
      </c>
      <c r="AU93" s="48">
        <f t="shared" si="176"/>
        <v>3.9645309280143745E-2</v>
      </c>
      <c r="AV93" s="48">
        <f t="shared" si="177"/>
        <v>4.7184897465487236E-2</v>
      </c>
      <c r="AW93" s="48">
        <f t="shared" si="177"/>
        <v>1.0176913470247878E-2</v>
      </c>
      <c r="AX93" s="48">
        <f t="shared" si="177"/>
        <v>2.8670681759611058E-2</v>
      </c>
      <c r="AY93" s="48">
        <f t="shared" si="178"/>
        <v>4.2511486259107716E-2</v>
      </c>
      <c r="AZ93" s="48">
        <f t="shared" si="178"/>
        <v>2.183054074564041E-2</v>
      </c>
      <c r="BA93" s="48">
        <f t="shared" si="178"/>
        <v>0.13098018927306312</v>
      </c>
      <c r="BB93" s="48">
        <f t="shared" si="178"/>
        <v>3.2510027441804375E-2</v>
      </c>
      <c r="BC93" s="48">
        <f t="shared" si="178"/>
        <v>0.89999321643951824</v>
      </c>
      <c r="BD93" s="48">
        <f t="shared" si="178"/>
        <v>0.96748997255819569</v>
      </c>
      <c r="BE93" s="48">
        <f t="shared" si="178"/>
        <v>1</v>
      </c>
      <c r="BF93" s="48">
        <f t="shared" si="169"/>
        <v>2.2172899534859753E-2</v>
      </c>
      <c r="BH93" s="51">
        <f t="shared" si="141"/>
        <v>29.140173742685722</v>
      </c>
      <c r="BI93" s="51">
        <f t="shared" si="142"/>
        <v>48.577883741334666</v>
      </c>
      <c r="BJ93" s="51">
        <f t="shared" si="143"/>
        <v>28.225651673730908</v>
      </c>
      <c r="BK93" s="51">
        <f t="shared" si="159"/>
        <v>29.460806774952651</v>
      </c>
      <c r="BL93" s="51">
        <f t="shared" si="159"/>
        <v>31.863525067057058</v>
      </c>
      <c r="BM93" s="51">
        <f t="shared" si="159"/>
        <v>6.733366219849878</v>
      </c>
      <c r="BN93" s="51">
        <f t="shared" si="159"/>
        <v>2.3348226438967941</v>
      </c>
      <c r="BO93" s="51">
        <f t="shared" si="160"/>
        <v>7.1200370693068527</v>
      </c>
      <c r="BP93" s="51">
        <f t="shared" si="160"/>
        <v>153.51693122798773</v>
      </c>
      <c r="BQ93" s="51">
        <f t="shared" si="146"/>
        <v>47.657807755134876</v>
      </c>
      <c r="BR93" s="51">
        <f t="shared" si="161"/>
        <v>2.0864461829262537</v>
      </c>
      <c r="BS93" s="51">
        <f t="shared" si="161"/>
        <v>77.764325016026177</v>
      </c>
      <c r="BT93" s="51">
        <f t="shared" si="162"/>
        <v>14.846920695875484</v>
      </c>
      <c r="BU93" s="51">
        <f t="shared" si="162"/>
        <v>17.670449378079994</v>
      </c>
      <c r="BV93" s="51">
        <f t="shared" si="163"/>
        <v>3.8111905283390781</v>
      </c>
      <c r="BW93" s="51">
        <f t="shared" si="163"/>
        <v>10.736991238326032</v>
      </c>
      <c r="BX93" s="51">
        <f t="shared" si="150"/>
        <v>15.920286071999188</v>
      </c>
      <c r="BY93" s="51">
        <f t="shared" si="171"/>
        <v>8.1754011529665238</v>
      </c>
      <c r="BZ93" s="51">
        <f t="shared" si="151"/>
        <v>49.051262764190447</v>
      </c>
      <c r="CA93" s="51">
        <f t="shared" si="164"/>
        <v>12.174802215276227</v>
      </c>
      <c r="CB93" s="51">
        <f t="shared" si="164"/>
        <v>337.04183808690362</v>
      </c>
      <c r="CC93" s="51">
        <f t="shared" si="172"/>
        <v>362.31895166020502</v>
      </c>
      <c r="CD93" s="51">
        <f t="shared" si="173"/>
        <v>374.49375387548122</v>
      </c>
      <c r="CE93" s="51">
        <f t="shared" si="174"/>
        <v>8.3036123811135401</v>
      </c>
      <c r="CH93" s="13">
        <f t="shared" si="184"/>
        <v>29.140173742685722</v>
      </c>
      <c r="CI93" s="13">
        <f t="shared" si="184"/>
        <v>0</v>
      </c>
      <c r="CJ93" s="13">
        <f t="shared" si="184"/>
        <v>0</v>
      </c>
      <c r="CK93" s="13">
        <f t="shared" si="184"/>
        <v>0</v>
      </c>
      <c r="CL93" s="13">
        <f t="shared" si="184"/>
        <v>48.577883741334666</v>
      </c>
      <c r="CM93" s="13">
        <f t="shared" si="184"/>
        <v>0</v>
      </c>
      <c r="CN93" s="13">
        <f t="shared" si="184"/>
        <v>22.900736874535539</v>
      </c>
      <c r="CO93" s="13">
        <f t="shared" si="184"/>
        <v>5.32491479919537</v>
      </c>
      <c r="CP93" s="13">
        <f t="shared" si="184"/>
        <v>0.89291430009131167</v>
      </c>
      <c r="CQ93" s="13">
        <f t="shared" si="184"/>
        <v>29.460806774952651</v>
      </c>
      <c r="CR93" s="13">
        <f t="shared" si="184"/>
        <v>31.863525067057058</v>
      </c>
      <c r="CS93" s="13">
        <f t="shared" si="184"/>
        <v>6.733366219849878</v>
      </c>
      <c r="CT93" s="13">
        <f t="shared" si="184"/>
        <v>2.3348226438967941</v>
      </c>
      <c r="CU93" s="13">
        <f t="shared" si="184"/>
        <v>0</v>
      </c>
      <c r="CV93" s="13">
        <f t="shared" si="184"/>
        <v>0</v>
      </c>
      <c r="CW93" s="13">
        <f t="shared" si="184"/>
        <v>7.1200370693068527</v>
      </c>
      <c r="CX93" s="13">
        <f t="shared" si="186"/>
        <v>153.51693122798773</v>
      </c>
      <c r="CY93" s="13">
        <f t="shared" si="186"/>
        <v>0</v>
      </c>
      <c r="CZ93" s="13">
        <f t="shared" si="185"/>
        <v>47.657807755134876</v>
      </c>
      <c r="DA93" s="13">
        <f t="shared" si="185"/>
        <v>4.5975945976331793</v>
      </c>
      <c r="DB93" s="13">
        <f t="shared" si="185"/>
        <v>16.550291066247564</v>
      </c>
      <c r="DC93" s="13">
        <f t="shared" si="185"/>
        <v>2.0864461829262537</v>
      </c>
      <c r="DD93" s="13">
        <f t="shared" si="185"/>
        <v>77.764325016026177</v>
      </c>
      <c r="DE93" s="13">
        <f t="shared" si="185"/>
        <v>2.7450592585608473</v>
      </c>
      <c r="DF93" s="13">
        <f t="shared" si="185"/>
        <v>0.45296256562697546</v>
      </c>
      <c r="DG93" s="13">
        <f t="shared" si="185"/>
        <v>9.826904798401511</v>
      </c>
      <c r="DH93" s="13">
        <f t="shared" si="185"/>
        <v>136.43385416666669</v>
      </c>
      <c r="DI93" s="13">
        <f t="shared" si="185"/>
        <v>14.846920695875484</v>
      </c>
      <c r="DJ93" s="13">
        <f t="shared" si="185"/>
        <v>17.670449378079994</v>
      </c>
      <c r="DK93" s="13">
        <f t="shared" si="181"/>
        <v>0</v>
      </c>
      <c r="DL93" s="13">
        <f t="shared" si="181"/>
        <v>3.8111905283390781</v>
      </c>
      <c r="DM93" s="13">
        <f t="shared" si="181"/>
        <v>10.736991238326032</v>
      </c>
      <c r="DN93" s="13"/>
      <c r="DO93" s="13">
        <f t="shared" si="182"/>
        <v>0</v>
      </c>
      <c r="DP93" s="13">
        <f t="shared" si="182"/>
        <v>15.920286071999188</v>
      </c>
      <c r="DQ93" s="13">
        <f t="shared" si="182"/>
        <v>0</v>
      </c>
      <c r="DR93" s="13">
        <f t="shared" si="182"/>
        <v>0</v>
      </c>
      <c r="DS93" s="13">
        <f t="shared" si="182"/>
        <v>0</v>
      </c>
      <c r="DT93" s="13">
        <f t="shared" si="182"/>
        <v>8.1754011529665238</v>
      </c>
      <c r="DU93" s="13">
        <f t="shared" si="182"/>
        <v>0</v>
      </c>
      <c r="DV93" s="13">
        <f t="shared" si="182"/>
        <v>0</v>
      </c>
      <c r="DW93" s="13">
        <f t="shared" si="182"/>
        <v>0</v>
      </c>
      <c r="DX93" s="13">
        <f t="shared" si="182"/>
        <v>49.051262764190447</v>
      </c>
      <c r="DY93" s="13">
        <f t="shared" si="182"/>
        <v>1.0104724159902572</v>
      </c>
      <c r="DZ93" s="13">
        <f t="shared" si="182"/>
        <v>1.7050145670836314</v>
      </c>
      <c r="EA93" s="13">
        <f t="shared" si="182"/>
        <v>2.0302238244585653</v>
      </c>
      <c r="EB93" s="13">
        <f t="shared" si="182"/>
        <v>12.174802215276227</v>
      </c>
      <c r="EC93" s="13">
        <f t="shared" si="182"/>
        <v>337.04183808690362</v>
      </c>
      <c r="ED93" s="13">
        <f t="shared" si="182"/>
        <v>4.6111166937697341</v>
      </c>
      <c r="EE93" s="13">
        <f t="shared" si="183"/>
        <v>6.7602244250792287</v>
      </c>
      <c r="EF93" s="13">
        <f t="shared" si="183"/>
        <v>0</v>
      </c>
      <c r="EG93" s="13">
        <f t="shared" si="183"/>
        <v>1.5433879560343116</v>
      </c>
      <c r="EH93" s="13">
        <f t="shared" si="183"/>
        <v>0</v>
      </c>
      <c r="EI93" s="13">
        <f t="shared" si="183"/>
        <v>0</v>
      </c>
      <c r="EJ93" s="13">
        <f t="shared" si="183"/>
        <v>0</v>
      </c>
      <c r="EM93">
        <v>141.06938199999999</v>
      </c>
      <c r="EN93">
        <v>22.078517999999999</v>
      </c>
      <c r="EO93">
        <v>0</v>
      </c>
      <c r="EP93">
        <v>0</v>
      </c>
      <c r="EQ93">
        <v>153.52827500000001</v>
      </c>
      <c r="ER93">
        <v>0</v>
      </c>
      <c r="ES93">
        <v>81.123504999999994</v>
      </c>
      <c r="ET93">
        <v>18.862963000000001</v>
      </c>
      <c r="EU93">
        <v>3.6869689999999999</v>
      </c>
      <c r="EV93">
        <v>106.91767900000001</v>
      </c>
      <c r="EW93">
        <v>124.259598</v>
      </c>
      <c r="EX93">
        <v>19.868086000000002</v>
      </c>
      <c r="EY93">
        <v>10.277169000000001</v>
      </c>
      <c r="EZ93">
        <v>0</v>
      </c>
      <c r="FA93">
        <v>0</v>
      </c>
      <c r="FB93">
        <v>28.559646999999998</v>
      </c>
      <c r="FC93">
        <v>497.86615</v>
      </c>
      <c r="FD93">
        <v>0</v>
      </c>
      <c r="FE93">
        <v>202.426163</v>
      </c>
      <c r="FF93">
        <v>17.929442999999999</v>
      </c>
      <c r="FG93">
        <v>53.673752</v>
      </c>
      <c r="FH93">
        <v>11.582599</v>
      </c>
      <c r="FI93">
        <v>392.11816399999998</v>
      </c>
      <c r="FJ93">
        <v>15.595825</v>
      </c>
      <c r="FK93">
        <v>2.5734689999999998</v>
      </c>
      <c r="FL93">
        <v>40.576675000000002</v>
      </c>
      <c r="FM93">
        <v>563.35461399999997</v>
      </c>
      <c r="FN93">
        <v>22.050695000000001</v>
      </c>
      <c r="FO93">
        <v>26.244209000000001</v>
      </c>
      <c r="FP93">
        <v>0</v>
      </c>
      <c r="FQ93">
        <v>15.310339000000001</v>
      </c>
      <c r="FR93">
        <v>46.193741000000003</v>
      </c>
      <c r="FT93">
        <v>0</v>
      </c>
      <c r="FU93">
        <v>38.430923</v>
      </c>
      <c r="FV93">
        <v>0</v>
      </c>
      <c r="FW93">
        <v>0</v>
      </c>
      <c r="FX93">
        <v>0</v>
      </c>
      <c r="FY93">
        <v>13.293063</v>
      </c>
      <c r="FZ93">
        <v>0</v>
      </c>
      <c r="GA93">
        <v>0</v>
      </c>
      <c r="GB93">
        <v>0</v>
      </c>
      <c r="GC93">
        <v>23.301971000000002</v>
      </c>
      <c r="GD93">
        <v>1.679875</v>
      </c>
      <c r="GE93">
        <v>2.834527</v>
      </c>
      <c r="GF93">
        <v>3.3751760000000002</v>
      </c>
      <c r="GG93">
        <v>22.175058</v>
      </c>
      <c r="GH93">
        <v>560.32025099999998</v>
      </c>
      <c r="GI93">
        <v>7.6658200000000001</v>
      </c>
      <c r="GJ93">
        <v>7.483873</v>
      </c>
      <c r="GK93">
        <v>0</v>
      </c>
      <c r="GL93">
        <v>1.7085999999999999</v>
      </c>
      <c r="GM93">
        <v>0</v>
      </c>
      <c r="GN93">
        <v>0</v>
      </c>
      <c r="GO93">
        <v>0</v>
      </c>
    </row>
    <row r="94" spans="1:197" x14ac:dyDescent="0.2">
      <c r="A94" t="s">
        <v>416</v>
      </c>
      <c r="B94" t="s">
        <v>120</v>
      </c>
      <c r="C94" t="s">
        <v>432</v>
      </c>
      <c r="D94" s="4" t="s">
        <v>433</v>
      </c>
      <c r="E94" s="4" t="s">
        <v>98</v>
      </c>
      <c r="F94" s="9">
        <v>150</v>
      </c>
      <c r="G94" s="24">
        <v>43407</v>
      </c>
      <c r="H94" s="9">
        <v>2</v>
      </c>
      <c r="I94" s="9">
        <v>2</v>
      </c>
      <c r="J94" s="9" t="s">
        <v>419</v>
      </c>
      <c r="K94" s="36" t="s">
        <v>204</v>
      </c>
      <c r="L94" s="9">
        <v>28</v>
      </c>
      <c r="M94" s="9" t="s">
        <v>420</v>
      </c>
      <c r="N94" s="9">
        <v>40</v>
      </c>
      <c r="O94" s="9">
        <v>6</v>
      </c>
      <c r="P94" s="34">
        <v>5</v>
      </c>
      <c r="Q94" s="9" t="s">
        <v>102</v>
      </c>
      <c r="R94" s="9" t="s">
        <v>103</v>
      </c>
      <c r="S94" s="9"/>
      <c r="T94" s="9" t="s">
        <v>104</v>
      </c>
      <c r="U94" s="34">
        <v>2000</v>
      </c>
      <c r="V94" s="22"/>
      <c r="W94" s="9" t="s">
        <v>105</v>
      </c>
      <c r="X94" s="9" t="s">
        <v>434</v>
      </c>
      <c r="Y94" s="37" t="s">
        <v>422</v>
      </c>
      <c r="Z94" s="9"/>
      <c r="AA94" s="9"/>
      <c r="AE94" s="10">
        <f t="shared" si="138"/>
        <v>2.7878188240925872E-3</v>
      </c>
      <c r="AF94" s="11">
        <v>608.25</v>
      </c>
      <c r="AG94">
        <f t="shared" si="175"/>
        <v>7.1999999999999994E-4</v>
      </c>
      <c r="AI94" s="48">
        <f t="shared" si="176"/>
        <v>7.8385988215646643E-2</v>
      </c>
      <c r="AJ94" s="48">
        <f t="shared" si="176"/>
        <v>0.13592147706135532</v>
      </c>
      <c r="AK94" s="48">
        <f t="shared" si="176"/>
        <v>7.7995421827309966E-2</v>
      </c>
      <c r="AL94" s="48">
        <f t="shared" si="176"/>
        <v>8.7352857485788304E-2</v>
      </c>
      <c r="AM94" s="48">
        <f t="shared" si="176"/>
        <v>9.7578338410618054E-2</v>
      </c>
      <c r="AN94" s="48">
        <f t="shared" si="176"/>
        <v>1.7635548519432487E-2</v>
      </c>
      <c r="AO94" s="48">
        <f t="shared" si="176"/>
        <v>8.0830262942889371E-3</v>
      </c>
      <c r="AP94" s="48">
        <f t="shared" si="176"/>
        <v>1.924591589635951E-2</v>
      </c>
      <c r="AQ94" s="48">
        <f t="shared" si="176"/>
        <v>0.37887427249414229</v>
      </c>
      <c r="AR94" s="48">
        <f t="shared" si="176"/>
        <v>0.10004932775058213</v>
      </c>
      <c r="AS94" s="48">
        <f t="shared" si="176"/>
        <v>3.9647308646938986E-3</v>
      </c>
      <c r="AT94" s="48">
        <f t="shared" si="176"/>
        <v>0.17752999527119043</v>
      </c>
      <c r="AU94" s="48">
        <f t="shared" si="176"/>
        <v>3.9936427898710013E-2</v>
      </c>
      <c r="AV94" s="48">
        <f t="shared" si="177"/>
        <v>3.9634766445233033E-2</v>
      </c>
      <c r="AW94" s="48">
        <f t="shared" si="177"/>
        <v>1.0859987727402556E-2</v>
      </c>
      <c r="AX94" s="48">
        <f t="shared" si="177"/>
        <v>2.7227988285027187E-2</v>
      </c>
      <c r="AY94" s="48">
        <f t="shared" si="178"/>
        <v>2.9591762839986338E-2</v>
      </c>
      <c r="AZ94" s="48">
        <f t="shared" si="178"/>
        <v>2.6273047690179272E-2</v>
      </c>
      <c r="BA94" s="48">
        <f t="shared" si="178"/>
        <v>0.15088063939792062</v>
      </c>
      <c r="BB94" s="48">
        <f t="shared" si="178"/>
        <v>3.6476152842552526E-2</v>
      </c>
      <c r="BC94" s="48">
        <f t="shared" si="178"/>
        <v>0.91231958229871046</v>
      </c>
      <c r="BD94" s="48">
        <f t="shared" si="178"/>
        <v>0.96352384715744743</v>
      </c>
      <c r="BE94" s="48">
        <f t="shared" si="178"/>
        <v>1</v>
      </c>
      <c r="BF94" s="48">
        <f t="shared" si="169"/>
        <v>2.3533457998284015E-2</v>
      </c>
      <c r="BH94" s="51">
        <f t="shared" si="141"/>
        <v>32.293670075819406</v>
      </c>
      <c r="BI94" s="51">
        <f t="shared" si="142"/>
        <v>55.99729538858189</v>
      </c>
      <c r="BJ94" s="51">
        <f t="shared" si="143"/>
        <v>32.132763485563125</v>
      </c>
      <c r="BK94" s="51">
        <f t="shared" si="159"/>
        <v>35.987864974865879</v>
      </c>
      <c r="BL94" s="51">
        <f t="shared" si="159"/>
        <v>40.200586085743211</v>
      </c>
      <c r="BM94" s="51">
        <f t="shared" si="159"/>
        <v>7.2655406719612792</v>
      </c>
      <c r="BN94" s="51">
        <f t="shared" si="159"/>
        <v>3.3300668946575294</v>
      </c>
      <c r="BO94" s="51">
        <f t="shared" si="160"/>
        <v>7.928984151531564</v>
      </c>
      <c r="BP94" s="51">
        <f t="shared" si="160"/>
        <v>156.08964095064701</v>
      </c>
      <c r="BQ94" s="51">
        <f t="shared" si="146"/>
        <v>41.218590914439602</v>
      </c>
      <c r="BR94" s="51">
        <f t="shared" si="161"/>
        <v>1.6334004762637633</v>
      </c>
      <c r="BS94" s="51">
        <f t="shared" si="161"/>
        <v>73.139284537401792</v>
      </c>
      <c r="BT94" s="51">
        <f t="shared" si="162"/>
        <v>16.453116888947442</v>
      </c>
      <c r="BU94" s="51">
        <f t="shared" si="162"/>
        <v>16.328837592673505</v>
      </c>
      <c r="BV94" s="51">
        <f t="shared" si="163"/>
        <v>4.4741269285443659</v>
      </c>
      <c r="BW94" s="51">
        <f t="shared" si="163"/>
        <v>11.217459784852572</v>
      </c>
      <c r="BX94" s="51">
        <f t="shared" si="150"/>
        <v>12.191293978298773</v>
      </c>
      <c r="BY94" s="51">
        <f t="shared" si="171"/>
        <v>10.82404079232567</v>
      </c>
      <c r="BZ94" s="51">
        <f t="shared" si="151"/>
        <v>62.160211288533951</v>
      </c>
      <c r="CA94" s="51">
        <f t="shared" si="164"/>
        <v>15.027543472334804</v>
      </c>
      <c r="CB94" s="51">
        <f t="shared" si="164"/>
        <v>375.85987323921984</v>
      </c>
      <c r="CC94" s="51">
        <f t="shared" si="172"/>
        <v>396.9551438796027</v>
      </c>
      <c r="CD94" s="51">
        <f t="shared" si="173"/>
        <v>411.9826873519375</v>
      </c>
      <c r="CE94" s="51">
        <f t="shared" si="174"/>
        <v>9.6953772688169959</v>
      </c>
      <c r="CH94" s="13">
        <f t="shared" si="184"/>
        <v>32.293670075819406</v>
      </c>
      <c r="CI94" s="13">
        <f t="shared" si="184"/>
        <v>0</v>
      </c>
      <c r="CJ94" s="13">
        <f t="shared" si="184"/>
        <v>0</v>
      </c>
      <c r="CK94" s="13">
        <f t="shared" si="184"/>
        <v>0</v>
      </c>
      <c r="CL94" s="13">
        <f t="shared" si="184"/>
        <v>55.99729538858189</v>
      </c>
      <c r="CM94" s="13">
        <f t="shared" si="184"/>
        <v>0</v>
      </c>
      <c r="CN94" s="13">
        <f t="shared" si="184"/>
        <v>26.052091883443644</v>
      </c>
      <c r="CO94" s="13">
        <f t="shared" si="184"/>
        <v>6.0806716021194784</v>
      </c>
      <c r="CP94" s="13">
        <f t="shared" si="184"/>
        <v>1.2037714684949314</v>
      </c>
      <c r="CQ94" s="13">
        <f t="shared" si="184"/>
        <v>35.987864974865879</v>
      </c>
      <c r="CR94" s="13">
        <f t="shared" si="184"/>
        <v>40.200586085743211</v>
      </c>
      <c r="CS94" s="13">
        <f t="shared" si="184"/>
        <v>7.2655406719612792</v>
      </c>
      <c r="CT94" s="13">
        <f t="shared" si="184"/>
        <v>3.3300668946575294</v>
      </c>
      <c r="CU94" s="13">
        <f t="shared" si="184"/>
        <v>0</v>
      </c>
      <c r="CV94" s="13">
        <f t="shared" si="184"/>
        <v>0</v>
      </c>
      <c r="CW94" s="13">
        <f t="shared" si="184"/>
        <v>7.928984151531564</v>
      </c>
      <c r="CX94" s="13">
        <f t="shared" si="186"/>
        <v>156.08964095064701</v>
      </c>
      <c r="CY94" s="13">
        <f t="shared" si="186"/>
        <v>0</v>
      </c>
      <c r="CZ94" s="13">
        <f t="shared" si="185"/>
        <v>41.218590914439602</v>
      </c>
      <c r="DA94" s="13">
        <f t="shared" si="185"/>
        <v>5.4491830034935154</v>
      </c>
      <c r="DB94" s="13">
        <f t="shared" si="185"/>
        <v>16.454981287304022</v>
      </c>
      <c r="DC94" s="13">
        <f t="shared" si="185"/>
        <v>1.6334004762637633</v>
      </c>
      <c r="DD94" s="13">
        <f t="shared" si="185"/>
        <v>73.139284537401792</v>
      </c>
      <c r="DE94" s="13">
        <f t="shared" si="185"/>
        <v>3.5642822314881015</v>
      </c>
      <c r="DF94" s="13">
        <f t="shared" si="185"/>
        <v>2.0501260379872526</v>
      </c>
      <c r="DG94" s="13">
        <f t="shared" si="185"/>
        <v>6.8815351395861484</v>
      </c>
      <c r="DH94" s="13">
        <f t="shared" si="185"/>
        <v>136.43385416666669</v>
      </c>
      <c r="DI94" s="13">
        <f t="shared" si="185"/>
        <v>16.453116888947442</v>
      </c>
      <c r="DJ94" s="13">
        <f t="shared" si="185"/>
        <v>16.328837592673505</v>
      </c>
      <c r="DK94" s="13">
        <f t="shared" si="181"/>
        <v>0</v>
      </c>
      <c r="DL94" s="13">
        <f t="shared" si="181"/>
        <v>4.4741269285443659</v>
      </c>
      <c r="DM94" s="13">
        <f t="shared" si="181"/>
        <v>11.217459784852572</v>
      </c>
      <c r="DN94" s="13"/>
      <c r="DO94" s="13">
        <f t="shared" si="182"/>
        <v>0</v>
      </c>
      <c r="DP94" s="13">
        <f t="shared" si="182"/>
        <v>12.191293978298773</v>
      </c>
      <c r="DQ94" s="13">
        <f t="shared" si="182"/>
        <v>0</v>
      </c>
      <c r="DR94" s="13">
        <f t="shared" si="182"/>
        <v>0</v>
      </c>
      <c r="DS94" s="13">
        <f t="shared" si="182"/>
        <v>0</v>
      </c>
      <c r="DT94" s="13">
        <f t="shared" si="182"/>
        <v>10.82404079232567</v>
      </c>
      <c r="DU94" s="13">
        <f t="shared" si="182"/>
        <v>0</v>
      </c>
      <c r="DV94" s="13">
        <f t="shared" si="182"/>
        <v>0</v>
      </c>
      <c r="DW94" s="13">
        <f t="shared" si="182"/>
        <v>0</v>
      </c>
      <c r="DX94" s="13">
        <f t="shared" si="182"/>
        <v>62.160211288533951</v>
      </c>
      <c r="DY94" s="13">
        <f t="shared" si="182"/>
        <v>1.1821538414774508</v>
      </c>
      <c r="DZ94" s="13">
        <f t="shared" si="182"/>
        <v>1.6815247415207231</v>
      </c>
      <c r="EA94" s="13">
        <f t="shared" si="182"/>
        <v>2.0832582252848884</v>
      </c>
      <c r="EB94" s="13">
        <f t="shared" si="182"/>
        <v>15.027543472334804</v>
      </c>
      <c r="EC94" s="13">
        <f t="shared" si="182"/>
        <v>375.85987323921984</v>
      </c>
      <c r="ED94" s="13">
        <f t="shared" si="182"/>
        <v>3.9570398538010263</v>
      </c>
      <c r="EE94" s="13">
        <f t="shared" si="183"/>
        <v>7.6985379105746494</v>
      </c>
      <c r="EF94" s="13">
        <f t="shared" si="183"/>
        <v>0</v>
      </c>
      <c r="EG94" s="13">
        <f t="shared" si="183"/>
        <v>1.735221803997975</v>
      </c>
      <c r="EH94" s="13">
        <f t="shared" si="183"/>
        <v>0</v>
      </c>
      <c r="EI94" s="13">
        <f t="shared" si="183"/>
        <v>0.26161755424437205</v>
      </c>
      <c r="EJ94" s="13">
        <f t="shared" si="183"/>
        <v>0</v>
      </c>
      <c r="EM94">
        <v>151.36788940429699</v>
      </c>
      <c r="EN94">
        <v>30.897779464721701</v>
      </c>
      <c r="EO94">
        <v>0</v>
      </c>
      <c r="EP94">
        <v>0</v>
      </c>
      <c r="EQ94">
        <v>171.35333251953099</v>
      </c>
      <c r="ER94">
        <v>0</v>
      </c>
      <c r="ES94">
        <v>89.354324340820298</v>
      </c>
      <c r="ET94">
        <v>20.855688095092798</v>
      </c>
      <c r="EU94">
        <v>4.8125967979431197</v>
      </c>
      <c r="EV94">
        <v>126.455200195313</v>
      </c>
      <c r="EW94">
        <v>151.79037475586</v>
      </c>
      <c r="EX94">
        <v>20.757137298583999</v>
      </c>
      <c r="EY94">
        <v>14.192152976989799</v>
      </c>
      <c r="EZ94">
        <v>0</v>
      </c>
      <c r="FA94">
        <v>0</v>
      </c>
      <c r="FB94">
        <v>30.793840408325199</v>
      </c>
      <c r="FC94">
        <v>490.12417602539102</v>
      </c>
      <c r="FD94">
        <v>0</v>
      </c>
      <c r="FE94">
        <v>169.51239013671901</v>
      </c>
      <c r="FF94">
        <v>20.575160980224599</v>
      </c>
      <c r="FG94">
        <v>51.6689262390137</v>
      </c>
      <c r="FH94">
        <v>8.7794485092163104</v>
      </c>
      <c r="FI94">
        <v>357.07791137695301</v>
      </c>
      <c r="FJ94">
        <v>19.606697082519599</v>
      </c>
      <c r="FK94">
        <v>11.2775020599365</v>
      </c>
      <c r="FL94">
        <v>27.5119113922119</v>
      </c>
      <c r="FM94">
        <v>545.45330810546898</v>
      </c>
      <c r="FN94">
        <v>23.659730911254901</v>
      </c>
      <c r="FO94">
        <v>23.481016159057599</v>
      </c>
      <c r="FP94">
        <v>0</v>
      </c>
      <c r="FQ94">
        <v>17.402360916137699</v>
      </c>
      <c r="FR94">
        <v>46.727310180664098</v>
      </c>
      <c r="FT94">
        <v>0</v>
      </c>
      <c r="FU94">
        <v>28.494134899999999</v>
      </c>
      <c r="FV94">
        <v>0</v>
      </c>
      <c r="FW94">
        <v>0</v>
      </c>
      <c r="FX94">
        <v>0</v>
      </c>
      <c r="FY94">
        <v>17.040452999999999</v>
      </c>
      <c r="FZ94">
        <v>0</v>
      </c>
      <c r="GA94">
        <v>0</v>
      </c>
      <c r="GB94">
        <v>0</v>
      </c>
      <c r="GC94">
        <v>28.591087300000002</v>
      </c>
      <c r="GD94">
        <v>1.9028398</v>
      </c>
      <c r="GE94">
        <v>2.7066461999999998</v>
      </c>
      <c r="GF94">
        <v>3.3532917000000002</v>
      </c>
      <c r="GG94">
        <v>26.501262700000002</v>
      </c>
      <c r="GH94">
        <v>604.99835210000003</v>
      </c>
      <c r="GI94">
        <v>6.3694018999999997</v>
      </c>
      <c r="GJ94">
        <v>8.251811</v>
      </c>
      <c r="GK94">
        <v>0</v>
      </c>
      <c r="GL94">
        <v>1.8599275</v>
      </c>
      <c r="GM94">
        <v>0</v>
      </c>
      <c r="GN94">
        <v>0.28041929999999998</v>
      </c>
      <c r="GO94">
        <v>0</v>
      </c>
    </row>
    <row r="95" spans="1:197" x14ac:dyDescent="0.2">
      <c r="A95" t="s">
        <v>416</v>
      </c>
      <c r="B95" t="s">
        <v>124</v>
      </c>
      <c r="C95" t="s">
        <v>435</v>
      </c>
      <c r="D95" s="4" t="s">
        <v>436</v>
      </c>
      <c r="E95" s="4" t="s">
        <v>98</v>
      </c>
      <c r="F95" s="9">
        <v>150</v>
      </c>
      <c r="G95" s="24">
        <v>43407</v>
      </c>
      <c r="H95" s="9">
        <v>2</v>
      </c>
      <c r="I95" s="9">
        <v>2</v>
      </c>
      <c r="J95" s="9" t="s">
        <v>419</v>
      </c>
      <c r="K95" s="36" t="s">
        <v>204</v>
      </c>
      <c r="L95" s="9">
        <v>28</v>
      </c>
      <c r="M95" s="9" t="s">
        <v>420</v>
      </c>
      <c r="N95" s="9">
        <v>60</v>
      </c>
      <c r="O95" s="9">
        <v>3</v>
      </c>
      <c r="P95" s="34">
        <v>6</v>
      </c>
      <c r="Q95" s="9" t="s">
        <v>102</v>
      </c>
      <c r="R95" s="9" t="s">
        <v>103</v>
      </c>
      <c r="S95" s="9"/>
      <c r="T95" s="37" t="s">
        <v>104</v>
      </c>
      <c r="U95" s="34">
        <v>2000</v>
      </c>
      <c r="V95" s="22"/>
      <c r="W95" s="9" t="s">
        <v>105</v>
      </c>
      <c r="X95" s="9" t="s">
        <v>437</v>
      </c>
      <c r="Y95" s="37" t="s">
        <v>422</v>
      </c>
      <c r="Z95" s="9"/>
      <c r="AA95" s="9"/>
      <c r="AE95" s="10">
        <f t="shared" si="138"/>
        <v>2.8385381166467741E-3</v>
      </c>
      <c r="AF95" s="11">
        <v>608.25</v>
      </c>
      <c r="AG95">
        <f t="shared" si="175"/>
        <v>7.1999999999999994E-4</v>
      </c>
      <c r="AI95" s="48">
        <f t="shared" si="176"/>
        <v>0.11694285178693638</v>
      </c>
      <c r="AJ95" s="48">
        <f t="shared" si="176"/>
        <v>0.11929889450550248</v>
      </c>
      <c r="AK95" s="48">
        <f t="shared" si="176"/>
        <v>4.3673097876846451E-2</v>
      </c>
      <c r="AL95" s="48">
        <f t="shared" si="176"/>
        <v>0.13226761509153678</v>
      </c>
      <c r="AM95" s="48">
        <f t="shared" si="176"/>
        <v>6.9881719868938971E-2</v>
      </c>
      <c r="AN95" s="48">
        <f t="shared" si="176"/>
        <v>2.4188151457676152E-2</v>
      </c>
      <c r="AO95" s="48">
        <f t="shared" si="176"/>
        <v>1.4391825145507062E-2</v>
      </c>
      <c r="AP95" s="48">
        <f t="shared" si="176"/>
        <v>1.2391610094911788E-2</v>
      </c>
      <c r="AQ95" s="48">
        <f t="shared" si="176"/>
        <v>0.40445357644192942</v>
      </c>
      <c r="AR95" s="48">
        <f t="shared" si="176"/>
        <v>6.1327923390790892E-2</v>
      </c>
      <c r="AS95" s="48">
        <f t="shared" si="176"/>
        <v>4.3010753917075185E-3</v>
      </c>
      <c r="AT95" s="48">
        <f t="shared" si="176"/>
        <v>9.1066279367597716E-2</v>
      </c>
      <c r="AU95" s="48">
        <f t="shared" si="176"/>
        <v>5.547413345296056E-2</v>
      </c>
      <c r="AV95" s="48">
        <f t="shared" si="177"/>
        <v>2.0258126397703885E-2</v>
      </c>
      <c r="AW95" s="48">
        <f t="shared" si="177"/>
        <v>1.5419621643563359E-2</v>
      </c>
      <c r="AX95" s="48">
        <f t="shared" si="177"/>
        <v>2.3301164444987015E-2</v>
      </c>
      <c r="AY95" s="48">
        <f t="shared" si="178"/>
        <v>1.3152685627984925E-2</v>
      </c>
      <c r="AZ95" s="48">
        <f t="shared" si="178"/>
        <v>3.3948987178574107E-2</v>
      </c>
      <c r="BA95" s="48">
        <f t="shared" si="178"/>
        <v>0.24831493680986008</v>
      </c>
      <c r="BB95" s="48">
        <f t="shared" si="178"/>
        <v>4.5144345560865856E-2</v>
      </c>
      <c r="BC95" s="48">
        <f t="shared" si="178"/>
        <v>0.92050889417245385</v>
      </c>
      <c r="BD95" s="48">
        <f t="shared" si="178"/>
        <v>0.95485565443913423</v>
      </c>
      <c r="BE95" s="48">
        <f t="shared" si="178"/>
        <v>1</v>
      </c>
      <c r="BF95" s="48">
        <f t="shared" si="169"/>
        <v>2.4105653538863167E-2</v>
      </c>
      <c r="BH95" s="51">
        <f t="shared" si="141"/>
        <v>45.557837367427545</v>
      </c>
      <c r="BI95" s="51">
        <f t="shared" si="142"/>
        <v>46.475689201575619</v>
      </c>
      <c r="BJ95" s="51">
        <f t="shared" si="143"/>
        <v>17.013882080027901</v>
      </c>
      <c r="BK95" s="51">
        <f t="shared" si="159"/>
        <v>51.527959214612544</v>
      </c>
      <c r="BL95" s="51">
        <f t="shared" si="159"/>
        <v>27.224066970298534</v>
      </c>
      <c r="BM95" s="51">
        <f t="shared" si="159"/>
        <v>9.4230630901256589</v>
      </c>
      <c r="BN95" s="51">
        <f t="shared" si="159"/>
        <v>5.6066738529178615</v>
      </c>
      <c r="BO95" s="51">
        <f t="shared" si="160"/>
        <v>4.8274430527238819</v>
      </c>
      <c r="BP95" s="51">
        <f t="shared" si="160"/>
        <v>157.56439984709016</v>
      </c>
      <c r="BQ95" s="51">
        <f t="shared" si="146"/>
        <v>23.891734443163458</v>
      </c>
      <c r="BR95" s="51">
        <f t="shared" si="161"/>
        <v>1.6755850418071048</v>
      </c>
      <c r="BS95" s="51">
        <f t="shared" si="161"/>
        <v>35.477010195070321</v>
      </c>
      <c r="BT95" s="51">
        <f t="shared" si="162"/>
        <v>21.611252943903924</v>
      </c>
      <c r="BU95" s="51">
        <f t="shared" si="162"/>
        <v>7.8920294288434905</v>
      </c>
      <c r="BV95" s="51">
        <f t="shared" si="163"/>
        <v>6.007076143350897</v>
      </c>
      <c r="BW95" s="51">
        <f t="shared" si="163"/>
        <v>9.0775164453017787</v>
      </c>
      <c r="BX95" s="51">
        <f t="shared" si="150"/>
        <v>5.1239379203473128</v>
      </c>
      <c r="BY95" s="51">
        <f t="shared" si="171"/>
        <v>13.225626133081326</v>
      </c>
      <c r="BZ95" s="51">
        <f t="shared" si="151"/>
        <v>96.736921788924491</v>
      </c>
      <c r="CA95" s="51">
        <f t="shared" si="164"/>
        <v>17.587041205973282</v>
      </c>
      <c r="CB95" s="51">
        <f t="shared" si="164"/>
        <v>358.60588189165333</v>
      </c>
      <c r="CC95" s="51">
        <f t="shared" si="172"/>
        <v>371.986469883285</v>
      </c>
      <c r="CD95" s="51">
        <f t="shared" si="173"/>
        <v>389.57351108925826</v>
      </c>
      <c r="CE95" s="51">
        <f t="shared" si="174"/>
        <v>9.3909240862361276</v>
      </c>
      <c r="CH95" s="13">
        <f t="shared" si="184"/>
        <v>45.557837367427545</v>
      </c>
      <c r="CI95" s="13">
        <f t="shared" si="184"/>
        <v>0</v>
      </c>
      <c r="CJ95" s="13">
        <f t="shared" si="184"/>
        <v>0</v>
      </c>
      <c r="CK95" s="13">
        <f t="shared" si="184"/>
        <v>0</v>
      </c>
      <c r="CL95" s="13">
        <f t="shared" si="184"/>
        <v>46.475689201575619</v>
      </c>
      <c r="CM95" s="13">
        <f t="shared" si="184"/>
        <v>0</v>
      </c>
      <c r="CN95" s="13">
        <f t="shared" si="184"/>
        <v>13.876239157139945</v>
      </c>
      <c r="CO95" s="13">
        <f t="shared" si="184"/>
        <v>3.1376429228879572</v>
      </c>
      <c r="CP95" s="13">
        <f t="shared" si="184"/>
        <v>2.1455990991279745</v>
      </c>
      <c r="CQ95" s="13">
        <f t="shared" si="184"/>
        <v>51.527959214612544</v>
      </c>
      <c r="CR95" s="13">
        <f t="shared" si="184"/>
        <v>27.224066970298534</v>
      </c>
      <c r="CS95" s="13">
        <f t="shared" si="184"/>
        <v>9.4230630901256589</v>
      </c>
      <c r="CT95" s="13">
        <f t="shared" si="184"/>
        <v>5.6066738529178615</v>
      </c>
      <c r="CU95" s="13">
        <f t="shared" si="184"/>
        <v>0</v>
      </c>
      <c r="CV95" s="13">
        <f t="shared" si="184"/>
        <v>0</v>
      </c>
      <c r="CW95" s="13">
        <f t="shared" si="184"/>
        <v>4.8274430527238819</v>
      </c>
      <c r="CX95" s="13">
        <f t="shared" si="186"/>
        <v>157.56439984709016</v>
      </c>
      <c r="CY95" s="13">
        <f t="shared" si="186"/>
        <v>0</v>
      </c>
      <c r="CZ95" s="13">
        <f t="shared" si="185"/>
        <v>23.891734443163458</v>
      </c>
      <c r="DA95" s="13">
        <f t="shared" si="185"/>
        <v>4.5851699285745147</v>
      </c>
      <c r="DB95" s="13">
        <f t="shared" si="185"/>
        <v>16.08242045107005</v>
      </c>
      <c r="DC95" s="13">
        <f t="shared" si="185"/>
        <v>1.6755850418071048</v>
      </c>
      <c r="DD95" s="13">
        <f t="shared" si="185"/>
        <v>35.477010195070321</v>
      </c>
      <c r="DE95" s="13">
        <f t="shared" si="185"/>
        <v>3.637434231444447</v>
      </c>
      <c r="DF95" s="13">
        <f t="shared" si="185"/>
        <v>0.77884338054504321</v>
      </c>
      <c r="DG95" s="13">
        <f t="shared" si="185"/>
        <v>6.0234196526128416</v>
      </c>
      <c r="DH95" s="13">
        <f t="shared" si="185"/>
        <v>136.43385416666669</v>
      </c>
      <c r="DI95" s="13">
        <f t="shared" si="185"/>
        <v>21.611252943903924</v>
      </c>
      <c r="DJ95" s="13">
        <f t="shared" si="185"/>
        <v>7.8920294288434905</v>
      </c>
      <c r="DK95" s="13">
        <f t="shared" si="181"/>
        <v>0</v>
      </c>
      <c r="DL95" s="13">
        <f t="shared" si="181"/>
        <v>6.007076143350897</v>
      </c>
      <c r="DM95" s="13">
        <f t="shared" si="181"/>
        <v>9.0775164453017787</v>
      </c>
      <c r="DN95" s="13"/>
      <c r="DO95" s="13">
        <f t="shared" si="182"/>
        <v>0</v>
      </c>
      <c r="DP95" s="13">
        <f t="shared" si="182"/>
        <v>5.1239379203473128</v>
      </c>
      <c r="DQ95" s="13">
        <f t="shared" si="182"/>
        <v>0</v>
      </c>
      <c r="DR95" s="13">
        <f t="shared" si="182"/>
        <v>0</v>
      </c>
      <c r="DS95" s="13">
        <f t="shared" si="182"/>
        <v>0</v>
      </c>
      <c r="DT95" s="13">
        <f t="shared" si="182"/>
        <v>13.225626133081326</v>
      </c>
      <c r="DU95" s="13">
        <f t="shared" si="182"/>
        <v>0</v>
      </c>
      <c r="DV95" s="13">
        <f t="shared" si="182"/>
        <v>0</v>
      </c>
      <c r="DW95" s="13">
        <f t="shared" si="182"/>
        <v>0</v>
      </c>
      <c r="DX95" s="13">
        <f t="shared" si="182"/>
        <v>96.736921788924491</v>
      </c>
      <c r="DY95" s="13">
        <f t="shared" si="182"/>
        <v>1.2441260546883499</v>
      </c>
      <c r="DZ95" s="13">
        <f t="shared" si="182"/>
        <v>1.6932488261302672</v>
      </c>
      <c r="EA95" s="13">
        <f t="shared" si="182"/>
        <v>1.7042097050938381</v>
      </c>
      <c r="EB95" s="13">
        <f t="shared" si="182"/>
        <v>17.587041205973282</v>
      </c>
      <c r="EC95" s="13">
        <f t="shared" si="182"/>
        <v>358.60588189165333</v>
      </c>
      <c r="ED95" s="13">
        <f t="shared" si="182"/>
        <v>3.6150654853719044</v>
      </c>
      <c r="EE95" s="13">
        <f t="shared" si="183"/>
        <v>7.5884801253076315</v>
      </c>
      <c r="EF95" s="13">
        <f t="shared" si="183"/>
        <v>0.41535607989729978</v>
      </c>
      <c r="EG95" s="13">
        <f t="shared" si="183"/>
        <v>0.97555581786759082</v>
      </c>
      <c r="EH95" s="13">
        <f t="shared" si="183"/>
        <v>0</v>
      </c>
      <c r="EI95" s="13">
        <f t="shared" si="183"/>
        <v>0.41153206316360552</v>
      </c>
      <c r="EJ95" s="13">
        <f t="shared" si="183"/>
        <v>0</v>
      </c>
      <c r="EM95">
        <v>209.724548</v>
      </c>
      <c r="EN95">
        <v>15.835889999999999</v>
      </c>
      <c r="EO95">
        <v>0</v>
      </c>
      <c r="EP95">
        <v>0</v>
      </c>
      <c r="EQ95">
        <v>139.67579699999999</v>
      </c>
      <c r="ER95">
        <v>0</v>
      </c>
      <c r="ES95">
        <v>46.742783000000003</v>
      </c>
      <c r="ET95">
        <v>10.569302</v>
      </c>
      <c r="EU95">
        <v>8.4246879999999997</v>
      </c>
      <c r="EV95">
        <v>177.82522599999999</v>
      </c>
      <c r="EW95">
        <v>100.95658899999999</v>
      </c>
      <c r="EX95">
        <v>26.439999</v>
      </c>
      <c r="EY95">
        <v>23.467694999999999</v>
      </c>
      <c r="EZ95">
        <v>0</v>
      </c>
      <c r="FA95">
        <v>0</v>
      </c>
      <c r="FB95">
        <v>18.41337</v>
      </c>
      <c r="FC95">
        <v>485.91461199999998</v>
      </c>
      <c r="FD95">
        <v>0</v>
      </c>
      <c r="FE95">
        <v>96.499663999999996</v>
      </c>
      <c r="FF95">
        <v>17.003451999999999</v>
      </c>
      <c r="FG95">
        <v>49.596755999999999</v>
      </c>
      <c r="FH95">
        <v>8.8452649999999995</v>
      </c>
      <c r="FI95">
        <v>170.109711</v>
      </c>
      <c r="FJ95">
        <v>19.651572999999999</v>
      </c>
      <c r="FK95">
        <v>4.2077730000000004</v>
      </c>
      <c r="FL95">
        <v>23.650938</v>
      </c>
      <c r="FM95">
        <v>535.70709199999999</v>
      </c>
      <c r="FN95">
        <v>30.521887</v>
      </c>
      <c r="FO95">
        <v>11.146027999999999</v>
      </c>
      <c r="FP95">
        <v>0</v>
      </c>
      <c r="FQ95">
        <v>22.947365000000001</v>
      </c>
      <c r="FR95">
        <v>37.137538999999997</v>
      </c>
      <c r="FT95">
        <v>0</v>
      </c>
      <c r="FU95">
        <v>11.761950499999999</v>
      </c>
      <c r="FV95">
        <v>0</v>
      </c>
      <c r="FW95">
        <v>0</v>
      </c>
      <c r="FX95">
        <v>0</v>
      </c>
      <c r="FY95">
        <v>20.4492683</v>
      </c>
      <c r="FZ95">
        <v>0</v>
      </c>
      <c r="GA95">
        <v>0</v>
      </c>
      <c r="GB95">
        <v>0</v>
      </c>
      <c r="GC95">
        <v>43.699882500000001</v>
      </c>
      <c r="GD95">
        <v>1.9668101</v>
      </c>
      <c r="GE95">
        <v>2.6768179000000001</v>
      </c>
      <c r="GF95">
        <v>2.6941457</v>
      </c>
      <c r="GG95">
        <v>30.460790599999999</v>
      </c>
      <c r="GH95">
        <v>566.91174320000005</v>
      </c>
      <c r="GI95">
        <v>5.7149733999999999</v>
      </c>
      <c r="GJ95">
        <v>7.9885073000000002</v>
      </c>
      <c r="GK95">
        <v>0.43725160000000002</v>
      </c>
      <c r="GL95">
        <v>1.0269823</v>
      </c>
      <c r="GM95">
        <v>0</v>
      </c>
      <c r="GN95">
        <v>0.433226</v>
      </c>
      <c r="GO95">
        <v>0</v>
      </c>
    </row>
    <row r="96" spans="1:197" x14ac:dyDescent="0.2">
      <c r="A96" t="s">
        <v>416</v>
      </c>
      <c r="B96" t="s">
        <v>128</v>
      </c>
      <c r="C96" t="s">
        <v>438</v>
      </c>
      <c r="D96" s="4" t="s">
        <v>439</v>
      </c>
      <c r="E96" s="4" t="s">
        <v>98</v>
      </c>
      <c r="F96" s="9">
        <v>150</v>
      </c>
      <c r="G96" s="24">
        <v>43407</v>
      </c>
      <c r="H96" s="9">
        <v>2</v>
      </c>
      <c r="I96" s="9">
        <v>2</v>
      </c>
      <c r="J96" s="9" t="s">
        <v>419</v>
      </c>
      <c r="K96" s="36" t="s">
        <v>204</v>
      </c>
      <c r="L96" s="9">
        <v>28</v>
      </c>
      <c r="M96" s="9" t="s">
        <v>420</v>
      </c>
      <c r="N96" s="9">
        <v>80</v>
      </c>
      <c r="O96" s="9">
        <v>2</v>
      </c>
      <c r="P96" s="34">
        <v>7</v>
      </c>
      <c r="Q96" s="9" t="s">
        <v>102</v>
      </c>
      <c r="R96" s="9" t="s">
        <v>103</v>
      </c>
      <c r="S96" s="9"/>
      <c r="T96" s="37" t="s">
        <v>104</v>
      </c>
      <c r="U96" s="34">
        <v>2000</v>
      </c>
      <c r="V96" s="22"/>
      <c r="W96" s="9" t="s">
        <v>105</v>
      </c>
      <c r="X96" s="9" t="s">
        <v>440</v>
      </c>
      <c r="Y96" s="37" t="s">
        <v>422</v>
      </c>
      <c r="Z96" s="9"/>
      <c r="AA96" s="9"/>
      <c r="AE96" s="10">
        <f t="shared" si="138"/>
        <v>2.8888233114898769E-3</v>
      </c>
      <c r="AF96" s="11">
        <v>608.25</v>
      </c>
      <c r="AG96">
        <f t="shared" si="175"/>
        <v>7.1999999999999994E-4</v>
      </c>
      <c r="AI96" s="48">
        <f t="shared" si="176"/>
        <v>4.8391249740777381E-2</v>
      </c>
      <c r="AJ96" s="48">
        <f t="shared" si="176"/>
        <v>4.1548413315898661E-2</v>
      </c>
      <c r="AK96" s="48">
        <f t="shared" si="176"/>
        <v>2.3536806940766247E-2</v>
      </c>
      <c r="AL96" s="48">
        <f t="shared" si="176"/>
        <v>0.16594051360889275</v>
      </c>
      <c r="AM96" s="48">
        <f t="shared" si="176"/>
        <v>7.8992637862684248E-2</v>
      </c>
      <c r="AN96" s="48">
        <f t="shared" si="176"/>
        <v>2.712961589742453E-2</v>
      </c>
      <c r="AO96" s="48">
        <f t="shared" si="176"/>
        <v>1.379229617825453E-2</v>
      </c>
      <c r="AP96" s="48">
        <f t="shared" si="176"/>
        <v>1.0018712068845474E-2</v>
      </c>
      <c r="AQ96" s="48">
        <f t="shared" si="176"/>
        <v>0.42122169889695849</v>
      </c>
      <c r="AR96" s="48">
        <f t="shared" si="176"/>
        <v>5.4982259151630353E-2</v>
      </c>
      <c r="AS96" s="48">
        <f t="shared" si="176"/>
        <v>5.7538952461910825E-3</v>
      </c>
      <c r="AT96" s="48">
        <f t="shared" si="176"/>
        <v>4.2479383149602049E-2</v>
      </c>
      <c r="AU96" s="48">
        <f t="shared" si="176"/>
        <v>1.4931440399840014E-2</v>
      </c>
      <c r="AV96" s="48">
        <f t="shared" si="177"/>
        <v>9.0215995607895259E-3</v>
      </c>
      <c r="AW96" s="48">
        <f t="shared" si="177"/>
        <v>1.5622503183391593E-2</v>
      </c>
      <c r="AX96" s="48">
        <f t="shared" si="177"/>
        <v>1.8860904309869062E-2</v>
      </c>
      <c r="AY96" s="48">
        <f t="shared" si="178"/>
        <v>5.08403523186056E-3</v>
      </c>
      <c r="AZ96" s="48">
        <f t="shared" si="178"/>
        <v>4.412493557398136E-2</v>
      </c>
      <c r="BA96" s="48">
        <f t="shared" si="178"/>
        <v>0.23457670254085827</v>
      </c>
      <c r="BB96" s="48">
        <f t="shared" si="178"/>
        <v>3.1717058603803638E-2</v>
      </c>
      <c r="BC96" s="48">
        <f t="shared" si="178"/>
        <v>0.93803691548442425</v>
      </c>
      <c r="BD96" s="48">
        <f t="shared" si="178"/>
        <v>0.96828294139619642</v>
      </c>
      <c r="BE96" s="48">
        <f t="shared" si="178"/>
        <v>1</v>
      </c>
      <c r="BF96" s="48">
        <f t="shared" si="169"/>
        <v>2.739082117067736E-2</v>
      </c>
      <c r="BH96" s="51">
        <f t="shared" si="141"/>
        <v>8.5354827871228576</v>
      </c>
      <c r="BI96" s="51">
        <f t="shared" si="142"/>
        <v>7.328510187065528</v>
      </c>
      <c r="BJ96" s="51">
        <f t="shared" si="143"/>
        <v>4.1515358992155837</v>
      </c>
      <c r="BK96" s="51">
        <f t="shared" si="159"/>
        <v>29.269390751061785</v>
      </c>
      <c r="BL96" s="51">
        <f t="shared" si="159"/>
        <v>13.933103699494151</v>
      </c>
      <c r="BM96" s="51">
        <f t="shared" si="159"/>
        <v>4.7852529280431382</v>
      </c>
      <c r="BN96" s="51">
        <f t="shared" si="159"/>
        <v>2.432751938728928</v>
      </c>
      <c r="BO96" s="51">
        <f t="shared" si="160"/>
        <v>1.7671489137159206</v>
      </c>
      <c r="BP96" s="51">
        <f t="shared" si="160"/>
        <v>74.297121478720442</v>
      </c>
      <c r="BQ96" s="51">
        <f t="shared" si="146"/>
        <v>9.6980369198939815</v>
      </c>
      <c r="BR96" s="51">
        <f t="shared" si="161"/>
        <v>1.0148998857408524</v>
      </c>
      <c r="BS96" s="51">
        <f t="shared" si="161"/>
        <v>7.4927191511545441</v>
      </c>
      <c r="BT96" s="51">
        <f t="shared" si="162"/>
        <v>2.6336797086765609</v>
      </c>
      <c r="BU96" s="51">
        <f t="shared" si="162"/>
        <v>1.5912733846703317</v>
      </c>
      <c r="BV96" s="51">
        <f t="shared" si="163"/>
        <v>2.7555727063863356</v>
      </c>
      <c r="BW96" s="51">
        <f t="shared" si="163"/>
        <v>3.3267775672013991</v>
      </c>
      <c r="BX96" s="51">
        <f t="shared" si="150"/>
        <v>0.89674673506323999</v>
      </c>
      <c r="BY96" s="51">
        <f t="shared" si="171"/>
        <v>7.78296965034267</v>
      </c>
      <c r="BZ96" s="51">
        <f t="shared" si="151"/>
        <v>41.375773874885873</v>
      </c>
      <c r="CA96" s="51">
        <f t="shared" si="164"/>
        <v>5.5944082705268015</v>
      </c>
      <c r="CB96" s="51">
        <f t="shared" si="164"/>
        <v>165.45549017008091</v>
      </c>
      <c r="CC96" s="51">
        <f t="shared" si="172"/>
        <v>170.79043057628533</v>
      </c>
      <c r="CD96" s="51">
        <f t="shared" si="173"/>
        <v>176.38483884681213</v>
      </c>
      <c r="CE96" s="51">
        <f t="shared" si="174"/>
        <v>4.8313255780717759</v>
      </c>
      <c r="CH96" s="13">
        <f t="shared" si="184"/>
        <v>8.5354827871228576</v>
      </c>
      <c r="CI96" s="13">
        <f t="shared" si="184"/>
        <v>0</v>
      </c>
      <c r="CJ96" s="13">
        <f t="shared" si="184"/>
        <v>0</v>
      </c>
      <c r="CK96" s="13">
        <f t="shared" si="184"/>
        <v>0</v>
      </c>
      <c r="CL96" s="13">
        <f t="shared" si="184"/>
        <v>7.328510187065528</v>
      </c>
      <c r="CM96" s="13">
        <f t="shared" si="184"/>
        <v>0</v>
      </c>
      <c r="CN96" s="13">
        <f t="shared" si="184"/>
        <v>3.44400614483903</v>
      </c>
      <c r="CO96" s="13">
        <f t="shared" si="184"/>
        <v>0.70752975437655341</v>
      </c>
      <c r="CP96" s="13">
        <f t="shared" si="184"/>
        <v>0.91791259630805233</v>
      </c>
      <c r="CQ96" s="13">
        <f t="shared" si="184"/>
        <v>29.269390751061785</v>
      </c>
      <c r="CR96" s="13">
        <f t="shared" si="184"/>
        <v>13.933103699494151</v>
      </c>
      <c r="CS96" s="13">
        <f t="shared" si="184"/>
        <v>4.7852529280431382</v>
      </c>
      <c r="CT96" s="13">
        <f t="shared" si="184"/>
        <v>2.432751938728928</v>
      </c>
      <c r="CU96" s="13">
        <f t="shared" si="184"/>
        <v>0</v>
      </c>
      <c r="CV96" s="13">
        <f t="shared" si="184"/>
        <v>0</v>
      </c>
      <c r="CW96" s="13">
        <f t="shared" si="184"/>
        <v>1.7671489137159206</v>
      </c>
      <c r="CX96" s="13">
        <f t="shared" si="186"/>
        <v>74.297121478720442</v>
      </c>
      <c r="CY96" s="13">
        <f t="shared" si="186"/>
        <v>0</v>
      </c>
      <c r="CZ96" s="13">
        <f t="shared" si="185"/>
        <v>9.6980369198939815</v>
      </c>
      <c r="DA96" s="13">
        <f t="shared" si="185"/>
        <v>2.18030906596695</v>
      </c>
      <c r="DB96" s="13">
        <f t="shared" si="185"/>
        <v>7.7751077613271855</v>
      </c>
      <c r="DC96" s="13">
        <f t="shared" si="185"/>
        <v>1.0148998857408524</v>
      </c>
      <c r="DD96" s="13">
        <f t="shared" si="185"/>
        <v>7.4927191511545441</v>
      </c>
      <c r="DE96" s="13">
        <f t="shared" si="185"/>
        <v>2.2180958215761271</v>
      </c>
      <c r="DF96" s="13">
        <f t="shared" si="185"/>
        <v>0.45889351967350223</v>
      </c>
      <c r="DG96" s="13">
        <f t="shared" si="185"/>
        <v>2.6227692885040073</v>
      </c>
      <c r="DH96" s="13">
        <f t="shared" si="185"/>
        <v>136.43385416666672</v>
      </c>
      <c r="DI96" s="13">
        <f t="shared" si="185"/>
        <v>2.6336797086765609</v>
      </c>
      <c r="DJ96" s="13">
        <f t="shared" si="185"/>
        <v>1.5912733846703317</v>
      </c>
      <c r="DK96" s="13">
        <f t="shared" si="181"/>
        <v>0</v>
      </c>
      <c r="DL96" s="13">
        <f t="shared" si="181"/>
        <v>2.7555727063863356</v>
      </c>
      <c r="DM96" s="13">
        <f t="shared" si="181"/>
        <v>3.3267775672013991</v>
      </c>
      <c r="DN96" s="13"/>
      <c r="DO96" s="13">
        <f t="shared" si="182"/>
        <v>0</v>
      </c>
      <c r="DP96" s="13">
        <f t="shared" si="182"/>
        <v>0.89674673506323999</v>
      </c>
      <c r="DQ96" s="13">
        <f t="shared" si="182"/>
        <v>0</v>
      </c>
      <c r="DR96" s="13">
        <f t="shared" si="182"/>
        <v>0</v>
      </c>
      <c r="DS96" s="13">
        <f t="shared" si="182"/>
        <v>7.78296965034267</v>
      </c>
      <c r="DT96" s="13">
        <f t="shared" si="182"/>
        <v>0</v>
      </c>
      <c r="DU96" s="13">
        <f t="shared" si="182"/>
        <v>0</v>
      </c>
      <c r="DV96" s="13">
        <f t="shared" si="182"/>
        <v>0</v>
      </c>
      <c r="DW96" s="13">
        <f t="shared" si="182"/>
        <v>0</v>
      </c>
      <c r="DX96" s="13">
        <f t="shared" si="182"/>
        <v>41.375773874885873</v>
      </c>
      <c r="DY96" s="13">
        <f t="shared" si="182"/>
        <v>0.94704195598129126</v>
      </c>
      <c r="DZ96" s="13">
        <f t="shared" si="182"/>
        <v>1.0816001107295452</v>
      </c>
      <c r="EA96" s="13">
        <f t="shared" si="182"/>
        <v>1.2730968796422837</v>
      </c>
      <c r="EB96" s="13">
        <f t="shared" si="182"/>
        <v>5.5944082705268015</v>
      </c>
      <c r="EC96" s="13">
        <f t="shared" si="182"/>
        <v>165.45549017008091</v>
      </c>
      <c r="ED96" s="13">
        <f t="shared" si="182"/>
        <v>1.1364547247880525</v>
      </c>
      <c r="EE96" s="13">
        <f t="shared" si="183"/>
        <v>4.0037101110648461</v>
      </c>
      <c r="EF96" s="13">
        <f t="shared" si="183"/>
        <v>0.18389599731274189</v>
      </c>
      <c r="EG96" s="13">
        <f t="shared" si="183"/>
        <v>0.6437194696941877</v>
      </c>
      <c r="EH96" s="13">
        <f t="shared" si="183"/>
        <v>0</v>
      </c>
      <c r="EI96" s="13">
        <f t="shared" si="183"/>
        <v>0</v>
      </c>
      <c r="EJ96" s="13">
        <f t="shared" si="183"/>
        <v>0</v>
      </c>
      <c r="EM96">
        <v>38.608951568603501</v>
      </c>
      <c r="EN96">
        <v>22.096031188964901</v>
      </c>
      <c r="EO96">
        <v>0</v>
      </c>
      <c r="EP96">
        <v>0</v>
      </c>
      <c r="EQ96">
        <v>21.641370773315501</v>
      </c>
      <c r="ER96">
        <v>0</v>
      </c>
      <c r="ES96">
        <v>11.399359703064</v>
      </c>
      <c r="ET96">
        <v>2.3418617248535201</v>
      </c>
      <c r="EU96">
        <v>3.54144358634949</v>
      </c>
      <c r="EV96">
        <v>99.251678466796903</v>
      </c>
      <c r="EW96">
        <v>50.769546508789098</v>
      </c>
      <c r="EX96">
        <v>13.1931343078613</v>
      </c>
      <c r="EY96">
        <v>10.0054521560669</v>
      </c>
      <c r="EZ96">
        <v>0</v>
      </c>
      <c r="FA96">
        <v>0</v>
      </c>
      <c r="FB96">
        <v>6.6231260299682599</v>
      </c>
      <c r="FC96">
        <v>225.13737487793</v>
      </c>
      <c r="FD96">
        <v>0</v>
      </c>
      <c r="FE96">
        <v>38.488918304443402</v>
      </c>
      <c r="FF96">
        <v>7.9446263313293501</v>
      </c>
      <c r="FG96">
        <v>23.560365676879901</v>
      </c>
      <c r="FH96">
        <v>5.2643084526062003</v>
      </c>
      <c r="FI96">
        <v>35.301673889160199</v>
      </c>
      <c r="FJ96">
        <v>11.7748727798462</v>
      </c>
      <c r="FK96">
        <v>2.4360592365264901</v>
      </c>
      <c r="FL96">
        <v>10.1190347671509</v>
      </c>
      <c r="FM96">
        <v>526.38214111328102</v>
      </c>
      <c r="FN96">
        <v>3.6548380851745601</v>
      </c>
      <c r="FO96">
        <v>2.2082588672638002</v>
      </c>
      <c r="FP96">
        <v>0</v>
      </c>
      <c r="FQ96">
        <v>10.343209266662599</v>
      </c>
      <c r="FR96">
        <v>13.3734540939331</v>
      </c>
      <c r="FT96">
        <v>0</v>
      </c>
      <c r="FU96">
        <v>2.0226421000000001</v>
      </c>
      <c r="FV96">
        <v>0</v>
      </c>
      <c r="FW96">
        <v>0</v>
      </c>
      <c r="FX96">
        <v>11.824441</v>
      </c>
      <c r="FY96">
        <v>0</v>
      </c>
      <c r="FZ96">
        <v>0</v>
      </c>
      <c r="GA96">
        <v>0</v>
      </c>
      <c r="GB96">
        <v>0</v>
      </c>
      <c r="GC96">
        <v>18.365716899999999</v>
      </c>
      <c r="GD96">
        <v>1.471096</v>
      </c>
      <c r="GE96">
        <v>1.6801131</v>
      </c>
      <c r="GF96">
        <v>1.9775763</v>
      </c>
      <c r="GG96">
        <v>9.5208625999999992</v>
      </c>
      <c r="GH96">
        <v>257.01174930000002</v>
      </c>
      <c r="GI96">
        <v>1.7653220000000001</v>
      </c>
      <c r="GJ96">
        <v>4.1414002999999999</v>
      </c>
      <c r="GK96">
        <v>0.19022030000000001</v>
      </c>
      <c r="GL96">
        <v>0.66585740000000004</v>
      </c>
      <c r="GM96">
        <v>0</v>
      </c>
      <c r="GN96">
        <v>0</v>
      </c>
      <c r="GO96">
        <v>0</v>
      </c>
    </row>
    <row r="97" spans="1:197" x14ac:dyDescent="0.2">
      <c r="A97" t="s">
        <v>416</v>
      </c>
      <c r="B97" t="s">
        <v>132</v>
      </c>
      <c r="C97" t="s">
        <v>441</v>
      </c>
      <c r="D97" s="4" t="s">
        <v>442</v>
      </c>
      <c r="E97" s="4" t="s">
        <v>98</v>
      </c>
      <c r="F97" s="9">
        <v>150</v>
      </c>
      <c r="G97" s="24">
        <v>43407</v>
      </c>
      <c r="H97" s="9">
        <v>2</v>
      </c>
      <c r="I97" s="9">
        <v>2</v>
      </c>
      <c r="J97" s="9" t="s">
        <v>419</v>
      </c>
      <c r="K97" s="36" t="s">
        <v>204</v>
      </c>
      <c r="L97" s="9">
        <v>28</v>
      </c>
      <c r="M97" s="9" t="s">
        <v>420</v>
      </c>
      <c r="N97" s="9">
        <v>100</v>
      </c>
      <c r="O97" s="9">
        <v>1</v>
      </c>
      <c r="P97" s="34">
        <v>8</v>
      </c>
      <c r="Q97" s="9" t="s">
        <v>102</v>
      </c>
      <c r="R97" s="9" t="s">
        <v>103</v>
      </c>
      <c r="S97" s="9"/>
      <c r="T97" s="37" t="s">
        <v>104</v>
      </c>
      <c r="U97" s="34">
        <v>2000</v>
      </c>
      <c r="V97" s="22"/>
      <c r="W97" s="9" t="s">
        <v>105</v>
      </c>
      <c r="X97" s="9" t="s">
        <v>443</v>
      </c>
      <c r="Y97" s="37" t="s">
        <v>422</v>
      </c>
      <c r="Z97" s="9"/>
      <c r="AA97" s="9"/>
      <c r="AE97" s="10">
        <f t="shared" si="138"/>
        <v>2.9233818963691578E-3</v>
      </c>
      <c r="AF97" s="11">
        <v>608.25</v>
      </c>
      <c r="AG97">
        <f t="shared" si="175"/>
        <v>7.1999999999999994E-4</v>
      </c>
      <c r="AI97" s="48">
        <f t="shared" si="176"/>
        <v>0.16433173198070963</v>
      </c>
      <c r="AJ97" s="48">
        <f t="shared" si="176"/>
        <v>9.8733290787963682E-2</v>
      </c>
      <c r="AK97" s="48">
        <f t="shared" si="176"/>
        <v>9.3423256826729723E-3</v>
      </c>
      <c r="AL97" s="48">
        <f t="shared" si="176"/>
        <v>0.1898109065279269</v>
      </c>
      <c r="AM97" s="48">
        <f t="shared" si="176"/>
        <v>9.9610882623937025E-2</v>
      </c>
      <c r="AN97" s="48">
        <f t="shared" si="176"/>
        <v>2.2525370995374785E-2</v>
      </c>
      <c r="AO97" s="48">
        <f t="shared" si="176"/>
        <v>2.2464807732740798E-2</v>
      </c>
      <c r="AP97" s="48">
        <f t="shared" si="176"/>
        <v>6.4422376740643893E-3</v>
      </c>
      <c r="AQ97" s="48">
        <f t="shared" si="176"/>
        <v>0.36158230583942802</v>
      </c>
      <c r="AR97" s="48">
        <f t="shared" si="176"/>
        <v>4.0468179639368336E-2</v>
      </c>
      <c r="AS97" s="48">
        <f t="shared" si="176"/>
        <v>8.2851927118007141E-3</v>
      </c>
      <c r="AT97" s="48">
        <f t="shared" si="176"/>
        <v>3.0280440675232962E-2</v>
      </c>
      <c r="AU97" s="48">
        <f t="shared" si="176"/>
        <v>5.8282489136858635E-2</v>
      </c>
      <c r="AV97" s="48">
        <f t="shared" si="177"/>
        <v>4.9645810346998082E-3</v>
      </c>
      <c r="AW97" s="48">
        <f t="shared" si="177"/>
        <v>1.1704865124790326E-2</v>
      </c>
      <c r="AX97" s="48">
        <f t="shared" si="177"/>
        <v>2.2995035944537025E-2</v>
      </c>
      <c r="AY97" s="48">
        <f t="shared" si="178"/>
        <v>1.1827632882282493E-2</v>
      </c>
      <c r="AZ97" s="48">
        <f t="shared" si="178"/>
        <v>6.6023005971583767E-2</v>
      </c>
      <c r="BA97" s="48">
        <f t="shared" si="178"/>
        <v>0.20874023956774804</v>
      </c>
      <c r="BB97" s="48">
        <f t="shared" si="178"/>
        <v>1.4218838494024385E-2</v>
      </c>
      <c r="BC97" s="48">
        <f t="shared" si="178"/>
        <v>0.93180273630860211</v>
      </c>
      <c r="BD97" s="48">
        <f t="shared" si="178"/>
        <v>0.9857811615059755</v>
      </c>
      <c r="BE97" s="48">
        <f t="shared" si="178"/>
        <v>1</v>
      </c>
      <c r="BF97" s="48">
        <f t="shared" si="169"/>
        <v>3.1609985925757367E-2</v>
      </c>
      <c r="BH97" s="51">
        <f t="shared" si="141"/>
        <v>25.687502436269742</v>
      </c>
      <c r="BI97" s="51">
        <f t="shared" si="142"/>
        <v>15.433486990537309</v>
      </c>
      <c r="BJ97" s="51">
        <f t="shared" si="143"/>
        <v>1.4603449427664887</v>
      </c>
      <c r="BK97" s="51">
        <f t="shared" si="159"/>
        <v>29.670277706554209</v>
      </c>
      <c r="BL97" s="51">
        <f t="shared" si="159"/>
        <v>15.570667692967087</v>
      </c>
      <c r="BM97" s="51">
        <f t="shared" si="159"/>
        <v>3.5210516882368887</v>
      </c>
      <c r="BN97" s="51">
        <f t="shared" si="159"/>
        <v>3.5115847463522769</v>
      </c>
      <c r="BO97" s="51">
        <f t="shared" si="160"/>
        <v>1.0070179018558842</v>
      </c>
      <c r="BP97" s="51">
        <f t="shared" si="160"/>
        <v>56.520711187128754</v>
      </c>
      <c r="BQ97" s="51">
        <f t="shared" si="146"/>
        <v>6.3257804840741434</v>
      </c>
      <c r="BR97" s="51">
        <f t="shared" si="161"/>
        <v>1.2950992812168991</v>
      </c>
      <c r="BS97" s="51">
        <f t="shared" si="161"/>
        <v>4.7332848272278598</v>
      </c>
      <c r="BT97" s="51">
        <f t="shared" si="162"/>
        <v>9.1104229454032915</v>
      </c>
      <c r="BU97" s="51">
        <f t="shared" si="162"/>
        <v>0.77603811440921189</v>
      </c>
      <c r="BV97" s="51">
        <f t="shared" si="163"/>
        <v>1.8296451195716403</v>
      </c>
      <c r="BW97" s="51">
        <f t="shared" si="163"/>
        <v>3.5944673297591954</v>
      </c>
      <c r="BX97" s="51">
        <f t="shared" si="150"/>
        <v>1.8488355524336613</v>
      </c>
      <c r="BY97" s="51">
        <f t="shared" si="171"/>
        <v>10.320381257491972</v>
      </c>
      <c r="BZ97" s="51">
        <f t="shared" si="151"/>
        <v>32.629214989795685</v>
      </c>
      <c r="CA97" s="51">
        <f t="shared" si="164"/>
        <v>2.2226166794070696</v>
      </c>
      <c r="CB97" s="51">
        <f t="shared" si="164"/>
        <v>145.65467527513044</v>
      </c>
      <c r="CC97" s="51">
        <f t="shared" si="172"/>
        <v>154.09230878663203</v>
      </c>
      <c r="CD97" s="51">
        <f t="shared" si="173"/>
        <v>156.31492546603911</v>
      </c>
      <c r="CE97" s="51">
        <f t="shared" si="174"/>
        <v>4.9411125939673077</v>
      </c>
      <c r="CH97" s="13">
        <f t="shared" si="184"/>
        <v>25.687502436269742</v>
      </c>
      <c r="CI97" s="13">
        <f t="shared" si="184"/>
        <v>0</v>
      </c>
      <c r="CJ97" s="13">
        <f t="shared" si="184"/>
        <v>0</v>
      </c>
      <c r="CK97" s="13">
        <f t="shared" si="184"/>
        <v>0</v>
      </c>
      <c r="CL97" s="13">
        <f t="shared" si="184"/>
        <v>15.433486990537309</v>
      </c>
      <c r="CM97" s="13">
        <f t="shared" si="184"/>
        <v>0</v>
      </c>
      <c r="CN97" s="13">
        <f t="shared" si="184"/>
        <v>1.4603449427664887</v>
      </c>
      <c r="CO97" s="13">
        <f t="shared" si="184"/>
        <v>0</v>
      </c>
      <c r="CP97" s="13">
        <f t="shared" si="184"/>
        <v>1.5592680406216819</v>
      </c>
      <c r="CQ97" s="13">
        <f t="shared" si="184"/>
        <v>29.670277706554209</v>
      </c>
      <c r="CR97" s="13">
        <f t="shared" si="184"/>
        <v>15.570667692967087</v>
      </c>
      <c r="CS97" s="13">
        <f t="shared" si="184"/>
        <v>3.5210516882368887</v>
      </c>
      <c r="CT97" s="13">
        <f t="shared" si="184"/>
        <v>3.5115847463522769</v>
      </c>
      <c r="CU97" s="13">
        <f t="shared" si="184"/>
        <v>0</v>
      </c>
      <c r="CV97" s="13">
        <f t="shared" si="184"/>
        <v>0</v>
      </c>
      <c r="CW97" s="13">
        <f t="shared" si="184"/>
        <v>1.0070179018558842</v>
      </c>
      <c r="CX97" s="13">
        <f t="shared" si="186"/>
        <v>56.520711187128754</v>
      </c>
      <c r="CY97" s="13">
        <f t="shared" si="186"/>
        <v>0</v>
      </c>
      <c r="CZ97" s="13">
        <f t="shared" si="185"/>
        <v>6.3257804840741434</v>
      </c>
      <c r="DA97" s="13">
        <f t="shared" si="185"/>
        <v>1.6314678281240755</v>
      </c>
      <c r="DB97" s="13">
        <f t="shared" si="185"/>
        <v>5.5157024804117158</v>
      </c>
      <c r="DC97" s="13">
        <f t="shared" si="185"/>
        <v>1.2950992812168991</v>
      </c>
      <c r="DD97" s="13">
        <f t="shared" si="185"/>
        <v>4.7332848272278598</v>
      </c>
      <c r="DE97" s="13">
        <f t="shared" si="185"/>
        <v>1.2165968232366997</v>
      </c>
      <c r="DF97" s="13">
        <f t="shared" si="185"/>
        <v>0.35385234535133264</v>
      </c>
      <c r="DG97" s="13">
        <f t="shared" si="185"/>
        <v>1.5209119854773852</v>
      </c>
      <c r="DH97" s="13">
        <f t="shared" si="185"/>
        <v>136.43385416666672</v>
      </c>
      <c r="DI97" s="13">
        <f t="shared" si="185"/>
        <v>9.1104229454032915</v>
      </c>
      <c r="DJ97" s="13">
        <f t="shared" si="185"/>
        <v>0.77603811440921189</v>
      </c>
      <c r="DK97" s="13">
        <f t="shared" si="181"/>
        <v>0</v>
      </c>
      <c r="DL97" s="13">
        <f t="shared" si="181"/>
        <v>1.8296451195716403</v>
      </c>
      <c r="DM97" s="13">
        <f t="shared" si="181"/>
        <v>3.5944673297591954</v>
      </c>
      <c r="DN97" s="13"/>
      <c r="DO97" s="13">
        <f t="shared" si="182"/>
        <v>0</v>
      </c>
      <c r="DP97" s="13">
        <f t="shared" si="182"/>
        <v>1.8488355524336613</v>
      </c>
      <c r="DQ97" s="13">
        <f t="shared" si="182"/>
        <v>0</v>
      </c>
      <c r="DR97" s="13">
        <f t="shared" si="182"/>
        <v>0</v>
      </c>
      <c r="DS97" s="13">
        <f t="shared" si="182"/>
        <v>10.320381257491972</v>
      </c>
      <c r="DT97" s="13">
        <f t="shared" si="182"/>
        <v>0</v>
      </c>
      <c r="DU97" s="13">
        <f t="shared" si="182"/>
        <v>0</v>
      </c>
      <c r="DV97" s="13">
        <f t="shared" si="182"/>
        <v>0</v>
      </c>
      <c r="DW97" s="13">
        <f t="shared" si="182"/>
        <v>0</v>
      </c>
      <c r="DX97" s="13">
        <f t="shared" si="182"/>
        <v>32.629214989795685</v>
      </c>
      <c r="DY97" s="13">
        <f t="shared" si="182"/>
        <v>0.92398585131243882</v>
      </c>
      <c r="DZ97" s="13">
        <f t="shared" si="182"/>
        <v>1.70676253132038</v>
      </c>
      <c r="EA97" s="13">
        <f t="shared" si="182"/>
        <v>2.0637870011958497</v>
      </c>
      <c r="EB97" s="13">
        <f t="shared" si="182"/>
        <v>2.2226166794070696</v>
      </c>
      <c r="EC97" s="13">
        <f t="shared" si="182"/>
        <v>145.65467527513044</v>
      </c>
      <c r="ED97" s="13">
        <f t="shared" si="182"/>
        <v>1.8942625752392461</v>
      </c>
      <c r="EE97" s="13">
        <f t="shared" si="183"/>
        <v>3.9123053996021024</v>
      </c>
      <c r="EF97" s="13">
        <f t="shared" si="183"/>
        <v>0.23213487337072011</v>
      </c>
      <c r="EG97" s="13">
        <f t="shared" si="183"/>
        <v>0.42917846298618118</v>
      </c>
      <c r="EH97" s="13">
        <f t="shared" si="183"/>
        <v>0</v>
      </c>
      <c r="EI97" s="13">
        <f t="shared" si="183"/>
        <v>0.36749385800830431</v>
      </c>
      <c r="EJ97" s="13">
        <f t="shared" si="183"/>
        <v>0</v>
      </c>
      <c r="EM97">
        <v>114.81991600000001</v>
      </c>
      <c r="EN97">
        <v>7.5240289999999996</v>
      </c>
      <c r="EO97">
        <v>0</v>
      </c>
      <c r="EP97">
        <v>0</v>
      </c>
      <c r="EQ97">
        <v>45.036906999999999</v>
      </c>
      <c r="ER97">
        <v>0</v>
      </c>
      <c r="ES97">
        <v>4.7764740000000003</v>
      </c>
      <c r="ET97">
        <v>0</v>
      </c>
      <c r="EU97">
        <v>5.9447720000000004</v>
      </c>
      <c r="EV97">
        <v>99.421706999999998</v>
      </c>
      <c r="EW97">
        <v>56.065807</v>
      </c>
      <c r="EX97">
        <v>9.5929219999999997</v>
      </c>
      <c r="EY97">
        <v>14.271758</v>
      </c>
      <c r="EZ97">
        <v>0</v>
      </c>
      <c r="FA97">
        <v>0</v>
      </c>
      <c r="FB97">
        <v>3.7296019999999999</v>
      </c>
      <c r="FC97">
        <v>169.246094</v>
      </c>
      <c r="FD97">
        <v>0</v>
      </c>
      <c r="FE97">
        <v>24.808551999999999</v>
      </c>
      <c r="FF97">
        <v>5.874479</v>
      </c>
      <c r="FG97">
        <v>16.516266000000002</v>
      </c>
      <c r="FH97">
        <v>6.6382960000000004</v>
      </c>
      <c r="FI97">
        <v>22.037072999999999</v>
      </c>
      <c r="FJ97">
        <v>6.3820180000000004</v>
      </c>
      <c r="FK97">
        <v>1.8562369999999999</v>
      </c>
      <c r="FL97">
        <v>5.7985379999999997</v>
      </c>
      <c r="FM97">
        <v>520.15954599999998</v>
      </c>
      <c r="FN97">
        <v>12.493357</v>
      </c>
      <c r="FO97">
        <v>1.064201</v>
      </c>
      <c r="FP97">
        <v>0</v>
      </c>
      <c r="FQ97">
        <v>6.7864979999999999</v>
      </c>
      <c r="FR97">
        <v>14.278737</v>
      </c>
      <c r="FT97">
        <v>0</v>
      </c>
      <c r="FU97">
        <v>4.1208134000000003</v>
      </c>
      <c r="FV97">
        <v>0</v>
      </c>
      <c r="FW97">
        <v>0</v>
      </c>
      <c r="FX97">
        <v>15.4941034</v>
      </c>
      <c r="FY97">
        <v>0</v>
      </c>
      <c r="FZ97">
        <v>0</v>
      </c>
      <c r="GA97">
        <v>0</v>
      </c>
      <c r="GB97">
        <v>0</v>
      </c>
      <c r="GC97">
        <v>14.3121147</v>
      </c>
      <c r="GD97">
        <v>1.4183144999999999</v>
      </c>
      <c r="GE97">
        <v>2.6198735000000002</v>
      </c>
      <c r="GF97">
        <v>3.1679046</v>
      </c>
      <c r="GG97">
        <v>3.7378523000000001</v>
      </c>
      <c r="GH97">
        <v>223.5793304</v>
      </c>
      <c r="GI97">
        <v>2.9076852999999998</v>
      </c>
      <c r="GJ97">
        <v>3.9990125000000001</v>
      </c>
      <c r="GK97">
        <v>0.23727960000000001</v>
      </c>
      <c r="GL97">
        <v>0.43869019999999997</v>
      </c>
      <c r="GM97">
        <v>0</v>
      </c>
      <c r="GN97">
        <v>0.37563849999999999</v>
      </c>
      <c r="GO97">
        <v>0</v>
      </c>
    </row>
    <row r="98" spans="1:197" x14ac:dyDescent="0.2">
      <c r="A98" t="s">
        <v>444</v>
      </c>
      <c r="B98" t="s">
        <v>95</v>
      </c>
      <c r="C98" s="16" t="s">
        <v>445</v>
      </c>
      <c r="D98" s="4" t="s">
        <v>446</v>
      </c>
      <c r="E98" s="4" t="s">
        <v>98</v>
      </c>
      <c r="F98" s="9">
        <v>159</v>
      </c>
      <c r="G98" s="24">
        <v>43408</v>
      </c>
      <c r="H98" s="9">
        <v>2</v>
      </c>
      <c r="I98" s="9">
        <v>3</v>
      </c>
      <c r="J98" s="9"/>
      <c r="K98" s="36" t="s">
        <v>447</v>
      </c>
      <c r="L98" s="9">
        <v>30</v>
      </c>
      <c r="M98" s="9" t="s">
        <v>448</v>
      </c>
      <c r="N98" s="9">
        <v>5</v>
      </c>
      <c r="O98" s="9">
        <v>24</v>
      </c>
      <c r="P98" s="34">
        <v>1</v>
      </c>
      <c r="Q98" s="9" t="s">
        <v>102</v>
      </c>
      <c r="R98" s="9" t="s">
        <v>103</v>
      </c>
      <c r="S98" s="9"/>
      <c r="T98" s="37" t="s">
        <v>449</v>
      </c>
      <c r="U98" s="34">
        <v>2000</v>
      </c>
      <c r="V98" s="22"/>
      <c r="W98" s="9" t="s">
        <v>105</v>
      </c>
      <c r="X98" t="s">
        <v>445</v>
      </c>
      <c r="Y98" s="37" t="s">
        <v>450</v>
      </c>
      <c r="Z98" s="9"/>
      <c r="AA98" s="9"/>
      <c r="AD98" s="10">
        <f>+AVERAGE(AE98:AE105)</f>
        <v>2.8758367418450226E-3</v>
      </c>
      <c r="AE98" s="10">
        <f t="shared" si="138"/>
        <v>2.7612867999606636E-3</v>
      </c>
      <c r="AF98" s="11">
        <v>736.0333333333333</v>
      </c>
      <c r="AG98">
        <f t="shared" si="175"/>
        <v>7.1999999999999994E-4</v>
      </c>
      <c r="AI98" s="48">
        <f t="shared" si="176"/>
        <v>8.1047602270447203E-2</v>
      </c>
      <c r="AJ98" s="48">
        <f t="shared" si="176"/>
        <v>0.11799023952433803</v>
      </c>
      <c r="AK98" s="48">
        <f t="shared" si="176"/>
        <v>3.4958922021360229E-2</v>
      </c>
      <c r="AL98" s="48">
        <f t="shared" si="176"/>
        <v>8.6989310869704656E-2</v>
      </c>
      <c r="AM98" s="48">
        <f t="shared" si="176"/>
        <v>6.5520769545540827E-2</v>
      </c>
      <c r="AN98" s="48">
        <f t="shared" si="176"/>
        <v>1.816330723590592E-2</v>
      </c>
      <c r="AO98" s="48">
        <f t="shared" si="176"/>
        <v>7.6028864469905528E-3</v>
      </c>
      <c r="AP98" s="48">
        <f t="shared" si="176"/>
        <v>1.6359133097383637E-2</v>
      </c>
      <c r="AQ98" s="48">
        <f t="shared" si="176"/>
        <v>0.44072362457505299</v>
      </c>
      <c r="AR98" s="48">
        <f t="shared" si="176"/>
        <v>0.13200030023391743</v>
      </c>
      <c r="AS98" s="48">
        <f t="shared" si="176"/>
        <v>7.1396867746946046E-3</v>
      </c>
      <c r="AT98" s="48">
        <f t="shared" si="176"/>
        <v>0.22663194106335077</v>
      </c>
      <c r="AU98" s="48">
        <f t="shared" si="176"/>
        <v>3.840299271017001E-2</v>
      </c>
      <c r="AV98" s="48">
        <f t="shared" si="177"/>
        <v>3.6711452185357027E-2</v>
      </c>
      <c r="AW98" s="48">
        <f t="shared" si="177"/>
        <v>9.8022085105150206E-3</v>
      </c>
      <c r="AX98" s="48">
        <f t="shared" si="177"/>
        <v>3.1758485715493653E-2</v>
      </c>
      <c r="AY98" s="48">
        <f t="shared" si="178"/>
        <v>4.8518412280707364E-2</v>
      </c>
      <c r="AZ98" s="48">
        <f t="shared" si="178"/>
        <v>2.6680656974654528E-2</v>
      </c>
      <c r="BA98" s="48">
        <f t="shared" si="178"/>
        <v>0.13909983568390333</v>
      </c>
      <c r="BB98" s="48">
        <f t="shared" si="178"/>
        <v>3.2809783125362736E-2</v>
      </c>
      <c r="BC98" s="48">
        <f t="shared" si="178"/>
        <v>0.87892410790416886</v>
      </c>
      <c r="BD98" s="48">
        <f t="shared" si="178"/>
        <v>0.96719021687463713</v>
      </c>
      <c r="BE98" s="48">
        <f t="shared" si="178"/>
        <v>1</v>
      </c>
      <c r="BF98" s="48">
        <f t="shared" si="169"/>
        <v>2.4247076729154573E-2</v>
      </c>
      <c r="BH98" s="51">
        <f t="shared" ref="BH98:BH124" si="187">+CH98</f>
        <v>26.674370812435367</v>
      </c>
      <c r="BI98" s="51">
        <f t="shared" ref="BI98:BI124" si="188">+CL98</f>
        <v>38.832924271072258</v>
      </c>
      <c r="BJ98" s="51">
        <f t="shared" ref="BJ98:BJ124" si="189">+CN98+CO98</f>
        <v>11.50567349406708</v>
      </c>
      <c r="BK98" s="51">
        <f t="shared" ref="BK98:BN116" si="190">+CQ98</f>
        <v>28.629904770209471</v>
      </c>
      <c r="BL98" s="51">
        <f t="shared" si="190"/>
        <v>21.564182700210001</v>
      </c>
      <c r="BM98" s="51">
        <f t="shared" si="190"/>
        <v>5.9779040812834605</v>
      </c>
      <c r="BN98" s="51">
        <f t="shared" si="190"/>
        <v>2.5022604821193339</v>
      </c>
      <c r="BO98" s="51">
        <f t="shared" ref="BO98:BP116" si="191">+CW98</f>
        <v>5.3841146460258837</v>
      </c>
      <c r="BP98" s="51">
        <f t="shared" si="191"/>
        <v>145.05087206018646</v>
      </c>
      <c r="BQ98" s="51">
        <f t="shared" ref="BQ98:BQ124" si="192">+CZ98</f>
        <v>43.443912677922633</v>
      </c>
      <c r="BR98" s="51">
        <f t="shared" ref="BR98:BS116" si="193">+DC98</f>
        <v>2.3498122976833344</v>
      </c>
      <c r="BS98" s="51">
        <f t="shared" si="193"/>
        <v>74.589059571354298</v>
      </c>
      <c r="BT98" s="51">
        <f t="shared" ref="BT98:BU116" si="194">+DI98</f>
        <v>12.639185357268126</v>
      </c>
      <c r="BU98" s="51">
        <f t="shared" si="194"/>
        <v>12.082465874653947</v>
      </c>
      <c r="BV98" s="51">
        <f t="shared" ref="BV98:BW116" si="195">+DL98</f>
        <v>3.2261009242173193</v>
      </c>
      <c r="BW98" s="51">
        <f t="shared" si="195"/>
        <v>10.452346530742533</v>
      </c>
      <c r="BX98" s="51">
        <f t="shared" ref="BX98:BX124" si="196">+DP98</f>
        <v>15.968370243546566</v>
      </c>
      <c r="BY98" s="51">
        <f t="shared" si="171"/>
        <v>8.7811325409293683</v>
      </c>
      <c r="BZ98" s="51">
        <f t="shared" ref="BZ98:BZ124" si="197">+DX98</f>
        <v>45.780510379567502</v>
      </c>
      <c r="CA98" s="51">
        <f t="shared" ref="CA98:CB116" si="198">+EB98</f>
        <v>10.798349326129683</v>
      </c>
      <c r="CB98" s="51">
        <f t="shared" si="198"/>
        <v>289.27132837307306</v>
      </c>
      <c r="CC98" s="51">
        <f t="shared" si="172"/>
        <v>318.32145268140948</v>
      </c>
      <c r="CD98" s="51">
        <f t="shared" si="173"/>
        <v>329.11980200753919</v>
      </c>
      <c r="CE98" s="51">
        <f t="shared" si="174"/>
        <v>7.9801930923609641</v>
      </c>
      <c r="CH98" s="13">
        <f t="shared" si="184"/>
        <v>26.674370812435367</v>
      </c>
      <c r="CI98" s="13">
        <f t="shared" si="184"/>
        <v>0</v>
      </c>
      <c r="CJ98" s="13">
        <f t="shared" si="184"/>
        <v>0</v>
      </c>
      <c r="CK98" s="13">
        <f t="shared" si="184"/>
        <v>0</v>
      </c>
      <c r="CL98" s="13">
        <f t="shared" si="184"/>
        <v>38.832924271072258</v>
      </c>
      <c r="CM98" s="13">
        <f t="shared" si="184"/>
        <v>0</v>
      </c>
      <c r="CN98" s="13">
        <f t="shared" si="184"/>
        <v>9.2541816864359578</v>
      </c>
      <c r="CO98" s="13">
        <f t="shared" si="184"/>
        <v>2.2514918076311221</v>
      </c>
      <c r="CP98" s="13">
        <f t="shared" si="184"/>
        <v>0.88132204268199688</v>
      </c>
      <c r="CQ98" s="13">
        <f t="shared" si="184"/>
        <v>28.629904770209471</v>
      </c>
      <c r="CR98" s="13">
        <f t="shared" si="184"/>
        <v>21.564182700210001</v>
      </c>
      <c r="CS98" s="13">
        <f t="shared" si="184"/>
        <v>5.9779040812834605</v>
      </c>
      <c r="CT98" s="13">
        <f t="shared" si="184"/>
        <v>2.5022604821193339</v>
      </c>
      <c r="CU98" s="13">
        <f t="shared" si="184"/>
        <v>0</v>
      </c>
      <c r="CV98" s="13">
        <f t="shared" si="184"/>
        <v>0</v>
      </c>
      <c r="CW98" s="13">
        <f t="shared" si="184"/>
        <v>5.3841146460258837</v>
      </c>
      <c r="CX98" s="13">
        <f t="shared" si="186"/>
        <v>145.05087206018646</v>
      </c>
      <c r="CY98" s="13">
        <f t="shared" si="186"/>
        <v>0</v>
      </c>
      <c r="CZ98" s="13">
        <f t="shared" si="185"/>
        <v>43.443912677922633</v>
      </c>
      <c r="DA98" s="13">
        <f t="shared" si="185"/>
        <v>0</v>
      </c>
      <c r="DB98" s="13">
        <f t="shared" si="185"/>
        <v>14.081112052296048</v>
      </c>
      <c r="DC98" s="13">
        <f t="shared" si="185"/>
        <v>2.3498122976833344</v>
      </c>
      <c r="DD98" s="13">
        <f t="shared" si="185"/>
        <v>74.589059571354298</v>
      </c>
      <c r="DE98" s="13">
        <f t="shared" si="185"/>
        <v>0.87114824241696265</v>
      </c>
      <c r="DF98" s="13">
        <f t="shared" si="185"/>
        <v>0</v>
      </c>
      <c r="DG98" s="13">
        <f t="shared" si="185"/>
        <v>5.3884865194588381</v>
      </c>
      <c r="DH98" s="13">
        <f t="shared" si="185"/>
        <v>165.09636574074077</v>
      </c>
      <c r="DI98" s="13">
        <f t="shared" si="185"/>
        <v>12.639185357268126</v>
      </c>
      <c r="DJ98" s="13">
        <f t="shared" si="185"/>
        <v>12.082465874653947</v>
      </c>
      <c r="DK98" s="13">
        <f t="shared" si="181"/>
        <v>0</v>
      </c>
      <c r="DL98" s="13">
        <f t="shared" si="181"/>
        <v>3.2261009242173193</v>
      </c>
      <c r="DM98" s="13">
        <f t="shared" si="181"/>
        <v>10.452346530742533</v>
      </c>
      <c r="DN98" s="13"/>
      <c r="DO98" s="13">
        <f t="shared" si="182"/>
        <v>0</v>
      </c>
      <c r="DP98" s="13">
        <f t="shared" si="182"/>
        <v>15.968370243546566</v>
      </c>
      <c r="DQ98" s="13">
        <f t="shared" si="182"/>
        <v>0</v>
      </c>
      <c r="DR98" s="13">
        <f t="shared" si="182"/>
        <v>0</v>
      </c>
      <c r="DS98" s="13">
        <f t="shared" si="182"/>
        <v>0</v>
      </c>
      <c r="DT98" s="13">
        <f t="shared" si="182"/>
        <v>8.7811325409293683</v>
      </c>
      <c r="DU98" s="13">
        <f t="shared" si="182"/>
        <v>0</v>
      </c>
      <c r="DV98" s="13">
        <f t="shared" si="182"/>
        <v>0</v>
      </c>
      <c r="DW98" s="13">
        <f t="shared" si="182"/>
        <v>0</v>
      </c>
      <c r="DX98" s="13">
        <f t="shared" si="182"/>
        <v>45.780510379567502</v>
      </c>
      <c r="DY98" s="13">
        <f t="shared" si="182"/>
        <v>0.92631619706690849</v>
      </c>
      <c r="DZ98" s="13">
        <f t="shared" si="182"/>
        <v>0</v>
      </c>
      <c r="EA98" s="13">
        <f t="shared" si="182"/>
        <v>3.3376213858057131</v>
      </c>
      <c r="EB98" s="13">
        <f t="shared" si="182"/>
        <v>10.798349326129683</v>
      </c>
      <c r="EC98" s="13">
        <f t="shared" si="182"/>
        <v>289.27132837307306</v>
      </c>
      <c r="ED98" s="13">
        <f t="shared" si="182"/>
        <v>8.8178164819172498</v>
      </c>
      <c r="EE98" s="13">
        <f t="shared" si="183"/>
        <v>6.0037639751018679</v>
      </c>
      <c r="EF98" s="13">
        <f t="shared" si="183"/>
        <v>0.73527527148909266</v>
      </c>
      <c r="EG98" s="13">
        <f t="shared" si="183"/>
        <v>0</v>
      </c>
      <c r="EH98" s="13">
        <f t="shared" si="183"/>
        <v>1.0854872138769713</v>
      </c>
      <c r="EI98" s="13">
        <f t="shared" si="183"/>
        <v>0</v>
      </c>
      <c r="EJ98" s="13">
        <f t="shared" si="183"/>
        <v>0.1556666318930312</v>
      </c>
      <c r="EK98" s="13"/>
      <c r="EM98">
        <v>126.23028564453099</v>
      </c>
      <c r="EN98">
        <v>32.888759613037102</v>
      </c>
      <c r="EO98">
        <v>0</v>
      </c>
      <c r="EP98">
        <v>0</v>
      </c>
      <c r="EQ98">
        <v>119.971649169922</v>
      </c>
      <c r="ER98">
        <v>0</v>
      </c>
      <c r="ES98">
        <v>32.045276641845703</v>
      </c>
      <c r="ET98">
        <v>7.7964406013488796</v>
      </c>
      <c r="EU98">
        <v>3.5573213100433398</v>
      </c>
      <c r="EV98">
        <v>101.56721496582099</v>
      </c>
      <c r="EW98">
        <v>82.204933166503906</v>
      </c>
      <c r="EX98">
        <v>17.242549896240298</v>
      </c>
      <c r="EY98">
        <v>10.7666568756104</v>
      </c>
      <c r="EZ98">
        <v>0</v>
      </c>
      <c r="FA98">
        <v>0</v>
      </c>
      <c r="FB98">
        <v>21.111234664916999</v>
      </c>
      <c r="FC98">
        <v>459.83859252929699</v>
      </c>
      <c r="FD98">
        <v>0</v>
      </c>
      <c r="FE98">
        <v>180.380783081055</v>
      </c>
      <c r="FF98">
        <v>0</v>
      </c>
      <c r="FG98">
        <v>44.639778137207102</v>
      </c>
      <c r="FH98">
        <v>12.7514848709107</v>
      </c>
      <c r="FI98">
        <v>367.65496826171898</v>
      </c>
      <c r="FJ98">
        <v>4.8381290435790998</v>
      </c>
      <c r="FK98">
        <v>0</v>
      </c>
      <c r="FL98">
        <v>21.749799728393601</v>
      </c>
      <c r="FM98">
        <v>666.38616943359398</v>
      </c>
      <c r="FN98">
        <v>18.349901199340799</v>
      </c>
      <c r="FO98">
        <v>17.541641235351602</v>
      </c>
      <c r="FP98">
        <v>0</v>
      </c>
      <c r="FQ98">
        <v>12.668664932251</v>
      </c>
      <c r="FR98">
        <v>43.958522796630902</v>
      </c>
      <c r="FT98">
        <v>0</v>
      </c>
      <c r="FU98">
        <v>37.680728899999998</v>
      </c>
      <c r="FV98">
        <v>0</v>
      </c>
      <c r="FW98">
        <v>0</v>
      </c>
      <c r="FX98">
        <v>0</v>
      </c>
      <c r="FY98">
        <v>13.957102799999999</v>
      </c>
      <c r="FZ98">
        <v>0</v>
      </c>
      <c r="GA98">
        <v>0</v>
      </c>
      <c r="GB98">
        <v>0</v>
      </c>
      <c r="GC98">
        <v>21.2594414</v>
      </c>
      <c r="GD98">
        <v>1.5053605000000001</v>
      </c>
      <c r="GE98">
        <v>0</v>
      </c>
      <c r="GF98">
        <v>5.4239831000000001</v>
      </c>
      <c r="GG98">
        <v>19.226001700000001</v>
      </c>
      <c r="GH98">
        <v>470.09609990000001</v>
      </c>
      <c r="GI98">
        <v>14.329872099999999</v>
      </c>
      <c r="GJ98">
        <v>6.4970717000000002</v>
      </c>
      <c r="GK98">
        <v>0.79569020000000001</v>
      </c>
      <c r="GL98">
        <v>0</v>
      </c>
      <c r="GM98">
        <v>1.1746778</v>
      </c>
      <c r="GN98">
        <v>0</v>
      </c>
      <c r="GO98">
        <v>0.1684572</v>
      </c>
    </row>
    <row r="99" spans="1:197" x14ac:dyDescent="0.2">
      <c r="A99" t="s">
        <v>444</v>
      </c>
      <c r="B99" t="s">
        <v>108</v>
      </c>
      <c r="C99" s="16" t="s">
        <v>451</v>
      </c>
      <c r="D99" s="4" t="s">
        <v>452</v>
      </c>
      <c r="E99" s="4" t="s">
        <v>98</v>
      </c>
      <c r="F99" s="9">
        <v>159</v>
      </c>
      <c r="G99" s="24">
        <v>43408</v>
      </c>
      <c r="H99" s="9">
        <v>2</v>
      </c>
      <c r="I99" s="9">
        <v>3</v>
      </c>
      <c r="J99" s="9"/>
      <c r="K99" s="36" t="s">
        <v>447</v>
      </c>
      <c r="L99" s="9">
        <v>30</v>
      </c>
      <c r="M99" s="9" t="s">
        <v>448</v>
      </c>
      <c r="N99" s="9">
        <v>12</v>
      </c>
      <c r="O99" s="9">
        <v>21</v>
      </c>
      <c r="P99" s="34">
        <v>2</v>
      </c>
      <c r="Q99" s="9" t="s">
        <v>102</v>
      </c>
      <c r="R99" s="9" t="s">
        <v>103</v>
      </c>
      <c r="S99" s="9"/>
      <c r="T99" s="37" t="s">
        <v>449</v>
      </c>
      <c r="U99" s="34">
        <v>2000</v>
      </c>
      <c r="V99" s="22"/>
      <c r="W99" s="9" t="s">
        <v>105</v>
      </c>
      <c r="X99" t="s">
        <v>451</v>
      </c>
      <c r="Y99" s="37" t="s">
        <v>450</v>
      </c>
      <c r="Z99" s="9"/>
      <c r="AA99" s="9"/>
      <c r="AD99">
        <f>+STDEV(AE98:AE105)</f>
        <v>2.3686696885025102E-4</v>
      </c>
      <c r="AE99" s="10">
        <f t="shared" si="138"/>
        <v>2.7603364393451748E-3</v>
      </c>
      <c r="AF99" s="11">
        <v>736.0333333333333</v>
      </c>
      <c r="AG99">
        <f t="shared" si="175"/>
        <v>7.1999999999999994E-4</v>
      </c>
      <c r="AI99" s="48">
        <f t="shared" si="176"/>
        <v>8.6544299808279282E-2</v>
      </c>
      <c r="AJ99" s="48">
        <f t="shared" si="176"/>
        <v>0.12256504133282697</v>
      </c>
      <c r="AK99" s="48">
        <f t="shared" si="176"/>
        <v>4.5418374794505868E-2</v>
      </c>
      <c r="AL99" s="48">
        <f t="shared" si="176"/>
        <v>8.7846587350870808E-2</v>
      </c>
      <c r="AM99" s="48">
        <f t="shared" si="176"/>
        <v>6.5950506678506174E-2</v>
      </c>
      <c r="AN99" s="48">
        <f t="shared" si="176"/>
        <v>1.9996012827746972E-2</v>
      </c>
      <c r="AO99" s="48">
        <f t="shared" si="176"/>
        <v>6.4245729067746596E-3</v>
      </c>
      <c r="AP99" s="48">
        <f t="shared" si="176"/>
        <v>1.8333454009382494E-2</v>
      </c>
      <c r="AQ99" s="48">
        <f t="shared" si="176"/>
        <v>0.43081429080970285</v>
      </c>
      <c r="AR99" s="48">
        <f t="shared" si="176"/>
        <v>0.14034154386144068</v>
      </c>
      <c r="AS99" s="48">
        <f t="shared" si="176"/>
        <v>5.9103397848817201E-3</v>
      </c>
      <c r="AT99" s="48">
        <f t="shared" si="176"/>
        <v>0.22126102879344203</v>
      </c>
      <c r="AU99" s="48">
        <f t="shared" si="176"/>
        <v>3.6778047604081127E-2</v>
      </c>
      <c r="AV99" s="48">
        <f t="shared" si="177"/>
        <v>4.0005380813289186E-2</v>
      </c>
      <c r="AW99" s="48">
        <f t="shared" si="177"/>
        <v>9.5227871284893871E-3</v>
      </c>
      <c r="AX99" s="48">
        <f t="shared" si="177"/>
        <v>3.1247121663987448E-2</v>
      </c>
      <c r="AY99" s="48">
        <f t="shared" si="178"/>
        <v>4.0090524087934953E-2</v>
      </c>
      <c r="AZ99" s="48">
        <f t="shared" si="178"/>
        <v>2.9868370187311939E-2</v>
      </c>
      <c r="BA99" s="48">
        <f t="shared" si="178"/>
        <v>0.13999312017891968</v>
      </c>
      <c r="BB99" s="48">
        <f t="shared" si="178"/>
        <v>3.3799299182697279E-2</v>
      </c>
      <c r="BC99" s="48">
        <f t="shared" si="178"/>
        <v>0.8928735609024121</v>
      </c>
      <c r="BD99" s="48">
        <f t="shared" si="178"/>
        <v>0.9662007008173028</v>
      </c>
      <c r="BE99" s="48">
        <f t="shared" si="178"/>
        <v>1</v>
      </c>
      <c r="BF99" s="48">
        <f t="shared" si="169"/>
        <v>2.3381088643967349E-2</v>
      </c>
      <c r="BH99" s="51">
        <f t="shared" si="187"/>
        <v>30.443349871497425</v>
      </c>
      <c r="BI99" s="51">
        <f t="shared" si="188"/>
        <v>43.114225241589395</v>
      </c>
      <c r="BJ99" s="51">
        <f t="shared" si="189"/>
        <v>15.976644071614142</v>
      </c>
      <c r="BK99" s="51">
        <f t="shared" si="190"/>
        <v>30.90145046714883</v>
      </c>
      <c r="BL99" s="51">
        <f t="shared" si="190"/>
        <v>23.199151803920639</v>
      </c>
      <c r="BM99" s="51">
        <f t="shared" si="190"/>
        <v>7.0339192286331933</v>
      </c>
      <c r="BN99" s="51">
        <f t="shared" si="190"/>
        <v>2.2599468851115883</v>
      </c>
      <c r="BO99" s="51">
        <f t="shared" si="191"/>
        <v>6.449087415312877</v>
      </c>
      <c r="BP99" s="51">
        <f t="shared" si="191"/>
        <v>151.54585817685629</v>
      </c>
      <c r="BQ99" s="51">
        <f t="shared" si="192"/>
        <v>49.367396012732129</v>
      </c>
      <c r="BR99" s="51">
        <f t="shared" si="193"/>
        <v>2.0790571109730318</v>
      </c>
      <c r="BS99" s="51">
        <f t="shared" si="193"/>
        <v>77.832126753677059</v>
      </c>
      <c r="BT99" s="51">
        <f t="shared" si="194"/>
        <v>12.937269967888955</v>
      </c>
      <c r="BU99" s="51">
        <f t="shared" si="194"/>
        <v>14.072536348892413</v>
      </c>
      <c r="BV99" s="51">
        <f t="shared" si="195"/>
        <v>3.3497935848648561</v>
      </c>
      <c r="BW99" s="51">
        <f t="shared" si="195"/>
        <v>10.991677781221282</v>
      </c>
      <c r="BX99" s="51">
        <f t="shared" si="196"/>
        <v>14.102486865621859</v>
      </c>
      <c r="BY99" s="51">
        <f t="shared" si="171"/>
        <v>10.50667976652522</v>
      </c>
      <c r="BZ99" s="51">
        <f t="shared" si="197"/>
        <v>49.244832376605885</v>
      </c>
      <c r="CA99" s="51">
        <f t="shared" si="198"/>
        <v>11.889447285491055</v>
      </c>
      <c r="CB99" s="51">
        <f t="shared" si="198"/>
        <v>314.08264051795493</v>
      </c>
      <c r="CC99" s="51">
        <f t="shared" si="172"/>
        <v>339.87664174565572</v>
      </c>
      <c r="CD99" s="51">
        <f t="shared" si="173"/>
        <v>351.76608903114675</v>
      </c>
      <c r="CE99" s="51">
        <f t="shared" si="174"/>
        <v>8.2246741095789524</v>
      </c>
      <c r="CH99" s="13">
        <f t="shared" si="184"/>
        <v>30.443349871497425</v>
      </c>
      <c r="CI99" s="13">
        <f t="shared" si="184"/>
        <v>0</v>
      </c>
      <c r="CJ99" s="13">
        <f t="shared" si="184"/>
        <v>0</v>
      </c>
      <c r="CK99" s="13">
        <f t="shared" si="184"/>
        <v>0</v>
      </c>
      <c r="CL99" s="13">
        <f t="shared" si="184"/>
        <v>43.114225241589395</v>
      </c>
      <c r="CM99" s="13">
        <f t="shared" si="184"/>
        <v>0</v>
      </c>
      <c r="CN99" s="13">
        <f t="shared" si="184"/>
        <v>12.83864108900444</v>
      </c>
      <c r="CO99" s="13">
        <f t="shared" si="184"/>
        <v>3.1380029826097018</v>
      </c>
      <c r="CP99" s="13">
        <f t="shared" si="184"/>
        <v>0.86908933187427395</v>
      </c>
      <c r="CQ99" s="13">
        <f t="shared" si="184"/>
        <v>30.90145046714883</v>
      </c>
      <c r="CR99" s="13">
        <f t="shared" si="184"/>
        <v>23.199151803920639</v>
      </c>
      <c r="CS99" s="13">
        <f t="shared" si="184"/>
        <v>7.0339192286331933</v>
      </c>
      <c r="CT99" s="13">
        <f t="shared" si="184"/>
        <v>2.2599468851115883</v>
      </c>
      <c r="CU99" s="13">
        <f t="shared" si="184"/>
        <v>0</v>
      </c>
      <c r="CV99" s="13">
        <f t="shared" si="184"/>
        <v>0</v>
      </c>
      <c r="CW99" s="13">
        <f t="shared" si="184"/>
        <v>6.449087415312877</v>
      </c>
      <c r="CX99" s="13">
        <f t="shared" si="186"/>
        <v>151.54585817685629</v>
      </c>
      <c r="CY99" s="13">
        <f t="shared" si="186"/>
        <v>0</v>
      </c>
      <c r="CZ99" s="13">
        <f t="shared" si="185"/>
        <v>49.367396012732129</v>
      </c>
      <c r="DA99" s="13">
        <f t="shared" si="185"/>
        <v>0</v>
      </c>
      <c r="DB99" s="13">
        <f t="shared" si="185"/>
        <v>15.059618944212142</v>
      </c>
      <c r="DC99" s="13">
        <f t="shared" si="185"/>
        <v>2.0790571109730318</v>
      </c>
      <c r="DD99" s="13">
        <f t="shared" si="185"/>
        <v>77.832126753677059</v>
      </c>
      <c r="DE99" s="13">
        <f t="shared" si="185"/>
        <v>0.9200491636989756</v>
      </c>
      <c r="DF99" s="13">
        <f t="shared" si="185"/>
        <v>0</v>
      </c>
      <c r="DG99" s="13">
        <f t="shared" si="185"/>
        <v>6.4394305371705638</v>
      </c>
      <c r="DH99" s="13">
        <f t="shared" si="185"/>
        <v>165.09636574074077</v>
      </c>
      <c r="DI99" s="13">
        <f t="shared" si="185"/>
        <v>12.937269967888955</v>
      </c>
      <c r="DJ99" s="13">
        <f t="shared" si="185"/>
        <v>14.072536348892413</v>
      </c>
      <c r="DK99" s="13">
        <f t="shared" si="181"/>
        <v>0</v>
      </c>
      <c r="DL99" s="13">
        <f t="shared" si="181"/>
        <v>3.3497935848648561</v>
      </c>
      <c r="DM99" s="13">
        <f t="shared" si="181"/>
        <v>10.991677781221282</v>
      </c>
      <c r="DN99" s="13"/>
      <c r="DO99" s="13">
        <f t="shared" si="182"/>
        <v>0</v>
      </c>
      <c r="DP99" s="13">
        <f t="shared" si="182"/>
        <v>14.102486865621859</v>
      </c>
      <c r="DQ99" s="13">
        <f t="shared" si="182"/>
        <v>0</v>
      </c>
      <c r="DR99" s="13">
        <f t="shared" si="182"/>
        <v>0</v>
      </c>
      <c r="DS99" s="13">
        <f t="shared" si="182"/>
        <v>0</v>
      </c>
      <c r="DT99" s="13">
        <f t="shared" si="182"/>
        <v>9.8534865651728509</v>
      </c>
      <c r="DU99" s="13">
        <f t="shared" si="182"/>
        <v>0</v>
      </c>
      <c r="DV99" s="13">
        <f t="shared" si="182"/>
        <v>0.65319320135236969</v>
      </c>
      <c r="DW99" s="13">
        <f t="shared" si="182"/>
        <v>0</v>
      </c>
      <c r="DX99" s="13">
        <f t="shared" si="182"/>
        <v>49.244832376605885</v>
      </c>
      <c r="DY99" s="13">
        <f t="shared" si="182"/>
        <v>0.91292660083759214</v>
      </c>
      <c r="DZ99" s="13">
        <f t="shared" si="182"/>
        <v>0</v>
      </c>
      <c r="EA99" s="13">
        <f t="shared" si="182"/>
        <v>2.8872499155424443</v>
      </c>
      <c r="EB99" s="13">
        <f t="shared" si="182"/>
        <v>11.889447285491055</v>
      </c>
      <c r="EC99" s="13">
        <f t="shared" si="182"/>
        <v>314.08264051795493</v>
      </c>
      <c r="ED99" s="13">
        <f t="shared" si="182"/>
        <v>7.8913378456989065</v>
      </c>
      <c r="EE99" s="13">
        <f t="shared" si="183"/>
        <v>6.3188642312218439</v>
      </c>
      <c r="EF99" s="13">
        <f t="shared" si="183"/>
        <v>0.64175573046638934</v>
      </c>
      <c r="EG99" s="13">
        <f t="shared" si="183"/>
        <v>1.0893966973745199</v>
      </c>
      <c r="EH99" s="13">
        <f t="shared" si="183"/>
        <v>0</v>
      </c>
      <c r="EI99" s="13">
        <f t="shared" si="183"/>
        <v>0.1746574505161993</v>
      </c>
      <c r="EJ99" s="13">
        <f t="shared" si="183"/>
        <v>0</v>
      </c>
      <c r="EK99" s="13"/>
      <c r="EM99">
        <v>144.11570739746099</v>
      </c>
      <c r="EN99">
        <v>18.663885116577202</v>
      </c>
      <c r="EO99">
        <v>0</v>
      </c>
      <c r="EP99">
        <v>0</v>
      </c>
      <c r="EQ99">
        <v>133.24429321289099</v>
      </c>
      <c r="ER99">
        <v>0</v>
      </c>
      <c r="ES99">
        <v>44.472808837890597</v>
      </c>
      <c r="ET99">
        <v>10.869982719421399</v>
      </c>
      <c r="EU99">
        <v>3.5091536045074498</v>
      </c>
      <c r="EV99">
        <v>109.66347503662099</v>
      </c>
      <c r="EW99">
        <v>88.468055725097699</v>
      </c>
      <c r="EX99">
        <v>20.295484542846701</v>
      </c>
      <c r="EY99">
        <v>9.7273845672607404</v>
      </c>
      <c r="EZ99">
        <v>0</v>
      </c>
      <c r="FA99">
        <v>0</v>
      </c>
      <c r="FB99">
        <v>25.295722961425799</v>
      </c>
      <c r="FC99">
        <v>480.594329833985</v>
      </c>
      <c r="FD99">
        <v>0</v>
      </c>
      <c r="FE99">
        <v>205.04588317871099</v>
      </c>
      <c r="FF99">
        <v>0</v>
      </c>
      <c r="FG99">
        <v>47.758266448974602</v>
      </c>
      <c r="FH99">
        <v>11.286089897155801</v>
      </c>
      <c r="FI99">
        <v>383.77236938476602</v>
      </c>
      <c r="FJ99">
        <v>5.11147117614746</v>
      </c>
      <c r="FK99">
        <v>0</v>
      </c>
      <c r="FL99">
        <v>26.0007228851319</v>
      </c>
      <c r="FM99">
        <v>666.61560058593795</v>
      </c>
      <c r="FN99">
        <v>18.7891349792481</v>
      </c>
      <c r="FO99">
        <v>20.437911987304702</v>
      </c>
      <c r="FP99">
        <v>0</v>
      </c>
      <c r="FQ99">
        <v>13.1589260101319</v>
      </c>
      <c r="FR99">
        <v>46.2426567077637</v>
      </c>
      <c r="FT99">
        <v>0</v>
      </c>
      <c r="FU99">
        <v>33.289241799999999</v>
      </c>
      <c r="FV99">
        <v>0</v>
      </c>
      <c r="FW99">
        <v>0</v>
      </c>
      <c r="FX99">
        <v>0</v>
      </c>
      <c r="FY99">
        <v>15.6669397</v>
      </c>
      <c r="FZ99">
        <v>0</v>
      </c>
      <c r="GA99">
        <v>1.0385702999999999</v>
      </c>
      <c r="GB99">
        <v>0</v>
      </c>
      <c r="GC99">
        <v>22.876068100000001</v>
      </c>
      <c r="GD99">
        <v>1.4841118</v>
      </c>
      <c r="GE99">
        <v>0</v>
      </c>
      <c r="GF99">
        <v>4.6936979000000001</v>
      </c>
      <c r="GG99">
        <v>21.175943400000001</v>
      </c>
      <c r="GH99">
        <v>510.592804</v>
      </c>
      <c r="GI99">
        <v>12.828662899999999</v>
      </c>
      <c r="GJ99">
        <v>6.8404169000000001</v>
      </c>
      <c r="GK99">
        <v>0.69472560000000005</v>
      </c>
      <c r="GL99">
        <v>1.1793144</v>
      </c>
      <c r="GM99">
        <v>0</v>
      </c>
      <c r="GN99">
        <v>0.18907350000000001</v>
      </c>
      <c r="GO99">
        <v>0</v>
      </c>
    </row>
    <row r="100" spans="1:197" x14ac:dyDescent="0.2">
      <c r="A100" t="s">
        <v>444</v>
      </c>
      <c r="B100" t="s">
        <v>112</v>
      </c>
      <c r="C100" s="16" t="s">
        <v>453</v>
      </c>
      <c r="D100" s="4" t="s">
        <v>454</v>
      </c>
      <c r="E100" s="4" t="s">
        <v>98</v>
      </c>
      <c r="F100" s="9">
        <v>159</v>
      </c>
      <c r="G100" s="24">
        <v>43408</v>
      </c>
      <c r="H100" s="9">
        <v>2</v>
      </c>
      <c r="I100" s="9">
        <v>3</v>
      </c>
      <c r="J100" s="9"/>
      <c r="K100" s="36" t="s">
        <v>447</v>
      </c>
      <c r="L100" s="9">
        <v>30</v>
      </c>
      <c r="M100" s="9" t="s">
        <v>448</v>
      </c>
      <c r="N100" s="9">
        <v>20</v>
      </c>
      <c r="O100" s="9">
        <v>20</v>
      </c>
      <c r="P100" s="34">
        <v>3</v>
      </c>
      <c r="Q100" s="9" t="s">
        <v>102</v>
      </c>
      <c r="R100" s="9" t="s">
        <v>103</v>
      </c>
      <c r="S100" s="9"/>
      <c r="T100" s="37" t="s">
        <v>449</v>
      </c>
      <c r="U100" s="34">
        <v>2000</v>
      </c>
      <c r="V100" s="22"/>
      <c r="W100" s="9" t="s">
        <v>105</v>
      </c>
      <c r="X100" t="s">
        <v>453</v>
      </c>
      <c r="Y100" s="37" t="s">
        <v>450</v>
      </c>
      <c r="Z100" s="9"/>
      <c r="AA100" s="9"/>
      <c r="AD100">
        <f>+AD99*100/AD98</f>
        <v>8.236453947600884</v>
      </c>
      <c r="AE100" s="10">
        <f t="shared" si="138"/>
        <v>2.7265772329995996E-3</v>
      </c>
      <c r="AF100" s="11">
        <v>736.0333333333333</v>
      </c>
      <c r="AG100">
        <f t="shared" si="175"/>
        <v>7.1999999999999994E-4</v>
      </c>
      <c r="AI100" s="48">
        <f t="shared" si="176"/>
        <v>8.5558030516351691E-2</v>
      </c>
      <c r="AJ100" s="48">
        <f t="shared" si="176"/>
        <v>0.11928859374188319</v>
      </c>
      <c r="AK100" s="48">
        <f t="shared" si="176"/>
        <v>4.6167792803011219E-2</v>
      </c>
      <c r="AL100" s="48">
        <f t="shared" si="176"/>
        <v>8.6696852121165832E-2</v>
      </c>
      <c r="AM100" s="48">
        <f t="shared" si="176"/>
        <v>6.8751480728279954E-2</v>
      </c>
      <c r="AN100" s="48">
        <f t="shared" si="176"/>
        <v>1.8565538779756006E-2</v>
      </c>
      <c r="AO100" s="48">
        <f t="shared" si="176"/>
        <v>7.3537025990744569E-3</v>
      </c>
      <c r="AP100" s="48">
        <f t="shared" si="176"/>
        <v>1.6773487200026149E-2</v>
      </c>
      <c r="AQ100" s="48">
        <f t="shared" si="176"/>
        <v>0.42693629946729</v>
      </c>
      <c r="AR100" s="48">
        <f t="shared" si="176"/>
        <v>0.13456974655020409</v>
      </c>
      <c r="AS100" s="48">
        <f t="shared" si="176"/>
        <v>6.3890987141838008E-3</v>
      </c>
      <c r="AT100" s="48">
        <f t="shared" si="176"/>
        <v>0.21799464814673</v>
      </c>
      <c r="AU100" s="48">
        <f t="shared" si="176"/>
        <v>3.6364208484890526E-2</v>
      </c>
      <c r="AV100" s="48">
        <f t="shared" si="177"/>
        <v>3.8672149349958711E-2</v>
      </c>
      <c r="AW100" s="48">
        <f t="shared" si="177"/>
        <v>9.7016558888615122E-3</v>
      </c>
      <c r="AX100" s="48">
        <f t="shared" si="177"/>
        <v>3.0901847260953026E-2</v>
      </c>
      <c r="AY100" s="48">
        <f t="shared" si="178"/>
        <v>4.1105119829351687E-2</v>
      </c>
      <c r="AZ100" s="48">
        <f t="shared" si="178"/>
        <v>2.7851690971754155E-2</v>
      </c>
      <c r="BA100" s="48">
        <f t="shared" si="178"/>
        <v>0.13579983132173032</v>
      </c>
      <c r="BB100" s="48">
        <f t="shared" si="178"/>
        <v>3.3932427972508401E-2</v>
      </c>
      <c r="BC100" s="48">
        <f t="shared" si="178"/>
        <v>0.8942506989954353</v>
      </c>
      <c r="BD100" s="48">
        <f t="shared" si="178"/>
        <v>0.96606757202749161</v>
      </c>
      <c r="BE100" s="48">
        <f t="shared" si="178"/>
        <v>1</v>
      </c>
      <c r="BF100" s="48">
        <f t="shared" si="169"/>
        <v>2.5545156126665917E-2</v>
      </c>
      <c r="BH100" s="51">
        <f t="shared" si="187"/>
        <v>29.109562140081479</v>
      </c>
      <c r="BI100" s="51">
        <f t="shared" si="188"/>
        <v>40.585772149916863</v>
      </c>
      <c r="BJ100" s="51">
        <f t="shared" si="189"/>
        <v>15.707750930671708</v>
      </c>
      <c r="BK100" s="51">
        <f t="shared" si="190"/>
        <v>29.497025456753651</v>
      </c>
      <c r="BL100" s="51">
        <f t="shared" si="190"/>
        <v>23.3914395691938</v>
      </c>
      <c r="BM100" s="51">
        <f t="shared" si="190"/>
        <v>6.3165865496414515</v>
      </c>
      <c r="BN100" s="51">
        <f t="shared" si="190"/>
        <v>2.5019634214993443</v>
      </c>
      <c r="BO100" s="51">
        <f t="shared" si="191"/>
        <v>5.7068736272710892</v>
      </c>
      <c r="BP100" s="51">
        <f t="shared" si="191"/>
        <v>145.25730272419386</v>
      </c>
      <c r="BQ100" s="51">
        <f t="shared" si="192"/>
        <v>45.784906171133997</v>
      </c>
      <c r="BR100" s="51">
        <f t="shared" si="193"/>
        <v>2.1737745120734533</v>
      </c>
      <c r="BS100" s="51">
        <f t="shared" si="193"/>
        <v>74.168710033824951</v>
      </c>
      <c r="BT100" s="51">
        <f t="shared" si="194"/>
        <v>12.372259858921035</v>
      </c>
      <c r="BU100" s="51">
        <f t="shared" si="194"/>
        <v>13.157494717903626</v>
      </c>
      <c r="BV100" s="51">
        <f t="shared" si="195"/>
        <v>3.3008117794919061</v>
      </c>
      <c r="BW100" s="51">
        <f t="shared" si="195"/>
        <v>10.513790904923887</v>
      </c>
      <c r="BX100" s="51">
        <f t="shared" si="196"/>
        <v>13.985268626763512</v>
      </c>
      <c r="BY100" s="51">
        <f t="shared" si="171"/>
        <v>9.4760307612933516</v>
      </c>
      <c r="BZ100" s="51">
        <f t="shared" si="197"/>
        <v>46.203420118664233</v>
      </c>
      <c r="CA100" s="51">
        <f t="shared" si="198"/>
        <v>11.54489081467103</v>
      </c>
      <c r="CB100" s="51">
        <f t="shared" si="198"/>
        <v>304.25251883566767</v>
      </c>
      <c r="CC100" s="51">
        <f t="shared" si="172"/>
        <v>328.68690232505202</v>
      </c>
      <c r="CD100" s="51">
        <f t="shared" si="173"/>
        <v>340.23179313972304</v>
      </c>
      <c r="CE100" s="51">
        <f t="shared" si="174"/>
        <v>8.6912742750097269</v>
      </c>
      <c r="CH100" s="13">
        <f t="shared" si="184"/>
        <v>29.109562140081479</v>
      </c>
      <c r="CI100" s="13">
        <f t="shared" si="184"/>
        <v>0</v>
      </c>
      <c r="CJ100" s="13">
        <f t="shared" si="184"/>
        <v>0</v>
      </c>
      <c r="CK100" s="13">
        <f t="shared" si="184"/>
        <v>0</v>
      </c>
      <c r="CL100" s="13">
        <f t="shared" si="184"/>
        <v>40.585772149916863</v>
      </c>
      <c r="CM100" s="13">
        <f t="shared" si="184"/>
        <v>0</v>
      </c>
      <c r="CN100" s="13">
        <f t="shared" si="184"/>
        <v>12.678310867089086</v>
      </c>
      <c r="CO100" s="13">
        <f t="shared" si="184"/>
        <v>3.0294400635826215</v>
      </c>
      <c r="CP100" s="13">
        <f t="shared" si="184"/>
        <v>1.0275760756023045</v>
      </c>
      <c r="CQ100" s="13">
        <f t="shared" si="184"/>
        <v>29.497025456753651</v>
      </c>
      <c r="CR100" s="13">
        <f t="shared" si="184"/>
        <v>23.3914395691938</v>
      </c>
      <c r="CS100" s="13">
        <f t="shared" si="184"/>
        <v>6.3165865496414515</v>
      </c>
      <c r="CT100" s="13">
        <f t="shared" si="184"/>
        <v>2.5019634214993443</v>
      </c>
      <c r="CU100" s="13">
        <f t="shared" si="184"/>
        <v>0</v>
      </c>
      <c r="CV100" s="13">
        <f t="shared" si="184"/>
        <v>0</v>
      </c>
      <c r="CW100" s="13">
        <f t="shared" si="184"/>
        <v>5.7068736272710892</v>
      </c>
      <c r="CX100" s="13">
        <f t="shared" si="186"/>
        <v>145.25730272419386</v>
      </c>
      <c r="CY100" s="13">
        <f t="shared" si="186"/>
        <v>0</v>
      </c>
      <c r="CZ100" s="13">
        <f t="shared" si="185"/>
        <v>45.784906171133997</v>
      </c>
      <c r="DA100" s="13">
        <f t="shared" si="185"/>
        <v>0</v>
      </c>
      <c r="DB100" s="13">
        <f t="shared" si="185"/>
        <v>15.626074046477546</v>
      </c>
      <c r="DC100" s="13">
        <f t="shared" si="185"/>
        <v>2.1737745120734533</v>
      </c>
      <c r="DD100" s="13">
        <f t="shared" si="185"/>
        <v>74.168710033824951</v>
      </c>
      <c r="DE100" s="13">
        <f t="shared" si="185"/>
        <v>0.87391721083969154</v>
      </c>
      <c r="DF100" s="13">
        <f t="shared" si="185"/>
        <v>0</v>
      </c>
      <c r="DG100" s="13">
        <f t="shared" si="185"/>
        <v>5.9243057795662537</v>
      </c>
      <c r="DH100" s="13">
        <f t="shared" si="185"/>
        <v>165.09636574074074</v>
      </c>
      <c r="DI100" s="13">
        <f t="shared" si="185"/>
        <v>12.372259858921035</v>
      </c>
      <c r="DJ100" s="13">
        <f t="shared" si="185"/>
        <v>13.157494717903626</v>
      </c>
      <c r="DK100" s="13">
        <f t="shared" si="181"/>
        <v>0</v>
      </c>
      <c r="DL100" s="13">
        <f t="shared" si="181"/>
        <v>3.3008117794919061</v>
      </c>
      <c r="DM100" s="13">
        <f t="shared" si="181"/>
        <v>10.513790904923887</v>
      </c>
      <c r="DN100" s="13"/>
      <c r="DO100" s="13">
        <f t="shared" si="182"/>
        <v>0</v>
      </c>
      <c r="DP100" s="13">
        <f t="shared" si="182"/>
        <v>13.985268626763512</v>
      </c>
      <c r="DQ100" s="13">
        <f t="shared" si="182"/>
        <v>0</v>
      </c>
      <c r="DR100" s="13">
        <f t="shared" si="182"/>
        <v>0</v>
      </c>
      <c r="DS100" s="13">
        <f t="shared" si="182"/>
        <v>0</v>
      </c>
      <c r="DT100" s="13">
        <f t="shared" si="182"/>
        <v>9.0030238210439251</v>
      </c>
      <c r="DU100" s="13">
        <f t="shared" si="182"/>
        <v>0</v>
      </c>
      <c r="DV100" s="13">
        <f t="shared" si="182"/>
        <v>0.47300694024942602</v>
      </c>
      <c r="DW100" s="13">
        <f t="shared" si="182"/>
        <v>0</v>
      </c>
      <c r="DX100" s="13">
        <f t="shared" si="182"/>
        <v>46.203420118664233</v>
      </c>
      <c r="DY100" s="13">
        <f t="shared" si="182"/>
        <v>0.92963382693631913</v>
      </c>
      <c r="DZ100" s="13">
        <f t="shared" si="182"/>
        <v>0</v>
      </c>
      <c r="EA100" s="13">
        <f t="shared" si="182"/>
        <v>2.8670358944415324</v>
      </c>
      <c r="EB100" s="13">
        <f t="shared" si="182"/>
        <v>11.54489081467103</v>
      </c>
      <c r="EC100" s="13">
        <f t="shared" si="182"/>
        <v>304.25251883566767</v>
      </c>
      <c r="ED100" s="13">
        <f t="shared" si="182"/>
        <v>6.6524451412429739</v>
      </c>
      <c r="EE100" s="13">
        <f t="shared" si="183"/>
        <v>6.8186440650694236</v>
      </c>
      <c r="EF100" s="13">
        <f t="shared" si="183"/>
        <v>0.66739861997019956</v>
      </c>
      <c r="EG100" s="13">
        <f t="shared" si="183"/>
        <v>1.0927552492555195</v>
      </c>
      <c r="EH100" s="13">
        <f t="shared" si="183"/>
        <v>0</v>
      </c>
      <c r="EI100" s="13">
        <f t="shared" si="183"/>
        <v>0.11247634071458407</v>
      </c>
      <c r="EJ100" s="13">
        <f t="shared" si="183"/>
        <v>0</v>
      </c>
      <c r="EK100" s="13"/>
      <c r="EM100">
        <v>139.50788879394599</v>
      </c>
      <c r="EN100">
        <v>18.743915557861399</v>
      </c>
      <c r="EO100">
        <v>0</v>
      </c>
      <c r="EP100">
        <v>0</v>
      </c>
      <c r="EQ100">
        <v>126.98313903808599</v>
      </c>
      <c r="ER100">
        <v>0</v>
      </c>
      <c r="ES100">
        <v>44.461193084716797</v>
      </c>
      <c r="ET100">
        <v>10.623853683471699</v>
      </c>
      <c r="EU100">
        <v>4.2004532814025897</v>
      </c>
      <c r="EV100">
        <v>105.97552490234401</v>
      </c>
      <c r="EW100">
        <v>90.305778503417997</v>
      </c>
      <c r="EX100">
        <v>18.451374053955099</v>
      </c>
      <c r="EY100">
        <v>10.902422904968301</v>
      </c>
      <c r="EZ100">
        <v>0</v>
      </c>
      <c r="FA100">
        <v>0</v>
      </c>
      <c r="FB100">
        <v>22.661638259887699</v>
      </c>
      <c r="FC100">
        <v>466.35513305664102</v>
      </c>
      <c r="FD100">
        <v>0</v>
      </c>
      <c r="FE100">
        <v>192.52067565918</v>
      </c>
      <c r="FF100">
        <v>0</v>
      </c>
      <c r="FG100">
        <v>50.168216705322301</v>
      </c>
      <c r="FH100">
        <v>11.9463653564453</v>
      </c>
      <c r="FI100">
        <v>370.23693847656301</v>
      </c>
      <c r="FJ100">
        <v>4.9152927398681703</v>
      </c>
      <c r="FK100">
        <v>0</v>
      </c>
      <c r="FL100">
        <v>24.216960906982401</v>
      </c>
      <c r="FM100">
        <v>674.86932373046898</v>
      </c>
      <c r="FN100">
        <v>18.191034317016602</v>
      </c>
      <c r="FO100">
        <v>19.3455715179444</v>
      </c>
      <c r="FP100">
        <v>0</v>
      </c>
      <c r="FQ100">
        <v>13.127057075500501</v>
      </c>
      <c r="FR100">
        <v>44.779819488525398</v>
      </c>
      <c r="FT100">
        <v>0</v>
      </c>
      <c r="FU100">
        <v>33.421291400000001</v>
      </c>
      <c r="FV100">
        <v>0</v>
      </c>
      <c r="FW100">
        <v>0</v>
      </c>
      <c r="FX100">
        <v>0</v>
      </c>
      <c r="FY100">
        <v>14.491951</v>
      </c>
      <c r="FZ100">
        <v>0</v>
      </c>
      <c r="GA100">
        <v>0.76138790000000001</v>
      </c>
      <c r="GB100">
        <v>0</v>
      </c>
      <c r="GC100">
        <v>21.728965800000001</v>
      </c>
      <c r="GD100">
        <v>1.529984</v>
      </c>
      <c r="GE100">
        <v>0</v>
      </c>
      <c r="GF100">
        <v>4.7185449999999998</v>
      </c>
      <c r="GG100">
        <v>20.816856399999999</v>
      </c>
      <c r="GH100">
        <v>500.73638920000002</v>
      </c>
      <c r="GI100">
        <v>10.9485416</v>
      </c>
      <c r="GJ100">
        <v>7.4728417</v>
      </c>
      <c r="GK100">
        <v>0.73143049999999998</v>
      </c>
      <c r="GL100">
        <v>1.1975969</v>
      </c>
      <c r="GM100">
        <v>0</v>
      </c>
      <c r="GN100">
        <v>0.1232676</v>
      </c>
      <c r="GO100">
        <v>0</v>
      </c>
    </row>
    <row r="101" spans="1:197" x14ac:dyDescent="0.2">
      <c r="A101" t="s">
        <v>444</v>
      </c>
      <c r="B101" t="s">
        <v>116</v>
      </c>
      <c r="C101" s="16" t="s">
        <v>455</v>
      </c>
      <c r="D101" s="4" t="s">
        <v>456</v>
      </c>
      <c r="E101" s="4" t="s">
        <v>98</v>
      </c>
      <c r="F101" s="9">
        <v>159</v>
      </c>
      <c r="G101" s="24">
        <v>43408</v>
      </c>
      <c r="H101" s="9">
        <v>2</v>
      </c>
      <c r="I101" s="9">
        <v>3</v>
      </c>
      <c r="J101" s="9"/>
      <c r="K101" s="36" t="s">
        <v>447</v>
      </c>
      <c r="L101" s="9">
        <v>30</v>
      </c>
      <c r="M101" s="9" t="s">
        <v>448</v>
      </c>
      <c r="N101" s="9">
        <v>30</v>
      </c>
      <c r="O101" s="9">
        <v>17</v>
      </c>
      <c r="P101" s="34">
        <v>4</v>
      </c>
      <c r="Q101" s="9" t="s">
        <v>102</v>
      </c>
      <c r="R101" s="9" t="s">
        <v>103</v>
      </c>
      <c r="S101" s="9"/>
      <c r="T101" s="37" t="s">
        <v>449</v>
      </c>
      <c r="U101" s="34">
        <v>2000</v>
      </c>
      <c r="V101" s="22"/>
      <c r="W101" s="9" t="s">
        <v>105</v>
      </c>
      <c r="X101" t="s">
        <v>455</v>
      </c>
      <c r="Y101" s="37" t="s">
        <v>450</v>
      </c>
      <c r="Z101" s="9"/>
      <c r="AA101" s="9"/>
      <c r="AE101" s="10">
        <f t="shared" si="138"/>
        <v>2.7730986808462842E-3</v>
      </c>
      <c r="AF101" s="11">
        <v>736.0333333333333</v>
      </c>
      <c r="AG101">
        <f t="shared" si="175"/>
        <v>7.1999999999999994E-4</v>
      </c>
      <c r="AI101" s="48">
        <f t="shared" si="176"/>
        <v>8.9114337399841967E-2</v>
      </c>
      <c r="AJ101" s="48">
        <f t="shared" si="176"/>
        <v>0.1248288087508484</v>
      </c>
      <c r="AK101" s="48">
        <f t="shared" si="176"/>
        <v>4.7992432871825155E-2</v>
      </c>
      <c r="AL101" s="48">
        <f t="shared" si="176"/>
        <v>8.729529672277335E-2</v>
      </c>
      <c r="AM101" s="48">
        <f t="shared" si="176"/>
        <v>7.3408803049285945E-2</v>
      </c>
      <c r="AN101" s="48">
        <f t="shared" si="176"/>
        <v>1.9100032638936219E-2</v>
      </c>
      <c r="AO101" s="48">
        <f t="shared" si="176"/>
        <v>7.790935973630975E-3</v>
      </c>
      <c r="AP101" s="48">
        <f t="shared" si="176"/>
        <v>1.7302135061114395E-2</v>
      </c>
      <c r="AQ101" s="48">
        <f t="shared" ref="AQ101:BE111" si="199">+BP101/$CD101</f>
        <v>0.4376050758725421</v>
      </c>
      <c r="AR101" s="48">
        <f t="shared" si="199"/>
        <v>0.1176830934947055</v>
      </c>
      <c r="AS101" s="48">
        <f t="shared" si="199"/>
        <v>5.8361237785833041E-3</v>
      </c>
      <c r="AT101" s="48">
        <f t="shared" si="199"/>
        <v>0.21534723702347944</v>
      </c>
      <c r="AU101" s="48">
        <f t="shared" si="199"/>
        <v>3.6245373244244122E-2</v>
      </c>
      <c r="AV101" s="48">
        <f t="shared" si="177"/>
        <v>3.8932605741441764E-2</v>
      </c>
      <c r="AW101" s="48">
        <f t="shared" si="177"/>
        <v>1.0360950988892222E-2</v>
      </c>
      <c r="AX101" s="48">
        <f t="shared" si="177"/>
        <v>3.0720332961330945E-2</v>
      </c>
      <c r="AY101" s="48">
        <f t="shared" si="178"/>
        <v>5.6949641717027238E-2</v>
      </c>
      <c r="AZ101" s="48">
        <f t="shared" si="178"/>
        <v>2.9274883025226805E-2</v>
      </c>
      <c r="BA101" s="48">
        <f t="shared" si="178"/>
        <v>0.12989858442242946</v>
      </c>
      <c r="BB101" s="48">
        <f t="shared" si="178"/>
        <v>3.1843617178923443E-2</v>
      </c>
      <c r="BC101" s="48">
        <f t="shared" si="178"/>
        <v>0.86468481093372929</v>
      </c>
      <c r="BD101" s="48">
        <f t="shared" si="178"/>
        <v>0.96815638282107652</v>
      </c>
      <c r="BE101" s="48">
        <f t="shared" si="178"/>
        <v>1</v>
      </c>
      <c r="BF101" s="48">
        <f t="shared" si="169"/>
        <v>2.5673432993944829E-2</v>
      </c>
      <c r="BH101" s="51">
        <f t="shared" si="187"/>
        <v>30.165065949003946</v>
      </c>
      <c r="BI101" s="51">
        <f t="shared" si="188"/>
        <v>42.254359491109454</v>
      </c>
      <c r="BJ101" s="51">
        <f t="shared" si="189"/>
        <v>16.245364605430122</v>
      </c>
      <c r="BK101" s="51">
        <f t="shared" si="190"/>
        <v>29.549323481644333</v>
      </c>
      <c r="BL101" s="51">
        <f t="shared" si="190"/>
        <v>24.848766762227864</v>
      </c>
      <c r="BM101" s="51">
        <f t="shared" si="190"/>
        <v>6.465331628922157</v>
      </c>
      <c r="BN101" s="51">
        <f t="shared" si="190"/>
        <v>2.6372198268677516</v>
      </c>
      <c r="BO101" s="51">
        <f t="shared" si="191"/>
        <v>5.8567460680913355</v>
      </c>
      <c r="BP101" s="51">
        <f t="shared" si="191"/>
        <v>148.12864414943758</v>
      </c>
      <c r="BQ101" s="51">
        <f t="shared" si="192"/>
        <v>39.83554588329222</v>
      </c>
      <c r="BR101" s="51">
        <f t="shared" si="193"/>
        <v>1.9755189097980956</v>
      </c>
      <c r="BS101" s="51">
        <f t="shared" si="193"/>
        <v>72.894708037862387</v>
      </c>
      <c r="BT101" s="51">
        <f t="shared" si="194"/>
        <v>12.269003015230027</v>
      </c>
      <c r="BU101" s="51">
        <f t="shared" si="194"/>
        <v>13.178627076446658</v>
      </c>
      <c r="BV101" s="51">
        <f t="shared" si="195"/>
        <v>3.5071659509964079</v>
      </c>
      <c r="BW101" s="51">
        <f t="shared" si="195"/>
        <v>10.398785389561242</v>
      </c>
      <c r="BX101" s="51">
        <f t="shared" si="196"/>
        <v>19.27736600294039</v>
      </c>
      <c r="BY101" s="51">
        <f t="shared" si="171"/>
        <v>9.9095028125845523</v>
      </c>
      <c r="BZ101" s="51">
        <f t="shared" si="197"/>
        <v>43.970470747076334</v>
      </c>
      <c r="CA101" s="51">
        <f t="shared" si="198"/>
        <v>10.779015367046471</v>
      </c>
      <c r="CB101" s="51">
        <f t="shared" si="198"/>
        <v>292.69447664618116</v>
      </c>
      <c r="CC101" s="51">
        <f t="shared" si="172"/>
        <v>327.71944435507493</v>
      </c>
      <c r="CD101" s="51">
        <f t="shared" si="173"/>
        <v>338.49845972212142</v>
      </c>
      <c r="CE101" s="51">
        <f t="shared" si="174"/>
        <v>8.6904175242294173</v>
      </c>
      <c r="CH101" s="13">
        <f t="shared" si="184"/>
        <v>30.165065949003946</v>
      </c>
      <c r="CI101" s="13">
        <f t="shared" si="184"/>
        <v>0</v>
      </c>
      <c r="CJ101" s="13">
        <f t="shared" si="184"/>
        <v>0</v>
      </c>
      <c r="CK101" s="13">
        <f t="shared" si="184"/>
        <v>0</v>
      </c>
      <c r="CL101" s="13">
        <f t="shared" si="184"/>
        <v>42.254359491109454</v>
      </c>
      <c r="CM101" s="13">
        <f t="shared" si="184"/>
        <v>0</v>
      </c>
      <c r="CN101" s="13">
        <f t="shared" si="184"/>
        <v>13.144214181967307</v>
      </c>
      <c r="CO101" s="13">
        <f t="shared" si="184"/>
        <v>3.1011504234628156</v>
      </c>
      <c r="CP101" s="13">
        <f t="shared" si="184"/>
        <v>1.0552852465964693</v>
      </c>
      <c r="CQ101" s="13">
        <f t="shared" si="184"/>
        <v>29.549323481644333</v>
      </c>
      <c r="CR101" s="13">
        <f t="shared" si="184"/>
        <v>24.848766762227864</v>
      </c>
      <c r="CS101" s="13">
        <f t="shared" si="184"/>
        <v>6.465331628922157</v>
      </c>
      <c r="CT101" s="13">
        <f t="shared" si="184"/>
        <v>2.6372198268677516</v>
      </c>
      <c r="CU101" s="13">
        <f t="shared" si="184"/>
        <v>0</v>
      </c>
      <c r="CV101" s="13">
        <f t="shared" si="184"/>
        <v>0</v>
      </c>
      <c r="CW101" s="13">
        <f t="shared" si="184"/>
        <v>5.8567460680913355</v>
      </c>
      <c r="CX101" s="13">
        <f t="shared" si="186"/>
        <v>148.12864414943758</v>
      </c>
      <c r="CY101" s="13">
        <f t="shared" si="186"/>
        <v>0</v>
      </c>
      <c r="CZ101" s="13">
        <f t="shared" si="185"/>
        <v>39.83554588329222</v>
      </c>
      <c r="DA101" s="13">
        <f t="shared" si="185"/>
        <v>0</v>
      </c>
      <c r="DB101" s="13">
        <f t="shared" si="185"/>
        <v>15.581289957617283</v>
      </c>
      <c r="DC101" s="13">
        <f t="shared" si="185"/>
        <v>1.9755189097980956</v>
      </c>
      <c r="DD101" s="13">
        <f t="shared" si="185"/>
        <v>72.894708037862387</v>
      </c>
      <c r="DE101" s="13">
        <f t="shared" si="185"/>
        <v>0.99597991307289735</v>
      </c>
      <c r="DF101" s="13">
        <f t="shared" si="185"/>
        <v>0</v>
      </c>
      <c r="DG101" s="13">
        <f t="shared" si="185"/>
        <v>5.5313514734545786</v>
      </c>
      <c r="DH101" s="13">
        <f t="shared" si="185"/>
        <v>165.09636574074079</v>
      </c>
      <c r="DI101" s="13">
        <f t="shared" si="185"/>
        <v>12.269003015230027</v>
      </c>
      <c r="DJ101" s="13">
        <f t="shared" si="185"/>
        <v>13.178627076446658</v>
      </c>
      <c r="DK101" s="13">
        <f t="shared" si="185"/>
        <v>0</v>
      </c>
      <c r="DL101" s="13">
        <f t="shared" si="185"/>
        <v>3.5071659509964079</v>
      </c>
      <c r="DM101" s="13">
        <f t="shared" si="185"/>
        <v>10.398785389561242</v>
      </c>
      <c r="DN101" s="13"/>
      <c r="DO101" s="13">
        <f t="shared" si="182"/>
        <v>0</v>
      </c>
      <c r="DP101" s="13">
        <f t="shared" si="182"/>
        <v>19.27736600294039</v>
      </c>
      <c r="DQ101" s="13">
        <f t="shared" si="182"/>
        <v>0</v>
      </c>
      <c r="DR101" s="13">
        <f t="shared" si="182"/>
        <v>0</v>
      </c>
      <c r="DS101" s="13">
        <f t="shared" si="182"/>
        <v>0</v>
      </c>
      <c r="DT101" s="13">
        <f t="shared" si="182"/>
        <v>9.5000340328638426</v>
      </c>
      <c r="DU101" s="13">
        <f t="shared" si="182"/>
        <v>0</v>
      </c>
      <c r="DV101" s="13">
        <f t="shared" si="182"/>
        <v>0.40946877972070922</v>
      </c>
      <c r="DW101" s="13">
        <f t="shared" si="182"/>
        <v>0</v>
      </c>
      <c r="DX101" s="13">
        <f t="shared" si="182"/>
        <v>43.970470747076334</v>
      </c>
      <c r="DY101" s="13">
        <f t="shared" si="182"/>
        <v>0.9505120558980994</v>
      </c>
      <c r="DZ101" s="13">
        <f t="shared" si="182"/>
        <v>0</v>
      </c>
      <c r="EA101" s="13">
        <f t="shared" si="182"/>
        <v>4.2979954923669839</v>
      </c>
      <c r="EB101" s="13">
        <f t="shared" si="182"/>
        <v>10.779015367046471</v>
      </c>
      <c r="EC101" s="13">
        <f t="shared" si="182"/>
        <v>292.69447664618116</v>
      </c>
      <c r="ED101" s="13">
        <f t="shared" si="182"/>
        <v>10.499094157688317</v>
      </c>
      <c r="EE101" s="13">
        <f t="shared" si="183"/>
        <v>6.4625334674777042</v>
      </c>
      <c r="EF101" s="13">
        <f t="shared" si="183"/>
        <v>0.95078230278013198</v>
      </c>
      <c r="EG101" s="13">
        <f t="shared" si="183"/>
        <v>0</v>
      </c>
      <c r="EH101" s="13">
        <f t="shared" si="183"/>
        <v>0.96233454578344801</v>
      </c>
      <c r="EI101" s="13">
        <f t="shared" si="183"/>
        <v>0</v>
      </c>
      <c r="EJ101" s="13">
        <f t="shared" si="183"/>
        <v>0.31476720818813386</v>
      </c>
      <c r="EK101" s="13"/>
      <c r="EM101">
        <v>142.14115905761699</v>
      </c>
      <c r="EN101">
        <v>19.756528854370099</v>
      </c>
      <c r="EO101">
        <v>0</v>
      </c>
      <c r="EP101">
        <v>0</v>
      </c>
      <c r="EQ101">
        <v>129.98590087890599</v>
      </c>
      <c r="ER101">
        <v>0</v>
      </c>
      <c r="ES101">
        <v>45.321765899658203</v>
      </c>
      <c r="ET101">
        <v>10.692888259887701</v>
      </c>
      <c r="EU101">
        <v>4.24135398864746</v>
      </c>
      <c r="EV101">
        <v>104.38242340087901</v>
      </c>
      <c r="EW101">
        <v>94.3226318359375</v>
      </c>
      <c r="EX101">
        <v>18.569044113159201</v>
      </c>
      <c r="EY101">
        <v>11.2990226745606</v>
      </c>
      <c r="EZ101">
        <v>0</v>
      </c>
      <c r="FA101">
        <v>0</v>
      </c>
      <c r="FB101">
        <v>22.8666172027588</v>
      </c>
      <c r="FC101">
        <v>467.59548950195301</v>
      </c>
      <c r="FD101">
        <v>0</v>
      </c>
      <c r="FE101">
        <v>164.69419860839901</v>
      </c>
      <c r="FF101">
        <v>0</v>
      </c>
      <c r="FG101">
        <v>49.185226440429702</v>
      </c>
      <c r="FH101">
        <v>10.6746826171875</v>
      </c>
      <c r="FI101">
        <v>357.77294921875</v>
      </c>
      <c r="FJ101">
        <v>5.5078506469726598</v>
      </c>
      <c r="FK101">
        <v>0</v>
      </c>
      <c r="FL101">
        <v>22.2313537597656</v>
      </c>
      <c r="FM101">
        <v>663.54772949218795</v>
      </c>
      <c r="FN101">
        <v>17.736589431762699</v>
      </c>
      <c r="FO101">
        <v>19.051580429077202</v>
      </c>
      <c r="FP101">
        <v>0</v>
      </c>
      <c r="FQ101">
        <v>13.713724136352599</v>
      </c>
      <c r="FR101">
        <v>43.546985626220703</v>
      </c>
      <c r="FT101">
        <v>0</v>
      </c>
      <c r="FU101">
        <v>45.295242299999998</v>
      </c>
      <c r="FV101">
        <v>0</v>
      </c>
      <c r="FW101">
        <v>0</v>
      </c>
      <c r="FX101">
        <v>0</v>
      </c>
      <c r="FY101">
        <v>15.0354385</v>
      </c>
      <c r="FZ101">
        <v>0</v>
      </c>
      <c r="GA101">
        <v>0.64805480000000004</v>
      </c>
      <c r="GB101">
        <v>0</v>
      </c>
      <c r="GC101">
        <v>20.331926299999999</v>
      </c>
      <c r="GD101">
        <v>1.5381018</v>
      </c>
      <c r="GE101">
        <v>0</v>
      </c>
      <c r="GF101">
        <v>6.9549402999999996</v>
      </c>
      <c r="GG101">
        <v>19.1098328</v>
      </c>
      <c r="GH101">
        <v>473.6330261</v>
      </c>
      <c r="GI101">
        <v>16.989448500000002</v>
      </c>
      <c r="GJ101">
        <v>6.9637479999999998</v>
      </c>
      <c r="GK101">
        <v>1.0245221</v>
      </c>
      <c r="GL101">
        <v>0</v>
      </c>
      <c r="GM101">
        <v>1.0369702999999999</v>
      </c>
      <c r="GN101">
        <v>0</v>
      </c>
      <c r="GO101">
        <v>0.33917960000000003</v>
      </c>
    </row>
    <row r="102" spans="1:197" x14ac:dyDescent="0.2">
      <c r="A102" t="s">
        <v>444</v>
      </c>
      <c r="B102" t="s">
        <v>120</v>
      </c>
      <c r="C102" s="16" t="s">
        <v>457</v>
      </c>
      <c r="D102" s="4" t="s">
        <v>458</v>
      </c>
      <c r="E102" s="4" t="s">
        <v>98</v>
      </c>
      <c r="F102" s="9">
        <v>159</v>
      </c>
      <c r="G102" s="24">
        <v>43408</v>
      </c>
      <c r="H102" s="9">
        <v>2</v>
      </c>
      <c r="I102" s="9">
        <v>3</v>
      </c>
      <c r="J102" s="9"/>
      <c r="K102" s="36" t="s">
        <v>447</v>
      </c>
      <c r="L102" s="9">
        <v>30</v>
      </c>
      <c r="M102" s="9" t="s">
        <v>448</v>
      </c>
      <c r="N102" s="9">
        <v>40</v>
      </c>
      <c r="O102" s="9">
        <v>16</v>
      </c>
      <c r="P102" s="34">
        <v>5</v>
      </c>
      <c r="Q102" s="9" t="s">
        <v>102</v>
      </c>
      <c r="R102" s="9" t="s">
        <v>103</v>
      </c>
      <c r="S102" s="9"/>
      <c r="T102" s="37" t="s">
        <v>449</v>
      </c>
      <c r="U102" s="34">
        <v>2000</v>
      </c>
      <c r="V102" s="22"/>
      <c r="W102" s="9" t="s">
        <v>105</v>
      </c>
      <c r="X102" t="s">
        <v>457</v>
      </c>
      <c r="Y102" s="37" t="s">
        <v>450</v>
      </c>
      <c r="Z102" s="9"/>
      <c r="AA102" s="9"/>
      <c r="AE102" s="10">
        <f t="shared" ref="AE102:AE124" si="200">0.0025*$AF102/$FM102</f>
        <v>2.7764595773388206E-3</v>
      </c>
      <c r="AF102" s="11">
        <v>736.0333333333333</v>
      </c>
      <c r="AG102">
        <f t="shared" si="175"/>
        <v>7.1999999999999994E-4</v>
      </c>
      <c r="AI102" s="48">
        <f t="shared" ref="AI102:AX115" si="201">+BH102/$CD102</f>
        <v>8.8038079061599439E-2</v>
      </c>
      <c r="AJ102" s="48">
        <f t="shared" si="201"/>
        <v>0.12483971209579467</v>
      </c>
      <c r="AK102" s="48">
        <f t="shared" si="201"/>
        <v>5.0082041242755004E-2</v>
      </c>
      <c r="AL102" s="48">
        <f t="shared" si="201"/>
        <v>8.7729351332298186E-2</v>
      </c>
      <c r="AM102" s="48">
        <f t="shared" si="201"/>
        <v>7.5971629067547411E-2</v>
      </c>
      <c r="AN102" s="48">
        <f t="shared" si="201"/>
        <v>1.9397944236519509E-2</v>
      </c>
      <c r="AO102" s="48">
        <f t="shared" si="201"/>
        <v>7.2320863146285866E-3</v>
      </c>
      <c r="AP102" s="48">
        <f t="shared" si="201"/>
        <v>1.7587587613069573E-2</v>
      </c>
      <c r="AQ102" s="48">
        <f t="shared" si="199"/>
        <v>0.42670801715207279</v>
      </c>
      <c r="AR102" s="48">
        <f t="shared" si="199"/>
        <v>0.10403370137459754</v>
      </c>
      <c r="AS102" s="48">
        <f t="shared" si="199"/>
        <v>5.5023660475123836E-3</v>
      </c>
      <c r="AT102" s="48">
        <f t="shared" si="199"/>
        <v>0.20163902826006017</v>
      </c>
      <c r="AU102" s="48">
        <f t="shared" si="199"/>
        <v>3.5350801674727025E-2</v>
      </c>
      <c r="AV102" s="48">
        <f t="shared" si="177"/>
        <v>4.0909196096236708E-2</v>
      </c>
      <c r="AW102" s="48">
        <f t="shared" si="177"/>
        <v>1.02762460989435E-2</v>
      </c>
      <c r="AX102" s="48">
        <f t="shared" si="177"/>
        <v>2.8960251495263191E-2</v>
      </c>
      <c r="AY102" s="48">
        <f t="shared" si="178"/>
        <v>3.3827549347621041E-2</v>
      </c>
      <c r="AZ102" s="48">
        <f t="shared" si="178"/>
        <v>2.6257774657115259E-2</v>
      </c>
      <c r="BA102" s="48">
        <f t="shared" si="178"/>
        <v>0.14047093285579978</v>
      </c>
      <c r="BB102" s="48">
        <f t="shared" si="178"/>
        <v>3.3526963737679681E-2</v>
      </c>
      <c r="BC102" s="48">
        <f t="shared" si="178"/>
        <v>0.90154890433532309</v>
      </c>
      <c r="BD102" s="48">
        <f t="shared" si="178"/>
        <v>0.9664730362623204</v>
      </c>
      <c r="BE102" s="48">
        <f t="shared" si="178"/>
        <v>1</v>
      </c>
      <c r="BF102" s="48">
        <f t="shared" si="169"/>
        <v>2.3930636944679135E-2</v>
      </c>
      <c r="BH102" s="51">
        <f t="shared" si="187"/>
        <v>30.07453664716045</v>
      </c>
      <c r="BI102" s="51">
        <f t="shared" si="188"/>
        <v>42.646279160849815</v>
      </c>
      <c r="BJ102" s="51">
        <f t="shared" si="189"/>
        <v>17.108439902078807</v>
      </c>
      <c r="BK102" s="51">
        <f t="shared" si="190"/>
        <v>29.969072698970841</v>
      </c>
      <c r="BL102" s="51">
        <f t="shared" si="190"/>
        <v>25.952537434827185</v>
      </c>
      <c r="BM102" s="51">
        <f t="shared" si="190"/>
        <v>6.6264983407076867</v>
      </c>
      <c r="BN102" s="51">
        <f t="shared" si="190"/>
        <v>2.4705405572575145</v>
      </c>
      <c r="BO102" s="51">
        <f t="shared" si="191"/>
        <v>6.0080655307609856</v>
      </c>
      <c r="BP102" s="51">
        <f t="shared" si="191"/>
        <v>145.76699124134703</v>
      </c>
      <c r="BQ102" s="51">
        <f t="shared" si="192"/>
        <v>35.538773652034273</v>
      </c>
      <c r="BR102" s="51">
        <f t="shared" si="193"/>
        <v>1.8796537941975877</v>
      </c>
      <c r="BS102" s="51">
        <f t="shared" si="193"/>
        <v>68.881561360078464</v>
      </c>
      <c r="BT102" s="51">
        <f t="shared" si="194"/>
        <v>12.076126510316023</v>
      </c>
      <c r="BU102" s="51">
        <f t="shared" si="194"/>
        <v>13.974920060912471</v>
      </c>
      <c r="BV102" s="51">
        <f t="shared" si="195"/>
        <v>3.5104507412261245</v>
      </c>
      <c r="BW102" s="51">
        <f t="shared" si="195"/>
        <v>9.8930616636452164</v>
      </c>
      <c r="BX102" s="51">
        <f t="shared" si="196"/>
        <v>11.555770904847078</v>
      </c>
      <c r="BY102" s="51">
        <f t="shared" si="171"/>
        <v>8.9698732027734795</v>
      </c>
      <c r="BZ102" s="51">
        <f t="shared" si="197"/>
        <v>47.986033578454759</v>
      </c>
      <c r="CA102" s="51">
        <f t="shared" si="198"/>
        <v>11.453088372036868</v>
      </c>
      <c r="CB102" s="51">
        <f t="shared" si="198"/>
        <v>307.97656936231925</v>
      </c>
      <c r="CC102" s="51">
        <f t="shared" si="172"/>
        <v>330.15519031516135</v>
      </c>
      <c r="CD102" s="51">
        <f t="shared" si="173"/>
        <v>341.60827868719821</v>
      </c>
      <c r="CE102" s="51">
        <f t="shared" si="174"/>
        <v>8.1749036945601112</v>
      </c>
      <c r="CH102" s="13">
        <f t="shared" si="184"/>
        <v>30.07453664716045</v>
      </c>
      <c r="CI102" s="13">
        <f t="shared" si="184"/>
        <v>0</v>
      </c>
      <c r="CJ102" s="13">
        <f t="shared" si="184"/>
        <v>0</v>
      </c>
      <c r="CK102" s="13">
        <f t="shared" si="184"/>
        <v>0</v>
      </c>
      <c r="CL102" s="13">
        <f t="shared" si="184"/>
        <v>42.646279160849815</v>
      </c>
      <c r="CM102" s="13">
        <f t="shared" si="184"/>
        <v>0</v>
      </c>
      <c r="CN102" s="13">
        <f t="shared" si="184"/>
        <v>13.97141412014871</v>
      </c>
      <c r="CO102" s="13">
        <f t="shared" si="184"/>
        <v>3.1370257819300962</v>
      </c>
      <c r="CP102" s="13">
        <f t="shared" si="184"/>
        <v>0.9771647222418256</v>
      </c>
      <c r="CQ102" s="13">
        <f t="shared" si="184"/>
        <v>29.969072698970841</v>
      </c>
      <c r="CR102" s="13">
        <f t="shared" si="184"/>
        <v>25.952537434827185</v>
      </c>
      <c r="CS102" s="13">
        <f t="shared" si="184"/>
        <v>6.6264983407076867</v>
      </c>
      <c r="CT102" s="13">
        <f t="shared" si="184"/>
        <v>2.4705405572575145</v>
      </c>
      <c r="CU102" s="13">
        <f t="shared" si="184"/>
        <v>0</v>
      </c>
      <c r="CV102" s="13">
        <f t="shared" si="184"/>
        <v>0</v>
      </c>
      <c r="CW102" s="13">
        <f t="shared" si="184"/>
        <v>6.0080655307609856</v>
      </c>
      <c r="CX102" s="13">
        <f t="shared" si="186"/>
        <v>145.76699124134703</v>
      </c>
      <c r="CY102" s="13">
        <f t="shared" si="186"/>
        <v>0</v>
      </c>
      <c r="CZ102" s="13">
        <f t="shared" si="185"/>
        <v>35.538773652034273</v>
      </c>
      <c r="DA102" s="13">
        <f t="shared" si="185"/>
        <v>0</v>
      </c>
      <c r="DB102" s="13">
        <f t="shared" si="185"/>
        <v>15.193542077887123</v>
      </c>
      <c r="DC102" s="13">
        <f t="shared" si="185"/>
        <v>1.8796537941975877</v>
      </c>
      <c r="DD102" s="13">
        <f t="shared" si="185"/>
        <v>68.881561360078464</v>
      </c>
      <c r="DE102" s="13">
        <f t="shared" si="185"/>
        <v>0.89116228903625339</v>
      </c>
      <c r="DF102" s="13">
        <f t="shared" si="185"/>
        <v>0</v>
      </c>
      <c r="DG102" s="13">
        <f t="shared" si="185"/>
        <v>6.1320380569211501</v>
      </c>
      <c r="DH102" s="13">
        <f t="shared" si="185"/>
        <v>165.09636574074077</v>
      </c>
      <c r="DI102" s="13">
        <f t="shared" si="185"/>
        <v>12.076126510316023</v>
      </c>
      <c r="DJ102" s="13">
        <f t="shared" si="185"/>
        <v>13.974920060912471</v>
      </c>
      <c r="DK102" s="13">
        <f t="shared" si="185"/>
        <v>0</v>
      </c>
      <c r="DL102" s="13">
        <f t="shared" si="185"/>
        <v>3.5104507412261245</v>
      </c>
      <c r="DM102" s="13">
        <f t="shared" si="185"/>
        <v>9.8930616636452164</v>
      </c>
      <c r="DN102" s="13"/>
      <c r="DO102" s="13">
        <f t="shared" si="182"/>
        <v>0</v>
      </c>
      <c r="DP102" s="13">
        <f t="shared" si="182"/>
        <v>11.555770904847078</v>
      </c>
      <c r="DQ102" s="13">
        <f t="shared" si="182"/>
        <v>0</v>
      </c>
      <c r="DR102" s="13">
        <f t="shared" si="182"/>
        <v>0</v>
      </c>
      <c r="DS102" s="13">
        <f t="shared" si="182"/>
        <v>0</v>
      </c>
      <c r="DT102" s="13">
        <f t="shared" si="182"/>
        <v>8.5829601026897198</v>
      </c>
      <c r="DU102" s="13">
        <f t="shared" si="182"/>
        <v>0</v>
      </c>
      <c r="DV102" s="13">
        <f t="shared" si="182"/>
        <v>0.38691310008376029</v>
      </c>
      <c r="DW102" s="13">
        <f t="shared" si="182"/>
        <v>0</v>
      </c>
      <c r="DX102" s="13">
        <f t="shared" si="182"/>
        <v>47.986033578454759</v>
      </c>
      <c r="DY102" s="13">
        <f t="shared" si="182"/>
        <v>1.0451603931267468</v>
      </c>
      <c r="DZ102" s="13">
        <f t="shared" si="182"/>
        <v>0</v>
      </c>
      <c r="EA102" s="13">
        <f t="shared" si="182"/>
        <v>3.1418199066237853</v>
      </c>
      <c r="EB102" s="13">
        <f t="shared" si="182"/>
        <v>11.453088372036868</v>
      </c>
      <c r="EC102" s="13">
        <f t="shared" si="182"/>
        <v>307.97656936231925</v>
      </c>
      <c r="ED102" s="13">
        <f t="shared" si="182"/>
        <v>6.4358697482444889</v>
      </c>
      <c r="EE102" s="13">
        <f t="shared" si="183"/>
        <v>6.4320651528059729</v>
      </c>
      <c r="EF102" s="13">
        <f t="shared" si="183"/>
        <v>0.62046373151789258</v>
      </c>
      <c r="EG102" s="13">
        <f t="shared" si="183"/>
        <v>0</v>
      </c>
      <c r="EH102" s="13">
        <f t="shared" si="183"/>
        <v>0.83295687806745322</v>
      </c>
      <c r="EI102" s="13">
        <f t="shared" si="183"/>
        <v>0</v>
      </c>
      <c r="EJ102" s="13">
        <f t="shared" si="183"/>
        <v>0.28941793216879186</v>
      </c>
      <c r="EK102" s="13"/>
      <c r="EM102">
        <v>141.54302978515599</v>
      </c>
      <c r="EN102">
        <v>16.725643157958999</v>
      </c>
      <c r="EO102">
        <v>0</v>
      </c>
      <c r="EP102">
        <v>0</v>
      </c>
      <c r="EQ102">
        <v>131.03274536132801</v>
      </c>
      <c r="ER102">
        <v>0</v>
      </c>
      <c r="ES102">
        <v>48.115669250488303</v>
      </c>
      <c r="ET102">
        <v>10.803494453430201</v>
      </c>
      <c r="EU102">
        <v>3.9226214885711701</v>
      </c>
      <c r="EV102">
        <v>105.737030029297</v>
      </c>
      <c r="EW102">
        <v>98.393150329589901</v>
      </c>
      <c r="EX102">
        <v>19.0088920593262</v>
      </c>
      <c r="EY102">
        <v>10.572081565856999</v>
      </c>
      <c r="EZ102">
        <v>0</v>
      </c>
      <c r="FA102">
        <v>0</v>
      </c>
      <c r="FB102">
        <v>23.429021835327202</v>
      </c>
      <c r="FC102">
        <v>459.58349609375</v>
      </c>
      <c r="FD102">
        <v>0</v>
      </c>
      <c r="FE102">
        <v>146.75196838378901</v>
      </c>
      <c r="FF102">
        <v>0</v>
      </c>
      <c r="FG102">
        <v>47.903171539306697</v>
      </c>
      <c r="FH102">
        <v>10.144382476806699</v>
      </c>
      <c r="FI102">
        <v>337.66687011718801</v>
      </c>
      <c r="FJ102">
        <v>4.9222350120544496</v>
      </c>
      <c r="FK102">
        <v>0</v>
      </c>
      <c r="FL102">
        <v>24.615772247314499</v>
      </c>
      <c r="FM102">
        <v>662.74450683593795</v>
      </c>
      <c r="FN102">
        <v>17.4366264343262</v>
      </c>
      <c r="FO102">
        <v>20.178279876708999</v>
      </c>
      <c r="FP102">
        <v>0</v>
      </c>
      <c r="FQ102">
        <v>13.7099523544312</v>
      </c>
      <c r="FR102">
        <v>41.379016876220703</v>
      </c>
      <c r="FT102">
        <v>0</v>
      </c>
      <c r="FU102">
        <v>27.119257000000001</v>
      </c>
      <c r="FV102">
        <v>0</v>
      </c>
      <c r="FW102">
        <v>0</v>
      </c>
      <c r="FX102">
        <v>0</v>
      </c>
      <c r="FY102">
        <v>13.567567800000001</v>
      </c>
      <c r="FZ102">
        <v>0</v>
      </c>
      <c r="GA102">
        <v>0.61161529999999997</v>
      </c>
      <c r="GB102">
        <v>0</v>
      </c>
      <c r="GC102">
        <v>22.161861399999999</v>
      </c>
      <c r="GD102">
        <v>1.6892128</v>
      </c>
      <c r="GE102">
        <v>0</v>
      </c>
      <c r="GF102">
        <v>5.0778831999999996</v>
      </c>
      <c r="GG102">
        <v>20.280300100000002</v>
      </c>
      <c r="GH102">
        <v>497.75897220000002</v>
      </c>
      <c r="GI102">
        <v>10.401804</v>
      </c>
      <c r="GJ102">
        <v>6.9225268</v>
      </c>
      <c r="GK102">
        <v>0.66777569999999997</v>
      </c>
      <c r="GL102">
        <v>0</v>
      </c>
      <c r="GM102">
        <v>0.89647200000000005</v>
      </c>
      <c r="GN102">
        <v>0</v>
      </c>
      <c r="GO102">
        <v>0.31148680000000001</v>
      </c>
    </row>
    <row r="103" spans="1:197" x14ac:dyDescent="0.2">
      <c r="A103" t="s">
        <v>444</v>
      </c>
      <c r="B103" t="s">
        <v>124</v>
      </c>
      <c r="C103" s="16" t="s">
        <v>459</v>
      </c>
      <c r="D103" s="4" t="s">
        <v>460</v>
      </c>
      <c r="E103" s="4" t="s">
        <v>98</v>
      </c>
      <c r="F103" s="9">
        <v>159</v>
      </c>
      <c r="G103" s="24">
        <v>43408</v>
      </c>
      <c r="H103" s="9">
        <v>2</v>
      </c>
      <c r="I103" s="9">
        <v>3</v>
      </c>
      <c r="J103" s="9"/>
      <c r="K103" s="36" t="s">
        <v>447</v>
      </c>
      <c r="L103" s="9">
        <v>30</v>
      </c>
      <c r="M103" s="9" t="s">
        <v>448</v>
      </c>
      <c r="N103" s="9">
        <v>60</v>
      </c>
      <c r="O103" s="9">
        <v>13</v>
      </c>
      <c r="P103" s="34">
        <v>6</v>
      </c>
      <c r="Q103" s="9" t="s">
        <v>102</v>
      </c>
      <c r="R103" s="9" t="s">
        <v>103</v>
      </c>
      <c r="S103" s="9"/>
      <c r="T103" s="37" t="s">
        <v>449</v>
      </c>
      <c r="U103" s="34">
        <v>2000</v>
      </c>
      <c r="V103" s="22"/>
      <c r="W103" s="9" t="s">
        <v>105</v>
      </c>
      <c r="X103" t="s">
        <v>459</v>
      </c>
      <c r="Y103" s="37" t="s">
        <v>450</v>
      </c>
      <c r="Z103" s="9"/>
      <c r="AA103" s="9"/>
      <c r="AE103" s="10">
        <f t="shared" si="200"/>
        <v>2.8574068497877101E-3</v>
      </c>
      <c r="AF103" s="11">
        <v>736.0333333333333</v>
      </c>
      <c r="AG103">
        <f t="shared" si="175"/>
        <v>7.1999999999999994E-4</v>
      </c>
      <c r="AI103" s="48">
        <f t="shared" si="201"/>
        <v>4.337722531863495E-2</v>
      </c>
      <c r="AJ103" s="48">
        <f t="shared" si="201"/>
        <v>6.0554621943977788E-2</v>
      </c>
      <c r="AK103" s="48">
        <f t="shared" si="201"/>
        <v>8.0479588773986158E-2</v>
      </c>
      <c r="AL103" s="48">
        <f t="shared" si="201"/>
        <v>0.10238459633973367</v>
      </c>
      <c r="AM103" s="48">
        <f t="shared" si="201"/>
        <v>0.11703745904519325</v>
      </c>
      <c r="AN103" s="48">
        <f t="shared" si="201"/>
        <v>2.0929320404511429E-2</v>
      </c>
      <c r="AO103" s="48">
        <f t="shared" si="201"/>
        <v>7.5091050515169056E-3</v>
      </c>
      <c r="AP103" s="48">
        <f t="shared" si="201"/>
        <v>1.3158511861451025E-2</v>
      </c>
      <c r="AQ103" s="48">
        <f t="shared" si="199"/>
        <v>0.37841707911700079</v>
      </c>
      <c r="AR103" s="48">
        <f t="shared" si="199"/>
        <v>7.0515608043259514E-2</v>
      </c>
      <c r="AS103" s="48">
        <f t="shared" si="199"/>
        <v>3.5021824062140025E-3</v>
      </c>
      <c r="AT103" s="48">
        <f t="shared" si="199"/>
        <v>8.4358866815107861E-2</v>
      </c>
      <c r="AU103" s="48">
        <f t="shared" si="199"/>
        <v>4.3310799400997895E-3</v>
      </c>
      <c r="AV103" s="48">
        <f t="shared" si="177"/>
        <v>2.5616840917064825E-3</v>
      </c>
      <c r="AW103" s="48">
        <f t="shared" si="177"/>
        <v>1.0168876540398868E-2</v>
      </c>
      <c r="AX103" s="48">
        <f t="shared" si="177"/>
        <v>1.877952413776857E-2</v>
      </c>
      <c r="AY103" s="48">
        <f t="shared" si="178"/>
        <v>1.8225171127221693E-2</v>
      </c>
      <c r="AZ103" s="48">
        <f t="shared" si="178"/>
        <v>3.1620622354616705E-2</v>
      </c>
      <c r="BA103" s="48">
        <f t="shared" si="178"/>
        <v>0.19545338655736735</v>
      </c>
      <c r="BB103" s="48">
        <f t="shared" si="178"/>
        <v>2.6100381404570869E-2</v>
      </c>
      <c r="BC103" s="48">
        <f t="shared" si="178"/>
        <v>0.9334947472742976</v>
      </c>
      <c r="BD103" s="48">
        <f t="shared" si="178"/>
        <v>0.97389961859542917</v>
      </c>
      <c r="BE103" s="48">
        <f t="shared" si="178"/>
        <v>1</v>
      </c>
      <c r="BF103" s="48">
        <f t="shared" si="169"/>
        <v>2.4091074036841371E-2</v>
      </c>
      <c r="BH103" s="51">
        <f t="shared" si="187"/>
        <v>19.217817571248336</v>
      </c>
      <c r="BI103" s="51">
        <f t="shared" si="188"/>
        <v>26.828080151897968</v>
      </c>
      <c r="BJ103" s="51">
        <f t="shared" si="189"/>
        <v>35.655624441315076</v>
      </c>
      <c r="BK103" s="51">
        <f t="shared" si="190"/>
        <v>45.360404684935268</v>
      </c>
      <c r="BL103" s="51">
        <f t="shared" si="190"/>
        <v>51.852199406740503</v>
      </c>
      <c r="BM103" s="51">
        <f t="shared" si="190"/>
        <v>9.2725124410231299</v>
      </c>
      <c r="BN103" s="51">
        <f t="shared" si="190"/>
        <v>3.3268289970911518</v>
      </c>
      <c r="BO103" s="51">
        <f t="shared" si="191"/>
        <v>5.8297384999827608</v>
      </c>
      <c r="BP103" s="51">
        <f t="shared" si="191"/>
        <v>167.65365555069175</v>
      </c>
      <c r="BQ103" s="51">
        <f t="shared" si="192"/>
        <v>31.24118892682689</v>
      </c>
      <c r="BR103" s="51">
        <f t="shared" si="193"/>
        <v>1.5516046056302766</v>
      </c>
      <c r="BS103" s="51">
        <f t="shared" si="193"/>
        <v>37.374297250716722</v>
      </c>
      <c r="BT103" s="51">
        <f t="shared" si="194"/>
        <v>1.9188388276087693</v>
      </c>
      <c r="BU103" s="51">
        <f t="shared" si="194"/>
        <v>1.1349268467025453</v>
      </c>
      <c r="BV103" s="51">
        <f t="shared" si="195"/>
        <v>4.5052124201678234</v>
      </c>
      <c r="BW103" s="51">
        <f t="shared" si="195"/>
        <v>8.3200681072481366</v>
      </c>
      <c r="BX103" s="51">
        <f t="shared" si="196"/>
        <v>8.0744679115577629</v>
      </c>
      <c r="BY103" s="51">
        <f t="shared" si="171"/>
        <v>14.009179873460011</v>
      </c>
      <c r="BZ103" s="51">
        <f t="shared" si="197"/>
        <v>86.593540710601914</v>
      </c>
      <c r="CA103" s="51">
        <f t="shared" si="198"/>
        <v>11.563495928762418</v>
      </c>
      <c r="CB103" s="51">
        <f t="shared" si="198"/>
        <v>413.57490307544111</v>
      </c>
      <c r="CC103" s="51">
        <f t="shared" si="172"/>
        <v>431.47585087317145</v>
      </c>
      <c r="CD103" s="51">
        <f t="shared" si="173"/>
        <v>443.03934680193385</v>
      </c>
      <c r="CE103" s="51">
        <f t="shared" si="174"/>
        <v>10.673293705039228</v>
      </c>
      <c r="CH103" s="13">
        <f t="shared" si="184"/>
        <v>19.217817571248336</v>
      </c>
      <c r="CI103" s="13">
        <f t="shared" si="184"/>
        <v>0</v>
      </c>
      <c r="CJ103" s="13">
        <f t="shared" si="184"/>
        <v>0</v>
      </c>
      <c r="CK103" s="13">
        <f t="shared" si="184"/>
        <v>0</v>
      </c>
      <c r="CL103" s="13">
        <f t="shared" si="184"/>
        <v>26.828080151897968</v>
      </c>
      <c r="CM103" s="13">
        <f t="shared" si="184"/>
        <v>0</v>
      </c>
      <c r="CN103" s="13">
        <f t="shared" si="184"/>
        <v>28.754389739334705</v>
      </c>
      <c r="CO103" s="13">
        <f t="shared" si="184"/>
        <v>6.9012347019803721</v>
      </c>
      <c r="CP103" s="13">
        <f t="shared" si="184"/>
        <v>1.1108117118218943</v>
      </c>
      <c r="CQ103" s="13">
        <f t="shared" si="184"/>
        <v>45.360404684935268</v>
      </c>
      <c r="CR103" s="13">
        <f t="shared" si="184"/>
        <v>51.852199406740503</v>
      </c>
      <c r="CS103" s="13">
        <f t="shared" si="184"/>
        <v>9.2725124410231299</v>
      </c>
      <c r="CT103" s="13">
        <f t="shared" si="184"/>
        <v>3.3268289970911518</v>
      </c>
      <c r="CU103" s="13">
        <f t="shared" si="184"/>
        <v>0</v>
      </c>
      <c r="CV103" s="13">
        <f t="shared" si="184"/>
        <v>0</v>
      </c>
      <c r="CW103" s="13">
        <f t="shared" si="184"/>
        <v>5.8297384999827608</v>
      </c>
      <c r="CX103" s="13">
        <f t="shared" si="186"/>
        <v>167.65365555069175</v>
      </c>
      <c r="CY103" s="13">
        <f t="shared" si="186"/>
        <v>0</v>
      </c>
      <c r="CZ103" s="13">
        <f t="shared" si="185"/>
        <v>31.24118892682689</v>
      </c>
      <c r="DA103" s="13">
        <f t="shared" si="185"/>
        <v>0</v>
      </c>
      <c r="DB103" s="13">
        <f t="shared" si="185"/>
        <v>18.801832453145177</v>
      </c>
      <c r="DC103" s="13">
        <f t="shared" si="185"/>
        <v>1.5516046056302766</v>
      </c>
      <c r="DD103" s="13">
        <f t="shared" si="185"/>
        <v>37.374297250716722</v>
      </c>
      <c r="DE103" s="13">
        <f t="shared" si="185"/>
        <v>4.1524668979352768</v>
      </c>
      <c r="DF103" s="13">
        <f t="shared" si="185"/>
        <v>0</v>
      </c>
      <c r="DG103" s="13">
        <f t="shared" si="185"/>
        <v>6.9681150490140364</v>
      </c>
      <c r="DH103" s="13">
        <f t="shared" si="185"/>
        <v>165.09636574074077</v>
      </c>
      <c r="DI103" s="13">
        <f t="shared" si="185"/>
        <v>1.9188388276087693</v>
      </c>
      <c r="DJ103" s="13">
        <f t="shared" si="185"/>
        <v>1.1349268467025453</v>
      </c>
      <c r="DK103" s="13">
        <f t="shared" si="185"/>
        <v>0</v>
      </c>
      <c r="DL103" s="13">
        <f t="shared" si="185"/>
        <v>4.5052124201678234</v>
      </c>
      <c r="DM103" s="13">
        <f t="shared" si="185"/>
        <v>8.3200681072481366</v>
      </c>
      <c r="DN103" s="13"/>
      <c r="DO103" s="13">
        <f t="shared" si="182"/>
        <v>0</v>
      </c>
      <c r="DP103" s="13">
        <f t="shared" si="182"/>
        <v>8.0744679115577629</v>
      </c>
      <c r="DQ103" s="13">
        <f t="shared" si="182"/>
        <v>0</v>
      </c>
      <c r="DR103" s="13">
        <f t="shared" si="182"/>
        <v>0</v>
      </c>
      <c r="DS103" s="13">
        <f t="shared" si="182"/>
        <v>0</v>
      </c>
      <c r="DT103" s="13">
        <f t="shared" si="182"/>
        <v>14.009179873460011</v>
      </c>
      <c r="DU103" s="13">
        <f t="shared" si="182"/>
        <v>0</v>
      </c>
      <c r="DV103" s="13">
        <f t="shared" si="182"/>
        <v>0</v>
      </c>
      <c r="DW103" s="13">
        <f t="shared" si="182"/>
        <v>0</v>
      </c>
      <c r="DX103" s="13">
        <f t="shared" si="182"/>
        <v>86.593540710601914</v>
      </c>
      <c r="DY103" s="13">
        <f t="shared" si="182"/>
        <v>1.7709533597073848</v>
      </c>
      <c r="DZ103" s="13">
        <f t="shared" si="182"/>
        <v>0</v>
      </c>
      <c r="EA103" s="13">
        <f t="shared" si="182"/>
        <v>3.4036002399843523</v>
      </c>
      <c r="EB103" s="13">
        <f t="shared" si="182"/>
        <v>11.563495928762418</v>
      </c>
      <c r="EC103" s="13">
        <f t="shared" si="182"/>
        <v>413.57490307544111</v>
      </c>
      <c r="ED103" s="13">
        <f t="shared" si="182"/>
        <v>4.6519262864808342</v>
      </c>
      <c r="EE103" s="13">
        <f t="shared" si="183"/>
        <v>8.249967328571417</v>
      </c>
      <c r="EF103" s="13">
        <f t="shared" si="183"/>
        <v>0.55097361294722325</v>
      </c>
      <c r="EG103" s="13">
        <f t="shared" si="183"/>
        <v>0</v>
      </c>
      <c r="EH103" s="13">
        <f t="shared" si="183"/>
        <v>1.6184373254878577</v>
      </c>
      <c r="EI103" s="13">
        <f t="shared" si="183"/>
        <v>0</v>
      </c>
      <c r="EJ103" s="13">
        <f t="shared" si="183"/>
        <v>0.25391543803273164</v>
      </c>
      <c r="EK103" s="13"/>
      <c r="EM103">
        <v>87.884620666503906</v>
      </c>
      <c r="EN103">
        <v>13.9952821731568</v>
      </c>
      <c r="EO103">
        <v>0</v>
      </c>
      <c r="EP103">
        <v>0</v>
      </c>
      <c r="EQ103">
        <v>80.095397949218807</v>
      </c>
      <c r="ER103">
        <v>0</v>
      </c>
      <c r="ES103">
        <v>96.220939636230497</v>
      </c>
      <c r="ET103">
        <v>23.093631744384801</v>
      </c>
      <c r="EU103">
        <v>4.3327970504760804</v>
      </c>
      <c r="EV103">
        <v>155.50701904296901</v>
      </c>
      <c r="EW103">
        <v>191.01676940918</v>
      </c>
      <c r="EX103">
        <v>25.845766067504901</v>
      </c>
      <c r="EY103">
        <v>13.833060264587401</v>
      </c>
      <c r="EZ103">
        <v>0</v>
      </c>
      <c r="FA103">
        <v>0</v>
      </c>
      <c r="FB103">
        <v>22.089599609375</v>
      </c>
      <c r="FC103">
        <v>513.61480712890602</v>
      </c>
      <c r="FD103">
        <v>0</v>
      </c>
      <c r="FE103">
        <v>125.35115051269599</v>
      </c>
      <c r="FF103">
        <v>0</v>
      </c>
      <c r="FG103">
        <v>57.600292205810597</v>
      </c>
      <c r="FH103">
        <v>8.1366958618164098</v>
      </c>
      <c r="FI103">
        <v>178.023681640625</v>
      </c>
      <c r="FJ103">
        <v>22.285942077636701</v>
      </c>
      <c r="FK103">
        <v>0</v>
      </c>
      <c r="FL103">
        <v>27.179609298706101</v>
      </c>
      <c r="FM103">
        <v>643.96966552734398</v>
      </c>
      <c r="FN103">
        <v>2.6921086311340399</v>
      </c>
      <c r="FO103">
        <v>1.5922892093658501</v>
      </c>
      <c r="FP103">
        <v>0</v>
      </c>
      <c r="FQ103">
        <v>17.096515655517599</v>
      </c>
      <c r="FR103">
        <v>33.813926696777401</v>
      </c>
      <c r="FT103">
        <v>0</v>
      </c>
      <c r="FU103">
        <v>18.412469900000001</v>
      </c>
      <c r="FV103">
        <v>0</v>
      </c>
      <c r="FW103">
        <v>0</v>
      </c>
      <c r="FX103">
        <v>0</v>
      </c>
      <c r="FY103">
        <v>21.517751700000002</v>
      </c>
      <c r="FZ103">
        <v>0</v>
      </c>
      <c r="GA103">
        <v>0</v>
      </c>
      <c r="GB103">
        <v>0</v>
      </c>
      <c r="GC103">
        <v>38.859405500000001</v>
      </c>
      <c r="GD103">
        <v>2.7811718000000001</v>
      </c>
      <c r="GE103">
        <v>0</v>
      </c>
      <c r="GF103">
        <v>5.3451418999999998</v>
      </c>
      <c r="GG103">
        <v>19.8957443</v>
      </c>
      <c r="GH103">
        <v>649.49359130000005</v>
      </c>
      <c r="GI103">
        <v>7.3055601000000001</v>
      </c>
      <c r="GJ103">
        <v>8.6275148000000002</v>
      </c>
      <c r="GK103">
        <v>0.57618809999999998</v>
      </c>
      <c r="GL103">
        <v>0</v>
      </c>
      <c r="GM103">
        <v>1.6925026999999999</v>
      </c>
      <c r="GN103">
        <v>0</v>
      </c>
      <c r="GO103">
        <v>0.26553549999999998</v>
      </c>
    </row>
    <row r="104" spans="1:197" x14ac:dyDescent="0.2">
      <c r="A104" t="s">
        <v>444</v>
      </c>
      <c r="B104" t="s">
        <v>128</v>
      </c>
      <c r="C104" s="16" t="s">
        <v>461</v>
      </c>
      <c r="D104" s="4" t="s">
        <v>462</v>
      </c>
      <c r="E104" s="4" t="s">
        <v>98</v>
      </c>
      <c r="F104" s="9">
        <v>159</v>
      </c>
      <c r="G104" s="24">
        <v>43408</v>
      </c>
      <c r="H104" s="9">
        <v>2</v>
      </c>
      <c r="I104" s="9">
        <v>3</v>
      </c>
      <c r="J104" s="9"/>
      <c r="K104" s="36" t="s">
        <v>447</v>
      </c>
      <c r="L104" s="9">
        <v>30</v>
      </c>
      <c r="M104" s="9" t="s">
        <v>448</v>
      </c>
      <c r="N104" s="9">
        <v>80</v>
      </c>
      <c r="O104" s="9">
        <v>9</v>
      </c>
      <c r="P104" s="34">
        <v>7</v>
      </c>
      <c r="Q104" s="9" t="s">
        <v>102</v>
      </c>
      <c r="R104" s="9" t="s">
        <v>103</v>
      </c>
      <c r="S104" s="9"/>
      <c r="T104" s="37" t="s">
        <v>449</v>
      </c>
      <c r="U104" s="34">
        <v>2000</v>
      </c>
      <c r="V104" s="22"/>
      <c r="W104" s="9" t="s">
        <v>105</v>
      </c>
      <c r="X104" t="s">
        <v>461</v>
      </c>
      <c r="Y104" s="37" t="s">
        <v>450</v>
      </c>
      <c r="Z104" s="9"/>
      <c r="AA104" s="9"/>
      <c r="AE104" s="10">
        <f t="shared" si="200"/>
        <v>2.9080723837998823E-3</v>
      </c>
      <c r="AF104" s="11">
        <v>736.0333333333333</v>
      </c>
      <c r="AG104">
        <f t="shared" si="175"/>
        <v>7.1999999999999994E-4</v>
      </c>
      <c r="AI104" s="48">
        <f t="shared" si="201"/>
        <v>7.1020307222746742E-2</v>
      </c>
      <c r="AJ104" s="48">
        <f t="shared" si="201"/>
        <v>5.9268336234613667E-2</v>
      </c>
      <c r="AK104" s="48">
        <f t="shared" si="201"/>
        <v>2.7726249066617741E-2</v>
      </c>
      <c r="AL104" s="48">
        <f t="shared" si="201"/>
        <v>0.14782399191771636</v>
      </c>
      <c r="AM104" s="48">
        <f t="shared" si="201"/>
        <v>0.11294881293070363</v>
      </c>
      <c r="AN104" s="48">
        <f t="shared" si="201"/>
        <v>2.9036425326566584E-2</v>
      </c>
      <c r="AO104" s="48">
        <f t="shared" si="201"/>
        <v>1.4191934679744105E-2</v>
      </c>
      <c r="AP104" s="48">
        <f t="shared" si="201"/>
        <v>1.0925458390308581E-2</v>
      </c>
      <c r="AQ104" s="48">
        <f t="shared" si="199"/>
        <v>0.38327722205767412</v>
      </c>
      <c r="AR104" s="48">
        <f t="shared" si="199"/>
        <v>4.3613867886392321E-2</v>
      </c>
      <c r="AS104" s="48">
        <f t="shared" si="199"/>
        <v>5.6406337316387053E-3</v>
      </c>
      <c r="AT104" s="48">
        <f t="shared" si="199"/>
        <v>3.6187547845079264E-2</v>
      </c>
      <c r="AU104" s="48">
        <f t="shared" si="199"/>
        <v>6.1569798832990207E-3</v>
      </c>
      <c r="AV104" s="48">
        <f t="shared" si="177"/>
        <v>0</v>
      </c>
      <c r="AW104" s="48">
        <f t="shared" si="177"/>
        <v>1.0810620608155394E-2</v>
      </c>
      <c r="AX104" s="48">
        <f t="shared" si="177"/>
        <v>1.8685305565446186E-2</v>
      </c>
      <c r="AY104" s="48">
        <f t="shared" si="178"/>
        <v>1.3928830818980248E-2</v>
      </c>
      <c r="AZ104" s="48">
        <f t="shared" si="178"/>
        <v>6.1364997217114838E-2</v>
      </c>
      <c r="BA104" s="48">
        <f t="shared" si="178"/>
        <v>0.24381657240180574</v>
      </c>
      <c r="BB104" s="48">
        <f t="shared" si="178"/>
        <v>1.7876870776824042E-2</v>
      </c>
      <c r="BC104" s="48">
        <f t="shared" si="178"/>
        <v>0.93345601849948534</v>
      </c>
      <c r="BD104" s="48">
        <f t="shared" si="178"/>
        <v>0.98212312922317591</v>
      </c>
      <c r="BE104" s="48">
        <f t="shared" si="178"/>
        <v>1</v>
      </c>
      <c r="BF104" s="48">
        <f t="shared" si="169"/>
        <v>2.845643589892969E-2</v>
      </c>
      <c r="BH104" s="51">
        <f t="shared" si="187"/>
        <v>18.408421121867864</v>
      </c>
      <c r="BI104" s="51">
        <f t="shared" si="188"/>
        <v>15.362317276061937</v>
      </c>
      <c r="BJ104" s="51">
        <f t="shared" si="189"/>
        <v>7.1866271621058662</v>
      </c>
      <c r="BK104" s="51">
        <f t="shared" si="190"/>
        <v>38.315890222808733</v>
      </c>
      <c r="BL104" s="51">
        <f t="shared" si="190"/>
        <v>29.276264704435512</v>
      </c>
      <c r="BM104" s="51">
        <f t="shared" si="190"/>
        <v>7.5262240644589919</v>
      </c>
      <c r="BN104" s="51">
        <f t="shared" si="190"/>
        <v>3.6785409741947102</v>
      </c>
      <c r="BO104" s="51">
        <f t="shared" si="191"/>
        <v>2.8318722751713059</v>
      </c>
      <c r="BP104" s="51">
        <f t="shared" si="191"/>
        <v>99.345226541030044</v>
      </c>
      <c r="BQ104" s="51">
        <f t="shared" si="192"/>
        <v>11.304688450419349</v>
      </c>
      <c r="BR104" s="51">
        <f t="shared" si="193"/>
        <v>1.4620488869549897</v>
      </c>
      <c r="BS104" s="51">
        <f t="shared" si="193"/>
        <v>9.3797907408460404</v>
      </c>
      <c r="BT104" s="51">
        <f t="shared" si="194"/>
        <v>1.5958855003986245</v>
      </c>
      <c r="BU104" s="51">
        <f t="shared" si="194"/>
        <v>0</v>
      </c>
      <c r="BV104" s="51">
        <f t="shared" si="195"/>
        <v>2.8021063907750738</v>
      </c>
      <c r="BW104" s="51">
        <f t="shared" si="195"/>
        <v>4.8432200181942786</v>
      </c>
      <c r="BX104" s="51">
        <f t="shared" si="196"/>
        <v>3.6103446109694732</v>
      </c>
      <c r="BY104" s="51">
        <f t="shared" si="171"/>
        <v>15.905770547738422</v>
      </c>
      <c r="BZ104" s="51">
        <f t="shared" si="197"/>
        <v>63.197109626488604</v>
      </c>
      <c r="CA104" s="51">
        <f t="shared" si="198"/>
        <v>4.6336742048841639</v>
      </c>
      <c r="CB104" s="51">
        <f t="shared" si="198"/>
        <v>241.9512412609925</v>
      </c>
      <c r="CC104" s="51">
        <f t="shared" si="172"/>
        <v>254.5657272301454</v>
      </c>
      <c r="CD104" s="51">
        <f t="shared" si="173"/>
        <v>259.19940143502959</v>
      </c>
      <c r="CE104" s="51">
        <f t="shared" si="174"/>
        <v>7.3758911519768633</v>
      </c>
      <c r="CH104" s="13">
        <f t="shared" si="184"/>
        <v>18.408421121867864</v>
      </c>
      <c r="CI104" s="13">
        <f t="shared" si="184"/>
        <v>0</v>
      </c>
      <c r="CJ104" s="13">
        <f t="shared" si="184"/>
        <v>0</v>
      </c>
      <c r="CK104" s="13">
        <f t="shared" si="184"/>
        <v>0</v>
      </c>
      <c r="CL104" s="13">
        <f t="shared" si="184"/>
        <v>15.362317276061937</v>
      </c>
      <c r="CM104" s="13">
        <f t="shared" si="184"/>
        <v>0</v>
      </c>
      <c r="CN104" s="13">
        <f t="shared" si="184"/>
        <v>5.7089321157700308</v>
      </c>
      <c r="CO104" s="13">
        <f t="shared" si="184"/>
        <v>1.4776950463358356</v>
      </c>
      <c r="CP104" s="13">
        <f t="shared" si="184"/>
        <v>1.5435657367674231</v>
      </c>
      <c r="CQ104" s="13">
        <f t="shared" si="184"/>
        <v>38.315890222808733</v>
      </c>
      <c r="CR104" s="13">
        <f t="shared" si="184"/>
        <v>29.276264704435512</v>
      </c>
      <c r="CS104" s="13">
        <f t="shared" si="184"/>
        <v>7.5262240644589919</v>
      </c>
      <c r="CT104" s="13">
        <f t="shared" si="184"/>
        <v>3.6785409741947102</v>
      </c>
      <c r="CU104" s="13">
        <f t="shared" si="184"/>
        <v>0</v>
      </c>
      <c r="CV104" s="13">
        <f t="shared" si="184"/>
        <v>0</v>
      </c>
      <c r="CW104" s="13">
        <f t="shared" si="184"/>
        <v>2.8318722751713059</v>
      </c>
      <c r="CX104" s="13">
        <f t="shared" si="186"/>
        <v>99.345226541030044</v>
      </c>
      <c r="CY104" s="13">
        <f t="shared" si="186"/>
        <v>0</v>
      </c>
      <c r="CZ104" s="13">
        <f t="shared" si="185"/>
        <v>11.304688450419349</v>
      </c>
      <c r="DA104" s="13">
        <f t="shared" si="185"/>
        <v>0</v>
      </c>
      <c r="DB104" s="13">
        <f t="shared" si="185"/>
        <v>10.606702996824158</v>
      </c>
      <c r="DC104" s="13">
        <f t="shared" si="185"/>
        <v>1.4620488869549897</v>
      </c>
      <c r="DD104" s="13">
        <f t="shared" si="185"/>
        <v>9.3797907408460404</v>
      </c>
      <c r="DE104" s="13">
        <f t="shared" si="185"/>
        <v>3.4365152208974648</v>
      </c>
      <c r="DF104" s="13">
        <f t="shared" si="185"/>
        <v>0</v>
      </c>
      <c r="DG104" s="13">
        <f t="shared" si="185"/>
        <v>3.2891915922098693</v>
      </c>
      <c r="DH104" s="13">
        <f t="shared" si="185"/>
        <v>165.09636574074074</v>
      </c>
      <c r="DI104" s="13">
        <f t="shared" si="185"/>
        <v>1.5958855003986245</v>
      </c>
      <c r="DJ104" s="13">
        <f t="shared" si="185"/>
        <v>0</v>
      </c>
      <c r="DK104" s="13">
        <f t="shared" si="185"/>
        <v>0</v>
      </c>
      <c r="DL104" s="13">
        <f t="shared" si="185"/>
        <v>2.8021063907750738</v>
      </c>
      <c r="DM104" s="13">
        <f t="shared" si="185"/>
        <v>4.8432200181942786</v>
      </c>
      <c r="DN104" s="13"/>
      <c r="DO104" s="13">
        <f t="shared" ref="DO104:ED108" si="202">+FT104*FT$2/$AG104*$AE104/($U104/1000)</f>
        <v>0</v>
      </c>
      <c r="DP104" s="13">
        <f t="shared" si="202"/>
        <v>3.6103446109694732</v>
      </c>
      <c r="DQ104" s="13">
        <f t="shared" si="202"/>
        <v>0</v>
      </c>
      <c r="DR104" s="13">
        <f t="shared" si="202"/>
        <v>0</v>
      </c>
      <c r="DS104" s="13">
        <f t="shared" si="202"/>
        <v>14.698081529652775</v>
      </c>
      <c r="DT104" s="13">
        <f t="shared" si="202"/>
        <v>0</v>
      </c>
      <c r="DU104" s="13">
        <f t="shared" si="202"/>
        <v>0</v>
      </c>
      <c r="DV104" s="13">
        <f t="shared" si="202"/>
        <v>1.207689018085647</v>
      </c>
      <c r="DW104" s="13">
        <f t="shared" si="202"/>
        <v>0</v>
      </c>
      <c r="DX104" s="13">
        <f t="shared" si="202"/>
        <v>63.197109626488604</v>
      </c>
      <c r="DY104" s="13">
        <f t="shared" si="202"/>
        <v>1.5343844478616526</v>
      </c>
      <c r="DZ104" s="13">
        <f t="shared" si="202"/>
        <v>0</v>
      </c>
      <c r="EA104" s="13">
        <f t="shared" si="202"/>
        <v>3.4027684952595409</v>
      </c>
      <c r="EB104" s="13">
        <f t="shared" si="202"/>
        <v>4.6336742048841639</v>
      </c>
      <c r="EC104" s="13">
        <f t="shared" si="202"/>
        <v>241.9512412609925</v>
      </c>
      <c r="ED104" s="13">
        <f t="shared" si="202"/>
        <v>4.0669884150622453</v>
      </c>
      <c r="EE104" s="13">
        <f t="shared" si="183"/>
        <v>5.8381386607592933</v>
      </c>
      <c r="EF104" s="13">
        <f t="shared" si="183"/>
        <v>0.43303729299909061</v>
      </c>
      <c r="EG104" s="13">
        <f t="shared" si="183"/>
        <v>0</v>
      </c>
      <c r="EH104" s="13">
        <f t="shared" si="183"/>
        <v>0.85771213546532643</v>
      </c>
      <c r="EI104" s="13">
        <f t="shared" si="183"/>
        <v>0</v>
      </c>
      <c r="EJ104" s="13">
        <f t="shared" si="183"/>
        <v>0.2470030627531534</v>
      </c>
      <c r="EK104" s="13"/>
      <c r="EM104">
        <v>82.716514587402401</v>
      </c>
      <c r="EN104">
        <v>5.9928607940673899</v>
      </c>
      <c r="EO104">
        <v>0</v>
      </c>
      <c r="EP104">
        <v>0</v>
      </c>
      <c r="EQ104">
        <v>45.065227508544901</v>
      </c>
      <c r="ER104">
        <v>0</v>
      </c>
      <c r="ES104">
        <v>18.770990371704102</v>
      </c>
      <c r="ET104">
        <v>4.8586668968200701</v>
      </c>
      <c r="EU104">
        <v>5.9158873558044496</v>
      </c>
      <c r="EV104">
        <v>129.06808471679699</v>
      </c>
      <c r="EW104">
        <v>105.97095489502</v>
      </c>
      <c r="EX104">
        <v>20.6127529144287</v>
      </c>
      <c r="EY104">
        <v>15.0290060043335</v>
      </c>
      <c r="EZ104">
        <v>0</v>
      </c>
      <c r="FA104">
        <v>0</v>
      </c>
      <c r="FB104">
        <v>10.54336643219</v>
      </c>
      <c r="FC104">
        <v>299.04626464843801</v>
      </c>
      <c r="FD104">
        <v>0</v>
      </c>
      <c r="FE104">
        <v>44.568317413330099</v>
      </c>
      <c r="FF104">
        <v>0</v>
      </c>
      <c r="FG104">
        <v>31.928005218505898</v>
      </c>
      <c r="FH104">
        <v>7.5334825515747097</v>
      </c>
      <c r="FI104">
        <v>43.9000244140625</v>
      </c>
      <c r="FJ104">
        <v>18.122159957885799</v>
      </c>
      <c r="FK104">
        <v>0</v>
      </c>
      <c r="FL104">
        <v>12.6061925888062</v>
      </c>
      <c r="FM104">
        <v>632.75018310546898</v>
      </c>
      <c r="FN104">
        <v>2.2000000000000002</v>
      </c>
      <c r="FO104">
        <v>0</v>
      </c>
      <c r="FP104">
        <v>0</v>
      </c>
      <c r="FQ104">
        <v>10.448256492614799</v>
      </c>
      <c r="FR104">
        <v>19.340593338012699</v>
      </c>
      <c r="FT104">
        <v>0</v>
      </c>
      <c r="FU104">
        <v>8.0893507003784197</v>
      </c>
      <c r="FV104">
        <v>0</v>
      </c>
      <c r="FW104">
        <v>0</v>
      </c>
      <c r="FX104">
        <v>22.182561874389702</v>
      </c>
      <c r="FY104">
        <v>0</v>
      </c>
      <c r="FZ104">
        <v>0</v>
      </c>
      <c r="GA104">
        <v>1.8226621150970499</v>
      </c>
      <c r="GB104">
        <v>0</v>
      </c>
      <c r="GC104">
        <v>27.8660068511963</v>
      </c>
      <c r="GD104">
        <v>2.3676731586456299</v>
      </c>
      <c r="GE104">
        <v>0</v>
      </c>
      <c r="GF104">
        <v>5.25073337554932</v>
      </c>
      <c r="GG104">
        <v>7.8336362838745099</v>
      </c>
      <c r="GH104">
        <v>373.349365234375</v>
      </c>
      <c r="GI104">
        <v>6.2756757736206099</v>
      </c>
      <c r="GJ104">
        <v>5.9989433288574201</v>
      </c>
      <c r="GK104">
        <v>0.44496479630470298</v>
      </c>
      <c r="GL104">
        <v>0</v>
      </c>
      <c r="GM104">
        <v>0.88133680820465099</v>
      </c>
      <c r="GN104">
        <v>0</v>
      </c>
      <c r="GO104">
        <v>0.253806471824646</v>
      </c>
    </row>
    <row r="105" spans="1:197" x14ac:dyDescent="0.2">
      <c r="A105" t="s">
        <v>444</v>
      </c>
      <c r="B105" t="s">
        <v>132</v>
      </c>
      <c r="C105" s="16" t="s">
        <v>463</v>
      </c>
      <c r="D105" s="4" t="s">
        <v>464</v>
      </c>
      <c r="E105" s="4" t="s">
        <v>98</v>
      </c>
      <c r="F105" s="9">
        <v>159</v>
      </c>
      <c r="G105" s="24">
        <v>43408</v>
      </c>
      <c r="H105" s="9">
        <v>2</v>
      </c>
      <c r="I105" s="9">
        <v>3</v>
      </c>
      <c r="J105" s="9"/>
      <c r="K105" s="36" t="s">
        <v>447</v>
      </c>
      <c r="L105" s="9">
        <v>30</v>
      </c>
      <c r="M105" s="9" t="s">
        <v>448</v>
      </c>
      <c r="N105" s="9">
        <v>100</v>
      </c>
      <c r="O105" s="9">
        <v>5</v>
      </c>
      <c r="P105" s="34">
        <v>8</v>
      </c>
      <c r="Q105" s="9" t="s">
        <v>102</v>
      </c>
      <c r="R105" s="9" t="s">
        <v>103</v>
      </c>
      <c r="S105" s="9"/>
      <c r="T105" s="37" t="s">
        <v>449</v>
      </c>
      <c r="U105" s="34">
        <v>2000</v>
      </c>
      <c r="V105" s="22"/>
      <c r="W105" s="9" t="s">
        <v>105</v>
      </c>
      <c r="X105" t="s">
        <v>463</v>
      </c>
      <c r="Y105" s="37" t="s">
        <v>450</v>
      </c>
      <c r="Z105" s="9"/>
      <c r="AA105" s="9"/>
      <c r="AE105" s="27">
        <f t="shared" si="200"/>
        <v>3.4434559706820467E-3</v>
      </c>
      <c r="AF105" s="11">
        <v>736.0333333333333</v>
      </c>
      <c r="AG105">
        <f t="shared" si="175"/>
        <v>7.1999999999999994E-4</v>
      </c>
      <c r="AI105" s="48">
        <f t="shared" si="201"/>
        <v>0.13817939507978999</v>
      </c>
      <c r="AJ105" s="48">
        <f t="shared" si="201"/>
        <v>9.7047533143791442E-2</v>
      </c>
      <c r="AK105" s="48">
        <f t="shared" si="201"/>
        <v>2.8633404943365953E-2</v>
      </c>
      <c r="AL105" s="48">
        <f t="shared" si="201"/>
        <v>0.17310625802869589</v>
      </c>
      <c r="AM105" s="48">
        <f t="shared" si="201"/>
        <v>0.11739869690486807</v>
      </c>
      <c r="AN105" s="48">
        <f t="shared" si="201"/>
        <v>2.6990297535831966E-2</v>
      </c>
      <c r="AO105" s="48">
        <f t="shared" si="201"/>
        <v>2.1339938975379866E-2</v>
      </c>
      <c r="AP105" s="48">
        <f t="shared" si="201"/>
        <v>7.9483477762990005E-3</v>
      </c>
      <c r="AQ105" s="48">
        <f t="shared" si="199"/>
        <v>0.31315970536701554</v>
      </c>
      <c r="AR105" s="48">
        <f t="shared" si="199"/>
        <v>3.8362442210566797E-2</v>
      </c>
      <c r="AS105" s="48">
        <f t="shared" si="199"/>
        <v>8.7391601503928867E-3</v>
      </c>
      <c r="AT105" s="48">
        <f t="shared" si="199"/>
        <v>3.0724445845443298E-2</v>
      </c>
      <c r="AU105" s="48">
        <f t="shared" si="199"/>
        <v>2.220372179283079E-2</v>
      </c>
      <c r="AV105" s="48">
        <f t="shared" si="177"/>
        <v>4.8298267724942228E-3</v>
      </c>
      <c r="AW105" s="48">
        <f t="shared" si="177"/>
        <v>9.0465941486548174E-3</v>
      </c>
      <c r="AX105" s="48">
        <f t="shared" si="177"/>
        <v>2.3540594945735658E-2</v>
      </c>
      <c r="AY105" s="48">
        <f t="shared" si="178"/>
        <v>8.3057012039941727E-3</v>
      </c>
      <c r="AZ105" s="48">
        <f t="shared" si="178"/>
        <v>7.4510766648567012E-2</v>
      </c>
      <c r="BA105" s="48">
        <f t="shared" si="178"/>
        <v>0.21209291919367038</v>
      </c>
      <c r="BB105" s="48">
        <f t="shared" si="178"/>
        <v>7.3883872905479604E-3</v>
      </c>
      <c r="BC105" s="48">
        <f t="shared" si="178"/>
        <v>0.94378056117793685</v>
      </c>
      <c r="BD105" s="48">
        <f t="shared" si="178"/>
        <v>0.99261161270945208</v>
      </c>
      <c r="BE105" s="48">
        <f t="shared" si="178"/>
        <v>1</v>
      </c>
      <c r="BF105" s="48">
        <f t="shared" si="169"/>
        <v>3.3701343627090402E-2</v>
      </c>
      <c r="BH105" s="51">
        <f t="shared" si="187"/>
        <v>21.638134731154992</v>
      </c>
      <c r="BI105" s="51">
        <f t="shared" si="188"/>
        <v>15.197110946093023</v>
      </c>
      <c r="BJ105" s="51">
        <f t="shared" si="189"/>
        <v>4.4838340305260909</v>
      </c>
      <c r="BK105" s="51">
        <f t="shared" si="190"/>
        <v>27.107489737294738</v>
      </c>
      <c r="BL105" s="51">
        <f t="shared" si="190"/>
        <v>18.383991472988466</v>
      </c>
      <c r="BM105" s="51">
        <f t="shared" si="190"/>
        <v>4.2265324303747143</v>
      </c>
      <c r="BN105" s="51">
        <f t="shared" si="190"/>
        <v>3.3417172975555403</v>
      </c>
      <c r="BO105" s="51">
        <f t="shared" si="191"/>
        <v>1.2446676291665768</v>
      </c>
      <c r="BP105" s="51">
        <f t="shared" si="191"/>
        <v>49.039090764491007</v>
      </c>
      <c r="BQ105" s="51">
        <f t="shared" si="192"/>
        <v>6.0073478588400642</v>
      </c>
      <c r="BR105" s="51">
        <f t="shared" si="193"/>
        <v>1.3685045057705532</v>
      </c>
      <c r="BS105" s="51">
        <f t="shared" si="193"/>
        <v>4.8112795569837701</v>
      </c>
      <c r="BT105" s="51">
        <f t="shared" si="194"/>
        <v>3.4769809450166331</v>
      </c>
      <c r="BU105" s="51">
        <f t="shared" si="194"/>
        <v>0.75632435914936769</v>
      </c>
      <c r="BV105" s="51">
        <f t="shared" si="195"/>
        <v>1.4166469822337626</v>
      </c>
      <c r="BW105" s="51">
        <f t="shared" si="195"/>
        <v>3.6863279419716832</v>
      </c>
      <c r="BX105" s="51">
        <f t="shared" si="196"/>
        <v>1.3006272142454025</v>
      </c>
      <c r="BY105" s="51">
        <f t="shared" si="171"/>
        <v>11.667977028936587</v>
      </c>
      <c r="BZ105" s="51">
        <f t="shared" si="197"/>
        <v>33.212586857733569</v>
      </c>
      <c r="CA105" s="51">
        <f t="shared" si="198"/>
        <v>1.1569808910113875</v>
      </c>
      <c r="CB105" s="51">
        <f t="shared" si="198"/>
        <v>147.79085497965187</v>
      </c>
      <c r="CC105" s="51">
        <f t="shared" si="172"/>
        <v>155.43752959052833</v>
      </c>
      <c r="CD105" s="51">
        <f t="shared" si="173"/>
        <v>156.59451048153971</v>
      </c>
      <c r="CE105" s="51">
        <f t="shared" si="174"/>
        <v>5.2774454078543798</v>
      </c>
      <c r="CH105" s="13">
        <f t="shared" si="184"/>
        <v>21.638134731154992</v>
      </c>
      <c r="CI105" s="13">
        <f t="shared" si="184"/>
        <v>0</v>
      </c>
      <c r="CJ105" s="13">
        <f t="shared" si="184"/>
        <v>0</v>
      </c>
      <c r="CK105" s="13">
        <f t="shared" si="184"/>
        <v>0</v>
      </c>
      <c r="CL105" s="13">
        <f t="shared" si="184"/>
        <v>15.197110946093023</v>
      </c>
      <c r="CM105" s="13">
        <f t="shared" si="184"/>
        <v>0</v>
      </c>
      <c r="CN105" s="13">
        <f t="shared" si="184"/>
        <v>3.6100272044145982</v>
      </c>
      <c r="CO105" s="13">
        <f t="shared" si="184"/>
        <v>0.8738068261114923</v>
      </c>
      <c r="CP105" s="13">
        <f t="shared" si="184"/>
        <v>1.1260670388309559</v>
      </c>
      <c r="CQ105" s="13">
        <f t="shared" si="184"/>
        <v>27.107489737294738</v>
      </c>
      <c r="CR105" s="13">
        <f t="shared" si="184"/>
        <v>18.383991472988466</v>
      </c>
      <c r="CS105" s="13">
        <f t="shared" si="184"/>
        <v>4.2265324303747143</v>
      </c>
      <c r="CT105" s="13">
        <f t="shared" si="184"/>
        <v>3.3417172975555403</v>
      </c>
      <c r="CU105" s="13">
        <f t="shared" si="184"/>
        <v>0</v>
      </c>
      <c r="CV105" s="13">
        <f t="shared" si="184"/>
        <v>0</v>
      </c>
      <c r="CW105" s="13">
        <f t="shared" si="184"/>
        <v>1.2446676291665768</v>
      </c>
      <c r="CX105" s="13">
        <f t="shared" si="186"/>
        <v>49.039090764491007</v>
      </c>
      <c r="CY105" s="13">
        <f t="shared" si="186"/>
        <v>0</v>
      </c>
      <c r="CZ105" s="13">
        <f t="shared" si="185"/>
        <v>6.0073478588400642</v>
      </c>
      <c r="DA105" s="13">
        <f t="shared" si="185"/>
        <v>0</v>
      </c>
      <c r="DB105" s="13">
        <f t="shared" si="185"/>
        <v>4.8722340159686519</v>
      </c>
      <c r="DC105" s="13">
        <f t="shared" si="185"/>
        <v>1.3685045057705532</v>
      </c>
      <c r="DD105" s="13">
        <f t="shared" si="185"/>
        <v>4.8112795569837701</v>
      </c>
      <c r="DE105" s="13">
        <f t="shared" si="185"/>
        <v>1.6140300686819362</v>
      </c>
      <c r="DF105" s="13">
        <f t="shared" si="185"/>
        <v>0</v>
      </c>
      <c r="DG105" s="13">
        <f t="shared" si="185"/>
        <v>1.9802913353206126</v>
      </c>
      <c r="DH105" s="13">
        <f t="shared" si="185"/>
        <v>165.09636574074077</v>
      </c>
      <c r="DI105" s="13">
        <f t="shared" si="185"/>
        <v>3.4769809450166331</v>
      </c>
      <c r="DJ105" s="13">
        <f t="shared" si="185"/>
        <v>0.75632435914936769</v>
      </c>
      <c r="DK105" s="13">
        <f t="shared" si="185"/>
        <v>0</v>
      </c>
      <c r="DL105" s="13">
        <f t="shared" si="185"/>
        <v>1.4166469822337626</v>
      </c>
      <c r="DM105" s="13">
        <f t="shared" si="185"/>
        <v>3.6863279419716832</v>
      </c>
      <c r="DN105" s="13"/>
      <c r="DO105" s="13">
        <f t="shared" si="202"/>
        <v>0</v>
      </c>
      <c r="DP105" s="13">
        <f t="shared" si="202"/>
        <v>1.3006272142454025</v>
      </c>
      <c r="DQ105" s="13">
        <f t="shared" si="202"/>
        <v>0</v>
      </c>
      <c r="DR105" s="13">
        <f t="shared" si="202"/>
        <v>0</v>
      </c>
      <c r="DS105" s="13">
        <f t="shared" si="202"/>
        <v>11.135227025273046</v>
      </c>
      <c r="DT105" s="13">
        <f t="shared" si="202"/>
        <v>0</v>
      </c>
      <c r="DU105" s="13">
        <f t="shared" si="202"/>
        <v>0</v>
      </c>
      <c r="DV105" s="13">
        <f t="shared" si="202"/>
        <v>0.53275000366354053</v>
      </c>
      <c r="DW105" s="13">
        <f t="shared" si="202"/>
        <v>0</v>
      </c>
      <c r="DX105" s="13">
        <f t="shared" si="202"/>
        <v>33.212586857733569</v>
      </c>
      <c r="DY105" s="13">
        <f t="shared" si="202"/>
        <v>0.91132138591982959</v>
      </c>
      <c r="DZ105" s="13">
        <f t="shared" si="202"/>
        <v>0</v>
      </c>
      <c r="EA105" s="13">
        <f t="shared" si="202"/>
        <v>2.6265950549504198</v>
      </c>
      <c r="EB105" s="13">
        <f t="shared" si="202"/>
        <v>1.1569808910113875</v>
      </c>
      <c r="EC105" s="13">
        <f t="shared" si="202"/>
        <v>147.79085497965187</v>
      </c>
      <c r="ED105" s="13">
        <f t="shared" si="202"/>
        <v>2.8081309557608103</v>
      </c>
      <c r="EE105" s="13">
        <f t="shared" si="183"/>
        <v>4.0703422220076</v>
      </c>
      <c r="EF105" s="13">
        <f t="shared" si="183"/>
        <v>0.27304429647337347</v>
      </c>
      <c r="EG105" s="13">
        <f t="shared" si="183"/>
        <v>0</v>
      </c>
      <c r="EH105" s="13">
        <f t="shared" si="183"/>
        <v>0.59631701121930447</v>
      </c>
      <c r="EI105" s="13">
        <f t="shared" si="183"/>
        <v>0</v>
      </c>
      <c r="EJ105" s="13">
        <f t="shared" si="183"/>
        <v>0.33774187815410217</v>
      </c>
      <c r="EK105" s="13"/>
      <c r="EM105">
        <v>82.111915588378906</v>
      </c>
      <c r="EN105">
        <v>18.909317016601602</v>
      </c>
      <c r="EO105">
        <v>0</v>
      </c>
      <c r="EP105">
        <v>0</v>
      </c>
      <c r="EQ105">
        <v>37.649269104003899</v>
      </c>
      <c r="ER105">
        <v>0</v>
      </c>
      <c r="ES105">
        <v>10.0242862701416</v>
      </c>
      <c r="ET105">
        <v>2.4263777732849099</v>
      </c>
      <c r="EU105">
        <v>3.6447663307189999</v>
      </c>
      <c r="EV105">
        <v>77.115188598632798</v>
      </c>
      <c r="EW105">
        <v>56.198104858398501</v>
      </c>
      <c r="EX105">
        <v>9.7758321762084996</v>
      </c>
      <c r="EY105">
        <v>11.5301523208618</v>
      </c>
      <c r="EZ105">
        <v>0</v>
      </c>
      <c r="FA105">
        <v>0</v>
      </c>
      <c r="FB105">
        <v>3.9135394096374498</v>
      </c>
      <c r="FC105">
        <v>124.66497802734401</v>
      </c>
      <c r="FD105">
        <v>0</v>
      </c>
      <c r="FE105">
        <v>20.001432418823299</v>
      </c>
      <c r="FF105">
        <v>0</v>
      </c>
      <c r="FG105">
        <v>12.3859748840332</v>
      </c>
      <c r="FH105">
        <v>5.9551239013671902</v>
      </c>
      <c r="FI105">
        <v>19.0170383453369</v>
      </c>
      <c r="FJ105">
        <v>7.1880979537963903</v>
      </c>
      <c r="FK105">
        <v>0</v>
      </c>
      <c r="FL105">
        <v>6.4096531867981001</v>
      </c>
      <c r="FM105">
        <v>534.37109375</v>
      </c>
      <c r="FN105">
        <v>4.0479388236999503</v>
      </c>
      <c r="FO105">
        <v>0.88052099943161</v>
      </c>
      <c r="FP105">
        <v>0</v>
      </c>
      <c r="FQ105">
        <v>4.4609928131103498</v>
      </c>
      <c r="FR105">
        <v>12.431978225708001</v>
      </c>
      <c r="FT105">
        <v>0</v>
      </c>
      <c r="FU105">
        <v>2.4610958099365301</v>
      </c>
      <c r="FV105">
        <v>0</v>
      </c>
      <c r="FW105">
        <v>0</v>
      </c>
      <c r="FX105">
        <v>14.1925621032715</v>
      </c>
      <c r="FY105">
        <v>0</v>
      </c>
      <c r="FZ105">
        <v>0</v>
      </c>
      <c r="GA105">
        <v>0.67902410030365001</v>
      </c>
      <c r="GB105">
        <v>0</v>
      </c>
      <c r="GC105">
        <v>12.367755889892599</v>
      </c>
      <c r="GD105">
        <v>1.18759894371033</v>
      </c>
      <c r="GE105">
        <v>0</v>
      </c>
      <c r="GF105">
        <v>3.4228775501251198</v>
      </c>
      <c r="GG105">
        <v>1.65186583995819</v>
      </c>
      <c r="GH105">
        <v>192.59535217285199</v>
      </c>
      <c r="GI105">
        <v>3.6594481468200701</v>
      </c>
      <c r="GJ105">
        <v>3.5321729183196999</v>
      </c>
      <c r="GK105">
        <v>0.23694314062595401</v>
      </c>
      <c r="GL105">
        <v>0</v>
      </c>
      <c r="GM105">
        <v>0.51747363805770896</v>
      </c>
      <c r="GN105">
        <v>0</v>
      </c>
      <c r="GO105">
        <v>0.293086588382721</v>
      </c>
    </row>
    <row r="106" spans="1:197" x14ac:dyDescent="0.2">
      <c r="A106" t="s">
        <v>465</v>
      </c>
      <c r="B106" t="s">
        <v>95</v>
      </c>
      <c r="C106" s="16" t="s">
        <v>466</v>
      </c>
      <c r="D106" s="4" t="s">
        <v>467</v>
      </c>
      <c r="E106" s="4" t="s">
        <v>98</v>
      </c>
      <c r="F106" s="9">
        <v>176</v>
      </c>
      <c r="G106" s="24">
        <v>43409</v>
      </c>
      <c r="H106" s="9">
        <v>2</v>
      </c>
      <c r="I106" s="9">
        <v>4</v>
      </c>
      <c r="J106" s="9" t="s">
        <v>468</v>
      </c>
      <c r="K106" s="36">
        <v>0.70833333333333337</v>
      </c>
      <c r="L106" s="9">
        <v>33</v>
      </c>
      <c r="M106" s="9" t="s">
        <v>469</v>
      </c>
      <c r="N106" s="9">
        <v>12</v>
      </c>
      <c r="O106" s="9">
        <v>1</v>
      </c>
      <c r="P106" s="34"/>
      <c r="Q106" s="9" t="s">
        <v>102</v>
      </c>
      <c r="R106" s="9" t="s">
        <v>103</v>
      </c>
      <c r="S106" s="9"/>
      <c r="T106" s="37" t="s">
        <v>104</v>
      </c>
      <c r="U106" s="34">
        <v>2000</v>
      </c>
      <c r="V106" s="22"/>
      <c r="W106" s="9" t="s">
        <v>105</v>
      </c>
      <c r="X106" t="s">
        <v>466</v>
      </c>
      <c r="Y106" s="37">
        <v>1</v>
      </c>
      <c r="Z106" s="9" t="s">
        <v>332</v>
      </c>
      <c r="AA106" s="9"/>
      <c r="AD106" s="10">
        <f>+AVERAGE(AE106:AE116)</f>
        <v>3.2820423720164946E-3</v>
      </c>
      <c r="AE106" s="10">
        <f t="shared" si="200"/>
        <v>2.8989030847156533E-3</v>
      </c>
      <c r="AF106" s="11">
        <v>736.0333333333333</v>
      </c>
      <c r="AG106">
        <f t="shared" si="175"/>
        <v>7.1999999999999994E-4</v>
      </c>
      <c r="AI106" s="48">
        <f t="shared" si="201"/>
        <v>8.6510064976988682E-2</v>
      </c>
      <c r="AJ106" s="48">
        <f t="shared" si="201"/>
        <v>0.11517285163435408</v>
      </c>
      <c r="AK106" s="48">
        <f t="shared" si="201"/>
        <v>4.4209822021772288E-2</v>
      </c>
      <c r="AL106" s="48">
        <f t="shared" si="201"/>
        <v>8.6085010197092277E-2</v>
      </c>
      <c r="AM106" s="48">
        <f t="shared" si="201"/>
        <v>5.9047450518442374E-2</v>
      </c>
      <c r="AN106" s="48">
        <f t="shared" si="201"/>
        <v>1.5161063191987177E-2</v>
      </c>
      <c r="AO106" s="48">
        <f t="shared" si="201"/>
        <v>7.3158376281001252E-3</v>
      </c>
      <c r="AP106" s="48">
        <f t="shared" si="201"/>
        <v>1.6955541235889285E-2</v>
      </c>
      <c r="AQ106" s="48">
        <f t="shared" si="199"/>
        <v>0.42394828127576156</v>
      </c>
      <c r="AR106" s="48">
        <f t="shared" si="199"/>
        <v>0.12229771931096016</v>
      </c>
      <c r="AS106" s="48">
        <f t="shared" si="199"/>
        <v>6.4996915129894436E-3</v>
      </c>
      <c r="AT106" s="48">
        <f t="shared" si="199"/>
        <v>0.20909307209806269</v>
      </c>
      <c r="AU106" s="48">
        <f t="shared" si="199"/>
        <v>3.6966605596252422E-2</v>
      </c>
      <c r="AV106" s="48">
        <f t="shared" si="177"/>
        <v>4.6833570064559842E-2</v>
      </c>
      <c r="AW106" s="48">
        <f t="shared" si="177"/>
        <v>1.0704946398670482E-2</v>
      </c>
      <c r="AX106" s="48">
        <f t="shared" si="177"/>
        <v>3.0310119113655366E-2</v>
      </c>
      <c r="AY106" s="48">
        <f t="shared" si="178"/>
        <v>2.4418994818121015E-2</v>
      </c>
      <c r="AZ106" s="48">
        <f t="shared" si="178"/>
        <v>2.0224345097835994E-2</v>
      </c>
      <c r="BA106" s="48">
        <f t="shared" si="178"/>
        <v>0.14140484098108327</v>
      </c>
      <c r="BB106" s="48">
        <f t="shared" si="178"/>
        <v>3.9868347028909394E-2</v>
      </c>
      <c r="BC106" s="48">
        <f t="shared" si="178"/>
        <v>0.9220886462772897</v>
      </c>
      <c r="BD106" s="48">
        <f t="shared" si="178"/>
        <v>0.9601316529710906</v>
      </c>
      <c r="BE106" s="48">
        <f t="shared" si="178"/>
        <v>1</v>
      </c>
      <c r="BF106" s="48">
        <f t="shared" si="169"/>
        <v>1.9170221686554155E-2</v>
      </c>
      <c r="BH106" s="51">
        <f t="shared" si="187"/>
        <v>29.022814792003292</v>
      </c>
      <c r="BI106" s="51">
        <f t="shared" si="188"/>
        <v>38.638745017008837</v>
      </c>
      <c r="BJ106" s="51">
        <f t="shared" si="189"/>
        <v>14.831724804121038</v>
      </c>
      <c r="BK106" s="51">
        <f t="shared" si="190"/>
        <v>28.88021535970983</v>
      </c>
      <c r="BL106" s="51">
        <f t="shared" si="190"/>
        <v>19.809524137943662</v>
      </c>
      <c r="BM106" s="51">
        <f t="shared" si="190"/>
        <v>5.0863067689053834</v>
      </c>
      <c r="BN106" s="51">
        <f t="shared" si="190"/>
        <v>2.454352572561314</v>
      </c>
      <c r="BO106" s="51">
        <f t="shared" si="191"/>
        <v>5.6883269376607828</v>
      </c>
      <c r="BP106" s="51">
        <f t="shared" si="191"/>
        <v>142.22821878734462</v>
      </c>
      <c r="BQ106" s="51">
        <f t="shared" si="192"/>
        <v>41.029030067085642</v>
      </c>
      <c r="BR106" s="51">
        <f t="shared" si="193"/>
        <v>2.1805479285771612</v>
      </c>
      <c r="BS106" s="51">
        <f t="shared" si="193"/>
        <v>70.147554592719956</v>
      </c>
      <c r="BT106" s="51">
        <f t="shared" si="194"/>
        <v>12.401735543655489</v>
      </c>
      <c r="BU106" s="51">
        <f t="shared" si="194"/>
        <v>15.711952480830789</v>
      </c>
      <c r="BV106" s="51">
        <f t="shared" si="195"/>
        <v>3.5913471660156269</v>
      </c>
      <c r="BW106" s="51">
        <f t="shared" si="195"/>
        <v>10.168585280720471</v>
      </c>
      <c r="BX106" s="51">
        <f t="shared" si="196"/>
        <v>8.1922024240962905</v>
      </c>
      <c r="BY106" s="51">
        <f t="shared" si="171"/>
        <v>6.7849610588107252</v>
      </c>
      <c r="BZ106" s="51">
        <f t="shared" si="197"/>
        <v>47.439179609659234</v>
      </c>
      <c r="CA106" s="51">
        <f t="shared" si="198"/>
        <v>13.375225786631113</v>
      </c>
      <c r="CB106" s="51">
        <f t="shared" si="198"/>
        <v>309.34675647086027</v>
      </c>
      <c r="CC106" s="51">
        <f t="shared" si="172"/>
        <v>322.10960825809235</v>
      </c>
      <c r="CD106" s="51">
        <f t="shared" si="173"/>
        <v>335.48483404472347</v>
      </c>
      <c r="CE106" s="51">
        <f t="shared" si="174"/>
        <v>6.4313186411141796</v>
      </c>
      <c r="CH106" s="13">
        <f t="shared" si="184"/>
        <v>29.022814792003292</v>
      </c>
      <c r="CI106" s="13">
        <f t="shared" si="184"/>
        <v>0</v>
      </c>
      <c r="CJ106" s="13">
        <f t="shared" si="184"/>
        <v>0</v>
      </c>
      <c r="CK106" s="13">
        <f t="shared" si="184"/>
        <v>0</v>
      </c>
      <c r="CL106" s="13">
        <f t="shared" si="184"/>
        <v>38.638745017008837</v>
      </c>
      <c r="CM106" s="13">
        <f t="shared" si="184"/>
        <v>0</v>
      </c>
      <c r="CN106" s="13">
        <f t="shared" si="184"/>
        <v>11.98617112571876</v>
      </c>
      <c r="CO106" s="13">
        <f t="shared" si="184"/>
        <v>2.8455536784022764</v>
      </c>
      <c r="CP106" s="13">
        <f t="shared" si="184"/>
        <v>1.0283572430394716</v>
      </c>
      <c r="CQ106" s="13">
        <f t="shared" si="184"/>
        <v>28.88021535970983</v>
      </c>
      <c r="CR106" s="13">
        <f t="shared" si="184"/>
        <v>19.809524137943662</v>
      </c>
      <c r="CS106" s="13">
        <f t="shared" si="184"/>
        <v>5.0863067689053834</v>
      </c>
      <c r="CT106" s="13">
        <f t="shared" si="184"/>
        <v>2.454352572561314</v>
      </c>
      <c r="CU106" s="13">
        <f t="shared" si="184"/>
        <v>0</v>
      </c>
      <c r="CV106" s="13">
        <f t="shared" si="184"/>
        <v>0</v>
      </c>
      <c r="CW106" s="13">
        <f t="shared" ref="CW106:DL109" si="203">+FB106*FB$2/$AG106*$AE106/($U106/1000)</f>
        <v>5.6883269376607828</v>
      </c>
      <c r="CX106" s="13">
        <f t="shared" si="186"/>
        <v>142.22821878734462</v>
      </c>
      <c r="CY106" s="13">
        <f t="shared" si="186"/>
        <v>0</v>
      </c>
      <c r="CZ106" s="13">
        <f t="shared" si="185"/>
        <v>41.029030067085642</v>
      </c>
      <c r="DA106" s="13">
        <f t="shared" si="185"/>
        <v>0</v>
      </c>
      <c r="DB106" s="13">
        <f t="shared" si="185"/>
        <v>15.743135712289572</v>
      </c>
      <c r="DC106" s="13">
        <f t="shared" si="185"/>
        <v>2.1805479285771612</v>
      </c>
      <c r="DD106" s="13">
        <f t="shared" si="185"/>
        <v>70.147554592719956</v>
      </c>
      <c r="DE106" s="13">
        <f t="shared" si="185"/>
        <v>0.7662145391545806</v>
      </c>
      <c r="DF106" s="13">
        <f t="shared" si="185"/>
        <v>0</v>
      </c>
      <c r="DG106" s="13">
        <f t="shared" si="185"/>
        <v>5.9371265875764223</v>
      </c>
      <c r="DH106" s="13">
        <f t="shared" si="185"/>
        <v>165.09636574074077</v>
      </c>
      <c r="DI106" s="13">
        <f t="shared" si="185"/>
        <v>12.401735543655489</v>
      </c>
      <c r="DJ106" s="13">
        <f t="shared" si="185"/>
        <v>15.711952480830789</v>
      </c>
      <c r="DK106" s="13">
        <f t="shared" si="185"/>
        <v>0</v>
      </c>
      <c r="DL106" s="13">
        <f t="shared" si="185"/>
        <v>3.5913471660156269</v>
      </c>
      <c r="DM106" s="13">
        <f t="shared" si="185"/>
        <v>10.168585280720471</v>
      </c>
      <c r="DN106" s="13"/>
      <c r="DO106" s="13">
        <f t="shared" si="202"/>
        <v>0</v>
      </c>
      <c r="DP106" s="13">
        <f t="shared" si="202"/>
        <v>8.1922024240962905</v>
      </c>
      <c r="DQ106" s="13">
        <f t="shared" si="202"/>
        <v>0</v>
      </c>
      <c r="DR106" s="13">
        <f t="shared" si="202"/>
        <v>0</v>
      </c>
      <c r="DS106" s="13">
        <f t="shared" si="202"/>
        <v>0</v>
      </c>
      <c r="DT106" s="13">
        <f t="shared" si="202"/>
        <v>6.3974856718319373</v>
      </c>
      <c r="DU106" s="13">
        <f t="shared" si="202"/>
        <v>0</v>
      </c>
      <c r="DV106" s="13">
        <f t="shared" si="202"/>
        <v>0.38747538697878797</v>
      </c>
      <c r="DW106" s="13">
        <f t="shared" si="202"/>
        <v>0</v>
      </c>
      <c r="DX106" s="13">
        <f t="shared" si="202"/>
        <v>47.439179609659234</v>
      </c>
      <c r="DY106" s="13">
        <f t="shared" si="202"/>
        <v>0.95963222477818433</v>
      </c>
      <c r="DZ106" s="13">
        <f t="shared" si="202"/>
        <v>0</v>
      </c>
      <c r="EA106" s="13">
        <f t="shared" si="202"/>
        <v>1.0364194309088699</v>
      </c>
      <c r="EB106" s="13">
        <f t="shared" si="202"/>
        <v>13.375225786631113</v>
      </c>
      <c r="EC106" s="13">
        <f t="shared" si="202"/>
        <v>309.34675647086027</v>
      </c>
      <c r="ED106" s="13">
        <f t="shared" si="202"/>
        <v>2.5745977074487216</v>
      </c>
      <c r="EE106" s="13">
        <f t="shared" ref="EE106:EJ124" si="204">+GJ106*GJ$2/$AG106*$AE106/($U106/1000)</f>
        <v>5.4984734465422598</v>
      </c>
      <c r="EF106" s="13">
        <f t="shared" si="204"/>
        <v>0.22798278264755528</v>
      </c>
      <c r="EG106" s="13">
        <f t="shared" si="204"/>
        <v>0.70486241192436394</v>
      </c>
      <c r="EH106" s="13">
        <f t="shared" si="204"/>
        <v>0</v>
      </c>
      <c r="EI106" s="13">
        <f t="shared" si="204"/>
        <v>0</v>
      </c>
      <c r="EJ106" s="13">
        <f t="shared" si="204"/>
        <v>0</v>
      </c>
      <c r="EK106" s="13"/>
      <c r="EM106">
        <v>130.82379150390599</v>
      </c>
      <c r="EN106">
        <v>16.494962692260799</v>
      </c>
      <c r="EO106">
        <v>0</v>
      </c>
      <c r="EP106">
        <v>0</v>
      </c>
      <c r="EQ106">
        <v>113.704948425293</v>
      </c>
      <c r="ER106">
        <v>0</v>
      </c>
      <c r="ES106">
        <v>39.535232543945298</v>
      </c>
      <c r="ET106">
        <v>9.3857851028442401</v>
      </c>
      <c r="EU106">
        <v>3.9537599086761501</v>
      </c>
      <c r="EV106">
        <v>97.591476440429702</v>
      </c>
      <c r="EW106">
        <v>71.931106567382798</v>
      </c>
      <c r="EX106">
        <v>13.9743919372559</v>
      </c>
      <c r="EY106">
        <v>10.0591926574707</v>
      </c>
      <c r="EZ106">
        <v>0</v>
      </c>
      <c r="FA106">
        <v>0</v>
      </c>
      <c r="FB106">
        <v>21.245243072509801</v>
      </c>
      <c r="FC106">
        <v>429.48565673828199</v>
      </c>
      <c r="FD106">
        <v>0</v>
      </c>
      <c r="FE106">
        <v>162.26707458496099</v>
      </c>
      <c r="FF106">
        <v>0</v>
      </c>
      <c r="FG106">
        <v>47.539447784423899</v>
      </c>
      <c r="FH106">
        <v>11.271223068237299</v>
      </c>
      <c r="FI106">
        <v>329.34848022461</v>
      </c>
      <c r="FJ106">
        <v>4.05334520339966</v>
      </c>
      <c r="FK106">
        <v>0</v>
      </c>
      <c r="FL106">
        <v>22.8266716003418</v>
      </c>
      <c r="FM106">
        <v>634.75158691406295</v>
      </c>
      <c r="FN106">
        <v>17.150426864623999</v>
      </c>
      <c r="FO106">
        <v>21.728143692016602</v>
      </c>
      <c r="FP106">
        <v>0</v>
      </c>
      <c r="FQ106">
        <v>13.4334669113159</v>
      </c>
      <c r="FR106">
        <v>40.734992980957003</v>
      </c>
      <c r="FT106">
        <v>0</v>
      </c>
      <c r="FU106">
        <v>18.413536071777401</v>
      </c>
      <c r="FV106">
        <v>0</v>
      </c>
      <c r="FW106">
        <v>0</v>
      </c>
      <c r="FX106">
        <v>0</v>
      </c>
      <c r="FY106">
        <v>9.6857194900512695</v>
      </c>
      <c r="FZ106">
        <v>0</v>
      </c>
      <c r="GA106">
        <v>0.58663326501846302</v>
      </c>
      <c r="GB106">
        <v>0</v>
      </c>
      <c r="GC106">
        <v>20.983900070190401</v>
      </c>
      <c r="GD106">
        <v>1.4854700565338199</v>
      </c>
      <c r="GE106">
        <v>0</v>
      </c>
      <c r="GF106">
        <v>1.6043334007263199</v>
      </c>
      <c r="GG106">
        <v>22.683525085449201</v>
      </c>
      <c r="GH106">
        <v>478.85568237304699</v>
      </c>
      <c r="GI106">
        <v>3.9853682518005402</v>
      </c>
      <c r="GJ106">
        <v>5.6677932739257804</v>
      </c>
      <c r="GK106">
        <v>0.235003277659416</v>
      </c>
      <c r="GL106">
        <v>0.726567924022675</v>
      </c>
      <c r="GM106">
        <v>0</v>
      </c>
      <c r="GN106">
        <v>0</v>
      </c>
      <c r="GO106">
        <v>0</v>
      </c>
    </row>
    <row r="107" spans="1:197" x14ac:dyDescent="0.2">
      <c r="A107" t="s">
        <v>465</v>
      </c>
      <c r="B107" t="s">
        <v>108</v>
      </c>
      <c r="C107" s="16" t="s">
        <v>470</v>
      </c>
      <c r="D107" s="4" t="s">
        <v>471</v>
      </c>
      <c r="E107" s="4" t="s">
        <v>98</v>
      </c>
      <c r="F107" s="9">
        <v>176</v>
      </c>
      <c r="G107" s="24">
        <v>43409</v>
      </c>
      <c r="H107" s="9">
        <v>2</v>
      </c>
      <c r="I107" s="9">
        <v>4</v>
      </c>
      <c r="J107" s="9" t="s">
        <v>468</v>
      </c>
      <c r="K107" s="36">
        <v>0.70833333333333337</v>
      </c>
      <c r="L107" s="9">
        <v>33</v>
      </c>
      <c r="M107" s="9" t="s">
        <v>469</v>
      </c>
      <c r="N107" s="9">
        <v>12</v>
      </c>
      <c r="O107" s="9">
        <v>2</v>
      </c>
      <c r="P107" s="34"/>
      <c r="Q107" s="9" t="s">
        <v>102</v>
      </c>
      <c r="R107" s="9" t="s">
        <v>103</v>
      </c>
      <c r="S107" s="9"/>
      <c r="T107" s="37" t="s">
        <v>104</v>
      </c>
      <c r="U107" s="34">
        <v>2000</v>
      </c>
      <c r="V107" s="22"/>
      <c r="W107" s="9" t="s">
        <v>105</v>
      </c>
      <c r="X107" t="s">
        <v>470</v>
      </c>
      <c r="Y107" s="37">
        <v>1</v>
      </c>
      <c r="Z107" s="9" t="s">
        <v>332</v>
      </c>
      <c r="AA107" s="9"/>
      <c r="AD107">
        <f>+STDEV(AE106:AE116)</f>
        <v>3.2064499006549175E-4</v>
      </c>
      <c r="AE107" s="10">
        <f t="shared" si="200"/>
        <v>2.8894034052772389E-3</v>
      </c>
      <c r="AF107" s="11">
        <v>736.0333333333333</v>
      </c>
      <c r="AG107">
        <f t="shared" si="175"/>
        <v>7.1999999999999994E-4</v>
      </c>
      <c r="AI107" s="48">
        <f t="shared" si="201"/>
        <v>7.123291072315116E-2</v>
      </c>
      <c r="AJ107" s="48">
        <f t="shared" si="201"/>
        <v>0.1174982069527494</v>
      </c>
      <c r="AK107" s="48">
        <f t="shared" si="201"/>
        <v>4.5293622917472756E-2</v>
      </c>
      <c r="AL107" s="48">
        <f t="shared" si="201"/>
        <v>8.5878124121523181E-2</v>
      </c>
      <c r="AM107" s="48">
        <f t="shared" si="201"/>
        <v>5.8663689015839092E-2</v>
      </c>
      <c r="AN107" s="48">
        <f t="shared" si="201"/>
        <v>1.6322725604834602E-2</v>
      </c>
      <c r="AO107" s="48">
        <f t="shared" si="201"/>
        <v>7.3629540815675068E-3</v>
      </c>
      <c r="AP107" s="48">
        <f t="shared" si="201"/>
        <v>1.7212736612033298E-2</v>
      </c>
      <c r="AQ107" s="48">
        <f t="shared" si="199"/>
        <v>0.42365324752992306</v>
      </c>
      <c r="AR107" s="48">
        <f t="shared" si="199"/>
        <v>0.1203839182724431</v>
      </c>
      <c r="AS107" s="48">
        <f t="shared" si="199"/>
        <v>5.9466733061406324E-3</v>
      </c>
      <c r="AT107" s="48">
        <f t="shared" si="199"/>
        <v>0.21322580268822341</v>
      </c>
      <c r="AU107" s="48">
        <f t="shared" si="199"/>
        <v>3.6049695810615741E-2</v>
      </c>
      <c r="AV107" s="48">
        <f t="shared" si="177"/>
        <v>4.4644573060583406E-2</v>
      </c>
      <c r="AW107" s="48">
        <f t="shared" si="177"/>
        <v>1.1320206293019375E-2</v>
      </c>
      <c r="AX107" s="48">
        <f t="shared" si="177"/>
        <v>3.0927399683476055E-2</v>
      </c>
      <c r="AY107" s="48">
        <f t="shared" si="178"/>
        <v>3.0716811564507111E-2</v>
      </c>
      <c r="AZ107" s="48">
        <f t="shared" si="178"/>
        <v>2.1944712428293999E-2</v>
      </c>
      <c r="BA107" s="48">
        <f t="shared" si="178"/>
        <v>0.14545126177210693</v>
      </c>
      <c r="BB107" s="48">
        <f t="shared" si="178"/>
        <v>3.9222405607436332E-2</v>
      </c>
      <c r="BC107" s="48">
        <f t="shared" si="178"/>
        <v>0.91369040826906045</v>
      </c>
      <c r="BD107" s="48">
        <f t="shared" si="178"/>
        <v>0.96077759439256372</v>
      </c>
      <c r="BE107" s="48">
        <f t="shared" si="178"/>
        <v>1</v>
      </c>
      <c r="BF107" s="48">
        <f t="shared" si="169"/>
        <v>2.0243198547097819E-2</v>
      </c>
      <c r="BH107" s="51">
        <f t="shared" si="187"/>
        <v>24.348013089166244</v>
      </c>
      <c r="BI107" s="51">
        <f t="shared" si="188"/>
        <v>40.161883766871149</v>
      </c>
      <c r="BJ107" s="51">
        <f t="shared" si="189"/>
        <v>15.481744497799477</v>
      </c>
      <c r="BK107" s="51">
        <f t="shared" si="190"/>
        <v>29.353871250754793</v>
      </c>
      <c r="BL107" s="51">
        <f t="shared" si="190"/>
        <v>20.051746496331322</v>
      </c>
      <c r="BM107" s="51">
        <f t="shared" si="190"/>
        <v>5.5792460625677602</v>
      </c>
      <c r="BN107" s="51">
        <f t="shared" si="190"/>
        <v>2.5167201583224181</v>
      </c>
      <c r="BO107" s="51">
        <f t="shared" si="191"/>
        <v>5.8834593739821566</v>
      </c>
      <c r="BP107" s="51">
        <f t="shared" si="191"/>
        <v>144.80827347090104</v>
      </c>
      <c r="BQ107" s="51">
        <f t="shared" si="192"/>
        <v>41.148244372806943</v>
      </c>
      <c r="BR107" s="51">
        <f t="shared" si="193"/>
        <v>2.0326233762598447</v>
      </c>
      <c r="BS107" s="51">
        <f t="shared" si="193"/>
        <v>72.882387959383649</v>
      </c>
      <c r="BT107" s="51">
        <f t="shared" si="194"/>
        <v>12.322091804849732</v>
      </c>
      <c r="BU107" s="51">
        <f t="shared" si="194"/>
        <v>15.259893751415092</v>
      </c>
      <c r="BV107" s="51">
        <f t="shared" si="195"/>
        <v>3.8693425299679363</v>
      </c>
      <c r="BW107" s="51">
        <f t="shared" si="195"/>
        <v>10.571247540814225</v>
      </c>
      <c r="BX107" s="51">
        <f t="shared" si="196"/>
        <v>10.499266735523163</v>
      </c>
      <c r="BY107" s="51">
        <f t="shared" si="171"/>
        <v>7.5008888450270383</v>
      </c>
      <c r="BZ107" s="51">
        <f t="shared" si="197"/>
        <v>49.716475004467434</v>
      </c>
      <c r="CA107" s="51">
        <f t="shared" si="198"/>
        <v>13.406550924614541</v>
      </c>
      <c r="CB107" s="51">
        <f t="shared" si="198"/>
        <v>312.30713155106912</v>
      </c>
      <c r="CC107" s="51">
        <f t="shared" si="172"/>
        <v>328.40193116585522</v>
      </c>
      <c r="CD107" s="51">
        <f t="shared" si="173"/>
        <v>341.80848209046974</v>
      </c>
      <c r="CE107" s="51">
        <f t="shared" si="174"/>
        <v>6.9192969680395082</v>
      </c>
      <c r="CH107" s="13">
        <f t="shared" ref="CH107:CV109" si="205">+EM107*EM$2/$AG107*$AE107/($U107/1000)</f>
        <v>24.348013089166244</v>
      </c>
      <c r="CI107" s="13">
        <f t="shared" si="205"/>
        <v>0</v>
      </c>
      <c r="CJ107" s="13">
        <f t="shared" si="205"/>
        <v>0</v>
      </c>
      <c r="CK107" s="13">
        <f t="shared" si="205"/>
        <v>0</v>
      </c>
      <c r="CL107" s="13">
        <f t="shared" si="205"/>
        <v>40.161883766871149</v>
      </c>
      <c r="CM107" s="13">
        <f t="shared" si="205"/>
        <v>0</v>
      </c>
      <c r="CN107" s="13">
        <f t="shared" si="205"/>
        <v>12.487652480379515</v>
      </c>
      <c r="CO107" s="13">
        <f t="shared" si="205"/>
        <v>2.9940920174199626</v>
      </c>
      <c r="CP107" s="13">
        <f t="shared" si="205"/>
        <v>1.1252327607829635</v>
      </c>
      <c r="CQ107" s="13">
        <f t="shared" si="205"/>
        <v>29.353871250754793</v>
      </c>
      <c r="CR107" s="13">
        <f t="shared" si="205"/>
        <v>20.051746496331322</v>
      </c>
      <c r="CS107" s="13">
        <f t="shared" si="205"/>
        <v>5.5792460625677602</v>
      </c>
      <c r="CT107" s="13">
        <f t="shared" si="205"/>
        <v>2.5167201583224181</v>
      </c>
      <c r="CU107" s="13">
        <f t="shared" si="205"/>
        <v>0</v>
      </c>
      <c r="CV107" s="13">
        <f t="shared" si="205"/>
        <v>0</v>
      </c>
      <c r="CW107" s="13">
        <f t="shared" si="203"/>
        <v>5.8834593739821566</v>
      </c>
      <c r="CX107" s="13">
        <f t="shared" si="186"/>
        <v>144.80827347090104</v>
      </c>
      <c r="CY107" s="13">
        <f t="shared" si="186"/>
        <v>0</v>
      </c>
      <c r="CZ107" s="13">
        <f t="shared" si="186"/>
        <v>41.148244372806943</v>
      </c>
      <c r="DA107" s="13">
        <f t="shared" si="186"/>
        <v>0</v>
      </c>
      <c r="DB107" s="13">
        <f t="shared" si="186"/>
        <v>15.812713242683051</v>
      </c>
      <c r="DC107" s="13">
        <f t="shared" si="186"/>
        <v>2.0326233762598447</v>
      </c>
      <c r="DD107" s="13">
        <f t="shared" si="186"/>
        <v>72.882387959383649</v>
      </c>
      <c r="DE107" s="13">
        <f t="shared" si="186"/>
        <v>0.72105349454872747</v>
      </c>
      <c r="DF107" s="13">
        <f t="shared" si="186"/>
        <v>0</v>
      </c>
      <c r="DG107" s="13">
        <f t="shared" si="186"/>
        <v>5.7753711619558432</v>
      </c>
      <c r="DH107" s="13">
        <f t="shared" si="186"/>
        <v>165.09636574074077</v>
      </c>
      <c r="DI107" s="13">
        <f t="shared" si="186"/>
        <v>12.322091804849732</v>
      </c>
      <c r="DJ107" s="13">
        <f t="shared" si="186"/>
        <v>15.259893751415092</v>
      </c>
      <c r="DK107" s="13">
        <f t="shared" si="186"/>
        <v>0</v>
      </c>
      <c r="DL107" s="13">
        <f t="shared" si="186"/>
        <v>3.8693425299679363</v>
      </c>
      <c r="DM107" s="13">
        <f t="shared" si="186"/>
        <v>10.571247540814225</v>
      </c>
      <c r="DN107" s="13"/>
      <c r="DO107" s="13">
        <f t="shared" si="202"/>
        <v>0</v>
      </c>
      <c r="DP107" s="13">
        <f t="shared" si="202"/>
        <v>10.499266735523163</v>
      </c>
      <c r="DQ107" s="13">
        <f t="shared" si="202"/>
        <v>0</v>
      </c>
      <c r="DR107" s="13">
        <f t="shared" si="202"/>
        <v>0</v>
      </c>
      <c r="DS107" s="13">
        <f t="shared" si="202"/>
        <v>0</v>
      </c>
      <c r="DT107" s="13">
        <f t="shared" si="202"/>
        <v>7.0614478947512938</v>
      </c>
      <c r="DU107" s="13">
        <f t="shared" si="202"/>
        <v>0</v>
      </c>
      <c r="DV107" s="13">
        <f t="shared" si="202"/>
        <v>0.43944095027574415</v>
      </c>
      <c r="DW107" s="13">
        <f t="shared" si="202"/>
        <v>0</v>
      </c>
      <c r="DX107" s="13">
        <f t="shared" si="202"/>
        <v>49.716475004467434</v>
      </c>
      <c r="DY107" s="13">
        <f t="shared" si="202"/>
        <v>0.9408154637520022</v>
      </c>
      <c r="DZ107" s="13">
        <f t="shared" si="202"/>
        <v>0</v>
      </c>
      <c r="EA107" s="13">
        <f t="shared" si="202"/>
        <v>1.1037168995663684</v>
      </c>
      <c r="EB107" s="13">
        <f t="shared" si="202"/>
        <v>13.406550924614541</v>
      </c>
      <c r="EC107" s="13">
        <f t="shared" si="202"/>
        <v>312.30713155106912</v>
      </c>
      <c r="ED107" s="13">
        <f t="shared" si="202"/>
        <v>3.5510005159445495</v>
      </c>
      <c r="EE107" s="13">
        <f t="shared" si="204"/>
        <v>5.7257221777068823</v>
      </c>
      <c r="EF107" s="13">
        <f t="shared" si="204"/>
        <v>0.27423011317348767</v>
      </c>
      <c r="EG107" s="13">
        <f t="shared" si="204"/>
        <v>0.91934467715913848</v>
      </c>
      <c r="EH107" s="13">
        <f t="shared" si="204"/>
        <v>0</v>
      </c>
      <c r="EI107" s="13">
        <f t="shared" si="204"/>
        <v>0</v>
      </c>
      <c r="EJ107" s="13">
        <f t="shared" si="204"/>
        <v>0</v>
      </c>
      <c r="EK107" s="13"/>
      <c r="EM107">
        <v>110.11240386962901</v>
      </c>
      <c r="EN107">
        <v>58.715560913086001</v>
      </c>
      <c r="EO107">
        <v>0</v>
      </c>
      <c r="EP107">
        <v>0</v>
      </c>
      <c r="EQ107">
        <v>118.57576751709</v>
      </c>
      <c r="ER107">
        <v>0</v>
      </c>
      <c r="ES107">
        <v>41.324741363525398</v>
      </c>
      <c r="ET107">
        <v>9.9081935882568395</v>
      </c>
      <c r="EU107">
        <v>4.3404440879821804</v>
      </c>
      <c r="EV107">
        <v>99.518165588378906</v>
      </c>
      <c r="EW107">
        <v>73.050033569335994</v>
      </c>
      <c r="EX107">
        <v>15.379117012023899</v>
      </c>
      <c r="EY107">
        <v>10.3487195968628</v>
      </c>
      <c r="EZ107">
        <v>0</v>
      </c>
      <c r="FA107">
        <v>0</v>
      </c>
      <c r="FB107">
        <v>22.0462856292725</v>
      </c>
      <c r="FC107">
        <v>438.71429443359398</v>
      </c>
      <c r="FD107">
        <v>0</v>
      </c>
      <c r="FE107">
        <v>163.27360534668</v>
      </c>
      <c r="FF107">
        <v>0</v>
      </c>
      <c r="FG107">
        <v>47.906539916992202</v>
      </c>
      <c r="FH107">
        <v>10.541146278381399</v>
      </c>
      <c r="FI107">
        <v>343.31378173828199</v>
      </c>
      <c r="FJ107">
        <v>3.8269801139831601</v>
      </c>
      <c r="FK107">
        <v>0</v>
      </c>
      <c r="FL107">
        <v>22.277769088745099</v>
      </c>
      <c r="FM107">
        <v>636.83850097656295</v>
      </c>
      <c r="FN107">
        <v>17.096311569213899</v>
      </c>
      <c r="FO107">
        <v>21.172370910644599</v>
      </c>
      <c r="FP107">
        <v>0</v>
      </c>
      <c r="FQ107">
        <v>14.5208959579468</v>
      </c>
      <c r="FR107">
        <v>42.487274169921903</v>
      </c>
      <c r="FT107">
        <v>0</v>
      </c>
      <c r="FU107">
        <v>23.676691055297901</v>
      </c>
      <c r="FV107">
        <v>0</v>
      </c>
      <c r="FW107">
        <v>0</v>
      </c>
      <c r="FX107">
        <v>0</v>
      </c>
      <c r="FY107">
        <v>10.7260999679566</v>
      </c>
      <c r="FZ107">
        <v>0</v>
      </c>
      <c r="GA107">
        <v>0.66749590635299705</v>
      </c>
      <c r="GB107">
        <v>0</v>
      </c>
      <c r="GC107">
        <v>22.063524246215799</v>
      </c>
      <c r="GD107">
        <v>1.46113061904907</v>
      </c>
      <c r="GE107">
        <v>0</v>
      </c>
      <c r="GF107">
        <v>1.7141242027282699</v>
      </c>
      <c r="GG107">
        <v>22.8114032745362</v>
      </c>
      <c r="GH107">
        <v>485.02764892578199</v>
      </c>
      <c r="GI107">
        <v>5.51487064361572</v>
      </c>
      <c r="GJ107">
        <v>5.9214444160461399</v>
      </c>
      <c r="GK107">
        <v>0.283604115247727</v>
      </c>
      <c r="GL107">
        <v>0.95077061653137196</v>
      </c>
      <c r="GM107">
        <v>0</v>
      </c>
      <c r="GN107">
        <v>0</v>
      </c>
      <c r="GO107">
        <v>0</v>
      </c>
    </row>
    <row r="108" spans="1:197" x14ac:dyDescent="0.2">
      <c r="A108" t="s">
        <v>465</v>
      </c>
      <c r="B108" t="s">
        <v>112</v>
      </c>
      <c r="C108" s="16" t="s">
        <v>472</v>
      </c>
      <c r="D108" s="4" t="s">
        <v>473</v>
      </c>
      <c r="E108" s="4" t="s">
        <v>98</v>
      </c>
      <c r="F108" s="9">
        <v>176</v>
      </c>
      <c r="G108" s="24">
        <v>43409</v>
      </c>
      <c r="H108" s="9">
        <v>2</v>
      </c>
      <c r="I108" s="9">
        <v>4</v>
      </c>
      <c r="J108" s="9" t="s">
        <v>468</v>
      </c>
      <c r="K108" s="36">
        <v>0.70833333333333337</v>
      </c>
      <c r="L108" s="9">
        <v>33</v>
      </c>
      <c r="M108" s="9" t="s">
        <v>469</v>
      </c>
      <c r="N108" s="9">
        <v>12</v>
      </c>
      <c r="O108" s="9">
        <v>3</v>
      </c>
      <c r="P108" s="34"/>
      <c r="Q108" s="9" t="s">
        <v>102</v>
      </c>
      <c r="R108" s="9" t="s">
        <v>103</v>
      </c>
      <c r="S108" s="9"/>
      <c r="T108" s="37" t="s">
        <v>104</v>
      </c>
      <c r="U108" s="34">
        <v>2000</v>
      </c>
      <c r="V108" s="22"/>
      <c r="W108" s="9" t="s">
        <v>105</v>
      </c>
      <c r="X108" t="s">
        <v>472</v>
      </c>
      <c r="Y108" s="37">
        <v>1</v>
      </c>
      <c r="Z108" s="9" t="s">
        <v>332</v>
      </c>
      <c r="AA108" s="9"/>
      <c r="AD108" s="19">
        <f>+AD107*100/AD106</f>
        <v>9.769678563549034</v>
      </c>
      <c r="AE108" s="10">
        <f t="shared" si="200"/>
        <v>2.8846810154099759E-3</v>
      </c>
      <c r="AF108" s="11">
        <v>736.0333333333333</v>
      </c>
      <c r="AG108">
        <f t="shared" si="175"/>
        <v>7.1999999999999994E-4</v>
      </c>
      <c r="AI108" s="48">
        <f t="shared" si="201"/>
        <v>8.9109072403104228E-2</v>
      </c>
      <c r="AJ108" s="48">
        <f t="shared" si="201"/>
        <v>0.11769304271206903</v>
      </c>
      <c r="AK108" s="48">
        <f t="shared" si="201"/>
        <v>4.3400242504099081E-2</v>
      </c>
      <c r="AL108" s="48">
        <f t="shared" si="201"/>
        <v>8.6501502086396995E-2</v>
      </c>
      <c r="AM108" s="48">
        <f t="shared" si="201"/>
        <v>6.2109325781901821E-2</v>
      </c>
      <c r="AN108" s="48">
        <f t="shared" si="201"/>
        <v>1.8333044088791869E-2</v>
      </c>
      <c r="AO108" s="48">
        <f t="shared" si="201"/>
        <v>7.7803738479843175E-3</v>
      </c>
      <c r="AP108" s="48">
        <f t="shared" si="201"/>
        <v>1.7919431589371905E-2</v>
      </c>
      <c r="AQ108" s="48">
        <f t="shared" si="199"/>
        <v>0.43183755307275623</v>
      </c>
      <c r="AR108" s="48">
        <f t="shared" si="199"/>
        <v>0.12573026070887117</v>
      </c>
      <c r="AS108" s="48">
        <f t="shared" si="199"/>
        <v>6.1777860710178602E-3</v>
      </c>
      <c r="AT108" s="48">
        <f t="shared" si="199"/>
        <v>0.21914460987980341</v>
      </c>
      <c r="AU108" s="48">
        <f t="shared" si="199"/>
        <v>3.5863445282476203E-2</v>
      </c>
      <c r="AV108" s="48">
        <f t="shared" si="177"/>
        <v>4.7036229269923048E-2</v>
      </c>
      <c r="AW108" s="48">
        <f t="shared" si="177"/>
        <v>1.1015236140019365E-2</v>
      </c>
      <c r="AX108" s="48">
        <f t="shared" si="177"/>
        <v>3.1734777599997474E-2</v>
      </c>
      <c r="AY108" s="48">
        <f t="shared" si="178"/>
        <v>2.903458839912014E-2</v>
      </c>
      <c r="AZ108" s="48">
        <f t="shared" si="178"/>
        <v>2.1522910665768374E-2</v>
      </c>
      <c r="BA108" s="48">
        <f t="shared" si="178"/>
        <v>0.14573102071298216</v>
      </c>
      <c r="BB108" s="48">
        <f t="shared" si="178"/>
        <v>3.948488328924879E-2</v>
      </c>
      <c r="BC108" s="48">
        <f t="shared" si="178"/>
        <v>0.91727633746710879</v>
      </c>
      <c r="BD108" s="48">
        <f t="shared" si="178"/>
        <v>0.96051511671075118</v>
      </c>
      <c r="BE108" s="48">
        <f t="shared" si="178"/>
        <v>1</v>
      </c>
      <c r="BF108" s="48">
        <f t="shared" si="169"/>
        <v>2.1662198874066653E-2</v>
      </c>
      <c r="BH108" s="51">
        <f t="shared" si="187"/>
        <v>28.938491244503844</v>
      </c>
      <c r="BI108" s="51">
        <f t="shared" si="188"/>
        <v>38.221238244463862</v>
      </c>
      <c r="BJ108" s="51">
        <f t="shared" si="189"/>
        <v>14.094384599053045</v>
      </c>
      <c r="BK108" s="51">
        <f t="shared" si="190"/>
        <v>28.091673420633963</v>
      </c>
      <c r="BL108" s="51">
        <f t="shared" si="190"/>
        <v>20.170226575930442</v>
      </c>
      <c r="BM108" s="51">
        <f t="shared" si="190"/>
        <v>5.9537218999277197</v>
      </c>
      <c r="BN108" s="51">
        <f t="shared" si="190"/>
        <v>2.5267043456623099</v>
      </c>
      <c r="BO108" s="51">
        <f t="shared" si="191"/>
        <v>5.8193997555007622</v>
      </c>
      <c r="BP108" s="51">
        <f t="shared" si="191"/>
        <v>140.24079604501171</v>
      </c>
      <c r="BQ108" s="51">
        <f t="shared" si="192"/>
        <v>40.831353649755918</v>
      </c>
      <c r="BR108" s="51">
        <f t="shared" si="193"/>
        <v>2.0062582103631041</v>
      </c>
      <c r="BS108" s="51">
        <f t="shared" si="193"/>
        <v>71.167998984421928</v>
      </c>
      <c r="BT108" s="51">
        <f t="shared" si="194"/>
        <v>11.646782637460449</v>
      </c>
      <c r="BU108" s="51">
        <f t="shared" si="194"/>
        <v>15.275184357712222</v>
      </c>
      <c r="BV108" s="51">
        <f t="shared" si="195"/>
        <v>3.5772374910614397</v>
      </c>
      <c r="BW108" s="51">
        <f t="shared" si="195"/>
        <v>10.305982981950686</v>
      </c>
      <c r="BX108" s="51">
        <f t="shared" si="196"/>
        <v>9.4290868428615919</v>
      </c>
      <c r="BY108" s="51">
        <f t="shared" si="171"/>
        <v>6.9896425252865617</v>
      </c>
      <c r="BZ108" s="51">
        <f t="shared" si="197"/>
        <v>47.326672281781377</v>
      </c>
      <c r="CA108" s="51">
        <f t="shared" si="198"/>
        <v>12.82285763437458</v>
      </c>
      <c r="CB108" s="51">
        <f t="shared" si="198"/>
        <v>297.88878443826968</v>
      </c>
      <c r="CC108" s="51">
        <f t="shared" si="172"/>
        <v>311.93073326369131</v>
      </c>
      <c r="CD108" s="51">
        <f t="shared" si="173"/>
        <v>324.75359089806591</v>
      </c>
      <c r="CE108" s="51">
        <f t="shared" si="174"/>
        <v>7.0348768711011855</v>
      </c>
      <c r="CH108" s="13">
        <f t="shared" si="205"/>
        <v>28.938491244503844</v>
      </c>
      <c r="CI108" s="13">
        <f t="shared" si="205"/>
        <v>0</v>
      </c>
      <c r="CJ108" s="13">
        <f t="shared" si="205"/>
        <v>0</v>
      </c>
      <c r="CK108" s="13">
        <f t="shared" si="205"/>
        <v>0</v>
      </c>
      <c r="CL108" s="13">
        <f t="shared" si="205"/>
        <v>38.221238244463862</v>
      </c>
      <c r="CM108" s="13">
        <f t="shared" si="205"/>
        <v>0</v>
      </c>
      <c r="CN108" s="13">
        <f t="shared" si="205"/>
        <v>11.417817951835953</v>
      </c>
      <c r="CO108" s="13">
        <f t="shared" si="205"/>
        <v>2.6765666472170913</v>
      </c>
      <c r="CP108" s="13">
        <f t="shared" si="205"/>
        <v>0.92443349615157433</v>
      </c>
      <c r="CQ108" s="13">
        <f t="shared" si="205"/>
        <v>28.091673420633963</v>
      </c>
      <c r="CR108" s="13">
        <f t="shared" si="205"/>
        <v>20.170226575930442</v>
      </c>
      <c r="CS108" s="13">
        <f t="shared" si="205"/>
        <v>5.9537218999277197</v>
      </c>
      <c r="CT108" s="13">
        <f t="shared" si="205"/>
        <v>2.5267043456623099</v>
      </c>
      <c r="CU108" s="13">
        <f t="shared" si="205"/>
        <v>0</v>
      </c>
      <c r="CV108" s="13">
        <f t="shared" si="205"/>
        <v>0</v>
      </c>
      <c r="CW108" s="13">
        <f t="shared" si="203"/>
        <v>5.8193997555007622</v>
      </c>
      <c r="CX108" s="13">
        <f t="shared" si="203"/>
        <v>140.24079604501171</v>
      </c>
      <c r="CY108" s="13">
        <f t="shared" si="203"/>
        <v>0</v>
      </c>
      <c r="CZ108" s="13">
        <f t="shared" si="203"/>
        <v>40.831353649755918</v>
      </c>
      <c r="DA108" s="13">
        <f t="shared" si="203"/>
        <v>0</v>
      </c>
      <c r="DB108" s="13">
        <f t="shared" si="203"/>
        <v>15.188262548187462</v>
      </c>
      <c r="DC108" s="13">
        <f t="shared" si="203"/>
        <v>2.0062582103631041</v>
      </c>
      <c r="DD108" s="13">
        <f t="shared" si="203"/>
        <v>71.167998984421928</v>
      </c>
      <c r="DE108" s="13">
        <f t="shared" si="203"/>
        <v>0.80710548280853134</v>
      </c>
      <c r="DF108" s="13">
        <f t="shared" si="203"/>
        <v>0</v>
      </c>
      <c r="DG108" s="13">
        <f t="shared" si="203"/>
        <v>5.9501308431735529</v>
      </c>
      <c r="DH108" s="13">
        <f t="shared" si="203"/>
        <v>165.09636574074077</v>
      </c>
      <c r="DI108" s="13">
        <f t="shared" si="203"/>
        <v>11.646782637460449</v>
      </c>
      <c r="DJ108" s="13">
        <f t="shared" si="203"/>
        <v>15.275184357712222</v>
      </c>
      <c r="DK108" s="13">
        <f t="shared" si="203"/>
        <v>0</v>
      </c>
      <c r="DL108" s="13">
        <f t="shared" si="203"/>
        <v>3.5772374910614397</v>
      </c>
      <c r="DM108" s="13">
        <f t="shared" ref="DM108:DM116" si="206">+FR108*FR$2/$AG108*$AE108/($U108/1000)</f>
        <v>10.305982981950686</v>
      </c>
      <c r="DN108" s="13"/>
      <c r="DO108" s="13">
        <f t="shared" si="202"/>
        <v>0</v>
      </c>
      <c r="DP108" s="13">
        <f t="shared" si="202"/>
        <v>9.4290868428615919</v>
      </c>
      <c r="DQ108" s="13">
        <f t="shared" si="202"/>
        <v>0</v>
      </c>
      <c r="DR108" s="13">
        <f t="shared" si="202"/>
        <v>0</v>
      </c>
      <c r="DS108" s="13">
        <f t="shared" si="202"/>
        <v>0</v>
      </c>
      <c r="DT108" s="13">
        <f t="shared" si="202"/>
        <v>6.3053551668564811</v>
      </c>
      <c r="DU108" s="13">
        <f t="shared" si="202"/>
        <v>0</v>
      </c>
      <c r="DV108" s="13">
        <f t="shared" si="202"/>
        <v>0.68428735843008082</v>
      </c>
      <c r="DW108" s="13">
        <f t="shared" si="202"/>
        <v>0</v>
      </c>
      <c r="DX108" s="13">
        <f t="shared" si="202"/>
        <v>47.326672281781377</v>
      </c>
      <c r="DY108" s="13">
        <f t="shared" si="202"/>
        <v>0.74506742209778587</v>
      </c>
      <c r="DZ108" s="13">
        <f t="shared" si="202"/>
        <v>0</v>
      </c>
      <c r="EA108" s="13">
        <f t="shared" si="202"/>
        <v>0.95062039673040488</v>
      </c>
      <c r="EB108" s="13">
        <f t="shared" si="202"/>
        <v>12.82285763437458</v>
      </c>
      <c r="EC108" s="13">
        <f t="shared" si="202"/>
        <v>297.88878443826968</v>
      </c>
      <c r="ED108" s="13">
        <f t="shared" si="202"/>
        <v>2.9171741637318407</v>
      </c>
      <c r="EE108" s="13">
        <f t="shared" si="204"/>
        <v>5.6202165717603725</v>
      </c>
      <c r="EF108" s="13">
        <f t="shared" si="204"/>
        <v>0.36965989791252113</v>
      </c>
      <c r="EG108" s="13">
        <f t="shared" si="204"/>
        <v>0.82474278609292928</v>
      </c>
      <c r="EH108" s="13">
        <f t="shared" si="204"/>
        <v>0</v>
      </c>
      <c r="EI108" s="13">
        <f t="shared" si="204"/>
        <v>0.22025761533536331</v>
      </c>
      <c r="EJ108" s="13">
        <f t="shared" si="204"/>
        <v>0</v>
      </c>
      <c r="EK108" s="13"/>
      <c r="EM108">
        <v>131.08680725097699</v>
      </c>
      <c r="EN108">
        <v>20.932352066040099</v>
      </c>
      <c r="EO108">
        <v>0</v>
      </c>
      <c r="EP108">
        <v>0</v>
      </c>
      <c r="EQ108">
        <v>113.030853271485</v>
      </c>
      <c r="ER108">
        <v>0</v>
      </c>
      <c r="ES108">
        <v>37.846248626708999</v>
      </c>
      <c r="ET108">
        <v>8.8719234466552805</v>
      </c>
      <c r="EU108">
        <v>3.5717236995696999</v>
      </c>
      <c r="EV108">
        <v>95.394859313964901</v>
      </c>
      <c r="EW108">
        <v>73.601959228515696</v>
      </c>
      <c r="EX108">
        <v>16.4382209777832</v>
      </c>
      <c r="EY108">
        <v>10.4067831039429</v>
      </c>
      <c r="EZ108">
        <v>0</v>
      </c>
      <c r="FA108">
        <v>0</v>
      </c>
      <c r="FB108">
        <v>21.841941833496101</v>
      </c>
      <c r="FC108">
        <v>425.57211303711</v>
      </c>
      <c r="FD108">
        <v>0</v>
      </c>
      <c r="FE108">
        <v>162.28143310546901</v>
      </c>
      <c r="FF108">
        <v>0</v>
      </c>
      <c r="FG108">
        <v>46.090019226074197</v>
      </c>
      <c r="FH108">
        <v>10.421449661254901</v>
      </c>
      <c r="FI108">
        <v>335.78692626953102</v>
      </c>
      <c r="FJ108">
        <v>4.2907123565673801</v>
      </c>
      <c r="FK108">
        <v>0</v>
      </c>
      <c r="FL108">
        <v>22.989456176757798</v>
      </c>
      <c r="FM108">
        <v>637.88104248046898</v>
      </c>
      <c r="FN108">
        <v>16.185806274414102</v>
      </c>
      <c r="FO108">
        <v>21.2282810211182</v>
      </c>
      <c r="FP108">
        <v>0</v>
      </c>
      <c r="FQ108">
        <v>13.446659088134799</v>
      </c>
      <c r="FR108">
        <v>41.488948822021499</v>
      </c>
      <c r="FT108">
        <v>0</v>
      </c>
      <c r="FU108">
        <v>21.298158645629901</v>
      </c>
      <c r="FV108">
        <v>0</v>
      </c>
      <c r="FW108">
        <v>0</v>
      </c>
      <c r="FX108">
        <v>0</v>
      </c>
      <c r="FY108">
        <v>9.5932998657226598</v>
      </c>
      <c r="FZ108">
        <v>0</v>
      </c>
      <c r="GA108">
        <v>1.04111087322235</v>
      </c>
      <c r="GB108">
        <v>0</v>
      </c>
      <c r="GC108">
        <v>21.0373439788819</v>
      </c>
      <c r="GD108">
        <v>1.15901899337769</v>
      </c>
      <c r="GE108">
        <v>0</v>
      </c>
      <c r="GF108">
        <v>1.4787750244140601</v>
      </c>
      <c r="GG108">
        <v>21.853960037231499</v>
      </c>
      <c r="GH108">
        <v>463.39263916015602</v>
      </c>
      <c r="GI108">
        <v>4.53792524337769</v>
      </c>
      <c r="GJ108">
        <v>5.8218474388122603</v>
      </c>
      <c r="GK108">
        <v>0.38292181491851801</v>
      </c>
      <c r="GL108">
        <v>0.854331254959107</v>
      </c>
      <c r="GM108">
        <v>0</v>
      </c>
      <c r="GN108">
        <v>0.22815957665443401</v>
      </c>
      <c r="GO108">
        <v>0</v>
      </c>
    </row>
    <row r="109" spans="1:197" x14ac:dyDescent="0.2">
      <c r="A109" t="s">
        <v>465</v>
      </c>
      <c r="B109" t="s">
        <v>170</v>
      </c>
      <c r="C109" s="16" t="s">
        <v>474</v>
      </c>
      <c r="D109" s="4" t="s">
        <v>475</v>
      </c>
      <c r="E109" s="4" t="s">
        <v>98</v>
      </c>
      <c r="F109" s="9">
        <v>176</v>
      </c>
      <c r="G109" s="24">
        <v>43409</v>
      </c>
      <c r="H109" s="9">
        <v>2</v>
      </c>
      <c r="I109" s="9">
        <v>4</v>
      </c>
      <c r="J109" s="9"/>
      <c r="K109" s="21" t="s">
        <v>204</v>
      </c>
      <c r="L109" s="9">
        <v>33</v>
      </c>
      <c r="M109" s="9" t="s">
        <v>469</v>
      </c>
      <c r="N109" s="9">
        <v>5</v>
      </c>
      <c r="O109" s="9">
        <v>22</v>
      </c>
      <c r="P109" s="34">
        <v>1</v>
      </c>
      <c r="Q109" s="9" t="s">
        <v>102</v>
      </c>
      <c r="R109" s="9" t="s">
        <v>103</v>
      </c>
      <c r="S109" s="9"/>
      <c r="T109" s="9" t="s">
        <v>476</v>
      </c>
      <c r="U109" s="34">
        <v>2000</v>
      </c>
      <c r="V109" s="22">
        <v>1500</v>
      </c>
      <c r="W109" s="9" t="s">
        <v>105</v>
      </c>
      <c r="X109" t="s">
        <v>474</v>
      </c>
      <c r="Y109" s="9"/>
      <c r="Z109" s="9"/>
      <c r="AA109" s="1"/>
      <c r="AE109" s="10">
        <f t="shared" si="200"/>
        <v>3.361346331730887E-3</v>
      </c>
      <c r="AF109" s="11">
        <v>736.0333333333333</v>
      </c>
      <c r="AG109">
        <f t="shared" si="175"/>
        <v>7.1999999999999994E-4</v>
      </c>
      <c r="AI109" s="48">
        <f t="shared" si="201"/>
        <v>3.7519584761362662E-2</v>
      </c>
      <c r="AJ109" s="48">
        <f t="shared" si="201"/>
        <v>4.6390906828202537E-2</v>
      </c>
      <c r="AK109" s="48">
        <f t="shared" si="201"/>
        <v>3.3289026460562247E-2</v>
      </c>
      <c r="AL109" s="48">
        <f t="shared" si="201"/>
        <v>7.7944603225994072E-2</v>
      </c>
      <c r="AM109" s="48">
        <f t="shared" si="201"/>
        <v>6.3178541533863736E-2</v>
      </c>
      <c r="AN109" s="48">
        <f t="shared" si="201"/>
        <v>1.2768660272624389E-2</v>
      </c>
      <c r="AO109" s="48">
        <f t="shared" si="201"/>
        <v>7.0649627338357571E-3</v>
      </c>
      <c r="AP109" s="48">
        <f t="shared" si="201"/>
        <v>1.6528169731862583E-2</v>
      </c>
      <c r="AQ109" s="48">
        <f t="shared" si="199"/>
        <v>0.39140208000603127</v>
      </c>
      <c r="AR109" s="48">
        <f t="shared" si="199"/>
        <v>0.1074587075149126</v>
      </c>
      <c r="AS109" s="48">
        <f t="shared" si="199"/>
        <v>5.0652833484367814E-3</v>
      </c>
      <c r="AT109" s="48">
        <f t="shared" si="199"/>
        <v>0.21166534313363206</v>
      </c>
      <c r="AU109" s="48">
        <f t="shared" si="199"/>
        <v>1.2241858727457599E-2</v>
      </c>
      <c r="AV109" s="48">
        <f t="shared" si="199"/>
        <v>7.3201322534332015E-3</v>
      </c>
      <c r="AW109" s="48">
        <f t="shared" si="199"/>
        <v>1.0438597874178106E-2</v>
      </c>
      <c r="AX109" s="48">
        <f t="shared" si="199"/>
        <v>2.8785773526428918E-2</v>
      </c>
      <c r="AY109" s="48">
        <f t="shared" si="199"/>
        <v>1.9114815879627413E-2</v>
      </c>
      <c r="AZ109" s="48">
        <f t="shared" si="199"/>
        <v>1.2778598916037101E-2</v>
      </c>
      <c r="BA109" s="48">
        <f t="shared" si="199"/>
        <v>0.10637751185213608</v>
      </c>
      <c r="BB109" s="48">
        <f t="shared" si="199"/>
        <v>3.3322386082820454E-2</v>
      </c>
      <c r="BC109" s="48">
        <f t="shared" si="199"/>
        <v>0.91964742528854315</v>
      </c>
      <c r="BD109" s="48">
        <f t="shared" si="199"/>
        <v>0.96667761391717955</v>
      </c>
      <c r="BE109" s="48">
        <f t="shared" si="199"/>
        <v>1</v>
      </c>
      <c r="BF109" s="48">
        <f t="shared" si="169"/>
        <v>1.8581810007558663E-2</v>
      </c>
      <c r="BH109" s="51">
        <f t="shared" si="187"/>
        <v>8.4506479265696761</v>
      </c>
      <c r="BI109" s="51">
        <f t="shared" si="188"/>
        <v>10.448762242250323</v>
      </c>
      <c r="BJ109" s="51">
        <f t="shared" si="189"/>
        <v>7.4977866686352019</v>
      </c>
      <c r="BK109" s="51">
        <f t="shared" si="190"/>
        <v>17.555695347602786</v>
      </c>
      <c r="BL109" s="51">
        <f t="shared" si="190"/>
        <v>14.229891253131532</v>
      </c>
      <c r="BM109" s="51">
        <f t="shared" si="190"/>
        <v>2.8759234182421953</v>
      </c>
      <c r="BN109" s="51">
        <f t="shared" si="190"/>
        <v>1.5912626181157346</v>
      </c>
      <c r="BO109" s="51">
        <f t="shared" si="191"/>
        <v>3.7226889413336735</v>
      </c>
      <c r="BP109" s="51">
        <f t="shared" si="191"/>
        <v>88.156657300327183</v>
      </c>
      <c r="BQ109" s="51">
        <f t="shared" si="192"/>
        <v>24.203245041984108</v>
      </c>
      <c r="BR109" s="51">
        <f t="shared" si="193"/>
        <v>1.1408688688376778</v>
      </c>
      <c r="BS109" s="51">
        <f t="shared" si="193"/>
        <v>47.674016235938829</v>
      </c>
      <c r="BT109" s="51">
        <f t="shared" si="194"/>
        <v>2.757270335760273</v>
      </c>
      <c r="BU109" s="51">
        <f t="shared" si="194"/>
        <v>1.6487352097082331</v>
      </c>
      <c r="BV109" s="51">
        <f t="shared" si="195"/>
        <v>2.3511165180207088</v>
      </c>
      <c r="BW109" s="51">
        <f t="shared" si="195"/>
        <v>6.4835055854969426</v>
      </c>
      <c r="BX109" s="51">
        <f t="shared" si="196"/>
        <v>4.305286964323745</v>
      </c>
      <c r="BY109" s="51">
        <f t="shared" si="171"/>
        <v>2.8781619285264304</v>
      </c>
      <c r="BZ109" s="51">
        <f t="shared" si="197"/>
        <v>23.95972411967189</v>
      </c>
      <c r="CA109" s="51">
        <f t="shared" si="198"/>
        <v>7.5053003558057947</v>
      </c>
      <c r="CB109" s="51">
        <f t="shared" si="198"/>
        <v>207.13493118646957</v>
      </c>
      <c r="CC109" s="51">
        <f t="shared" si="172"/>
        <v>217.72768077441393</v>
      </c>
      <c r="CD109" s="51">
        <f t="shared" si="173"/>
        <v>225.23298113021971</v>
      </c>
      <c r="CE109" s="51">
        <f t="shared" si="174"/>
        <v>4.1852364627977883</v>
      </c>
      <c r="CH109" s="13">
        <f t="shared" si="205"/>
        <v>8.4506479265696761</v>
      </c>
      <c r="CI109" s="13">
        <f t="shared" si="205"/>
        <v>0</v>
      </c>
      <c r="CJ109" s="13">
        <f t="shared" si="205"/>
        <v>0</v>
      </c>
      <c r="CK109" s="13">
        <f t="shared" si="205"/>
        <v>0</v>
      </c>
      <c r="CL109" s="13">
        <f t="shared" si="205"/>
        <v>10.448762242250323</v>
      </c>
      <c r="CM109" s="13">
        <f t="shared" si="205"/>
        <v>0</v>
      </c>
      <c r="CN109" s="13">
        <f t="shared" si="205"/>
        <v>6.0200859777903801</v>
      </c>
      <c r="CO109" s="13">
        <f t="shared" si="205"/>
        <v>1.477700690844822</v>
      </c>
      <c r="CP109" s="13">
        <f t="shared" si="205"/>
        <v>0.50987679013841558</v>
      </c>
      <c r="CQ109" s="13">
        <f t="shared" si="205"/>
        <v>17.555695347602786</v>
      </c>
      <c r="CR109" s="13">
        <f t="shared" si="205"/>
        <v>14.229891253131532</v>
      </c>
      <c r="CS109" s="13">
        <f t="shared" si="205"/>
        <v>2.8759234182421953</v>
      </c>
      <c r="CT109" s="13">
        <f t="shared" si="205"/>
        <v>1.5912626181157346</v>
      </c>
      <c r="CU109" s="13">
        <f t="shared" si="205"/>
        <v>0</v>
      </c>
      <c r="CV109" s="13">
        <f t="shared" si="205"/>
        <v>0</v>
      </c>
      <c r="CW109" s="13">
        <f t="shared" si="203"/>
        <v>3.7226889413336735</v>
      </c>
      <c r="CX109" s="13">
        <f t="shared" si="203"/>
        <v>88.156657300327183</v>
      </c>
      <c r="CY109" s="13">
        <f t="shared" si="203"/>
        <v>0</v>
      </c>
      <c r="CZ109" s="13">
        <f t="shared" si="203"/>
        <v>24.203245041984108</v>
      </c>
      <c r="DA109" s="13">
        <f t="shared" si="203"/>
        <v>0</v>
      </c>
      <c r="DB109" s="13">
        <f t="shared" si="203"/>
        <v>9.9155905915706448</v>
      </c>
      <c r="DC109" s="13">
        <f t="shared" si="203"/>
        <v>1.1408688688376778</v>
      </c>
      <c r="DD109" s="13">
        <f t="shared" si="203"/>
        <v>47.674016235938829</v>
      </c>
      <c r="DE109" s="13">
        <f t="shared" si="203"/>
        <v>1.5514673327348329</v>
      </c>
      <c r="DF109" s="13">
        <f t="shared" si="203"/>
        <v>0</v>
      </c>
      <c r="DG109" s="13">
        <f t="shared" si="203"/>
        <v>3.1873876537377308</v>
      </c>
      <c r="DH109" s="13">
        <f t="shared" si="203"/>
        <v>165.09636574074077</v>
      </c>
      <c r="DI109" s="13">
        <f t="shared" si="203"/>
        <v>2.757270335760273</v>
      </c>
      <c r="DJ109" s="13">
        <f t="shared" ref="DJ109:DL116" si="207">+FO109*FO$2/$AG109*$AE109/($U109/1000)</f>
        <v>1.6487352097082331</v>
      </c>
      <c r="DK109" s="13">
        <f t="shared" si="207"/>
        <v>0</v>
      </c>
      <c r="DL109" s="13">
        <f t="shared" si="207"/>
        <v>2.3511165180207088</v>
      </c>
      <c r="DM109" s="13">
        <f t="shared" si="206"/>
        <v>6.4835055854969426</v>
      </c>
      <c r="DN109" s="13"/>
      <c r="DO109" s="13">
        <f t="shared" ref="DO109:ED122" si="208">+FT109*FT$2/$AG109*$AE109/($U109/1000)</f>
        <v>0</v>
      </c>
      <c r="DP109" s="13">
        <f t="shared" si="208"/>
        <v>4.305286964323745</v>
      </c>
      <c r="DQ109" s="13">
        <f t="shared" si="208"/>
        <v>0</v>
      </c>
      <c r="DR109" s="13">
        <f t="shared" si="208"/>
        <v>0</v>
      </c>
      <c r="DS109" s="13">
        <f t="shared" si="208"/>
        <v>0</v>
      </c>
      <c r="DT109" s="13">
        <f t="shared" si="208"/>
        <v>2.8781619285264304</v>
      </c>
      <c r="DU109" s="13">
        <f t="shared" si="208"/>
        <v>0</v>
      </c>
      <c r="DV109" s="13">
        <f t="shared" si="208"/>
        <v>0</v>
      </c>
      <c r="DW109" s="13">
        <f t="shared" si="208"/>
        <v>0</v>
      </c>
      <c r="DX109" s="13">
        <f t="shared" si="208"/>
        <v>23.95972411967189</v>
      </c>
      <c r="DY109" s="13">
        <f t="shared" si="208"/>
        <v>1.513351160513482</v>
      </c>
      <c r="DZ109" s="13">
        <f t="shared" si="208"/>
        <v>0</v>
      </c>
      <c r="EA109" s="13">
        <f t="shared" si="208"/>
        <v>1.9181545019614652</v>
      </c>
      <c r="EB109" s="13">
        <f t="shared" si="208"/>
        <v>7.5053003558057947</v>
      </c>
      <c r="EC109" s="13">
        <f t="shared" si="208"/>
        <v>207.13493118646957</v>
      </c>
      <c r="ED109" s="13">
        <f t="shared" ref="ED109:ED116" si="209">+GI109*GI$2/$AG109*$AE109/($U109/1000)</f>
        <v>2.8559569611456594</v>
      </c>
      <c r="EE109" s="13">
        <f t="shared" si="204"/>
        <v>3.7867713057709027</v>
      </c>
      <c r="EF109" s="13">
        <f t="shared" si="204"/>
        <v>0</v>
      </c>
      <c r="EG109" s="13">
        <f t="shared" si="204"/>
        <v>0.39846515702688567</v>
      </c>
      <c r="EH109" s="13">
        <f t="shared" si="204"/>
        <v>0</v>
      </c>
      <c r="EI109" s="13">
        <f t="shared" si="204"/>
        <v>0</v>
      </c>
      <c r="EJ109" s="13">
        <f t="shared" si="204"/>
        <v>0</v>
      </c>
      <c r="EK109" s="13"/>
      <c r="EM109">
        <v>32.8516845703125</v>
      </c>
      <c r="EN109">
        <v>40.035236358642599</v>
      </c>
      <c r="EO109">
        <v>0</v>
      </c>
      <c r="EP109">
        <v>0</v>
      </c>
      <c r="EQ109">
        <v>26.518053054809599</v>
      </c>
      <c r="ER109">
        <v>0</v>
      </c>
      <c r="ES109">
        <v>17.124856948852599</v>
      </c>
      <c r="ET109">
        <v>4.2034969329834002</v>
      </c>
      <c r="EU109">
        <v>1.6906431913375899</v>
      </c>
      <c r="EV109">
        <v>51.162284851074297</v>
      </c>
      <c r="EW109">
        <v>44.562004089355497</v>
      </c>
      <c r="EX109">
        <v>6.8144078254699698</v>
      </c>
      <c r="EY109">
        <v>5.6245589256286701</v>
      </c>
      <c r="EZ109">
        <v>0</v>
      </c>
      <c r="FA109">
        <v>0</v>
      </c>
      <c r="FB109">
        <v>11.990970611572299</v>
      </c>
      <c r="FC109">
        <v>229.58232116699199</v>
      </c>
      <c r="FD109">
        <v>0</v>
      </c>
      <c r="FE109">
        <v>82.553062438964901</v>
      </c>
      <c r="FF109">
        <v>0</v>
      </c>
      <c r="FG109">
        <v>25.822715759277401</v>
      </c>
      <c r="FH109">
        <v>5.0858268737793004</v>
      </c>
      <c r="FI109">
        <v>193.03910827636699</v>
      </c>
      <c r="FJ109">
        <v>7.0782561302185103</v>
      </c>
      <c r="FK109">
        <v>0</v>
      </c>
      <c r="FL109">
        <v>10.5687007904053</v>
      </c>
      <c r="FM109">
        <v>547.42449951171898</v>
      </c>
      <c r="FN109">
        <v>3.2884576320648198</v>
      </c>
      <c r="FO109">
        <v>1.96636354923249</v>
      </c>
      <c r="FP109">
        <v>0</v>
      </c>
      <c r="FQ109">
        <v>7.5844712257385298</v>
      </c>
      <c r="FR109">
        <v>22.3994541168213</v>
      </c>
      <c r="FT109">
        <v>0</v>
      </c>
      <c r="FU109">
        <v>8.3456287384033203</v>
      </c>
      <c r="FV109">
        <v>0</v>
      </c>
      <c r="FW109">
        <v>0</v>
      </c>
      <c r="FX109">
        <v>0</v>
      </c>
      <c r="FY109">
        <v>3.7580125331878702</v>
      </c>
      <c r="FZ109">
        <v>0</v>
      </c>
      <c r="GA109">
        <v>0</v>
      </c>
      <c r="GB109">
        <v>0</v>
      </c>
      <c r="GC109">
        <v>9.1401071548461896</v>
      </c>
      <c r="GD109">
        <v>2.0203156471252499</v>
      </c>
      <c r="GE109">
        <v>0</v>
      </c>
      <c r="GF109">
        <v>2.5607259273529102</v>
      </c>
      <c r="GG109">
        <v>10.9773607254029</v>
      </c>
      <c r="GH109">
        <v>276.524017333985</v>
      </c>
      <c r="GI109">
        <v>3.8126871585846001</v>
      </c>
      <c r="GJ109">
        <v>3.36636638641358</v>
      </c>
      <c r="GK109">
        <v>0</v>
      </c>
      <c r="GL109">
        <v>0.35422781109809898</v>
      </c>
      <c r="GM109">
        <v>0</v>
      </c>
      <c r="GN109">
        <v>0</v>
      </c>
      <c r="GO109">
        <v>0</v>
      </c>
    </row>
    <row r="110" spans="1:197" x14ac:dyDescent="0.2">
      <c r="A110" t="s">
        <v>465</v>
      </c>
      <c r="B110" t="s">
        <v>171</v>
      </c>
      <c r="C110" s="16" t="s">
        <v>477</v>
      </c>
      <c r="D110" s="4" t="s">
        <v>478</v>
      </c>
      <c r="E110" s="4" t="s">
        <v>98</v>
      </c>
      <c r="F110" s="9">
        <v>176</v>
      </c>
      <c r="G110" s="24">
        <v>43409</v>
      </c>
      <c r="H110" s="9">
        <v>2</v>
      </c>
      <c r="I110" s="9">
        <v>4</v>
      </c>
      <c r="J110" s="9"/>
      <c r="K110" s="21" t="s">
        <v>204</v>
      </c>
      <c r="L110" s="9">
        <v>33</v>
      </c>
      <c r="M110" s="9" t="s">
        <v>469</v>
      </c>
      <c r="N110" s="9">
        <v>12</v>
      </c>
      <c r="O110" s="9">
        <v>18</v>
      </c>
      <c r="P110" s="34">
        <v>2</v>
      </c>
      <c r="Q110" s="9" t="s">
        <v>102</v>
      </c>
      <c r="R110" s="9" t="s">
        <v>103</v>
      </c>
      <c r="S110" s="9"/>
      <c r="T110" s="9" t="s">
        <v>476</v>
      </c>
      <c r="U110" s="34">
        <v>2000</v>
      </c>
      <c r="V110" s="22">
        <v>1500</v>
      </c>
      <c r="W110" s="9" t="s">
        <v>105</v>
      </c>
      <c r="X110" t="s">
        <v>477</v>
      </c>
      <c r="Y110" s="9"/>
      <c r="Z110" s="9"/>
      <c r="AA110" s="1"/>
      <c r="AE110" s="10">
        <f t="shared" si="200"/>
        <v>3.5797815854445572E-3</v>
      </c>
      <c r="AF110" s="11">
        <v>736.0333333333333</v>
      </c>
      <c r="AG110">
        <f t="shared" si="175"/>
        <v>7.1999999999999994E-4</v>
      </c>
      <c r="AI110" s="48">
        <f t="shared" si="201"/>
        <v>2.8772476357150561E-2</v>
      </c>
      <c r="AJ110" s="48">
        <f t="shared" si="201"/>
        <v>4.3511591503343369E-2</v>
      </c>
      <c r="AK110" s="48">
        <f t="shared" si="201"/>
        <v>3.560996032603083E-2</v>
      </c>
      <c r="AL110" s="48">
        <f t="shared" si="201"/>
        <v>7.632351410256924E-2</v>
      </c>
      <c r="AM110" s="48">
        <f t="shared" si="201"/>
        <v>6.5117592036172539E-2</v>
      </c>
      <c r="AN110" s="48">
        <f t="shared" si="201"/>
        <v>1.3652939252649817E-2</v>
      </c>
      <c r="AO110" s="48">
        <f t="shared" si="201"/>
        <v>7.1483973121858682E-3</v>
      </c>
      <c r="AP110" s="48">
        <f t="shared" si="201"/>
        <v>1.843828955759275E-2</v>
      </c>
      <c r="AQ110" s="48">
        <f t="shared" si="199"/>
        <v>0.39372973871150541</v>
      </c>
      <c r="AR110" s="48">
        <f t="shared" si="199"/>
        <v>0.11332407900084825</v>
      </c>
      <c r="AS110" s="48">
        <f t="shared" si="199"/>
        <v>5.0021806147735083E-3</v>
      </c>
      <c r="AT110" s="48">
        <f t="shared" si="199"/>
        <v>0.21509348259025915</v>
      </c>
      <c r="AU110" s="48">
        <f t="shared" si="199"/>
        <v>1.1347662537896539E-2</v>
      </c>
      <c r="AV110" s="48">
        <f t="shared" si="199"/>
        <v>9.7792366043491681E-3</v>
      </c>
      <c r="AW110" s="48">
        <f t="shared" si="199"/>
        <v>1.1409557889186867E-2</v>
      </c>
      <c r="AX110" s="48">
        <f t="shared" si="199"/>
        <v>3.0988264340217064E-2</v>
      </c>
      <c r="AY110" s="48">
        <f t="shared" si="199"/>
        <v>1.7668408017076791E-2</v>
      </c>
      <c r="AZ110" s="48">
        <f t="shared" si="199"/>
        <v>1.5178139647716259E-2</v>
      </c>
      <c r="BA110" s="48">
        <f t="shared" si="199"/>
        <v>0.11275687772817582</v>
      </c>
      <c r="BB110" s="48">
        <f t="shared" si="199"/>
        <v>3.2446629242451966E-2</v>
      </c>
      <c r="BC110" s="48">
        <f t="shared" si="199"/>
        <v>0.92635550871988637</v>
      </c>
      <c r="BD110" s="48">
        <f t="shared" si="199"/>
        <v>0.96755337075754799</v>
      </c>
      <c r="BE110" s="48">
        <f t="shared" si="199"/>
        <v>1</v>
      </c>
      <c r="BF110" s="48">
        <f t="shared" si="169"/>
        <v>2.1927988768032213E-2</v>
      </c>
      <c r="BH110" s="51">
        <f t="shared" si="187"/>
        <v>6.5448298239019076</v>
      </c>
      <c r="BI110" s="51">
        <f t="shared" si="188"/>
        <v>9.8975131032037762</v>
      </c>
      <c r="BJ110" s="51">
        <f t="shared" si="189"/>
        <v>8.1001415198608626</v>
      </c>
      <c r="BK110" s="51">
        <f t="shared" si="190"/>
        <v>17.361189393743327</v>
      </c>
      <c r="BL110" s="51">
        <f t="shared" si="190"/>
        <v>14.812195972596701</v>
      </c>
      <c r="BM110" s="51">
        <f t="shared" si="190"/>
        <v>3.1056125616541403</v>
      </c>
      <c r="BN110" s="51">
        <f t="shared" si="190"/>
        <v>1.6260346638626135</v>
      </c>
      <c r="BO110" s="51">
        <f t="shared" si="191"/>
        <v>4.1941286492110281</v>
      </c>
      <c r="BP110" s="51">
        <f t="shared" si="191"/>
        <v>89.561082768454654</v>
      </c>
      <c r="BQ110" s="51">
        <f t="shared" si="192"/>
        <v>25.77764954272498</v>
      </c>
      <c r="BR110" s="51">
        <f t="shared" si="193"/>
        <v>1.1378381362012122</v>
      </c>
      <c r="BS110" s="51">
        <f t="shared" si="193"/>
        <v>48.926975290877195</v>
      </c>
      <c r="BT110" s="51">
        <f t="shared" si="194"/>
        <v>2.5812349026795673</v>
      </c>
      <c r="BU110" s="51">
        <f t="shared" si="194"/>
        <v>2.2244675289213145</v>
      </c>
      <c r="BV110" s="51">
        <f t="shared" si="195"/>
        <v>2.5953141406310531</v>
      </c>
      <c r="BW110" s="51">
        <f t="shared" si="195"/>
        <v>7.0488516221998863</v>
      </c>
      <c r="BX110" s="51">
        <f t="shared" si="196"/>
        <v>4.0190049092626543</v>
      </c>
      <c r="BY110" s="51">
        <f t="shared" si="171"/>
        <v>3.4525474903391036</v>
      </c>
      <c r="BZ110" s="51">
        <f t="shared" si="197"/>
        <v>25.648629163684195</v>
      </c>
      <c r="CA110" s="51">
        <f t="shared" si="198"/>
        <v>7.3805835867273917</v>
      </c>
      <c r="CB110" s="51">
        <f t="shared" si="198"/>
        <v>210.71662674245255</v>
      </c>
      <c r="CC110" s="51">
        <f t="shared" si="172"/>
        <v>220.08783945275772</v>
      </c>
      <c r="CD110" s="51">
        <f t="shared" si="173"/>
        <v>227.46842303948512</v>
      </c>
      <c r="CE110" s="51">
        <f t="shared" si="174"/>
        <v>4.9879250254918297</v>
      </c>
      <c r="CH110" s="13">
        <f t="shared" ref="CH110:CW124" si="210">+EM110*EM$2/$AG110*$AE110/($U110/1000)</f>
        <v>6.5448298239019076</v>
      </c>
      <c r="CI110" s="13">
        <f t="shared" si="210"/>
        <v>0</v>
      </c>
      <c r="CJ110" s="13">
        <f t="shared" si="210"/>
        <v>0</v>
      </c>
      <c r="CK110" s="13">
        <f t="shared" si="210"/>
        <v>0</v>
      </c>
      <c r="CL110" s="13">
        <f t="shared" si="210"/>
        <v>9.8975131032037762</v>
      </c>
      <c r="CM110" s="13">
        <f t="shared" si="210"/>
        <v>0</v>
      </c>
      <c r="CN110" s="13">
        <f t="shared" si="210"/>
        <v>6.4748428500716591</v>
      </c>
      <c r="CO110" s="13">
        <f t="shared" si="210"/>
        <v>1.6252986697892033</v>
      </c>
      <c r="CP110" s="13">
        <f t="shared" si="210"/>
        <v>0.63271762525112896</v>
      </c>
      <c r="CQ110" s="13">
        <f t="shared" si="210"/>
        <v>17.361189393743327</v>
      </c>
      <c r="CR110" s="13">
        <f t="shared" si="210"/>
        <v>14.812195972596701</v>
      </c>
      <c r="CS110" s="13">
        <f t="shared" si="210"/>
        <v>3.1056125616541403</v>
      </c>
      <c r="CT110" s="13">
        <f t="shared" si="210"/>
        <v>1.6260346638626135</v>
      </c>
      <c r="CU110" s="13">
        <f t="shared" si="210"/>
        <v>0</v>
      </c>
      <c r="CV110" s="13">
        <f t="shared" si="210"/>
        <v>0</v>
      </c>
      <c r="CW110" s="13">
        <f t="shared" si="210"/>
        <v>4.1941286492110281</v>
      </c>
      <c r="CX110" s="13">
        <f t="shared" ref="CX110:DM124" si="211">+FC110*FC$2/$AG110*$AE110/($U110/1000)</f>
        <v>89.561082768454654</v>
      </c>
      <c r="CY110" s="13">
        <f t="shared" si="211"/>
        <v>0</v>
      </c>
      <c r="CZ110" s="13">
        <f t="shared" si="211"/>
        <v>25.77764954272498</v>
      </c>
      <c r="DA110" s="13">
        <f t="shared" si="211"/>
        <v>0</v>
      </c>
      <c r="DB110" s="13">
        <f t="shared" si="211"/>
        <v>10.544363249683324</v>
      </c>
      <c r="DC110" s="13">
        <f t="shared" si="211"/>
        <v>1.1378381362012122</v>
      </c>
      <c r="DD110" s="13">
        <f t="shared" si="211"/>
        <v>48.926975290877195</v>
      </c>
      <c r="DE110" s="13">
        <f t="shared" si="211"/>
        <v>1.9625792793398278</v>
      </c>
      <c r="DF110" s="13">
        <f t="shared" si="211"/>
        <v>0</v>
      </c>
      <c r="DG110" s="13">
        <f t="shared" si="211"/>
        <v>3.6739877211022467</v>
      </c>
      <c r="DH110" s="13">
        <f t="shared" si="211"/>
        <v>165.09636574074077</v>
      </c>
      <c r="DI110" s="13">
        <f t="shared" si="211"/>
        <v>2.5812349026795673</v>
      </c>
      <c r="DJ110" s="13">
        <f t="shared" si="207"/>
        <v>2.2244675289213145</v>
      </c>
      <c r="DK110" s="13">
        <f t="shared" si="207"/>
        <v>0</v>
      </c>
      <c r="DL110" s="13">
        <f t="shared" si="207"/>
        <v>2.5953141406310531</v>
      </c>
      <c r="DM110" s="13">
        <f t="shared" si="206"/>
        <v>7.0488516221998863</v>
      </c>
      <c r="DN110" s="13"/>
      <c r="DO110" s="13">
        <f t="shared" si="208"/>
        <v>0</v>
      </c>
      <c r="DP110" s="13">
        <f t="shared" si="208"/>
        <v>4.0190049092626543</v>
      </c>
      <c r="DQ110" s="13">
        <f t="shared" si="208"/>
        <v>0</v>
      </c>
      <c r="DR110" s="13">
        <f t="shared" si="208"/>
        <v>0</v>
      </c>
      <c r="DS110" s="13">
        <f t="shared" si="208"/>
        <v>0</v>
      </c>
      <c r="DT110" s="13">
        <f t="shared" si="208"/>
        <v>3.4525474903391036</v>
      </c>
      <c r="DU110" s="13">
        <f t="shared" si="208"/>
        <v>0</v>
      </c>
      <c r="DV110" s="13">
        <f t="shared" si="208"/>
        <v>0</v>
      </c>
      <c r="DW110" s="13">
        <f t="shared" si="208"/>
        <v>0</v>
      </c>
      <c r="DX110" s="13">
        <f t="shared" si="208"/>
        <v>25.648629163684195</v>
      </c>
      <c r="DY110" s="13">
        <f t="shared" si="208"/>
        <v>1.4241786334527011</v>
      </c>
      <c r="DZ110" s="13">
        <f t="shared" si="208"/>
        <v>0</v>
      </c>
      <c r="EA110" s="13">
        <f t="shared" si="208"/>
        <v>1.33587231547375</v>
      </c>
      <c r="EB110" s="13">
        <f t="shared" si="208"/>
        <v>7.3805835867273917</v>
      </c>
      <c r="EC110" s="13">
        <f t="shared" si="208"/>
        <v>210.71662674245255</v>
      </c>
      <c r="ED110" s="13">
        <f t="shared" si="209"/>
        <v>2.5921568521160618</v>
      </c>
      <c r="EE110" s="13">
        <f t="shared" si="204"/>
        <v>4.1451349927506129</v>
      </c>
      <c r="EF110" s="13">
        <f t="shared" si="204"/>
        <v>0.32430187815082934</v>
      </c>
      <c r="EG110" s="13">
        <f t="shared" si="204"/>
        <v>0.51848815459038677</v>
      </c>
      <c r="EH110" s="13">
        <f t="shared" si="204"/>
        <v>0</v>
      </c>
      <c r="EI110" s="13">
        <f t="shared" si="204"/>
        <v>0</v>
      </c>
      <c r="EJ110" s="13">
        <f t="shared" si="204"/>
        <v>0</v>
      </c>
      <c r="EK110" s="13"/>
      <c r="EM110">
        <v>23.8903617858887</v>
      </c>
      <c r="EN110">
        <v>51.332901000976598</v>
      </c>
      <c r="EO110">
        <v>0</v>
      </c>
      <c r="EP110">
        <v>0</v>
      </c>
      <c r="EQ110">
        <v>23.586288452148501</v>
      </c>
      <c r="ER110">
        <v>0</v>
      </c>
      <c r="ES110">
        <v>17.2945880889893</v>
      </c>
      <c r="ET110">
        <v>4.3412437438964897</v>
      </c>
      <c r="EU110">
        <v>1.96994173526764</v>
      </c>
      <c r="EV110">
        <v>47.508148193359403</v>
      </c>
      <c r="EW110">
        <v>43.555130004882798</v>
      </c>
      <c r="EX110">
        <v>6.9096302986145002</v>
      </c>
      <c r="EY110">
        <v>5.3967604637145996</v>
      </c>
      <c r="EZ110">
        <v>0</v>
      </c>
      <c r="FA110">
        <v>0</v>
      </c>
      <c r="FB110">
        <v>12.685163497924799</v>
      </c>
      <c r="FC110">
        <v>219.00770568847699</v>
      </c>
      <c r="FD110">
        <v>0</v>
      </c>
      <c r="FE110">
        <v>82.558090209960994</v>
      </c>
      <c r="FF110">
        <v>0</v>
      </c>
      <c r="FG110">
        <v>25.784601211547901</v>
      </c>
      <c r="FH110">
        <v>4.7628078460693404</v>
      </c>
      <c r="FI110">
        <v>186.02386474609401</v>
      </c>
      <c r="FJ110">
        <v>8.4075136184692401</v>
      </c>
      <c r="FK110">
        <v>0</v>
      </c>
      <c r="FL110">
        <v>11.4388179779053</v>
      </c>
      <c r="FM110">
        <v>514.02111816406295</v>
      </c>
      <c r="FN110">
        <v>2.8906610012054501</v>
      </c>
      <c r="FO110">
        <v>2.4911260604858398</v>
      </c>
      <c r="FP110">
        <v>0</v>
      </c>
      <c r="FQ110">
        <v>7.8613624572753897</v>
      </c>
      <c r="FR110">
        <v>22.866655349731499</v>
      </c>
      <c r="FT110">
        <v>0</v>
      </c>
      <c r="FU110">
        <v>7.3153014183044496</v>
      </c>
      <c r="FV110">
        <v>0</v>
      </c>
      <c r="FW110">
        <v>0</v>
      </c>
      <c r="FX110">
        <v>0</v>
      </c>
      <c r="FY110">
        <v>4.2329134941101101</v>
      </c>
      <c r="FZ110">
        <v>0</v>
      </c>
      <c r="GA110">
        <v>0</v>
      </c>
      <c r="GB110">
        <v>0</v>
      </c>
      <c r="GC110">
        <v>9.1873521804809606</v>
      </c>
      <c r="GD110">
        <v>1.78525686264038</v>
      </c>
      <c r="GE110">
        <v>0</v>
      </c>
      <c r="GF110">
        <v>1.6745618581771899</v>
      </c>
      <c r="GG110">
        <v>10.1362495422363</v>
      </c>
      <c r="GH110">
        <v>264.14053344726602</v>
      </c>
      <c r="GI110">
        <v>3.2493577003478999</v>
      </c>
      <c r="GJ110">
        <v>3.4600925445556698</v>
      </c>
      <c r="GK110">
        <v>0.27070638537406899</v>
      </c>
      <c r="GL110">
        <v>0.43280062079429599</v>
      </c>
      <c r="GM110">
        <v>0</v>
      </c>
      <c r="GN110">
        <v>0</v>
      </c>
      <c r="GO110">
        <v>0</v>
      </c>
    </row>
    <row r="111" spans="1:197" x14ac:dyDescent="0.2">
      <c r="A111" t="s">
        <v>465</v>
      </c>
      <c r="B111" t="s">
        <v>172</v>
      </c>
      <c r="C111" s="16" t="s">
        <v>479</v>
      </c>
      <c r="D111" s="4" t="s">
        <v>480</v>
      </c>
      <c r="E111" s="4" t="s">
        <v>98</v>
      </c>
      <c r="F111" s="9">
        <v>176</v>
      </c>
      <c r="G111" s="24">
        <v>43409</v>
      </c>
      <c r="H111" s="9">
        <v>2</v>
      </c>
      <c r="I111" s="9">
        <v>4</v>
      </c>
      <c r="J111" s="9"/>
      <c r="K111" s="21" t="s">
        <v>204</v>
      </c>
      <c r="L111" s="9">
        <v>33</v>
      </c>
      <c r="M111" s="9" t="s">
        <v>469</v>
      </c>
      <c r="N111" s="9">
        <v>20</v>
      </c>
      <c r="O111" s="9">
        <v>14</v>
      </c>
      <c r="P111" s="34">
        <v>3</v>
      </c>
      <c r="Q111" s="9" t="s">
        <v>102</v>
      </c>
      <c r="R111" s="9" t="s">
        <v>103</v>
      </c>
      <c r="S111" s="9"/>
      <c r="T111" s="9" t="s">
        <v>476</v>
      </c>
      <c r="U111" s="34">
        <v>2000</v>
      </c>
      <c r="V111" s="22">
        <v>1500</v>
      </c>
      <c r="W111" s="9" t="s">
        <v>105</v>
      </c>
      <c r="X111" t="s">
        <v>479</v>
      </c>
      <c r="Y111" s="9"/>
      <c r="Z111" s="9"/>
      <c r="AA111" s="1"/>
      <c r="AE111" s="10">
        <f t="shared" si="200"/>
        <v>3.0358764729583325E-3</v>
      </c>
      <c r="AF111" s="11">
        <v>736</v>
      </c>
      <c r="AG111">
        <f t="shared" si="175"/>
        <v>7.1999999999999994E-4</v>
      </c>
      <c r="AI111" s="48">
        <f t="shared" si="201"/>
        <v>8.9558960964752382E-2</v>
      </c>
      <c r="AJ111" s="48">
        <f t="shared" si="201"/>
        <v>0.10817810159173567</v>
      </c>
      <c r="AK111" s="48">
        <f t="shared" si="201"/>
        <v>3.2983403646221966E-2</v>
      </c>
      <c r="AL111" s="48">
        <f t="shared" si="201"/>
        <v>7.7371675547456081E-2</v>
      </c>
      <c r="AM111" s="48">
        <f t="shared" si="201"/>
        <v>6.9387453656264739E-2</v>
      </c>
      <c r="AN111" s="48">
        <f t="shared" si="201"/>
        <v>1.4086056921155374E-2</v>
      </c>
      <c r="AO111" s="48">
        <f t="shared" si="201"/>
        <v>7.2313372710438133E-3</v>
      </c>
      <c r="AP111" s="48">
        <f t="shared" si="201"/>
        <v>1.569933094446389E-2</v>
      </c>
      <c r="AQ111" s="48">
        <f t="shared" si="199"/>
        <v>0.38643545450508276</v>
      </c>
      <c r="AR111" s="48">
        <f t="shared" si="199"/>
        <v>9.6015672505759292E-2</v>
      </c>
      <c r="AS111" s="48">
        <f t="shared" si="199"/>
        <v>4.3841247155158788E-3</v>
      </c>
      <c r="AT111" s="48">
        <f t="shared" si="199"/>
        <v>0.20253299243802556</v>
      </c>
      <c r="AU111" s="48">
        <f t="shared" si="199"/>
        <v>3.6835460358737401E-2</v>
      </c>
      <c r="AV111" s="48">
        <f t="shared" si="199"/>
        <v>4.0516970647519572E-2</v>
      </c>
      <c r="AW111" s="48">
        <f t="shared" si="199"/>
        <v>1.0386256605564512E-2</v>
      </c>
      <c r="AX111" s="48">
        <f t="shared" si="199"/>
        <v>2.7722595447815565E-2</v>
      </c>
      <c r="AY111" s="48">
        <f t="shared" si="199"/>
        <v>2.7754939075812373E-2</v>
      </c>
      <c r="AZ111" s="48">
        <f t="shared" si="199"/>
        <v>2.3589219950470586E-2</v>
      </c>
      <c r="BA111" s="48">
        <f t="shared" si="199"/>
        <v>0.11322557768463021</v>
      </c>
      <c r="BB111" s="48">
        <f t="shared" si="199"/>
        <v>3.2482560932722254E-2</v>
      </c>
      <c r="BC111" s="48">
        <f t="shared" si="199"/>
        <v>0.91081463377090899</v>
      </c>
      <c r="BD111" s="48">
        <f t="shared" si="199"/>
        <v>0.96751743906727761</v>
      </c>
      <c r="BE111" s="48">
        <f t="shared" si="199"/>
        <v>1</v>
      </c>
      <c r="BF111" s="48">
        <f t="shared" si="169"/>
        <v>2.3376133691173459E-2</v>
      </c>
      <c r="BH111" s="51">
        <f t="shared" si="187"/>
        <v>24.78208517102594</v>
      </c>
      <c r="BI111" s="51">
        <f t="shared" si="188"/>
        <v>29.934234368143247</v>
      </c>
      <c r="BJ111" s="51">
        <f t="shared" si="189"/>
        <v>9.1269205178999631</v>
      </c>
      <c r="BK111" s="51">
        <f t="shared" si="190"/>
        <v>21.409710793727083</v>
      </c>
      <c r="BL111" s="51">
        <f t="shared" si="190"/>
        <v>19.200376688011549</v>
      </c>
      <c r="BM111" s="51">
        <f t="shared" si="190"/>
        <v>3.8977882121854859</v>
      </c>
      <c r="BN111" s="51">
        <f t="shared" si="190"/>
        <v>2.0010015103006009</v>
      </c>
      <c r="BO111" s="51">
        <f t="shared" si="191"/>
        <v>4.3442013217074944</v>
      </c>
      <c r="BP111" s="51">
        <f t="shared" si="191"/>
        <v>106.93152581814971</v>
      </c>
      <c r="BQ111" s="51">
        <f t="shared" si="192"/>
        <v>26.568738048753659</v>
      </c>
      <c r="BR111" s="51">
        <f t="shared" si="193"/>
        <v>1.2131421683540382</v>
      </c>
      <c r="BS111" s="51">
        <f t="shared" si="193"/>
        <v>56.043413349975097</v>
      </c>
      <c r="BT111" s="51">
        <f t="shared" si="194"/>
        <v>10.192832811933281</v>
      </c>
      <c r="BU111" s="51">
        <f t="shared" si="194"/>
        <v>11.211552776432596</v>
      </c>
      <c r="BV111" s="51">
        <f t="shared" si="195"/>
        <v>2.8740071684008526</v>
      </c>
      <c r="BW111" s="51">
        <f t="shared" si="195"/>
        <v>7.6711890596860819</v>
      </c>
      <c r="BX111" s="51">
        <f t="shared" si="196"/>
        <v>7.680138946276128</v>
      </c>
      <c r="BY111" s="51">
        <f t="shared" si="171"/>
        <v>6.5274323376831358</v>
      </c>
      <c r="BZ111" s="51">
        <f t="shared" si="197"/>
        <v>31.330934163287811</v>
      </c>
      <c r="CA111" s="51">
        <f t="shared" si="198"/>
        <v>8.9883310719133949</v>
      </c>
      <c r="CB111" s="51">
        <f t="shared" si="198"/>
        <v>252.033806399463</v>
      </c>
      <c r="CC111" s="51">
        <f t="shared" si="172"/>
        <v>267.72418216034032</v>
      </c>
      <c r="CD111" s="51">
        <f t="shared" si="173"/>
        <v>276.71251323225374</v>
      </c>
      <c r="CE111" s="51">
        <f t="shared" si="174"/>
        <v>6.4684687033377681</v>
      </c>
      <c r="CH111" s="13">
        <f t="shared" si="210"/>
        <v>24.78208517102594</v>
      </c>
      <c r="CI111" s="13">
        <f t="shared" si="210"/>
        <v>0</v>
      </c>
      <c r="CJ111" s="13">
        <f t="shared" si="210"/>
        <v>0</v>
      </c>
      <c r="CK111" s="13">
        <f t="shared" si="210"/>
        <v>0</v>
      </c>
      <c r="CL111" s="13">
        <f t="shared" si="210"/>
        <v>29.934234368143247</v>
      </c>
      <c r="CM111" s="13">
        <f t="shared" si="210"/>
        <v>0</v>
      </c>
      <c r="CN111" s="13">
        <f t="shared" si="210"/>
        <v>7.3677853484320215</v>
      </c>
      <c r="CO111" s="13">
        <f t="shared" si="210"/>
        <v>1.7591351694679409</v>
      </c>
      <c r="CP111" s="13">
        <f t="shared" si="210"/>
        <v>0.89795855193180218</v>
      </c>
      <c r="CQ111" s="13">
        <f t="shared" si="210"/>
        <v>21.409710793727083</v>
      </c>
      <c r="CR111" s="13">
        <f t="shared" si="210"/>
        <v>19.200376688011549</v>
      </c>
      <c r="CS111" s="13">
        <f t="shared" si="210"/>
        <v>3.8977882121854859</v>
      </c>
      <c r="CT111" s="13">
        <f t="shared" si="210"/>
        <v>2.0010015103006009</v>
      </c>
      <c r="CU111" s="13">
        <f t="shared" si="210"/>
        <v>0</v>
      </c>
      <c r="CV111" s="13">
        <f t="shared" si="210"/>
        <v>0</v>
      </c>
      <c r="CW111" s="13">
        <f t="shared" si="210"/>
        <v>4.3442013217074944</v>
      </c>
      <c r="CX111" s="13">
        <f t="shared" si="211"/>
        <v>106.93152581814971</v>
      </c>
      <c r="CY111" s="13">
        <f t="shared" si="211"/>
        <v>0</v>
      </c>
      <c r="CZ111" s="13">
        <f t="shared" si="211"/>
        <v>26.568738048753659</v>
      </c>
      <c r="DA111" s="13">
        <f t="shared" si="211"/>
        <v>0</v>
      </c>
      <c r="DB111" s="13">
        <f t="shared" si="211"/>
        <v>12.506186907147001</v>
      </c>
      <c r="DC111" s="13">
        <f t="shared" si="211"/>
        <v>1.2131421683540382</v>
      </c>
      <c r="DD111" s="13">
        <f t="shared" si="211"/>
        <v>56.043413349975097</v>
      </c>
      <c r="DE111" s="13">
        <f t="shared" si="211"/>
        <v>2.3210078342753993</v>
      </c>
      <c r="DF111" s="13">
        <f t="shared" si="211"/>
        <v>0</v>
      </c>
      <c r="DG111" s="13">
        <f t="shared" si="211"/>
        <v>3.8056282748631975</v>
      </c>
      <c r="DH111" s="13">
        <f t="shared" si="211"/>
        <v>165.0888888888889</v>
      </c>
      <c r="DI111" s="13">
        <f t="shared" si="211"/>
        <v>10.192832811933281</v>
      </c>
      <c r="DJ111" s="13">
        <f t="shared" si="207"/>
        <v>11.211552776432596</v>
      </c>
      <c r="DK111" s="13">
        <f t="shared" si="207"/>
        <v>0</v>
      </c>
      <c r="DL111" s="13">
        <f t="shared" si="207"/>
        <v>2.8740071684008526</v>
      </c>
      <c r="DM111" s="13">
        <f t="shared" si="206"/>
        <v>7.6711890596860819</v>
      </c>
      <c r="DN111" s="13"/>
      <c r="DO111" s="13">
        <f t="shared" si="208"/>
        <v>0</v>
      </c>
      <c r="DP111" s="13">
        <f t="shared" si="208"/>
        <v>7.680138946276128</v>
      </c>
      <c r="DQ111" s="13">
        <f t="shared" si="208"/>
        <v>0</v>
      </c>
      <c r="DR111" s="13">
        <f t="shared" si="208"/>
        <v>0</v>
      </c>
      <c r="DS111" s="13">
        <f t="shared" si="208"/>
        <v>0</v>
      </c>
      <c r="DT111" s="13">
        <f t="shared" si="208"/>
        <v>6.0949017391001687</v>
      </c>
      <c r="DU111" s="13">
        <f t="shared" si="208"/>
        <v>0</v>
      </c>
      <c r="DV111" s="13">
        <f t="shared" si="208"/>
        <v>0.43253059858296705</v>
      </c>
      <c r="DW111" s="13">
        <f t="shared" si="208"/>
        <v>0</v>
      </c>
      <c r="DX111" s="13">
        <f t="shared" si="208"/>
        <v>31.330934163287811</v>
      </c>
      <c r="DY111" s="13">
        <f t="shared" si="208"/>
        <v>1.6436014769537821</v>
      </c>
      <c r="DZ111" s="13">
        <f t="shared" si="208"/>
        <v>0</v>
      </c>
      <c r="EA111" s="13">
        <f t="shared" si="208"/>
        <v>2.5850147888679378</v>
      </c>
      <c r="EB111" s="13">
        <f t="shared" si="208"/>
        <v>8.9883310719133949</v>
      </c>
      <c r="EC111" s="13">
        <f t="shared" si="208"/>
        <v>252.033806399463</v>
      </c>
      <c r="ED111" s="13">
        <f t="shared" si="209"/>
        <v>3.7816205487794758</v>
      </c>
      <c r="EE111" s="13">
        <f t="shared" si="204"/>
        <v>5.4007320766958582</v>
      </c>
      <c r="EF111" s="13">
        <f t="shared" si="204"/>
        <v>0.50243139328047237</v>
      </c>
      <c r="EG111" s="13">
        <f t="shared" si="204"/>
        <v>0.56530523336143723</v>
      </c>
      <c r="EH111" s="13">
        <f t="shared" si="204"/>
        <v>0</v>
      </c>
      <c r="EI111" s="13">
        <f t="shared" si="204"/>
        <v>0</v>
      </c>
      <c r="EJ111" s="13">
        <f t="shared" si="204"/>
        <v>0</v>
      </c>
      <c r="EK111" s="13"/>
      <c r="EM111">
        <v>106.66812133789099</v>
      </c>
      <c r="EN111">
        <v>13.569476127624499</v>
      </c>
      <c r="EO111">
        <v>0</v>
      </c>
      <c r="EP111">
        <v>0</v>
      </c>
      <c r="EQ111">
        <v>84.115127563476605</v>
      </c>
      <c r="ER111">
        <v>0</v>
      </c>
      <c r="ES111">
        <v>23.205471038818398</v>
      </c>
      <c r="ET111">
        <v>5.5405468940734899</v>
      </c>
      <c r="EU111">
        <v>3.2966449260711701</v>
      </c>
      <c r="EV111">
        <v>69.083106994628906</v>
      </c>
      <c r="EW111">
        <v>66.573600769042997</v>
      </c>
      <c r="EX111">
        <v>10.2258214950562</v>
      </c>
      <c r="EY111">
        <v>7.8311076164245597</v>
      </c>
      <c r="EZ111">
        <v>0</v>
      </c>
      <c r="FA111">
        <v>0</v>
      </c>
      <c r="FB111">
        <v>15.4930419921875</v>
      </c>
      <c r="FC111">
        <v>308.33175659179699</v>
      </c>
      <c r="FD111">
        <v>0</v>
      </c>
      <c r="FE111">
        <v>100.336669921875</v>
      </c>
      <c r="FF111">
        <v>0</v>
      </c>
      <c r="FG111">
        <v>36.060970306396499</v>
      </c>
      <c r="FH111">
        <v>5.9877920150756898</v>
      </c>
      <c r="FI111">
        <v>251.25650024414099</v>
      </c>
      <c r="FJ111">
        <v>11.7243671417237</v>
      </c>
      <c r="FK111">
        <v>0</v>
      </c>
      <c r="FL111">
        <v>13.971474647521999</v>
      </c>
      <c r="FM111">
        <v>606.08526611328102</v>
      </c>
      <c r="FN111">
        <v>13.4597492218018</v>
      </c>
      <c r="FO111">
        <v>14.804980278015201</v>
      </c>
      <c r="FP111">
        <v>0</v>
      </c>
      <c r="FQ111">
        <v>10.2652177810669</v>
      </c>
      <c r="FR111">
        <v>29.3440055847168</v>
      </c>
      <c r="FT111">
        <v>0</v>
      </c>
      <c r="FU111">
        <v>16.483718872070298</v>
      </c>
      <c r="FV111">
        <v>0</v>
      </c>
      <c r="FW111">
        <v>0</v>
      </c>
      <c r="FX111">
        <v>0</v>
      </c>
      <c r="FY111">
        <v>8.8112773895263707</v>
      </c>
      <c r="FZ111">
        <v>0</v>
      </c>
      <c r="GA111">
        <v>0.62530082464218195</v>
      </c>
      <c r="GB111">
        <v>0</v>
      </c>
      <c r="GC111">
        <v>13.233416557311999</v>
      </c>
      <c r="GD111">
        <v>2.4294345378875799</v>
      </c>
      <c r="GE111">
        <v>0</v>
      </c>
      <c r="GF111">
        <v>3.8209531307220499</v>
      </c>
      <c r="GG111">
        <v>14.5558671951294</v>
      </c>
      <c r="GH111">
        <v>372.53533935546898</v>
      </c>
      <c r="GI111">
        <v>5.5896759033203196</v>
      </c>
      <c r="GJ111">
        <v>5.3158669471740803</v>
      </c>
      <c r="GK111">
        <v>0.49453637003898598</v>
      </c>
      <c r="GL111">
        <v>0.55642223358154297</v>
      </c>
      <c r="GM111">
        <v>0</v>
      </c>
      <c r="GN111">
        <v>0</v>
      </c>
      <c r="GO111">
        <v>0</v>
      </c>
    </row>
    <row r="112" spans="1:197" x14ac:dyDescent="0.2">
      <c r="A112" t="s">
        <v>465</v>
      </c>
      <c r="B112" t="s">
        <v>173</v>
      </c>
      <c r="C112" s="16" t="s">
        <v>481</v>
      </c>
      <c r="D112" s="4" t="s">
        <v>482</v>
      </c>
      <c r="E112" s="4" t="s">
        <v>98</v>
      </c>
      <c r="F112" s="9">
        <v>176</v>
      </c>
      <c r="G112" s="24">
        <v>43409</v>
      </c>
      <c r="H112" s="9">
        <v>2</v>
      </c>
      <c r="I112" s="9">
        <v>4</v>
      </c>
      <c r="J112" s="9"/>
      <c r="K112" s="21" t="s">
        <v>204</v>
      </c>
      <c r="L112" s="9">
        <v>33</v>
      </c>
      <c r="M112" s="9" t="s">
        <v>469</v>
      </c>
      <c r="N112" s="9">
        <v>30</v>
      </c>
      <c r="O112" s="9">
        <v>10</v>
      </c>
      <c r="P112" s="34">
        <v>4</v>
      </c>
      <c r="Q112" s="9" t="s">
        <v>102</v>
      </c>
      <c r="R112" s="9" t="s">
        <v>103</v>
      </c>
      <c r="S112" s="9"/>
      <c r="T112" s="9" t="s">
        <v>476</v>
      </c>
      <c r="U112" s="34">
        <v>2000</v>
      </c>
      <c r="V112" s="22">
        <v>1500</v>
      </c>
      <c r="W112" s="9" t="s">
        <v>105</v>
      </c>
      <c r="X112" t="s">
        <v>481</v>
      </c>
      <c r="Y112" s="9"/>
      <c r="Z112" s="9"/>
      <c r="AA112" s="1"/>
      <c r="AE112" s="10">
        <f t="shared" si="200"/>
        <v>3.6211390501180722E-3</v>
      </c>
      <c r="AF112" s="11">
        <v>736.0333333333333</v>
      </c>
      <c r="AG112">
        <f t="shared" si="175"/>
        <v>7.1999999999999994E-4</v>
      </c>
      <c r="AI112" s="48">
        <f t="shared" si="201"/>
        <v>4.4939413829030869E-2</v>
      </c>
      <c r="AJ112" s="48">
        <f t="shared" si="201"/>
        <v>5.6548672978965236E-2</v>
      </c>
      <c r="AK112" s="48">
        <f t="shared" si="201"/>
        <v>2.6877100089167522E-2</v>
      </c>
      <c r="AL112" s="48">
        <f t="shared" si="201"/>
        <v>7.7650511919756776E-2</v>
      </c>
      <c r="AM112" s="48">
        <f t="shared" si="201"/>
        <v>6.8488242303473876E-2</v>
      </c>
      <c r="AN112" s="48">
        <f t="shared" si="201"/>
        <v>1.2791603369408785E-2</v>
      </c>
      <c r="AO112" s="48">
        <f t="shared" si="201"/>
        <v>7.616177486216626E-3</v>
      </c>
      <c r="AP112" s="48">
        <f t="shared" si="201"/>
        <v>1.6728912944563887E-2</v>
      </c>
      <c r="AQ112" s="48">
        <f t="shared" si="201"/>
        <v>0.39735546265629573</v>
      </c>
      <c r="AR112" s="48">
        <f t="shared" si="201"/>
        <v>8.9461226316250309E-2</v>
      </c>
      <c r="AS112" s="48">
        <f t="shared" si="201"/>
        <v>3.8491345964880479E-3</v>
      </c>
      <c r="AT112" s="48">
        <f t="shared" si="201"/>
        <v>0.21005811493807644</v>
      </c>
      <c r="AU112" s="48">
        <f t="shared" si="201"/>
        <v>1.5069903656084623E-2</v>
      </c>
      <c r="AV112" s="48">
        <f t="shared" si="201"/>
        <v>1.9069658232241268E-2</v>
      </c>
      <c r="AW112" s="48">
        <f t="shared" si="201"/>
        <v>9.8232443604812248E-3</v>
      </c>
      <c r="AX112" s="48">
        <f t="shared" si="201"/>
        <v>2.4756367510819142E-2</v>
      </c>
      <c r="AY112" s="48">
        <f t="shared" ref="AY112:BF124" si="212">+BX112/$CD112</f>
        <v>2.893617235102678E-2</v>
      </c>
      <c r="AZ112" s="48">
        <f t="shared" si="212"/>
        <v>1.5861815331684619E-2</v>
      </c>
      <c r="BA112" s="48">
        <f t="shared" si="212"/>
        <v>0.11602085435994995</v>
      </c>
      <c r="BB112" s="48">
        <f t="shared" si="212"/>
        <v>3.2130035269035885E-2</v>
      </c>
      <c r="BC112" s="48">
        <f t="shared" si="212"/>
        <v>0.90097676655428294</v>
      </c>
      <c r="BD112" s="48">
        <f t="shared" si="212"/>
        <v>0.96786996473096409</v>
      </c>
      <c r="BE112" s="48">
        <f t="shared" si="212"/>
        <v>1</v>
      </c>
      <c r="BF112" s="48">
        <f t="shared" si="169"/>
        <v>2.1083881946497445E-2</v>
      </c>
      <c r="BH112" s="51">
        <f t="shared" si="187"/>
        <v>11.729667545171795</v>
      </c>
      <c r="BI112" s="51">
        <f t="shared" si="188"/>
        <v>14.759808320762112</v>
      </c>
      <c r="BJ112" s="51">
        <f t="shared" si="189"/>
        <v>7.0152105192921894</v>
      </c>
      <c r="BK112" s="51">
        <f t="shared" si="190"/>
        <v>20.267613925635146</v>
      </c>
      <c r="BL112" s="51">
        <f t="shared" si="190"/>
        <v>17.876163583913034</v>
      </c>
      <c r="BM112" s="51">
        <f t="shared" si="190"/>
        <v>3.3387452596441682</v>
      </c>
      <c r="BN112" s="51">
        <f t="shared" si="190"/>
        <v>1.9879037634583627</v>
      </c>
      <c r="BO112" s="51">
        <f t="shared" si="191"/>
        <v>4.3664251602920157</v>
      </c>
      <c r="BP112" s="51">
        <f t="shared" si="191"/>
        <v>103.71402466325377</v>
      </c>
      <c r="BQ112" s="51">
        <f t="shared" si="192"/>
        <v>23.350336674732272</v>
      </c>
      <c r="BR112" s="51">
        <f t="shared" si="193"/>
        <v>1.0046652883633627</v>
      </c>
      <c r="BS112" s="51">
        <f t="shared" si="193"/>
        <v>54.827414143916457</v>
      </c>
      <c r="BT112" s="51">
        <f t="shared" si="194"/>
        <v>3.9334059962627146</v>
      </c>
      <c r="BU112" s="51">
        <f t="shared" si="194"/>
        <v>4.9773847098944746</v>
      </c>
      <c r="BV112" s="51">
        <f t="shared" si="195"/>
        <v>2.5639718177408479</v>
      </c>
      <c r="BW112" s="51">
        <f t="shared" si="195"/>
        <v>6.4616766394138558</v>
      </c>
      <c r="BX112" s="51">
        <f t="shared" si="196"/>
        <v>7.5526503972349603</v>
      </c>
      <c r="BY112" s="51">
        <f t="shared" si="171"/>
        <v>4.1401034114819417</v>
      </c>
      <c r="BZ112" s="51">
        <f t="shared" si="197"/>
        <v>30.28268359543835</v>
      </c>
      <c r="CA112" s="51">
        <f t="shared" si="198"/>
        <v>8.3862827707150522</v>
      </c>
      <c r="CB112" s="51">
        <f t="shared" si="198"/>
        <v>235.16457018801978</v>
      </c>
      <c r="CC112" s="51">
        <f t="shared" si="172"/>
        <v>252.62441019908124</v>
      </c>
      <c r="CD112" s="51">
        <f t="shared" si="173"/>
        <v>261.01069296979631</v>
      </c>
      <c r="CE112" s="51">
        <f t="shared" si="174"/>
        <v>5.5031186373486758</v>
      </c>
      <c r="CH112" s="13">
        <f t="shared" si="210"/>
        <v>11.729667545171795</v>
      </c>
      <c r="CI112" s="13">
        <f t="shared" si="210"/>
        <v>0</v>
      </c>
      <c r="CJ112" s="13">
        <f t="shared" si="210"/>
        <v>0</v>
      </c>
      <c r="CK112" s="13">
        <f t="shared" si="210"/>
        <v>0</v>
      </c>
      <c r="CL112" s="13">
        <f t="shared" si="210"/>
        <v>14.759808320762112</v>
      </c>
      <c r="CM112" s="13">
        <f t="shared" si="210"/>
        <v>0</v>
      </c>
      <c r="CN112" s="13">
        <f t="shared" si="210"/>
        <v>5.6131359811730395</v>
      </c>
      <c r="CO112" s="13">
        <f t="shared" si="210"/>
        <v>1.4020745381191499</v>
      </c>
      <c r="CP112" s="13">
        <f t="shared" si="210"/>
        <v>0.75285722154037105</v>
      </c>
      <c r="CQ112" s="13">
        <f t="shared" si="210"/>
        <v>20.267613925635146</v>
      </c>
      <c r="CR112" s="13">
        <f t="shared" si="210"/>
        <v>17.876163583913034</v>
      </c>
      <c r="CS112" s="13">
        <f t="shared" si="210"/>
        <v>3.3387452596441682</v>
      </c>
      <c r="CT112" s="13">
        <f t="shared" si="210"/>
        <v>1.9879037634583627</v>
      </c>
      <c r="CU112" s="13">
        <f t="shared" si="210"/>
        <v>0</v>
      </c>
      <c r="CV112" s="13">
        <f t="shared" si="210"/>
        <v>0</v>
      </c>
      <c r="CW112" s="13">
        <f t="shared" si="210"/>
        <v>4.3664251602920157</v>
      </c>
      <c r="CX112" s="13">
        <f t="shared" si="211"/>
        <v>103.71402466325377</v>
      </c>
      <c r="CY112" s="13">
        <f t="shared" si="211"/>
        <v>0</v>
      </c>
      <c r="CZ112" s="13">
        <f t="shared" si="211"/>
        <v>23.350336674732272</v>
      </c>
      <c r="DA112" s="13">
        <f t="shared" si="211"/>
        <v>0</v>
      </c>
      <c r="DB112" s="13">
        <f t="shared" si="211"/>
        <v>12.545855010596673</v>
      </c>
      <c r="DC112" s="13">
        <f t="shared" si="211"/>
        <v>1.0046652883633627</v>
      </c>
      <c r="DD112" s="13">
        <f t="shared" si="211"/>
        <v>54.827414143916457</v>
      </c>
      <c r="DE112" s="13">
        <f t="shared" si="211"/>
        <v>2.006394121448837</v>
      </c>
      <c r="DF112" s="13">
        <f t="shared" si="211"/>
        <v>0</v>
      </c>
      <c r="DG112" s="13">
        <f t="shared" si="211"/>
        <v>4.0014010176871189</v>
      </c>
      <c r="DH112" s="13">
        <f t="shared" si="211"/>
        <v>165.09636574074074</v>
      </c>
      <c r="DI112" s="13">
        <f t="shared" si="211"/>
        <v>3.9334059962627146</v>
      </c>
      <c r="DJ112" s="13">
        <f t="shared" si="207"/>
        <v>4.9773847098944746</v>
      </c>
      <c r="DK112" s="13">
        <f t="shared" si="207"/>
        <v>0</v>
      </c>
      <c r="DL112" s="13">
        <f t="shared" si="207"/>
        <v>2.5639718177408479</v>
      </c>
      <c r="DM112" s="13">
        <f t="shared" si="206"/>
        <v>6.4616766394138558</v>
      </c>
      <c r="DN112" s="13"/>
      <c r="DO112" s="13">
        <f t="shared" si="208"/>
        <v>0</v>
      </c>
      <c r="DP112" s="13">
        <f t="shared" si="208"/>
        <v>7.5526503972349603</v>
      </c>
      <c r="DQ112" s="13">
        <f t="shared" si="208"/>
        <v>0</v>
      </c>
      <c r="DR112" s="13">
        <f t="shared" si="208"/>
        <v>0</v>
      </c>
      <c r="DS112" s="13">
        <f t="shared" si="208"/>
        <v>0</v>
      </c>
      <c r="DT112" s="13">
        <f t="shared" si="208"/>
        <v>4.1401034114819417</v>
      </c>
      <c r="DU112" s="13">
        <f t="shared" si="208"/>
        <v>0</v>
      </c>
      <c r="DV112" s="13">
        <f t="shared" si="208"/>
        <v>0</v>
      </c>
      <c r="DW112" s="13">
        <f t="shared" si="208"/>
        <v>0</v>
      </c>
      <c r="DX112" s="13">
        <f t="shared" si="208"/>
        <v>30.28268359543835</v>
      </c>
      <c r="DY112" s="13">
        <f t="shared" si="208"/>
        <v>1.6518284569665938</v>
      </c>
      <c r="DZ112" s="13">
        <f t="shared" si="208"/>
        <v>0</v>
      </c>
      <c r="EA112" s="13">
        <f t="shared" si="208"/>
        <v>3.8708291881994379</v>
      </c>
      <c r="EB112" s="13">
        <f t="shared" si="208"/>
        <v>8.3862827707150522</v>
      </c>
      <c r="EC112" s="13">
        <f t="shared" si="208"/>
        <v>235.16457018801978</v>
      </c>
      <c r="ED112" s="13">
        <f t="shared" si="209"/>
        <v>4.3845319686604745</v>
      </c>
      <c r="EE112" s="13">
        <f t="shared" si="204"/>
        <v>4.6303112071287291</v>
      </c>
      <c r="EF112" s="13">
        <f t="shared" si="204"/>
        <v>0.47718412396975785</v>
      </c>
      <c r="EG112" s="13">
        <f t="shared" si="204"/>
        <v>0.39562330625018799</v>
      </c>
      <c r="EH112" s="13">
        <f t="shared" si="204"/>
        <v>0</v>
      </c>
      <c r="EI112" s="13">
        <f t="shared" si="204"/>
        <v>0</v>
      </c>
      <c r="EJ112" s="13">
        <f t="shared" si="204"/>
        <v>0</v>
      </c>
      <c r="EK112" s="13"/>
      <c r="EM112">
        <v>42.327381134033203</v>
      </c>
      <c r="EN112">
        <v>37.8549613952637</v>
      </c>
      <c r="EO112">
        <v>0</v>
      </c>
      <c r="EP112">
        <v>0</v>
      </c>
      <c r="EQ112">
        <v>34.771671295166001</v>
      </c>
      <c r="ER112">
        <v>0</v>
      </c>
      <c r="ES112">
        <v>14.8216953277588</v>
      </c>
      <c r="ET112">
        <v>3.7022302150726301</v>
      </c>
      <c r="EU112">
        <v>2.31722068786621</v>
      </c>
      <c r="EV112">
        <v>54.828022003173899</v>
      </c>
      <c r="EW112">
        <v>51.964351654052798</v>
      </c>
      <c r="EX112">
        <v>7.34348392486572</v>
      </c>
      <c r="EY112">
        <v>6.5224390029907298</v>
      </c>
      <c r="EZ112">
        <v>0</v>
      </c>
      <c r="FA112">
        <v>0</v>
      </c>
      <c r="FB112">
        <v>13.0554447174072</v>
      </c>
      <c r="FC112">
        <v>250.71994018554699</v>
      </c>
      <c r="FD112">
        <v>0</v>
      </c>
      <c r="FE112">
        <v>73.930015563964901</v>
      </c>
      <c r="FF112">
        <v>0</v>
      </c>
      <c r="FG112">
        <v>30.328550338745099</v>
      </c>
      <c r="FH112">
        <v>4.1573376655578604</v>
      </c>
      <c r="FI112">
        <v>206.07693481445301</v>
      </c>
      <c r="FJ112">
        <v>8.4970455169677805</v>
      </c>
      <c r="FK112">
        <v>0</v>
      </c>
      <c r="FL112">
        <v>12.3159198760987</v>
      </c>
      <c r="FM112">
        <v>508.15042114257801</v>
      </c>
      <c r="FN112">
        <v>4.35461473464966</v>
      </c>
      <c r="FO112">
        <v>5.5103878974914604</v>
      </c>
      <c r="FP112">
        <v>0</v>
      </c>
      <c r="FQ112">
        <v>7.6777234077453604</v>
      </c>
      <c r="FR112">
        <v>20.722436904907202</v>
      </c>
      <c r="FT112">
        <v>0</v>
      </c>
      <c r="FU112">
        <v>13.5901546478272</v>
      </c>
      <c r="FV112">
        <v>0</v>
      </c>
      <c r="FW112">
        <v>0</v>
      </c>
      <c r="FX112">
        <v>0</v>
      </c>
      <c r="FY112">
        <v>5.0179028511047399</v>
      </c>
      <c r="FZ112">
        <v>0</v>
      </c>
      <c r="GA112">
        <v>0</v>
      </c>
      <c r="GB112">
        <v>0</v>
      </c>
      <c r="GC112">
        <v>10.7233848571778</v>
      </c>
      <c r="GD112">
        <v>2.0469748973846502</v>
      </c>
      <c r="GE112">
        <v>0</v>
      </c>
      <c r="GF112">
        <v>4.7967996597290101</v>
      </c>
      <c r="GG112">
        <v>11.3859014511109</v>
      </c>
      <c r="GH112">
        <v>291.42007446289102</v>
      </c>
      <c r="GI112">
        <v>5.43338918685913</v>
      </c>
      <c r="GJ112">
        <v>3.8209428787231499</v>
      </c>
      <c r="GK112">
        <v>0.39377337694168102</v>
      </c>
      <c r="GL112">
        <v>0.32646921277046198</v>
      </c>
      <c r="GM112">
        <v>0</v>
      </c>
      <c r="GN112">
        <v>0</v>
      </c>
      <c r="GO112">
        <v>0</v>
      </c>
    </row>
    <row r="113" spans="1:197" x14ac:dyDescent="0.2">
      <c r="A113" t="s">
        <v>465</v>
      </c>
      <c r="B113" t="s">
        <v>174</v>
      </c>
      <c r="C113" s="16" t="s">
        <v>483</v>
      </c>
      <c r="D113" s="4" t="s">
        <v>484</v>
      </c>
      <c r="E113" s="4" t="s">
        <v>98</v>
      </c>
      <c r="F113" s="9">
        <v>176</v>
      </c>
      <c r="G113" s="24">
        <v>43409</v>
      </c>
      <c r="H113" s="9">
        <v>2</v>
      </c>
      <c r="I113" s="9">
        <v>4</v>
      </c>
      <c r="J113" s="9"/>
      <c r="K113" s="21" t="s">
        <v>204</v>
      </c>
      <c r="L113" s="9">
        <v>33</v>
      </c>
      <c r="M113" s="9" t="s">
        <v>469</v>
      </c>
      <c r="N113" s="9">
        <v>40</v>
      </c>
      <c r="O113" s="9">
        <v>6</v>
      </c>
      <c r="P113" s="34">
        <v>5</v>
      </c>
      <c r="Q113" s="9" t="s">
        <v>102</v>
      </c>
      <c r="R113" s="9" t="s">
        <v>103</v>
      </c>
      <c r="S113" s="9"/>
      <c r="T113" s="9" t="s">
        <v>476</v>
      </c>
      <c r="U113" s="34">
        <v>2000</v>
      </c>
      <c r="V113" s="22">
        <v>1500</v>
      </c>
      <c r="W113" s="9" t="s">
        <v>105</v>
      </c>
      <c r="X113" t="s">
        <v>483</v>
      </c>
      <c r="Y113" s="9"/>
      <c r="Z113" s="9"/>
      <c r="AA113" s="1"/>
      <c r="AE113" s="10">
        <f t="shared" si="200"/>
        <v>3.4232969553194699E-3</v>
      </c>
      <c r="AF113" s="11">
        <v>736.0333333333333</v>
      </c>
      <c r="AG113">
        <f t="shared" si="175"/>
        <v>7.1999999999999994E-4</v>
      </c>
      <c r="AI113" s="48">
        <f t="shared" si="201"/>
        <v>3.4043282123768517E-2</v>
      </c>
      <c r="AJ113" s="48">
        <f t="shared" si="201"/>
        <v>4.5213743735636552E-2</v>
      </c>
      <c r="AK113" s="48">
        <f t="shared" si="201"/>
        <v>3.4652116185641214E-2</v>
      </c>
      <c r="AL113" s="48">
        <f t="shared" si="201"/>
        <v>7.7590901963474485E-2</v>
      </c>
      <c r="AM113" s="48">
        <f t="shared" si="201"/>
        <v>6.8038289514896655E-2</v>
      </c>
      <c r="AN113" s="48">
        <f t="shared" si="201"/>
        <v>1.455071397094153E-2</v>
      </c>
      <c r="AO113" s="48">
        <f t="shared" si="201"/>
        <v>7.3497419880014531E-3</v>
      </c>
      <c r="AP113" s="48">
        <f t="shared" si="201"/>
        <v>1.6052603218020694E-2</v>
      </c>
      <c r="AQ113" s="48">
        <f t="shared" si="201"/>
        <v>0.38688583284942485</v>
      </c>
      <c r="AR113" s="48">
        <f t="shared" si="201"/>
        <v>9.2060193615583874E-2</v>
      </c>
      <c r="AS113" s="48">
        <f t="shared" si="201"/>
        <v>3.6946913379332048E-3</v>
      </c>
      <c r="AT113" s="48">
        <f t="shared" si="201"/>
        <v>0.20361253885229866</v>
      </c>
      <c r="AU113" s="48">
        <f t="shared" si="201"/>
        <v>1.1918560639124555E-2</v>
      </c>
      <c r="AV113" s="48">
        <f t="shared" si="201"/>
        <v>1.2609888390997538E-2</v>
      </c>
      <c r="AW113" s="48">
        <f t="shared" si="201"/>
        <v>1.0145035546364808E-2</v>
      </c>
      <c r="AX113" s="48">
        <f t="shared" si="201"/>
        <v>2.4899852449677913E-2</v>
      </c>
      <c r="AY113" s="48">
        <f t="shared" si="212"/>
        <v>2.5193410976376954E-2</v>
      </c>
      <c r="AZ113" s="48">
        <f t="shared" si="212"/>
        <v>1.3935525272949641E-2</v>
      </c>
      <c r="BA113" s="48">
        <f t="shared" si="212"/>
        <v>0.10999762748858642</v>
      </c>
      <c r="BB113" s="48">
        <f t="shared" si="212"/>
        <v>3.1458083468307779E-2</v>
      </c>
      <c r="BC113" s="48">
        <f t="shared" si="212"/>
        <v>0.90958413026737006</v>
      </c>
      <c r="BD113" s="48">
        <f t="shared" si="212"/>
        <v>0.9685419165316923</v>
      </c>
      <c r="BE113" s="48">
        <f t="shared" si="212"/>
        <v>1</v>
      </c>
      <c r="BF113" s="48">
        <f t="shared" si="212"/>
        <v>2.198274174093701E-2</v>
      </c>
      <c r="BH113" s="51">
        <f t="shared" si="187"/>
        <v>9.3601053373838532</v>
      </c>
      <c r="BI113" s="51">
        <f t="shared" si="188"/>
        <v>12.43139255857947</v>
      </c>
      <c r="BJ113" s="51">
        <f t="shared" si="189"/>
        <v>9.5275025622283085</v>
      </c>
      <c r="BK113" s="51">
        <f t="shared" si="190"/>
        <v>21.333401784244575</v>
      </c>
      <c r="BL113" s="51">
        <f t="shared" si="190"/>
        <v>18.70693767185908</v>
      </c>
      <c r="BM113" s="51">
        <f t="shared" si="190"/>
        <v>4.0006781663118618</v>
      </c>
      <c r="BN113" s="51">
        <f t="shared" si="190"/>
        <v>2.0207910318451758</v>
      </c>
      <c r="BO113" s="51">
        <f t="shared" si="191"/>
        <v>4.4136184200346404</v>
      </c>
      <c r="BP113" s="51">
        <f t="shared" si="191"/>
        <v>106.37317917368978</v>
      </c>
      <c r="BQ113" s="51">
        <f t="shared" si="192"/>
        <v>25.311693111405262</v>
      </c>
      <c r="BR113" s="51">
        <f t="shared" si="193"/>
        <v>1.0158450641288006</v>
      </c>
      <c r="BS113" s="51">
        <f t="shared" si="193"/>
        <v>55.982698869656048</v>
      </c>
      <c r="BT113" s="51">
        <f t="shared" si="194"/>
        <v>3.2769749593067004</v>
      </c>
      <c r="BU113" s="51">
        <f t="shared" si="194"/>
        <v>3.4670535938126839</v>
      </c>
      <c r="BV113" s="51">
        <f t="shared" si="195"/>
        <v>2.7893491884902439</v>
      </c>
      <c r="BW113" s="51">
        <f t="shared" si="195"/>
        <v>6.8461448860002232</v>
      </c>
      <c r="BX113" s="51">
        <f t="shared" si="196"/>
        <v>6.9268579830100965</v>
      </c>
      <c r="BY113" s="51">
        <f t="shared" si="171"/>
        <v>3.8315337520148689</v>
      </c>
      <c r="BZ113" s="51">
        <f t="shared" si="197"/>
        <v>30.243540455714008</v>
      </c>
      <c r="CA113" s="51">
        <f t="shared" si="198"/>
        <v>8.6493121874988983</v>
      </c>
      <c r="CB113" s="51">
        <f t="shared" si="198"/>
        <v>250.08761615763976</v>
      </c>
      <c r="CC113" s="51">
        <f t="shared" si="172"/>
        <v>266.29789482250811</v>
      </c>
      <c r="CD113" s="51">
        <f t="shared" si="173"/>
        <v>274.94720701000699</v>
      </c>
      <c r="CE113" s="51">
        <f t="shared" si="174"/>
        <v>6.0440934440929297</v>
      </c>
      <c r="CH113" s="13">
        <f t="shared" si="210"/>
        <v>9.3601053373838532</v>
      </c>
      <c r="CI113" s="13">
        <f t="shared" si="210"/>
        <v>0</v>
      </c>
      <c r="CJ113" s="13">
        <f t="shared" si="210"/>
        <v>0</v>
      </c>
      <c r="CK113" s="13">
        <f t="shared" si="210"/>
        <v>0</v>
      </c>
      <c r="CL113" s="13">
        <f t="shared" si="210"/>
        <v>12.43139255857947</v>
      </c>
      <c r="CM113" s="13">
        <f t="shared" si="210"/>
        <v>0</v>
      </c>
      <c r="CN113" s="13">
        <f t="shared" si="210"/>
        <v>7.6827960647669054</v>
      </c>
      <c r="CO113" s="13">
        <f t="shared" si="210"/>
        <v>1.8447064974614031</v>
      </c>
      <c r="CP113" s="13">
        <f t="shared" si="210"/>
        <v>0.68272129529116754</v>
      </c>
      <c r="CQ113" s="13">
        <f t="shared" si="210"/>
        <v>21.333401784244575</v>
      </c>
      <c r="CR113" s="13">
        <f t="shared" si="210"/>
        <v>18.70693767185908</v>
      </c>
      <c r="CS113" s="13">
        <f t="shared" si="210"/>
        <v>4.0006781663118618</v>
      </c>
      <c r="CT113" s="13">
        <f t="shared" si="210"/>
        <v>2.0207910318451758</v>
      </c>
      <c r="CU113" s="13">
        <f t="shared" si="210"/>
        <v>0</v>
      </c>
      <c r="CV113" s="13">
        <f t="shared" si="210"/>
        <v>0</v>
      </c>
      <c r="CW113" s="13">
        <f t="shared" si="210"/>
        <v>4.4136184200346404</v>
      </c>
      <c r="CX113" s="13">
        <f t="shared" si="211"/>
        <v>106.37317917368978</v>
      </c>
      <c r="CY113" s="13">
        <f t="shared" si="211"/>
        <v>0</v>
      </c>
      <c r="CZ113" s="13">
        <f t="shared" si="211"/>
        <v>25.311693111405262</v>
      </c>
      <c r="DA113" s="13">
        <f t="shared" si="211"/>
        <v>0</v>
      </c>
      <c r="DB113" s="13">
        <f t="shared" si="211"/>
        <v>12.424403006809975</v>
      </c>
      <c r="DC113" s="13">
        <f t="shared" si="211"/>
        <v>1.0158450641288006</v>
      </c>
      <c r="DD113" s="13">
        <f t="shared" si="211"/>
        <v>55.982698869656048</v>
      </c>
      <c r="DE113" s="13">
        <f t="shared" si="211"/>
        <v>2.1050012272184948</v>
      </c>
      <c r="DF113" s="13">
        <f t="shared" si="211"/>
        <v>0</v>
      </c>
      <c r="DG113" s="13">
        <f t="shared" si="211"/>
        <v>3.7572885651147141</v>
      </c>
      <c r="DH113" s="13">
        <f t="shared" si="211"/>
        <v>165.09636574074079</v>
      </c>
      <c r="DI113" s="13">
        <f t="shared" si="211"/>
        <v>3.2769749593067004</v>
      </c>
      <c r="DJ113" s="13">
        <f t="shared" si="207"/>
        <v>3.4670535938126839</v>
      </c>
      <c r="DK113" s="13">
        <f t="shared" si="207"/>
        <v>0</v>
      </c>
      <c r="DL113" s="13">
        <f t="shared" si="207"/>
        <v>2.7893491884902439</v>
      </c>
      <c r="DM113" s="13">
        <f t="shared" si="206"/>
        <v>6.8461448860002232</v>
      </c>
      <c r="DN113" s="13"/>
      <c r="DO113" s="13">
        <f t="shared" si="208"/>
        <v>0</v>
      </c>
      <c r="DP113" s="13">
        <f t="shared" si="208"/>
        <v>6.9268579830100965</v>
      </c>
      <c r="DQ113" s="13">
        <f t="shared" si="208"/>
        <v>0</v>
      </c>
      <c r="DR113" s="13">
        <f t="shared" si="208"/>
        <v>0</v>
      </c>
      <c r="DS113" s="13">
        <f t="shared" si="208"/>
        <v>0</v>
      </c>
      <c r="DT113" s="13">
        <f t="shared" si="208"/>
        <v>3.8315337520148689</v>
      </c>
      <c r="DU113" s="13">
        <f t="shared" si="208"/>
        <v>0</v>
      </c>
      <c r="DV113" s="13">
        <f t="shared" si="208"/>
        <v>0</v>
      </c>
      <c r="DW113" s="13">
        <f t="shared" si="208"/>
        <v>0</v>
      </c>
      <c r="DX113" s="13">
        <f t="shared" si="208"/>
        <v>30.243540455714008</v>
      </c>
      <c r="DY113" s="13">
        <f t="shared" si="208"/>
        <v>1.6982860203830121</v>
      </c>
      <c r="DZ113" s="13">
        <f t="shared" si="208"/>
        <v>0</v>
      </c>
      <c r="EA113" s="13">
        <f t="shared" si="208"/>
        <v>3.8785686640630681</v>
      </c>
      <c r="EB113" s="13">
        <f t="shared" si="208"/>
        <v>8.6493121874988983</v>
      </c>
      <c r="EC113" s="13">
        <f t="shared" si="208"/>
        <v>250.08761615763976</v>
      </c>
      <c r="ED113" s="13">
        <f t="shared" si="209"/>
        <v>3.7065659974121328</v>
      </c>
      <c r="EE113" s="13">
        <f t="shared" si="204"/>
        <v>5.0878192063014209</v>
      </c>
      <c r="EF113" s="13">
        <f t="shared" si="204"/>
        <v>0.47243856095196413</v>
      </c>
      <c r="EG113" s="13">
        <f t="shared" si="204"/>
        <v>0.48383567683954404</v>
      </c>
      <c r="EH113" s="13">
        <f t="shared" si="204"/>
        <v>0</v>
      </c>
      <c r="EI113" s="13">
        <f t="shared" si="204"/>
        <v>0</v>
      </c>
      <c r="EJ113" s="13">
        <f t="shared" si="204"/>
        <v>0</v>
      </c>
      <c r="EK113" s="13"/>
      <c r="EM113">
        <v>35.728687286377003</v>
      </c>
      <c r="EN113">
        <v>13.5907287597656</v>
      </c>
      <c r="EO113">
        <v>0</v>
      </c>
      <c r="EP113">
        <v>0</v>
      </c>
      <c r="EQ113">
        <v>30.978847503662099</v>
      </c>
      <c r="ER113">
        <v>0</v>
      </c>
      <c r="ES113">
        <v>21.4591369628906</v>
      </c>
      <c r="ET113">
        <v>5.15252637863159</v>
      </c>
      <c r="EU113">
        <v>2.2227921485900901</v>
      </c>
      <c r="EV113">
        <v>61.0464897155762</v>
      </c>
      <c r="EW113">
        <v>57.522071838378899</v>
      </c>
      <c r="EX113">
        <v>9.3079299926757795</v>
      </c>
      <c r="EY113">
        <v>7.0135307312011701</v>
      </c>
      <c r="EZ113">
        <v>0</v>
      </c>
      <c r="FA113">
        <v>0</v>
      </c>
      <c r="FB113">
        <v>13.9592170715332</v>
      </c>
      <c r="FC113">
        <v>272.00955200195301</v>
      </c>
      <c r="FD113">
        <v>0</v>
      </c>
      <c r="FE113">
        <v>84.771423339843807</v>
      </c>
      <c r="FF113">
        <v>0</v>
      </c>
      <c r="FG113">
        <v>31.770755767822301</v>
      </c>
      <c r="FH113">
        <v>4.4465379714965803</v>
      </c>
      <c r="FI113">
        <v>222.57997131347699</v>
      </c>
      <c r="FJ113">
        <v>9.4298477172851598</v>
      </c>
      <c r="FK113">
        <v>0</v>
      </c>
      <c r="FL113">
        <v>12.2329149246216</v>
      </c>
      <c r="FM113">
        <v>537.51788330078205</v>
      </c>
      <c r="FN113">
        <v>3.8375558853149401</v>
      </c>
      <c r="FO113">
        <v>4.0601506233215403</v>
      </c>
      <c r="FP113">
        <v>0</v>
      </c>
      <c r="FQ113">
        <v>8.8353290557861293</v>
      </c>
      <c r="FR113">
        <v>23.2242832183838</v>
      </c>
      <c r="FT113">
        <v>0</v>
      </c>
      <c r="FU113">
        <v>13.1844472885132</v>
      </c>
      <c r="FV113">
        <v>0</v>
      </c>
      <c r="FW113">
        <v>0</v>
      </c>
      <c r="FX113">
        <v>0</v>
      </c>
      <c r="FY113">
        <v>4.9122939109802299</v>
      </c>
      <c r="FZ113">
        <v>0</v>
      </c>
      <c r="GA113">
        <v>0</v>
      </c>
      <c r="GB113">
        <v>0</v>
      </c>
      <c r="GC113">
        <v>11.328457832336399</v>
      </c>
      <c r="GD113">
        <v>2.2261736392974898</v>
      </c>
      <c r="GE113">
        <v>0</v>
      </c>
      <c r="GF113">
        <v>5.0841655731201199</v>
      </c>
      <c r="GG113">
        <v>12.4216737747193</v>
      </c>
      <c r="GH113">
        <v>327.82373046875</v>
      </c>
      <c r="GI113">
        <v>4.8586983680725098</v>
      </c>
      <c r="GJ113">
        <v>4.4411215782165501</v>
      </c>
      <c r="GK113">
        <v>0.412388294935227</v>
      </c>
      <c r="GL113">
        <v>0.42233675718307501</v>
      </c>
      <c r="GM113">
        <v>0</v>
      </c>
      <c r="GN113">
        <v>0</v>
      </c>
      <c r="GO113">
        <v>0</v>
      </c>
    </row>
    <row r="114" spans="1:197" x14ac:dyDescent="0.2">
      <c r="A114" t="s">
        <v>465</v>
      </c>
      <c r="B114" t="s">
        <v>175</v>
      </c>
      <c r="C114" s="16" t="s">
        <v>485</v>
      </c>
      <c r="D114" s="4" t="s">
        <v>486</v>
      </c>
      <c r="E114" s="4" t="s">
        <v>98</v>
      </c>
      <c r="F114" s="9">
        <v>176</v>
      </c>
      <c r="G114" s="24">
        <v>43409</v>
      </c>
      <c r="H114" s="9">
        <v>2</v>
      </c>
      <c r="I114" s="9">
        <v>4</v>
      </c>
      <c r="J114" s="9"/>
      <c r="K114" s="21" t="s">
        <v>204</v>
      </c>
      <c r="L114" s="9">
        <v>33</v>
      </c>
      <c r="M114" s="9" t="s">
        <v>469</v>
      </c>
      <c r="N114" s="9">
        <v>60</v>
      </c>
      <c r="O114" s="9">
        <v>3</v>
      </c>
      <c r="P114" s="34">
        <v>6</v>
      </c>
      <c r="Q114" s="9" t="s">
        <v>102</v>
      </c>
      <c r="R114" s="9" t="s">
        <v>103</v>
      </c>
      <c r="S114" s="9"/>
      <c r="T114" s="9" t="s">
        <v>476</v>
      </c>
      <c r="U114" s="34">
        <v>2000</v>
      </c>
      <c r="V114" s="22">
        <v>1500</v>
      </c>
      <c r="W114" s="9" t="s">
        <v>105</v>
      </c>
      <c r="X114" t="s">
        <v>485</v>
      </c>
      <c r="Y114" s="9"/>
      <c r="Z114" s="9"/>
      <c r="AA114" s="1"/>
      <c r="AE114" s="10">
        <f t="shared" si="200"/>
        <v>3.6996596549303254E-3</v>
      </c>
      <c r="AF114" s="11">
        <v>736.0333333333333</v>
      </c>
      <c r="AG114">
        <f t="shared" si="175"/>
        <v>7.1999999999999994E-4</v>
      </c>
      <c r="AI114" s="48">
        <f t="shared" si="201"/>
        <v>4.4786522350780199E-2</v>
      </c>
      <c r="AJ114" s="48">
        <f t="shared" si="201"/>
        <v>5.9187602910037176E-2</v>
      </c>
      <c r="AK114" s="48">
        <f t="shared" si="201"/>
        <v>3.7706675634283537E-2</v>
      </c>
      <c r="AL114" s="48">
        <f t="shared" si="201"/>
        <v>8.4609074282523483E-2</v>
      </c>
      <c r="AM114" s="48">
        <f t="shared" si="201"/>
        <v>7.1623151945593405E-2</v>
      </c>
      <c r="AN114" s="48">
        <f t="shared" si="201"/>
        <v>1.3221468675431863E-2</v>
      </c>
      <c r="AO114" s="48">
        <f t="shared" si="201"/>
        <v>6.9629958136671463E-3</v>
      </c>
      <c r="AP114" s="48">
        <f t="shared" si="201"/>
        <v>1.5654862206061094E-2</v>
      </c>
      <c r="AQ114" s="48">
        <f t="shared" si="201"/>
        <v>0.40574298695238575</v>
      </c>
      <c r="AR114" s="48">
        <f t="shared" si="201"/>
        <v>0.12103107279745558</v>
      </c>
      <c r="AS114" s="48">
        <f t="shared" si="201"/>
        <v>6.260899836809353E-3</v>
      </c>
      <c r="AT114" s="48">
        <f t="shared" si="201"/>
        <v>0.23100536349620396</v>
      </c>
      <c r="AU114" s="48">
        <f t="shared" si="201"/>
        <v>1.7519715517515702E-2</v>
      </c>
      <c r="AV114" s="48">
        <f t="shared" si="201"/>
        <v>1.7446186065125949E-2</v>
      </c>
      <c r="AW114" s="48">
        <f t="shared" si="201"/>
        <v>1.040608204036826E-2</v>
      </c>
      <c r="AX114" s="48">
        <f t="shared" si="201"/>
        <v>2.9692440285376966E-2</v>
      </c>
      <c r="AY114" s="48">
        <f t="shared" si="212"/>
        <v>2.6800772447464285E-2</v>
      </c>
      <c r="AZ114" s="48">
        <f t="shared" si="212"/>
        <v>1.4077770582055237E-2</v>
      </c>
      <c r="BA114" s="48">
        <f t="shared" si="212"/>
        <v>0.11357025385849251</v>
      </c>
      <c r="BB114" s="48">
        <f t="shared" si="212"/>
        <v>3.6708506348022203E-2</v>
      </c>
      <c r="BC114" s="48">
        <f t="shared" si="212"/>
        <v>0.90261686721437673</v>
      </c>
      <c r="BD114" s="48">
        <f t="shared" si="212"/>
        <v>0.96329149365197775</v>
      </c>
      <c r="BE114" s="48">
        <f t="shared" si="212"/>
        <v>1</v>
      </c>
      <c r="BF114" s="48">
        <f t="shared" si="212"/>
        <v>2.4388851301648657E-2</v>
      </c>
      <c r="BH114" s="51">
        <f t="shared" si="187"/>
        <v>10.63241732775696</v>
      </c>
      <c r="BI114" s="51">
        <f t="shared" si="188"/>
        <v>14.051265017635707</v>
      </c>
      <c r="BJ114" s="51">
        <f t="shared" si="189"/>
        <v>8.9516463958957821</v>
      </c>
      <c r="BK114" s="51">
        <f t="shared" si="190"/>
        <v>20.086377335598307</v>
      </c>
      <c r="BL114" s="51">
        <f t="shared" si="190"/>
        <v>17.003491270217609</v>
      </c>
      <c r="BM114" s="51">
        <f t="shared" si="190"/>
        <v>3.1388052758824823</v>
      </c>
      <c r="BN114" s="51">
        <f t="shared" si="190"/>
        <v>1.6530302746545813</v>
      </c>
      <c r="BO114" s="51">
        <f t="shared" si="191"/>
        <v>3.7164981661156355</v>
      </c>
      <c r="BP114" s="51">
        <f t="shared" si="191"/>
        <v>96.324263163363483</v>
      </c>
      <c r="BQ114" s="51">
        <f t="shared" si="192"/>
        <v>28.733038603214148</v>
      </c>
      <c r="BR114" s="51">
        <f t="shared" si="193"/>
        <v>1.4863511703556691</v>
      </c>
      <c r="BS114" s="51">
        <f t="shared" si="193"/>
        <v>54.84117320841829</v>
      </c>
      <c r="BT114" s="51">
        <f t="shared" si="194"/>
        <v>4.1592183779493972</v>
      </c>
      <c r="BU114" s="51">
        <f t="shared" si="194"/>
        <v>4.1417623268283466</v>
      </c>
      <c r="BV114" s="51">
        <f t="shared" si="195"/>
        <v>2.4704263959924218</v>
      </c>
      <c r="BW114" s="51">
        <f t="shared" si="195"/>
        <v>7.0490495806073943</v>
      </c>
      <c r="BX114" s="51">
        <f t="shared" si="196"/>
        <v>6.3625613780822281</v>
      </c>
      <c r="BY114" s="51">
        <f t="shared" si="171"/>
        <v>3.3420932016219336</v>
      </c>
      <c r="BZ114" s="51">
        <f t="shared" si="197"/>
        <v>26.96182404128453</v>
      </c>
      <c r="CA114" s="51">
        <f t="shared" si="198"/>
        <v>8.7146788472177157</v>
      </c>
      <c r="CB114" s="51">
        <f t="shared" si="198"/>
        <v>214.28319761310198</v>
      </c>
      <c r="CC114" s="51">
        <f t="shared" si="172"/>
        <v>228.68748523422136</v>
      </c>
      <c r="CD114" s="51">
        <f t="shared" si="173"/>
        <v>237.40216408143908</v>
      </c>
      <c r="CE114" s="51">
        <f t="shared" si="174"/>
        <v>5.7899660784718137</v>
      </c>
      <c r="CH114" s="13">
        <f t="shared" si="210"/>
        <v>10.63241732775696</v>
      </c>
      <c r="CI114" s="13">
        <f t="shared" si="210"/>
        <v>0</v>
      </c>
      <c r="CJ114" s="13">
        <f t="shared" si="210"/>
        <v>0</v>
      </c>
      <c r="CK114" s="13">
        <f t="shared" si="210"/>
        <v>0</v>
      </c>
      <c r="CL114" s="13">
        <f t="shared" si="210"/>
        <v>14.051265017635707</v>
      </c>
      <c r="CM114" s="13">
        <f t="shared" si="210"/>
        <v>0</v>
      </c>
      <c r="CN114" s="13">
        <f t="shared" si="210"/>
        <v>7.1822385811129168</v>
      </c>
      <c r="CO114" s="13">
        <f t="shared" si="210"/>
        <v>1.769407814782866</v>
      </c>
      <c r="CP114" s="13">
        <f t="shared" si="210"/>
        <v>0.66912812893446993</v>
      </c>
      <c r="CQ114" s="13">
        <f t="shared" si="210"/>
        <v>20.086377335598307</v>
      </c>
      <c r="CR114" s="13">
        <f t="shared" si="210"/>
        <v>17.003491270217609</v>
      </c>
      <c r="CS114" s="13">
        <f t="shared" si="210"/>
        <v>3.1388052758824823</v>
      </c>
      <c r="CT114" s="13">
        <f t="shared" si="210"/>
        <v>1.6530302746545813</v>
      </c>
      <c r="CU114" s="13">
        <f t="shared" si="210"/>
        <v>0</v>
      </c>
      <c r="CV114" s="13">
        <f t="shared" si="210"/>
        <v>0</v>
      </c>
      <c r="CW114" s="13">
        <f t="shared" si="210"/>
        <v>3.7164981661156355</v>
      </c>
      <c r="CX114" s="13">
        <f t="shared" si="211"/>
        <v>96.324263163363483</v>
      </c>
      <c r="CY114" s="13">
        <f t="shared" si="211"/>
        <v>0</v>
      </c>
      <c r="CZ114" s="13">
        <f t="shared" si="211"/>
        <v>28.733038603214148</v>
      </c>
      <c r="DA114" s="13">
        <f t="shared" si="211"/>
        <v>0</v>
      </c>
      <c r="DB114" s="13">
        <f t="shared" si="211"/>
        <v>11.8407566320268</v>
      </c>
      <c r="DC114" s="13">
        <f t="shared" si="211"/>
        <v>1.4863511703556691</v>
      </c>
      <c r="DD114" s="13">
        <f t="shared" si="211"/>
        <v>54.84117320841829</v>
      </c>
      <c r="DE114" s="13">
        <f t="shared" si="211"/>
        <v>1.6695544931487545</v>
      </c>
      <c r="DF114" s="13">
        <f t="shared" si="211"/>
        <v>0</v>
      </c>
      <c r="DG114" s="13">
        <f t="shared" si="211"/>
        <v>3.7988328524624797</v>
      </c>
      <c r="DH114" s="13">
        <f t="shared" si="211"/>
        <v>165.09636574074074</v>
      </c>
      <c r="DI114" s="13">
        <f t="shared" si="211"/>
        <v>4.1592183779493972</v>
      </c>
      <c r="DJ114" s="13">
        <f t="shared" si="207"/>
        <v>4.1417623268283466</v>
      </c>
      <c r="DK114" s="13">
        <f t="shared" si="207"/>
        <v>0</v>
      </c>
      <c r="DL114" s="13">
        <f t="shared" si="207"/>
        <v>2.4704263959924218</v>
      </c>
      <c r="DM114" s="13">
        <f t="shared" si="206"/>
        <v>7.0490495806073943</v>
      </c>
      <c r="DN114" s="13"/>
      <c r="DO114" s="13">
        <f t="shared" si="208"/>
        <v>0</v>
      </c>
      <c r="DP114" s="13">
        <f t="shared" si="208"/>
        <v>6.3625613780822281</v>
      </c>
      <c r="DQ114" s="13">
        <f t="shared" si="208"/>
        <v>0</v>
      </c>
      <c r="DR114" s="13">
        <f t="shared" si="208"/>
        <v>0</v>
      </c>
      <c r="DS114" s="13">
        <f t="shared" si="208"/>
        <v>0</v>
      </c>
      <c r="DT114" s="13">
        <f t="shared" si="208"/>
        <v>3.3420932016219336</v>
      </c>
      <c r="DU114" s="13">
        <f t="shared" si="208"/>
        <v>0</v>
      </c>
      <c r="DV114" s="13">
        <f t="shared" si="208"/>
        <v>0</v>
      </c>
      <c r="DW114" s="13">
        <f t="shared" si="208"/>
        <v>0</v>
      </c>
      <c r="DX114" s="13">
        <f t="shared" si="208"/>
        <v>26.96182404128453</v>
      </c>
      <c r="DY114" s="13">
        <f t="shared" si="208"/>
        <v>1.7704289563252704</v>
      </c>
      <c r="DZ114" s="13">
        <f t="shared" si="208"/>
        <v>0</v>
      </c>
      <c r="EA114" s="13">
        <f t="shared" si="208"/>
        <v>2.3840348832768199</v>
      </c>
      <c r="EB114" s="13">
        <f t="shared" si="208"/>
        <v>8.7146788472177157</v>
      </c>
      <c r="EC114" s="13">
        <f t="shared" si="208"/>
        <v>214.28319761310198</v>
      </c>
      <c r="ED114" s="13">
        <f t="shared" si="209"/>
        <v>3.8872624034350776</v>
      </c>
      <c r="EE114" s="13">
        <f t="shared" si="204"/>
        <v>4.7477678642943335</v>
      </c>
      <c r="EF114" s="13">
        <f t="shared" si="204"/>
        <v>0.5381676317721158</v>
      </c>
      <c r="EG114" s="13">
        <f t="shared" si="204"/>
        <v>0.50403058240536402</v>
      </c>
      <c r="EH114" s="13">
        <f t="shared" si="204"/>
        <v>0</v>
      </c>
      <c r="EI114" s="13">
        <f t="shared" si="204"/>
        <v>0</v>
      </c>
      <c r="EJ114" s="13">
        <f t="shared" si="204"/>
        <v>0</v>
      </c>
      <c r="EK114" s="13"/>
      <c r="EM114">
        <v>37.553562164306697</v>
      </c>
      <c r="EN114">
        <v>12.312061309814499</v>
      </c>
      <c r="EO114">
        <v>0</v>
      </c>
      <c r="EP114">
        <v>0</v>
      </c>
      <c r="EQ114">
        <v>32.39990234375</v>
      </c>
      <c r="ER114">
        <v>0</v>
      </c>
      <c r="ES114">
        <v>18.562461853027401</v>
      </c>
      <c r="ET114">
        <v>4.5730261802673402</v>
      </c>
      <c r="EU114">
        <v>2.0158002376556401</v>
      </c>
      <c r="EV114">
        <v>53.1844902038575</v>
      </c>
      <c r="EW114">
        <v>48.378536224365298</v>
      </c>
      <c r="EX114">
        <v>6.7571983337402397</v>
      </c>
      <c r="EY114">
        <v>5.3085865974426296</v>
      </c>
      <c r="EZ114">
        <v>0</v>
      </c>
      <c r="FA114">
        <v>0</v>
      </c>
      <c r="FB114">
        <v>10.876345634460501</v>
      </c>
      <c r="FC114">
        <v>227.91374206543</v>
      </c>
      <c r="FD114">
        <v>0</v>
      </c>
      <c r="FE114">
        <v>89.041534423828097</v>
      </c>
      <c r="FF114">
        <v>0</v>
      </c>
      <c r="FG114">
        <v>28.016525268554702</v>
      </c>
      <c r="FH114">
        <v>6.0200314521789604</v>
      </c>
      <c r="FI114">
        <v>201.753829956055</v>
      </c>
      <c r="FJ114">
        <v>6.92047214508057</v>
      </c>
      <c r="FK114">
        <v>0</v>
      </c>
      <c r="FL114">
        <v>11.444277763366699</v>
      </c>
      <c r="FM114">
        <v>497.36557006836</v>
      </c>
      <c r="FN114">
        <v>4.5068812370300302</v>
      </c>
      <c r="FO114">
        <v>4.4879660606384304</v>
      </c>
      <c r="FP114">
        <v>0</v>
      </c>
      <c r="FQ114">
        <v>7.24060010910034</v>
      </c>
      <c r="FR114">
        <v>22.126340866088899</v>
      </c>
      <c r="FT114">
        <v>0</v>
      </c>
      <c r="FU114">
        <v>11.205737113952701</v>
      </c>
      <c r="FV114">
        <v>0</v>
      </c>
      <c r="FW114">
        <v>0</v>
      </c>
      <c r="FX114">
        <v>0</v>
      </c>
      <c r="FY114">
        <v>3.9647247791290301</v>
      </c>
      <c r="FZ114">
        <v>0</v>
      </c>
      <c r="GA114">
        <v>0</v>
      </c>
      <c r="GB114">
        <v>0</v>
      </c>
      <c r="GC114">
        <v>9.3448047637939506</v>
      </c>
      <c r="GD114">
        <v>2.14738297462464</v>
      </c>
      <c r="GE114">
        <v>0</v>
      </c>
      <c r="GF114">
        <v>2.8916358947753902</v>
      </c>
      <c r="GG114">
        <v>11.580644607544</v>
      </c>
      <c r="GH114">
        <v>259.90768432617199</v>
      </c>
      <c r="GI114">
        <v>4.71492576599121</v>
      </c>
      <c r="GJ114">
        <v>3.83471655845642</v>
      </c>
      <c r="GK114">
        <v>0.43467170000076299</v>
      </c>
      <c r="GL114">
        <v>0.40709960460662897</v>
      </c>
      <c r="GM114">
        <v>0</v>
      </c>
      <c r="GN114">
        <v>0</v>
      </c>
      <c r="GO114">
        <v>0</v>
      </c>
    </row>
    <row r="115" spans="1:197" x14ac:dyDescent="0.2">
      <c r="A115" t="s">
        <v>465</v>
      </c>
      <c r="B115" t="s">
        <v>176</v>
      </c>
      <c r="C115" s="16" t="s">
        <v>487</v>
      </c>
      <c r="D115" s="4" t="s">
        <v>488</v>
      </c>
      <c r="E115" s="4" t="s">
        <v>98</v>
      </c>
      <c r="F115" s="9">
        <v>176</v>
      </c>
      <c r="G115" s="24">
        <v>43409</v>
      </c>
      <c r="H115" s="9">
        <v>2</v>
      </c>
      <c r="I115" s="9">
        <v>4</v>
      </c>
      <c r="J115" s="9"/>
      <c r="K115" s="21" t="s">
        <v>204</v>
      </c>
      <c r="L115" s="9">
        <v>33</v>
      </c>
      <c r="M115" s="9" t="s">
        <v>469</v>
      </c>
      <c r="N115" s="9">
        <v>80</v>
      </c>
      <c r="O115" s="9">
        <v>2</v>
      </c>
      <c r="P115" s="34">
        <v>7</v>
      </c>
      <c r="Q115" s="9" t="s">
        <v>102</v>
      </c>
      <c r="R115" s="9" t="s">
        <v>103</v>
      </c>
      <c r="S115" s="9"/>
      <c r="T115" s="9" t="s">
        <v>476</v>
      </c>
      <c r="U115" s="34">
        <v>2000</v>
      </c>
      <c r="V115" s="22">
        <v>1500</v>
      </c>
      <c r="W115" s="9" t="s">
        <v>105</v>
      </c>
      <c r="X115" t="s">
        <v>487</v>
      </c>
      <c r="Y115" s="9"/>
      <c r="Z115" s="9"/>
      <c r="AA115" s="1"/>
      <c r="AE115" s="10">
        <f t="shared" si="200"/>
        <v>3.5709675089873505E-3</v>
      </c>
      <c r="AF115" s="11">
        <v>736.0333333333333</v>
      </c>
      <c r="AG115">
        <f t="shared" si="175"/>
        <v>7.1999999999999994E-4</v>
      </c>
      <c r="AI115" s="48">
        <f t="shared" si="201"/>
        <v>4.004734038049599E-2</v>
      </c>
      <c r="AJ115" s="48">
        <f t="shared" si="201"/>
        <v>5.5776645540089001E-2</v>
      </c>
      <c r="AK115" s="48">
        <f t="shared" si="201"/>
        <v>3.3463039389263073E-2</v>
      </c>
      <c r="AL115" s="48">
        <f t="shared" si="201"/>
        <v>8.1649521042067089E-2</v>
      </c>
      <c r="AM115" s="48">
        <f t="shared" si="201"/>
        <v>6.9384681158410413E-2</v>
      </c>
      <c r="AN115" s="48">
        <f t="shared" si="201"/>
        <v>1.3151465504200868E-2</v>
      </c>
      <c r="AO115" s="48">
        <f t="shared" si="201"/>
        <v>7.9239067561208461E-3</v>
      </c>
      <c r="AP115" s="48">
        <f t="shared" si="201"/>
        <v>1.6850169702078012E-2</v>
      </c>
      <c r="AQ115" s="48">
        <f t="shared" si="201"/>
        <v>0.39880771131953602</v>
      </c>
      <c r="AR115" s="48">
        <f t="shared" si="201"/>
        <v>0.10634102588353224</v>
      </c>
      <c r="AS115" s="48">
        <f t="shared" si="201"/>
        <v>4.4751193112195185E-3</v>
      </c>
      <c r="AT115" s="48">
        <f t="shared" si="201"/>
        <v>0.23652492748124065</v>
      </c>
      <c r="AU115" s="48">
        <f t="shared" si="201"/>
        <v>1.8788719074895762E-2</v>
      </c>
      <c r="AV115" s="48">
        <f t="shared" si="201"/>
        <v>1.7661684598687388E-2</v>
      </c>
      <c r="AW115" s="48">
        <f t="shared" si="201"/>
        <v>1.1296044530497781E-2</v>
      </c>
      <c r="AX115" s="48">
        <f t="shared" ref="AX115:AX124" si="213">+BW115/$CD115</f>
        <v>3.3109441377889286E-2</v>
      </c>
      <c r="AY115" s="48">
        <f t="shared" si="212"/>
        <v>2.9195565935013316E-2</v>
      </c>
      <c r="AZ115" s="48">
        <f t="shared" si="212"/>
        <v>1.6493265725475083E-2</v>
      </c>
      <c r="BA115" s="48">
        <f t="shared" si="212"/>
        <v>0.1149777213840147</v>
      </c>
      <c r="BB115" s="48">
        <f t="shared" si="212"/>
        <v>3.4976376037217073E-2</v>
      </c>
      <c r="BC115" s="48">
        <f t="shared" si="212"/>
        <v>0.90085543845293448</v>
      </c>
      <c r="BD115" s="48">
        <f t="shared" si="212"/>
        <v>0.96502362396278296</v>
      </c>
      <c r="BE115" s="48">
        <f t="shared" si="212"/>
        <v>1</v>
      </c>
      <c r="BF115" s="48">
        <f t="shared" si="212"/>
        <v>1.9833613648034133E-2</v>
      </c>
      <c r="BH115" s="51">
        <f t="shared" si="187"/>
        <v>10.221244431757716</v>
      </c>
      <c r="BI115" s="51">
        <f t="shared" si="188"/>
        <v>14.235819962876091</v>
      </c>
      <c r="BJ115" s="51">
        <f t="shared" si="189"/>
        <v>8.5407395791450114</v>
      </c>
      <c r="BK115" s="51">
        <f t="shared" si="190"/>
        <v>20.839329263257724</v>
      </c>
      <c r="BL115" s="51">
        <f t="shared" si="190"/>
        <v>17.708985895230217</v>
      </c>
      <c r="BM115" s="51">
        <f t="shared" si="190"/>
        <v>3.3566359782467523</v>
      </c>
      <c r="BN115" s="51">
        <f t="shared" si="190"/>
        <v>2.0224111523823609</v>
      </c>
      <c r="BO115" s="51">
        <f t="shared" si="191"/>
        <v>4.3006527176375853</v>
      </c>
      <c r="BP115" s="51">
        <f t="shared" si="191"/>
        <v>101.7873112156059</v>
      </c>
      <c r="BQ115" s="51">
        <f t="shared" si="192"/>
        <v>27.141318458411828</v>
      </c>
      <c r="BR115" s="51">
        <f t="shared" si="193"/>
        <v>1.1421804271309621</v>
      </c>
      <c r="BS115" s="51">
        <f t="shared" si="193"/>
        <v>60.368031310437473</v>
      </c>
      <c r="BT115" s="51">
        <f t="shared" si="194"/>
        <v>4.7954268223431979</v>
      </c>
      <c r="BU115" s="51">
        <f t="shared" si="194"/>
        <v>4.5077748895333434</v>
      </c>
      <c r="BV115" s="51">
        <f t="shared" si="195"/>
        <v>2.8830786554422287</v>
      </c>
      <c r="BW115" s="51">
        <f t="shared" si="195"/>
        <v>8.4504910964618727</v>
      </c>
      <c r="BX115" s="51">
        <f t="shared" si="196"/>
        <v>7.4515564057433732</v>
      </c>
      <c r="BY115" s="51">
        <f t="shared" si="171"/>
        <v>4.2095604566068987</v>
      </c>
      <c r="BZ115" s="51">
        <f t="shared" si="197"/>
        <v>29.3456540011558</v>
      </c>
      <c r="CA115" s="51">
        <f t="shared" si="198"/>
        <v>8.9269870462504191</v>
      </c>
      <c r="CB115" s="51">
        <f t="shared" si="198"/>
        <v>229.92447305165271</v>
      </c>
      <c r="CC115" s="51">
        <f t="shared" si="172"/>
        <v>246.30205774534096</v>
      </c>
      <c r="CD115" s="51">
        <f t="shared" si="173"/>
        <v>255.22904479159138</v>
      </c>
      <c r="CE115" s="51">
        <f t="shared" si="174"/>
        <v>5.0621142661532215</v>
      </c>
      <c r="CH115" s="13">
        <f t="shared" si="210"/>
        <v>10.221244431757716</v>
      </c>
      <c r="CI115" s="13">
        <f t="shared" si="210"/>
        <v>0</v>
      </c>
      <c r="CJ115" s="13">
        <f t="shared" si="210"/>
        <v>0</v>
      </c>
      <c r="CK115" s="13">
        <f t="shared" si="210"/>
        <v>0</v>
      </c>
      <c r="CL115" s="13">
        <f t="shared" si="210"/>
        <v>14.235819962876091</v>
      </c>
      <c r="CM115" s="13">
        <f t="shared" si="210"/>
        <v>0</v>
      </c>
      <c r="CN115" s="13">
        <f t="shared" si="210"/>
        <v>6.7979347507519892</v>
      </c>
      <c r="CO115" s="13">
        <f t="shared" si="210"/>
        <v>1.7428048283930218</v>
      </c>
      <c r="CP115" s="13">
        <f t="shared" si="210"/>
        <v>0.62795592506446152</v>
      </c>
      <c r="CQ115" s="13">
        <f t="shared" si="210"/>
        <v>20.839329263257724</v>
      </c>
      <c r="CR115" s="13">
        <f t="shared" si="210"/>
        <v>17.708985895230217</v>
      </c>
      <c r="CS115" s="13">
        <f t="shared" si="210"/>
        <v>3.3566359782467523</v>
      </c>
      <c r="CT115" s="13">
        <f t="shared" si="210"/>
        <v>2.0224111523823609</v>
      </c>
      <c r="CU115" s="13">
        <f t="shared" si="210"/>
        <v>0</v>
      </c>
      <c r="CV115" s="13">
        <f t="shared" si="210"/>
        <v>0</v>
      </c>
      <c r="CW115" s="13">
        <f t="shared" si="210"/>
        <v>4.3006527176375853</v>
      </c>
      <c r="CX115" s="13">
        <f t="shared" si="211"/>
        <v>101.7873112156059</v>
      </c>
      <c r="CY115" s="13">
        <f t="shared" si="211"/>
        <v>0</v>
      </c>
      <c r="CZ115" s="13">
        <f t="shared" si="211"/>
        <v>27.141318458411828</v>
      </c>
      <c r="DA115" s="13">
        <f t="shared" si="211"/>
        <v>0</v>
      </c>
      <c r="DB115" s="13">
        <f t="shared" si="211"/>
        <v>11.921550746788389</v>
      </c>
      <c r="DC115" s="13">
        <f t="shared" si="211"/>
        <v>1.1421804271309621</v>
      </c>
      <c r="DD115" s="13">
        <f t="shared" si="211"/>
        <v>60.368031310437473</v>
      </c>
      <c r="DE115" s="13">
        <f t="shared" si="211"/>
        <v>1.8739404309900292</v>
      </c>
      <c r="DF115" s="13">
        <f t="shared" si="211"/>
        <v>0</v>
      </c>
      <c r="DG115" s="13">
        <f t="shared" si="211"/>
        <v>4.1574485101299379</v>
      </c>
      <c r="DH115" s="13">
        <f t="shared" si="211"/>
        <v>165.09636574074077</v>
      </c>
      <c r="DI115" s="13">
        <f t="shared" si="211"/>
        <v>4.7954268223431979</v>
      </c>
      <c r="DJ115" s="13">
        <f t="shared" si="207"/>
        <v>4.5077748895333434</v>
      </c>
      <c r="DK115" s="13">
        <f t="shared" si="207"/>
        <v>0</v>
      </c>
      <c r="DL115" s="13">
        <f t="shared" si="207"/>
        <v>2.8830786554422287</v>
      </c>
      <c r="DM115" s="13">
        <f t="shared" si="206"/>
        <v>8.4504910964618727</v>
      </c>
      <c r="DN115" s="13"/>
      <c r="DO115" s="13">
        <f t="shared" si="208"/>
        <v>0</v>
      </c>
      <c r="DP115" s="13">
        <f t="shared" si="208"/>
        <v>7.4515564057433732</v>
      </c>
      <c r="DQ115" s="13">
        <f t="shared" si="208"/>
        <v>0</v>
      </c>
      <c r="DR115" s="13">
        <f t="shared" si="208"/>
        <v>0</v>
      </c>
      <c r="DS115" s="13">
        <f t="shared" si="208"/>
        <v>0</v>
      </c>
      <c r="DT115" s="13">
        <f t="shared" si="208"/>
        <v>4.2095604566068987</v>
      </c>
      <c r="DU115" s="13">
        <f t="shared" si="208"/>
        <v>0</v>
      </c>
      <c r="DV115" s="13">
        <f t="shared" si="208"/>
        <v>0</v>
      </c>
      <c r="DW115" s="13">
        <f t="shared" si="208"/>
        <v>0</v>
      </c>
      <c r="DX115" s="13">
        <f t="shared" si="208"/>
        <v>29.3456540011558</v>
      </c>
      <c r="DY115" s="13">
        <f t="shared" si="208"/>
        <v>2.2495671176011967</v>
      </c>
      <c r="DZ115" s="13">
        <f t="shared" si="208"/>
        <v>0</v>
      </c>
      <c r="EA115" s="13">
        <f t="shared" si="208"/>
        <v>2.519522905058504</v>
      </c>
      <c r="EB115" s="13">
        <f t="shared" si="208"/>
        <v>8.9269870462504191</v>
      </c>
      <c r="EC115" s="13">
        <f t="shared" si="208"/>
        <v>229.92447305165271</v>
      </c>
      <c r="ED115" s="13">
        <f t="shared" si="209"/>
        <v>4.1569382652851514</v>
      </c>
      <c r="EE115" s="13">
        <f t="shared" si="204"/>
        <v>4.2676621174425362</v>
      </c>
      <c r="EF115" s="13">
        <f t="shared" si="204"/>
        <v>0.19274133732437954</v>
      </c>
      <c r="EG115" s="13">
        <f t="shared" si="204"/>
        <v>0.60171081138630522</v>
      </c>
      <c r="EH115" s="13">
        <f t="shared" si="204"/>
        <v>0</v>
      </c>
      <c r="EI115" s="13">
        <f t="shared" si="204"/>
        <v>0</v>
      </c>
      <c r="EJ115" s="13">
        <f t="shared" si="204"/>
        <v>0</v>
      </c>
      <c r="EK115" s="13"/>
      <c r="EM115">
        <v>37.402339935302798</v>
      </c>
      <c r="EN115">
        <v>61.368461608886697</v>
      </c>
      <c r="EO115">
        <v>0</v>
      </c>
      <c r="EP115">
        <v>0</v>
      </c>
      <c r="EQ115">
        <v>34.008434295654297</v>
      </c>
      <c r="ER115">
        <v>0</v>
      </c>
      <c r="ES115">
        <v>18.202398300170898</v>
      </c>
      <c r="ET115">
        <v>4.6665978431701696</v>
      </c>
      <c r="EU115">
        <v>1.9599421024322501</v>
      </c>
      <c r="EV115">
        <v>57.166683197021499</v>
      </c>
      <c r="EW115">
        <v>52.201644897461001</v>
      </c>
      <c r="EX115">
        <v>7.4865617752075204</v>
      </c>
      <c r="EY115">
        <v>6.7288899421691903</v>
      </c>
      <c r="EZ115">
        <v>0</v>
      </c>
      <c r="FA115">
        <v>0</v>
      </c>
      <c r="FB115">
        <v>13.039451599121101</v>
      </c>
      <c r="FC115">
        <v>249.51940917968801</v>
      </c>
      <c r="FD115">
        <v>0</v>
      </c>
      <c r="FE115">
        <v>87.140068054199304</v>
      </c>
      <c r="FF115">
        <v>0</v>
      </c>
      <c r="FG115">
        <v>29.2242546081543</v>
      </c>
      <c r="FH115">
        <v>4.7927846908569398</v>
      </c>
      <c r="FI115">
        <v>230.09010314941401</v>
      </c>
      <c r="FJ115">
        <v>8.047607421875</v>
      </c>
      <c r="FK115">
        <v>0</v>
      </c>
      <c r="FL115">
        <v>12.9760036468506</v>
      </c>
      <c r="FM115">
        <v>515.28985595703205</v>
      </c>
      <c r="FN115">
        <v>5.3835349082946804</v>
      </c>
      <c r="FO115">
        <v>5.0606055259704599</v>
      </c>
      <c r="FP115">
        <v>0</v>
      </c>
      <c r="FQ115">
        <v>8.7545738220214897</v>
      </c>
      <c r="FR115">
        <v>27.4812736511231</v>
      </c>
      <c r="FT115">
        <v>0</v>
      </c>
      <c r="FU115">
        <v>13.596631050109901</v>
      </c>
      <c r="FV115">
        <v>0</v>
      </c>
      <c r="FW115">
        <v>0</v>
      </c>
      <c r="FX115">
        <v>0</v>
      </c>
      <c r="FY115">
        <v>5.1737699508667001</v>
      </c>
      <c r="FZ115">
        <v>0</v>
      </c>
      <c r="GA115">
        <v>0</v>
      </c>
      <c r="GB115">
        <v>0</v>
      </c>
      <c r="GC115">
        <v>10.537573814392101</v>
      </c>
      <c r="GD115">
        <v>2.8268699645996098</v>
      </c>
      <c r="GE115">
        <v>0</v>
      </c>
      <c r="GF115">
        <v>3.1661040782928498</v>
      </c>
      <c r="GG115">
        <v>12.290289878845201</v>
      </c>
      <c r="GH115">
        <v>288.92962646484398</v>
      </c>
      <c r="GI115">
        <v>5.2237267494201696</v>
      </c>
      <c r="GJ115">
        <v>3.5711631774902401</v>
      </c>
      <c r="GK115">
        <v>0.16128520667553001</v>
      </c>
      <c r="GL115">
        <v>0.50350928306579601</v>
      </c>
      <c r="GM115">
        <v>0</v>
      </c>
      <c r="GN115">
        <v>0</v>
      </c>
      <c r="GO115">
        <v>0</v>
      </c>
    </row>
    <row r="116" spans="1:197" x14ac:dyDescent="0.2">
      <c r="A116" t="s">
        <v>465</v>
      </c>
      <c r="B116" t="s">
        <v>177</v>
      </c>
      <c r="C116" s="16" t="s">
        <v>489</v>
      </c>
      <c r="D116" s="4" t="s">
        <v>490</v>
      </c>
      <c r="E116" s="4" t="s">
        <v>98</v>
      </c>
      <c r="F116" s="9">
        <v>176</v>
      </c>
      <c r="G116" s="24">
        <v>43409</v>
      </c>
      <c r="H116" s="9">
        <v>2</v>
      </c>
      <c r="I116" s="9">
        <v>4</v>
      </c>
      <c r="J116" s="9"/>
      <c r="K116" s="21" t="s">
        <v>204</v>
      </c>
      <c r="L116" s="9">
        <v>33</v>
      </c>
      <c r="M116" s="9" t="s">
        <v>469</v>
      </c>
      <c r="N116" s="9">
        <v>100</v>
      </c>
      <c r="O116" s="9">
        <v>1</v>
      </c>
      <c r="P116" s="34">
        <v>8</v>
      </c>
      <c r="Q116" s="9" t="s">
        <v>102</v>
      </c>
      <c r="R116" s="9" t="s">
        <v>103</v>
      </c>
      <c r="S116" s="9"/>
      <c r="T116" s="9" t="s">
        <v>476</v>
      </c>
      <c r="U116" s="34">
        <v>2000</v>
      </c>
      <c r="V116" s="22">
        <v>1500</v>
      </c>
      <c r="W116" s="9" t="s">
        <v>105</v>
      </c>
      <c r="X116" t="s">
        <v>489</v>
      </c>
      <c r="Y116" s="9"/>
      <c r="Z116" s="9"/>
      <c r="AA116" s="1"/>
      <c r="AE116" s="10">
        <f t="shared" si="200"/>
        <v>3.1374110272895796E-3</v>
      </c>
      <c r="AF116" s="11">
        <v>736.0333333333333</v>
      </c>
      <c r="AG116">
        <f t="shared" si="175"/>
        <v>7.1999999999999994E-4</v>
      </c>
      <c r="AI116" s="48">
        <f t="shared" ref="AI116:AW124" si="214">+BH116/$CD116</f>
        <v>6.6923800081466089E-2</v>
      </c>
      <c r="AJ116" s="48">
        <f t="shared" si="214"/>
        <v>0.10666775162442882</v>
      </c>
      <c r="AK116" s="48">
        <f t="shared" si="214"/>
        <v>4.3942857604483972E-2</v>
      </c>
      <c r="AL116" s="48">
        <f t="shared" si="214"/>
        <v>7.9979854358879471E-2</v>
      </c>
      <c r="AM116" s="48">
        <f t="shared" si="214"/>
        <v>7.3988198545381675E-2</v>
      </c>
      <c r="AN116" s="48">
        <f t="shared" si="214"/>
        <v>1.4686719509680589E-2</v>
      </c>
      <c r="AO116" s="48">
        <f t="shared" si="214"/>
        <v>6.6863565232796202E-3</v>
      </c>
      <c r="AP116" s="48">
        <f t="shared" si="214"/>
        <v>1.5979402245310817E-2</v>
      </c>
      <c r="AQ116" s="48">
        <f t="shared" si="214"/>
        <v>0.38132366332068496</v>
      </c>
      <c r="AR116" s="48">
        <f t="shared" si="214"/>
        <v>0.12344050189440497</v>
      </c>
      <c r="AS116" s="48">
        <f t="shared" si="214"/>
        <v>5.8615498387883398E-3</v>
      </c>
      <c r="AT116" s="48">
        <f t="shared" si="214"/>
        <v>0.23481743986528891</v>
      </c>
      <c r="AU116" s="48">
        <f t="shared" si="214"/>
        <v>3.6842352242788604E-2</v>
      </c>
      <c r="AV116" s="48">
        <f t="shared" si="214"/>
        <v>3.4663172365049164E-2</v>
      </c>
      <c r="AW116" s="48">
        <f t="shared" si="214"/>
        <v>1.0873019952608649E-2</v>
      </c>
      <c r="AX116" s="48">
        <f t="shared" si="213"/>
        <v>3.4399976757328733E-2</v>
      </c>
      <c r="AY116" s="48">
        <f t="shared" si="212"/>
        <v>2.84349371845268E-2</v>
      </c>
      <c r="AZ116" s="48">
        <f t="shared" si="212"/>
        <v>3.0733003627164215E-2</v>
      </c>
      <c r="BA116" s="48">
        <f t="shared" si="212"/>
        <v>0.11343502886767338</v>
      </c>
      <c r="BB116" s="48">
        <f t="shared" si="212"/>
        <v>3.3165095426586494E-2</v>
      </c>
      <c r="BC116" s="48">
        <f t="shared" si="212"/>
        <v>0.90607026594278595</v>
      </c>
      <c r="BD116" s="48">
        <f t="shared" si="212"/>
        <v>0.96683490457341348</v>
      </c>
      <c r="BE116" s="48">
        <f t="shared" si="212"/>
        <v>1</v>
      </c>
      <c r="BF116" s="48">
        <f t="shared" si="212"/>
        <v>2.5812256768718577E-2</v>
      </c>
      <c r="BH116" s="51">
        <f t="shared" si="187"/>
        <v>16.717335383317341</v>
      </c>
      <c r="BI116" s="51">
        <f t="shared" si="188"/>
        <v>26.645237961969979</v>
      </c>
      <c r="BJ116" s="51">
        <f t="shared" si="189"/>
        <v>10.976774889968599</v>
      </c>
      <c r="BK116" s="51">
        <f t="shared" si="190"/>
        <v>19.978692895482286</v>
      </c>
      <c r="BL116" s="51">
        <f t="shared" si="190"/>
        <v>18.48199785405135</v>
      </c>
      <c r="BM116" s="51">
        <f t="shared" si="190"/>
        <v>3.6686920860017875</v>
      </c>
      <c r="BN116" s="51">
        <f t="shared" si="190"/>
        <v>1.670228892502071</v>
      </c>
      <c r="BO116" s="51">
        <f t="shared" si="191"/>
        <v>3.9915997931171732</v>
      </c>
      <c r="BP116" s="51">
        <f t="shared" si="191"/>
        <v>95.253341286166631</v>
      </c>
      <c r="BQ116" s="51">
        <f t="shared" si="192"/>
        <v>30.835013366571829</v>
      </c>
      <c r="BR116" s="51">
        <f t="shared" si="193"/>
        <v>1.4641950158504469</v>
      </c>
      <c r="BS116" s="51">
        <f t="shared" si="193"/>
        <v>58.656589902268898</v>
      </c>
      <c r="BT116" s="51">
        <f t="shared" si="194"/>
        <v>9.2030930401930391</v>
      </c>
      <c r="BU116" s="51">
        <f t="shared" si="194"/>
        <v>8.6587413920140577</v>
      </c>
      <c r="BV116" s="51">
        <f t="shared" si="195"/>
        <v>2.7160430363487222</v>
      </c>
      <c r="BW116" s="51">
        <f t="shared" si="195"/>
        <v>8.5929960332579434</v>
      </c>
      <c r="BX116" s="51">
        <f t="shared" si="196"/>
        <v>7.1029496373285195</v>
      </c>
      <c r="BY116" s="51">
        <f t="shared" si="171"/>
        <v>7.6769987410547138</v>
      </c>
      <c r="BZ116" s="51">
        <f t="shared" si="197"/>
        <v>28.33568057236414</v>
      </c>
      <c r="CA116" s="51">
        <f t="shared" si="198"/>
        <v>8.2845269185411254</v>
      </c>
      <c r="CB116" s="51">
        <f t="shared" si="198"/>
        <v>226.33324016536127</v>
      </c>
      <c r="CC116" s="51">
        <f t="shared" si="172"/>
        <v>241.51203817440626</v>
      </c>
      <c r="CD116" s="51">
        <f t="shared" si="173"/>
        <v>249.79656509294739</v>
      </c>
      <c r="CE116" s="51">
        <f t="shared" si="174"/>
        <v>6.4478130781230822</v>
      </c>
      <c r="CH116" s="13">
        <f t="shared" si="210"/>
        <v>16.717335383317341</v>
      </c>
      <c r="CI116" s="13">
        <f t="shared" si="210"/>
        <v>0</v>
      </c>
      <c r="CJ116" s="13">
        <f t="shared" si="210"/>
        <v>0</v>
      </c>
      <c r="CK116" s="13">
        <f t="shared" si="210"/>
        <v>0</v>
      </c>
      <c r="CL116" s="13">
        <f t="shared" si="210"/>
        <v>26.645237961969979</v>
      </c>
      <c r="CM116" s="13">
        <f t="shared" si="210"/>
        <v>0</v>
      </c>
      <c r="CN116" s="13">
        <f t="shared" si="210"/>
        <v>8.8804103025387562</v>
      </c>
      <c r="CO116" s="13">
        <f t="shared" si="210"/>
        <v>2.0963645874298424</v>
      </c>
      <c r="CP116" s="13">
        <f t="shared" si="210"/>
        <v>0.5680305506191099</v>
      </c>
      <c r="CQ116" s="13">
        <f t="shared" si="210"/>
        <v>19.978692895482286</v>
      </c>
      <c r="CR116" s="13">
        <f t="shared" si="210"/>
        <v>18.48199785405135</v>
      </c>
      <c r="CS116" s="13">
        <f t="shared" si="210"/>
        <v>3.6686920860017875</v>
      </c>
      <c r="CT116" s="13">
        <f t="shared" si="210"/>
        <v>1.670228892502071</v>
      </c>
      <c r="CU116" s="13">
        <f t="shared" si="210"/>
        <v>0</v>
      </c>
      <c r="CV116" s="13">
        <f t="shared" si="210"/>
        <v>0</v>
      </c>
      <c r="CW116" s="13">
        <f t="shared" si="210"/>
        <v>3.9915997931171732</v>
      </c>
      <c r="CX116" s="13">
        <f t="shared" si="211"/>
        <v>95.253341286166631</v>
      </c>
      <c r="CY116" s="13">
        <f t="shared" si="211"/>
        <v>0</v>
      </c>
      <c r="CZ116" s="13">
        <f t="shared" si="211"/>
        <v>30.835013366571829</v>
      </c>
      <c r="DA116" s="13">
        <f t="shared" si="211"/>
        <v>0</v>
      </c>
      <c r="DB116" s="13">
        <f t="shared" si="211"/>
        <v>10.895191407170124</v>
      </c>
      <c r="DC116" s="13">
        <f t="shared" si="211"/>
        <v>1.4641950158504469</v>
      </c>
      <c r="DD116" s="13">
        <f t="shared" si="211"/>
        <v>58.656589902268898</v>
      </c>
      <c r="DE116" s="13">
        <f t="shared" si="211"/>
        <v>2.0335011666437288</v>
      </c>
      <c r="DF116" s="13">
        <f t="shared" si="211"/>
        <v>0</v>
      </c>
      <c r="DG116" s="13">
        <f t="shared" si="211"/>
        <v>3.2283079716287153</v>
      </c>
      <c r="DH116" s="13">
        <f t="shared" si="211"/>
        <v>165.09636574074077</v>
      </c>
      <c r="DI116" s="13">
        <f t="shared" si="211"/>
        <v>9.2030930401930391</v>
      </c>
      <c r="DJ116" s="13">
        <f t="shared" si="207"/>
        <v>8.6587413920140577</v>
      </c>
      <c r="DK116" s="13">
        <f t="shared" si="207"/>
        <v>0</v>
      </c>
      <c r="DL116" s="13">
        <f t="shared" si="207"/>
        <v>2.7160430363487222</v>
      </c>
      <c r="DM116" s="13">
        <f t="shared" si="206"/>
        <v>8.5929960332579434</v>
      </c>
      <c r="DN116" s="13"/>
      <c r="DO116" s="13">
        <f t="shared" si="208"/>
        <v>0</v>
      </c>
      <c r="DP116" s="13">
        <f t="shared" si="208"/>
        <v>7.1029496373285195</v>
      </c>
      <c r="DQ116" s="13">
        <f t="shared" si="208"/>
        <v>0</v>
      </c>
      <c r="DR116" s="13">
        <f t="shared" si="208"/>
        <v>0</v>
      </c>
      <c r="DS116" s="13">
        <f t="shared" si="208"/>
        <v>0</v>
      </c>
      <c r="DT116" s="13">
        <f t="shared" si="208"/>
        <v>7.6769987410547138</v>
      </c>
      <c r="DU116" s="13">
        <f t="shared" si="208"/>
        <v>0</v>
      </c>
      <c r="DV116" s="13">
        <f t="shared" si="208"/>
        <v>0</v>
      </c>
      <c r="DW116" s="13">
        <f t="shared" si="208"/>
        <v>0</v>
      </c>
      <c r="DX116" s="13">
        <f t="shared" si="208"/>
        <v>28.33568057236414</v>
      </c>
      <c r="DY116" s="13">
        <f t="shared" si="208"/>
        <v>1.7776936307141662</v>
      </c>
      <c r="DZ116" s="13">
        <f t="shared" si="208"/>
        <v>0</v>
      </c>
      <c r="EA116" s="13">
        <f t="shared" si="208"/>
        <v>2.399475493582254</v>
      </c>
      <c r="EB116" s="13">
        <f t="shared" si="208"/>
        <v>8.2845269185411254</v>
      </c>
      <c r="EC116" s="13">
        <f t="shared" si="208"/>
        <v>226.33324016536127</v>
      </c>
      <c r="ED116" s="13">
        <f t="shared" si="209"/>
        <v>3.8986792474200329</v>
      </c>
      <c r="EE116" s="13">
        <f t="shared" si="204"/>
        <v>5.2536777350846062</v>
      </c>
      <c r="EF116" s="13">
        <f t="shared" si="204"/>
        <v>0.46700961261324003</v>
      </c>
      <c r="EG116" s="13">
        <f t="shared" si="204"/>
        <v>0.72712573042523609</v>
      </c>
      <c r="EH116" s="13">
        <f t="shared" si="204"/>
        <v>0</v>
      </c>
      <c r="EI116" s="13">
        <f t="shared" si="204"/>
        <v>0</v>
      </c>
      <c r="EJ116" s="13">
        <f t="shared" si="204"/>
        <v>0</v>
      </c>
      <c r="EK116" s="13"/>
      <c r="EM116">
        <v>69.626815795898494</v>
      </c>
      <c r="EN116">
        <v>33.580024719238303</v>
      </c>
      <c r="EO116">
        <v>0</v>
      </c>
      <c r="EP116">
        <v>0</v>
      </c>
      <c r="EQ116">
        <v>72.449974060058594</v>
      </c>
      <c r="ER116">
        <v>0</v>
      </c>
      <c r="ES116">
        <v>27.064445495605501</v>
      </c>
      <c r="ET116">
        <v>6.3890004158020002</v>
      </c>
      <c r="EU116">
        <v>2.0179028511047399</v>
      </c>
      <c r="EV116">
        <v>62.379344940185597</v>
      </c>
      <c r="EW116">
        <v>62.008880615234403</v>
      </c>
      <c r="EX116">
        <v>9.3133068084716797</v>
      </c>
      <c r="EY116">
        <v>6.3250570297241202</v>
      </c>
      <c r="EZ116">
        <v>0</v>
      </c>
      <c r="FA116">
        <v>0</v>
      </c>
      <c r="FB116">
        <v>13.7748355865479</v>
      </c>
      <c r="FC116">
        <v>265.76965332031301</v>
      </c>
      <c r="FD116">
        <v>0</v>
      </c>
      <c r="FE116">
        <v>112.67967224121099</v>
      </c>
      <c r="FF116">
        <v>0</v>
      </c>
      <c r="FG116">
        <v>30.399051666259801</v>
      </c>
      <c r="FH116">
        <v>6.9930496215820304</v>
      </c>
      <c r="FI116">
        <v>254.46157836914099</v>
      </c>
      <c r="FJ116">
        <v>9.9396228790283203</v>
      </c>
      <c r="FK116">
        <v>0</v>
      </c>
      <c r="FL116">
        <v>11.4684181213379</v>
      </c>
      <c r="FM116">
        <v>586.49737548828205</v>
      </c>
      <c r="FN116">
        <v>11.7594919204712</v>
      </c>
      <c r="FO116">
        <v>11.063932418823301</v>
      </c>
      <c r="FP116">
        <v>0</v>
      </c>
      <c r="FQ116">
        <v>9.3870611190795898</v>
      </c>
      <c r="FR116">
        <v>31.806362152099599</v>
      </c>
      <c r="FT116">
        <v>0</v>
      </c>
      <c r="FU116">
        <v>14.7515459060669</v>
      </c>
      <c r="FV116">
        <v>0</v>
      </c>
      <c r="FW116">
        <v>0</v>
      </c>
      <c r="FX116">
        <v>0</v>
      </c>
      <c r="FY116">
        <v>10.7393083572388</v>
      </c>
      <c r="FZ116">
        <v>0</v>
      </c>
      <c r="GA116">
        <v>0</v>
      </c>
      <c r="GB116">
        <v>0</v>
      </c>
      <c r="GC116">
        <v>11.580970764160201</v>
      </c>
      <c r="GD116">
        <v>2.5426013469696098</v>
      </c>
      <c r="GE116">
        <v>0</v>
      </c>
      <c r="GF116">
        <v>3.43192410469055</v>
      </c>
      <c r="GG116">
        <v>12.9819345474243</v>
      </c>
      <c r="GH116">
        <v>323.72012329101602</v>
      </c>
      <c r="GI116">
        <v>5.5762066841125497</v>
      </c>
      <c r="GJ116">
        <v>5.0037727355957102</v>
      </c>
      <c r="GK116">
        <v>0.444795072078705</v>
      </c>
      <c r="GL116">
        <v>0.69253808259964</v>
      </c>
      <c r="GM116">
        <v>0</v>
      </c>
      <c r="GN116">
        <v>0</v>
      </c>
      <c r="GO116">
        <v>0</v>
      </c>
    </row>
    <row r="117" spans="1:197" x14ac:dyDescent="0.2">
      <c r="A117" t="s">
        <v>491</v>
      </c>
      <c r="B117" t="s">
        <v>95</v>
      </c>
      <c r="C117" t="s">
        <v>492</v>
      </c>
      <c r="D117" s="4" t="s">
        <v>493</v>
      </c>
      <c r="E117" s="4" t="s">
        <v>98</v>
      </c>
      <c r="F117" s="9">
        <v>188</v>
      </c>
      <c r="G117" s="24">
        <v>43410</v>
      </c>
      <c r="H117" s="9">
        <v>2</v>
      </c>
      <c r="I117" s="9">
        <v>5</v>
      </c>
      <c r="J117" s="9" t="s">
        <v>494</v>
      </c>
      <c r="K117" s="38" t="s">
        <v>204</v>
      </c>
      <c r="L117" s="9">
        <v>36</v>
      </c>
      <c r="M117" s="9" t="s">
        <v>495</v>
      </c>
      <c r="N117" s="39">
        <v>5</v>
      </c>
      <c r="O117" s="39">
        <v>22</v>
      </c>
      <c r="P117" s="40">
        <v>1</v>
      </c>
      <c r="Q117" s="39" t="s">
        <v>102</v>
      </c>
      <c r="R117" s="39" t="s">
        <v>103</v>
      </c>
      <c r="S117" s="39"/>
      <c r="T117" s="39" t="s">
        <v>104</v>
      </c>
      <c r="U117" s="34">
        <v>2000</v>
      </c>
      <c r="V117" s="22"/>
      <c r="W117" s="9" t="s">
        <v>105</v>
      </c>
      <c r="X117" s="9" t="s">
        <v>496</v>
      </c>
      <c r="Y117" s="9"/>
      <c r="Z117" s="39"/>
      <c r="AA117" s="1"/>
      <c r="AD117" s="10">
        <f>+AVERAGE(AE117:AE124)</f>
        <v>2.8183972488261236E-3</v>
      </c>
      <c r="AE117" s="10">
        <f t="shared" si="200"/>
        <v>2.867259192157167E-3</v>
      </c>
      <c r="AF117" s="11">
        <v>450.97500000000002</v>
      </c>
      <c r="AG117">
        <f t="shared" si="175"/>
        <v>7.1999999999999994E-4</v>
      </c>
      <c r="AI117" s="48">
        <f t="shared" si="214"/>
        <v>8.572593826268983E-2</v>
      </c>
      <c r="AJ117" s="48">
        <f t="shared" si="214"/>
        <v>0.1698793763248512</v>
      </c>
      <c r="AK117" s="48">
        <f t="shared" si="214"/>
        <v>5.7008712162401588E-2</v>
      </c>
      <c r="AL117" s="48">
        <f t="shared" si="214"/>
        <v>8.1038116651538303E-2</v>
      </c>
      <c r="AM117" s="48">
        <f t="shared" si="214"/>
        <v>0.21027117932591619</v>
      </c>
      <c r="AN117" s="48">
        <f t="shared" si="214"/>
        <v>1.4548090084478322E-2</v>
      </c>
      <c r="AO117" s="48">
        <f t="shared" si="214"/>
        <v>3.9756083333623345E-3</v>
      </c>
      <c r="AP117" s="48">
        <f t="shared" si="214"/>
        <v>1.1819793140272957E-2</v>
      </c>
      <c r="AQ117" s="48">
        <f t="shared" si="214"/>
        <v>0.3864116833046442</v>
      </c>
      <c r="AR117" s="48">
        <f t="shared" si="214"/>
        <v>0.12060485460071287</v>
      </c>
      <c r="AS117" s="48">
        <f t="shared" si="214"/>
        <v>3.7845487473986972E-3</v>
      </c>
      <c r="AT117" s="48">
        <f t="shared" si="214"/>
        <v>5.7958771333502232E-2</v>
      </c>
      <c r="AU117" s="48">
        <f t="shared" si="214"/>
        <v>3.9539916533359781E-2</v>
      </c>
      <c r="AV117" s="48">
        <f t="shared" si="214"/>
        <v>4.0593084179716424E-2</v>
      </c>
      <c r="AW117" s="48">
        <f t="shared" si="214"/>
        <v>6.8083080932581754E-3</v>
      </c>
      <c r="AX117" s="48">
        <f t="shared" si="213"/>
        <v>2.3893749335785214E-2</v>
      </c>
      <c r="AY117" s="48">
        <f t="shared" si="212"/>
        <v>9.8713927071077623E-2</v>
      </c>
      <c r="AZ117" s="48">
        <f t="shared" si="212"/>
        <v>3.8152361432645138E-2</v>
      </c>
      <c r="BA117" s="48">
        <f t="shared" si="212"/>
        <v>0.12429034720256045</v>
      </c>
      <c r="BB117" s="48">
        <f t="shared" si="212"/>
        <v>1.4251788828054621E-2</v>
      </c>
      <c r="BC117" s="48">
        <f t="shared" si="212"/>
        <v>0.86342042684483511</v>
      </c>
      <c r="BD117" s="48">
        <f t="shared" si="212"/>
        <v>0.98574821117194533</v>
      </c>
      <c r="BE117" s="48">
        <f t="shared" si="212"/>
        <v>1</v>
      </c>
      <c r="BF117" s="48">
        <f t="shared" si="212"/>
        <v>1.8987935297819166E-2</v>
      </c>
      <c r="BH117" s="51">
        <f t="shared" si="187"/>
        <v>33.68057509016311</v>
      </c>
      <c r="BI117" s="51">
        <f t="shared" si="188"/>
        <v>66.743335873985217</v>
      </c>
      <c r="BJ117" s="51">
        <f t="shared" si="189"/>
        <v>22.397960870320777</v>
      </c>
      <c r="BK117" s="51">
        <f t="shared" ref="BK117:BN124" si="215">+CQ117</f>
        <v>31.83879264970896</v>
      </c>
      <c r="BL117" s="51">
        <f t="shared" si="215"/>
        <v>82.612735283014899</v>
      </c>
      <c r="BM117" s="51">
        <f t="shared" si="215"/>
        <v>5.7157501036297793</v>
      </c>
      <c r="BN117" s="51">
        <f t="shared" si="215"/>
        <v>1.5619633650503355</v>
      </c>
      <c r="BO117" s="51">
        <f t="shared" ref="BO117:BP124" si="216">+CW117</f>
        <v>4.6438387083179995</v>
      </c>
      <c r="BP117" s="51">
        <f t="shared" si="216"/>
        <v>151.81598450842125</v>
      </c>
      <c r="BQ117" s="51">
        <f t="shared" si="192"/>
        <v>47.384035029983679</v>
      </c>
      <c r="BR117" s="51">
        <f t="shared" ref="BR117:BS124" si="217">+DC117</f>
        <v>1.4868986079633379</v>
      </c>
      <c r="BS117" s="51">
        <f t="shared" si="217"/>
        <v>22.771226417491579</v>
      </c>
      <c r="BT117" s="51">
        <f t="shared" ref="BT117:BU124" si="218">+DI117</f>
        <v>15.534704604571337</v>
      </c>
      <c r="BU117" s="51">
        <f t="shared" si="218"/>
        <v>15.948480093233247</v>
      </c>
      <c r="BV117" s="51">
        <f t="shared" ref="BV117:BW124" si="219">+DL117</f>
        <v>2.6748932309061457</v>
      </c>
      <c r="BW117" s="51">
        <f t="shared" si="219"/>
        <v>9.3875346831835067</v>
      </c>
      <c r="BX117" s="51">
        <f t="shared" si="196"/>
        <v>38.783382259104762</v>
      </c>
      <c r="BY117" s="51">
        <f t="shared" si="171"/>
        <v>14.989552755452433</v>
      </c>
      <c r="BZ117" s="51">
        <f t="shared" si="197"/>
        <v>48.832015802622159</v>
      </c>
      <c r="CA117" s="51">
        <f t="shared" ref="CA117:CB124" si="220">+EB117</f>
        <v>5.5993373011742653</v>
      </c>
      <c r="CB117" s="51">
        <f t="shared" si="220"/>
        <v>339.22634280906721</v>
      </c>
      <c r="CC117" s="51">
        <f t="shared" si="172"/>
        <v>387.28729389504298</v>
      </c>
      <c r="CD117" s="51">
        <f t="shared" si="173"/>
        <v>392.88663119621725</v>
      </c>
      <c r="CE117" s="51">
        <f t="shared" si="174"/>
        <v>7.4601059325319143</v>
      </c>
      <c r="CH117" s="13">
        <f t="shared" si="210"/>
        <v>33.68057509016311</v>
      </c>
      <c r="CI117" s="13">
        <f t="shared" si="210"/>
        <v>0</v>
      </c>
      <c r="CJ117" s="13">
        <f t="shared" si="210"/>
        <v>0</v>
      </c>
      <c r="CK117" s="13">
        <f t="shared" si="210"/>
        <v>0</v>
      </c>
      <c r="CL117" s="13">
        <f t="shared" si="210"/>
        <v>66.743335873985217</v>
      </c>
      <c r="CM117" s="13">
        <f t="shared" si="210"/>
        <v>0</v>
      </c>
      <c r="CN117" s="13">
        <f t="shared" si="210"/>
        <v>18.20372168205116</v>
      </c>
      <c r="CO117" s="13">
        <f t="shared" si="210"/>
        <v>4.1942391882696164</v>
      </c>
      <c r="CP117" s="13">
        <f t="shared" si="210"/>
        <v>0.67845654533639688</v>
      </c>
      <c r="CQ117" s="13">
        <f t="shared" si="210"/>
        <v>31.83879264970896</v>
      </c>
      <c r="CR117" s="13">
        <f t="shared" si="210"/>
        <v>82.612735283014899</v>
      </c>
      <c r="CS117" s="13">
        <f t="shared" si="210"/>
        <v>5.7157501036297793</v>
      </c>
      <c r="CT117" s="13">
        <f t="shared" si="210"/>
        <v>1.5619633650503355</v>
      </c>
      <c r="CU117" s="13">
        <f t="shared" si="210"/>
        <v>0</v>
      </c>
      <c r="CV117" s="13">
        <f t="shared" si="210"/>
        <v>0</v>
      </c>
      <c r="CW117" s="13">
        <f t="shared" si="210"/>
        <v>4.6438387083179995</v>
      </c>
      <c r="CX117" s="13">
        <f t="shared" si="211"/>
        <v>151.81598450842125</v>
      </c>
      <c r="CY117" s="13">
        <f t="shared" si="211"/>
        <v>0</v>
      </c>
      <c r="CZ117" s="13">
        <f t="shared" si="211"/>
        <v>47.384035029983679</v>
      </c>
      <c r="DA117" s="13">
        <f t="shared" si="211"/>
        <v>10.175748093208</v>
      </c>
      <c r="DB117" s="13">
        <f t="shared" si="211"/>
        <v>18.26322075552012</v>
      </c>
      <c r="DC117" s="13">
        <f t="shared" si="211"/>
        <v>1.4868986079633379</v>
      </c>
      <c r="DD117" s="13">
        <f t="shared" si="211"/>
        <v>22.771226417491579</v>
      </c>
      <c r="DE117" s="13">
        <f t="shared" si="211"/>
        <v>0.6541356803917876</v>
      </c>
      <c r="DF117" s="13">
        <f t="shared" si="211"/>
        <v>0</v>
      </c>
      <c r="DG117" s="13">
        <f t="shared" si="211"/>
        <v>5.9970278808593056</v>
      </c>
      <c r="DH117" s="13">
        <f t="shared" si="211"/>
        <v>101.15619791666668</v>
      </c>
      <c r="DI117" s="13">
        <f t="shared" si="211"/>
        <v>15.534704604571337</v>
      </c>
      <c r="DJ117" s="13">
        <f t="shared" si="211"/>
        <v>15.948480093233247</v>
      </c>
      <c r="DK117" s="13">
        <f t="shared" si="211"/>
        <v>0.37388827082820725</v>
      </c>
      <c r="DL117" s="13">
        <f t="shared" si="211"/>
        <v>2.6748932309061457</v>
      </c>
      <c r="DM117" s="13">
        <f t="shared" si="211"/>
        <v>9.3875346831835067</v>
      </c>
      <c r="DN117" s="13"/>
      <c r="DO117" s="13">
        <f t="shared" si="208"/>
        <v>0</v>
      </c>
      <c r="DP117" s="13">
        <f t="shared" si="208"/>
        <v>38.783382259104762</v>
      </c>
      <c r="DQ117" s="13">
        <f t="shared" si="208"/>
        <v>0</v>
      </c>
      <c r="DR117" s="13">
        <f t="shared" si="208"/>
        <v>0</v>
      </c>
      <c r="DS117" s="13">
        <f t="shared" si="208"/>
        <v>0</v>
      </c>
      <c r="DT117" s="13">
        <f t="shared" si="208"/>
        <v>14.989552755452433</v>
      </c>
      <c r="DU117" s="13">
        <f t="shared" si="208"/>
        <v>0</v>
      </c>
      <c r="DV117" s="13">
        <f t="shared" si="208"/>
        <v>0</v>
      </c>
      <c r="DW117" s="13">
        <f t="shared" si="208"/>
        <v>0</v>
      </c>
      <c r="DX117" s="13">
        <f t="shared" si="208"/>
        <v>48.832015802622159</v>
      </c>
      <c r="DY117" s="13">
        <f t="shared" si="208"/>
        <v>1.4904956821364004</v>
      </c>
      <c r="DZ117" s="13">
        <f t="shared" si="208"/>
        <v>1.8683821792216608</v>
      </c>
      <c r="EA117" s="13">
        <f t="shared" si="208"/>
        <v>2.6431500067718483</v>
      </c>
      <c r="EB117" s="13">
        <f t="shared" si="208"/>
        <v>5.5993373011742653</v>
      </c>
      <c r="EC117" s="13">
        <f t="shared" si="208"/>
        <v>339.22634280906721</v>
      </c>
      <c r="ED117" s="13">
        <f t="shared" si="208"/>
        <v>3.2755409587410971</v>
      </c>
      <c r="EE117" s="13">
        <f t="shared" si="204"/>
        <v>0</v>
      </c>
      <c r="EF117" s="13">
        <f t="shared" si="204"/>
        <v>5.5940861854463693</v>
      </c>
      <c r="EG117" s="13">
        <f t="shared" si="204"/>
        <v>0</v>
      </c>
      <c r="EH117" s="13">
        <f t="shared" si="204"/>
        <v>1.6237535390671256</v>
      </c>
      <c r="EI117" s="13">
        <f t="shared" si="204"/>
        <v>0</v>
      </c>
      <c r="EJ117" s="13">
        <f t="shared" si="204"/>
        <v>0.24226620801841964</v>
      </c>
      <c r="EM117">
        <v>153.494720458985</v>
      </c>
      <c r="EN117">
        <v>26.522396087646499</v>
      </c>
      <c r="EO117">
        <v>0</v>
      </c>
      <c r="EP117">
        <v>0</v>
      </c>
      <c r="EQ117">
        <v>198.57794189453099</v>
      </c>
      <c r="ER117">
        <v>0</v>
      </c>
      <c r="ES117">
        <v>60.705879211425803</v>
      </c>
      <c r="ET117">
        <v>13.9869737625122</v>
      </c>
      <c r="EU117">
        <v>2.6372728347778298</v>
      </c>
      <c r="EV117">
        <v>108.77642822265599</v>
      </c>
      <c r="EW117">
        <v>303.28884887695301</v>
      </c>
      <c r="EX117">
        <v>15.8770694732666</v>
      </c>
      <c r="EY117">
        <v>6.4723763465881401</v>
      </c>
      <c r="EZ117">
        <v>0</v>
      </c>
      <c r="FA117">
        <v>0</v>
      </c>
      <c r="FB117">
        <v>17.535615921020501</v>
      </c>
      <c r="FC117">
        <v>463.49722290039102</v>
      </c>
      <c r="FD117">
        <v>0</v>
      </c>
      <c r="FE117">
        <v>189.46890258789099</v>
      </c>
      <c r="FF117">
        <v>37.357326507568402</v>
      </c>
      <c r="FG117">
        <v>55.757976531982401</v>
      </c>
      <c r="FH117">
        <v>7.7705812454223704</v>
      </c>
      <c r="FI117">
        <v>108.09268188476599</v>
      </c>
      <c r="FJ117">
        <v>3.4986281394958501</v>
      </c>
      <c r="FK117">
        <v>0</v>
      </c>
      <c r="FL117">
        <v>23.311439514160199</v>
      </c>
      <c r="FM117">
        <v>393.21087646484398</v>
      </c>
      <c r="FN117">
        <v>21.720119476318398</v>
      </c>
      <c r="FO117">
        <v>22.298646926879901</v>
      </c>
      <c r="FP117">
        <v>1.4533655643463199</v>
      </c>
      <c r="FQ117">
        <v>10.1158857345581</v>
      </c>
      <c r="FR117">
        <v>38.021163940429702</v>
      </c>
      <c r="FT117">
        <v>0</v>
      </c>
      <c r="FU117">
        <v>88.135108900000006</v>
      </c>
      <c r="FV117">
        <v>0</v>
      </c>
      <c r="FW117">
        <v>0</v>
      </c>
      <c r="FX117">
        <v>0</v>
      </c>
      <c r="FY117">
        <v>22.944467499999998</v>
      </c>
      <c r="FZ117">
        <v>0</v>
      </c>
      <c r="GA117">
        <v>0</v>
      </c>
      <c r="GB117">
        <v>0</v>
      </c>
      <c r="GC117">
        <v>21.838380799999999</v>
      </c>
      <c r="GD117">
        <v>2.3326874000000002</v>
      </c>
      <c r="GE117">
        <v>2.9240954000000001</v>
      </c>
      <c r="GF117">
        <v>4.1366391</v>
      </c>
      <c r="GG117">
        <v>9.6009188000000005</v>
      </c>
      <c r="GH117">
        <v>530.90325929999995</v>
      </c>
      <c r="GI117">
        <v>5.1263570999999999</v>
      </c>
      <c r="GJ117">
        <v>0</v>
      </c>
      <c r="GK117">
        <v>5.8299893999999997</v>
      </c>
      <c r="GL117">
        <v>0</v>
      </c>
      <c r="GM117">
        <v>1.6922273999999999</v>
      </c>
      <c r="GN117">
        <v>0</v>
      </c>
      <c r="GO117">
        <v>0.2524826</v>
      </c>
    </row>
    <row r="118" spans="1:197" x14ac:dyDescent="0.2">
      <c r="A118" t="s">
        <v>491</v>
      </c>
      <c r="B118" t="s">
        <v>108</v>
      </c>
      <c r="C118" t="s">
        <v>497</v>
      </c>
      <c r="D118" s="4" t="s">
        <v>498</v>
      </c>
      <c r="E118" s="4" t="s">
        <v>98</v>
      </c>
      <c r="F118" s="9">
        <v>188</v>
      </c>
      <c r="G118" s="24">
        <v>43410</v>
      </c>
      <c r="H118" s="9">
        <v>2</v>
      </c>
      <c r="I118" s="9">
        <v>5</v>
      </c>
      <c r="J118" s="9" t="s">
        <v>494</v>
      </c>
      <c r="K118" s="38" t="s">
        <v>204</v>
      </c>
      <c r="L118" s="9">
        <v>36</v>
      </c>
      <c r="M118" s="9" t="s">
        <v>495</v>
      </c>
      <c r="N118" s="39">
        <v>12</v>
      </c>
      <c r="O118" s="39">
        <v>18</v>
      </c>
      <c r="P118" s="40">
        <v>2</v>
      </c>
      <c r="Q118" s="39" t="s">
        <v>102</v>
      </c>
      <c r="R118" s="39" t="s">
        <v>103</v>
      </c>
      <c r="S118" s="39"/>
      <c r="T118" s="39" t="s">
        <v>104</v>
      </c>
      <c r="U118" s="34">
        <v>2000</v>
      </c>
      <c r="V118" s="22"/>
      <c r="W118" s="9" t="s">
        <v>105</v>
      </c>
      <c r="X118" s="9" t="s">
        <v>499</v>
      </c>
      <c r="Y118" s="9"/>
      <c r="Z118" s="39"/>
      <c r="AA118" s="1"/>
      <c r="AD118">
        <f>+STDEV(AE117:AE124)</f>
        <v>6.2087002077986021E-5</v>
      </c>
      <c r="AE118" s="10">
        <f t="shared" si="200"/>
        <v>2.8836035319024429E-3</v>
      </c>
      <c r="AF118" s="11">
        <v>450.97500000000002</v>
      </c>
      <c r="AG118">
        <f t="shared" si="175"/>
        <v>7.1999999999999994E-4</v>
      </c>
      <c r="AI118" s="48">
        <f t="shared" si="214"/>
        <v>7.6030051947980945E-2</v>
      </c>
      <c r="AJ118" s="48">
        <f t="shared" si="214"/>
        <v>3.283799603503456E-2</v>
      </c>
      <c r="AK118" s="48">
        <f t="shared" si="214"/>
        <v>5.1404970368987925E-2</v>
      </c>
      <c r="AL118" s="48">
        <f t="shared" si="214"/>
        <v>7.8286727894689739E-2</v>
      </c>
      <c r="AM118" s="48">
        <f t="shared" si="214"/>
        <v>0.20564664313292022</v>
      </c>
      <c r="AN118" s="48">
        <f t="shared" si="214"/>
        <v>1.4436056792571043E-2</v>
      </c>
      <c r="AO118" s="48">
        <f t="shared" si="214"/>
        <v>0</v>
      </c>
      <c r="AP118" s="48">
        <f t="shared" si="214"/>
        <v>1.2426501564724024E-2</v>
      </c>
      <c r="AQ118" s="48">
        <f t="shared" si="214"/>
        <v>0.37828871817606052</v>
      </c>
      <c r="AR118" s="48">
        <f t="shared" si="214"/>
        <v>0.11111768604112196</v>
      </c>
      <c r="AS118" s="48">
        <f t="shared" si="214"/>
        <v>3.9339091957315397E-3</v>
      </c>
      <c r="AT118" s="48">
        <f t="shared" si="214"/>
        <v>5.8097582652613902E-2</v>
      </c>
      <c r="AU118" s="48">
        <f t="shared" si="214"/>
        <v>9.124025570660518E-3</v>
      </c>
      <c r="AV118" s="48">
        <f t="shared" si="214"/>
        <v>7.7054297466561568E-3</v>
      </c>
      <c r="AW118" s="48">
        <f t="shared" si="214"/>
        <v>5.9108108991094942E-3</v>
      </c>
      <c r="AX118" s="48">
        <f t="shared" si="213"/>
        <v>1.9910625833982933E-2</v>
      </c>
      <c r="AY118" s="48">
        <f t="shared" si="212"/>
        <v>7.6884206907860311E-2</v>
      </c>
      <c r="AZ118" s="48">
        <f t="shared" si="212"/>
        <v>3.2604544233439191E-2</v>
      </c>
      <c r="BA118" s="48">
        <f t="shared" si="212"/>
        <v>0.12833024741958723</v>
      </c>
      <c r="BB118" s="48">
        <f t="shared" si="212"/>
        <v>1.4493910672069144E-2</v>
      </c>
      <c r="BC118" s="48">
        <f t="shared" si="212"/>
        <v>0.88571469062925867</v>
      </c>
      <c r="BD118" s="48">
        <f t="shared" si="212"/>
        <v>0.98550608932793082</v>
      </c>
      <c r="BE118" s="48">
        <f t="shared" si="212"/>
        <v>1</v>
      </c>
      <c r="BF118" s="48">
        <f t="shared" si="212"/>
        <v>1.6724233948077941E-2</v>
      </c>
      <c r="BH118" s="51">
        <f t="shared" si="187"/>
        <v>29.996981118938454</v>
      </c>
      <c r="BI118" s="51">
        <f t="shared" si="188"/>
        <v>12.955939418805912</v>
      </c>
      <c r="BJ118" s="51">
        <f t="shared" si="189"/>
        <v>20.281374089197509</v>
      </c>
      <c r="BK118" s="51">
        <f t="shared" si="215"/>
        <v>30.887332552754405</v>
      </c>
      <c r="BL118" s="51">
        <f t="shared" si="215"/>
        <v>81.136054930646409</v>
      </c>
      <c r="BM118" s="51">
        <f t="shared" si="215"/>
        <v>5.6956178766648407</v>
      </c>
      <c r="BN118" s="51">
        <f t="shared" si="215"/>
        <v>0</v>
      </c>
      <c r="BO118" s="51">
        <f t="shared" si="216"/>
        <v>4.9027657256701982</v>
      </c>
      <c r="BP118" s="51">
        <f t="shared" si="216"/>
        <v>149.2504509190469</v>
      </c>
      <c r="BQ118" s="51">
        <f t="shared" si="192"/>
        <v>43.840495235176313</v>
      </c>
      <c r="BR118" s="51">
        <f t="shared" si="217"/>
        <v>1.552088902276636</v>
      </c>
      <c r="BS118" s="51">
        <f t="shared" si="217"/>
        <v>22.921884771021862</v>
      </c>
      <c r="BT118" s="51">
        <f t="shared" si="218"/>
        <v>3.599803179919876</v>
      </c>
      <c r="BU118" s="51">
        <f t="shared" si="218"/>
        <v>3.0401088083156251</v>
      </c>
      <c r="BV118" s="51">
        <f t="shared" si="219"/>
        <v>2.3320578954689464</v>
      </c>
      <c r="BW118" s="51">
        <f t="shared" si="219"/>
        <v>7.8555604251970399</v>
      </c>
      <c r="BX118" s="51">
        <f t="shared" si="196"/>
        <v>30.333980365258569</v>
      </c>
      <c r="BY118" s="51">
        <f t="shared" si="171"/>
        <v>12.863833085780783</v>
      </c>
      <c r="BZ118" s="51">
        <f t="shared" si="197"/>
        <v>50.631558314176402</v>
      </c>
      <c r="CA118" s="51">
        <f t="shared" si="220"/>
        <v>5.7184436105226739</v>
      </c>
      <c r="CB118" s="51">
        <f t="shared" si="220"/>
        <v>349.45085753394443</v>
      </c>
      <c r="CC118" s="51">
        <f t="shared" si="172"/>
        <v>388.8226667843789</v>
      </c>
      <c r="CD118" s="51">
        <f t="shared" si="173"/>
        <v>394.54111039490158</v>
      </c>
      <c r="CE118" s="51">
        <f t="shared" si="174"/>
        <v>6.5983978323787795</v>
      </c>
      <c r="CH118" s="13">
        <f t="shared" si="210"/>
        <v>29.996981118938454</v>
      </c>
      <c r="CI118" s="13">
        <f t="shared" si="210"/>
        <v>0</v>
      </c>
      <c r="CJ118" s="13">
        <f t="shared" si="210"/>
        <v>0</v>
      </c>
      <c r="CK118" s="13">
        <f t="shared" si="210"/>
        <v>0</v>
      </c>
      <c r="CL118" s="13">
        <f t="shared" si="210"/>
        <v>12.955939418805912</v>
      </c>
      <c r="CM118" s="13">
        <f t="shared" si="210"/>
        <v>0</v>
      </c>
      <c r="CN118" s="13">
        <f t="shared" si="210"/>
        <v>16.307585249732089</v>
      </c>
      <c r="CO118" s="13">
        <f t="shared" si="210"/>
        <v>3.9737888394654206</v>
      </c>
      <c r="CP118" s="13">
        <f t="shared" si="210"/>
        <v>0</v>
      </c>
      <c r="CQ118" s="13">
        <f t="shared" si="210"/>
        <v>30.887332552754405</v>
      </c>
      <c r="CR118" s="13">
        <f t="shared" si="210"/>
        <v>81.136054930646409</v>
      </c>
      <c r="CS118" s="13">
        <f t="shared" si="210"/>
        <v>5.6956178766648407</v>
      </c>
      <c r="CT118" s="13">
        <f t="shared" si="210"/>
        <v>0</v>
      </c>
      <c r="CU118" s="13">
        <f t="shared" si="210"/>
        <v>0</v>
      </c>
      <c r="CV118" s="13">
        <f t="shared" si="210"/>
        <v>0</v>
      </c>
      <c r="CW118" s="13">
        <f t="shared" si="210"/>
        <v>4.9027657256701982</v>
      </c>
      <c r="CX118" s="13">
        <f t="shared" si="211"/>
        <v>149.2504509190469</v>
      </c>
      <c r="CY118" s="13">
        <f t="shared" si="211"/>
        <v>0</v>
      </c>
      <c r="CZ118" s="13">
        <f t="shared" si="211"/>
        <v>43.840495235176313</v>
      </c>
      <c r="DA118" s="13">
        <f t="shared" si="211"/>
        <v>10.346219063705743</v>
      </c>
      <c r="DB118" s="13">
        <f t="shared" si="211"/>
        <v>18.006320884366687</v>
      </c>
      <c r="DC118" s="13">
        <f t="shared" si="211"/>
        <v>1.552088902276636</v>
      </c>
      <c r="DD118" s="13">
        <f t="shared" si="211"/>
        <v>22.921884771021862</v>
      </c>
      <c r="DE118" s="13">
        <f t="shared" si="211"/>
        <v>1.5254730770714748</v>
      </c>
      <c r="DF118" s="13">
        <f t="shared" si="211"/>
        <v>0</v>
      </c>
      <c r="DG118" s="13">
        <f t="shared" si="211"/>
        <v>6.221996945776759</v>
      </c>
      <c r="DH118" s="13">
        <f t="shared" si="211"/>
        <v>101.15619791666668</v>
      </c>
      <c r="DI118" s="13">
        <f t="shared" si="211"/>
        <v>3.599803179919876</v>
      </c>
      <c r="DJ118" s="13">
        <f t="shared" si="211"/>
        <v>3.0401088083156251</v>
      </c>
      <c r="DK118" s="13">
        <f t="shared" si="211"/>
        <v>0</v>
      </c>
      <c r="DL118" s="13">
        <f t="shared" si="211"/>
        <v>2.3320578954689464</v>
      </c>
      <c r="DM118" s="13">
        <f t="shared" si="211"/>
        <v>7.8555604251970399</v>
      </c>
      <c r="DN118" s="13"/>
      <c r="DO118" s="13">
        <f t="shared" si="208"/>
        <v>0</v>
      </c>
      <c r="DP118" s="13">
        <f t="shared" si="208"/>
        <v>30.333980365258569</v>
      </c>
      <c r="DQ118" s="13">
        <f t="shared" si="208"/>
        <v>0</v>
      </c>
      <c r="DR118" s="13">
        <f t="shared" si="208"/>
        <v>0</v>
      </c>
      <c r="DS118" s="13">
        <f t="shared" si="208"/>
        <v>0</v>
      </c>
      <c r="DT118" s="13">
        <f t="shared" si="208"/>
        <v>12.863833085780783</v>
      </c>
      <c r="DU118" s="13">
        <f t="shared" si="208"/>
        <v>0</v>
      </c>
      <c r="DV118" s="13">
        <f t="shared" si="208"/>
        <v>0</v>
      </c>
      <c r="DW118" s="13">
        <f t="shared" si="208"/>
        <v>0</v>
      </c>
      <c r="DX118" s="13">
        <f t="shared" si="208"/>
        <v>50.631558314176402</v>
      </c>
      <c r="DY118" s="13">
        <f t="shared" si="208"/>
        <v>1.5165276260256266</v>
      </c>
      <c r="DZ118" s="13">
        <f t="shared" si="208"/>
        <v>1.631033363059478</v>
      </c>
      <c r="EA118" s="13">
        <f t="shared" si="208"/>
        <v>2.7541682819085627</v>
      </c>
      <c r="EB118" s="13">
        <f t="shared" si="208"/>
        <v>5.7184436105226739</v>
      </c>
      <c r="EC118" s="13">
        <f t="shared" si="208"/>
        <v>349.45085753394443</v>
      </c>
      <c r="ED118" s="13">
        <f t="shared" si="208"/>
        <v>3.136099614182255</v>
      </c>
      <c r="EE118" s="13">
        <f t="shared" si="204"/>
        <v>0</v>
      </c>
      <c r="EF118" s="13">
        <f t="shared" si="204"/>
        <v>5.3120908784832466</v>
      </c>
      <c r="EG118" s="13">
        <f t="shared" si="204"/>
        <v>0</v>
      </c>
      <c r="EH118" s="13">
        <f t="shared" si="204"/>
        <v>1.2863069538955327</v>
      </c>
      <c r="EI118" s="13">
        <f t="shared" si="204"/>
        <v>0</v>
      </c>
      <c r="EJ118" s="13">
        <f t="shared" si="204"/>
        <v>0</v>
      </c>
      <c r="EM118">
        <v>135.93237300000001</v>
      </c>
      <c r="EN118">
        <v>0</v>
      </c>
      <c r="EO118">
        <v>0</v>
      </c>
      <c r="EP118">
        <v>0</v>
      </c>
      <c r="EQ118">
        <v>38.32864</v>
      </c>
      <c r="ER118">
        <v>0</v>
      </c>
      <c r="ES118">
        <v>54.074390000000001</v>
      </c>
      <c r="ET118">
        <v>13.176703</v>
      </c>
      <c r="EU118">
        <v>0</v>
      </c>
      <c r="EV118">
        <v>104.927666</v>
      </c>
      <c r="EW118">
        <v>296.17932100000002</v>
      </c>
      <c r="EX118">
        <v>15.731472</v>
      </c>
      <c r="EY118">
        <v>0</v>
      </c>
      <c r="EZ118">
        <v>0</v>
      </c>
      <c r="FA118">
        <v>0</v>
      </c>
      <c r="FB118">
        <v>18.408417</v>
      </c>
      <c r="FC118">
        <v>453.08187900000001</v>
      </c>
      <c r="FD118">
        <v>0</v>
      </c>
      <c r="FE118">
        <v>174.30616800000001</v>
      </c>
      <c r="FF118">
        <v>37.767871999999997</v>
      </c>
      <c r="FG118">
        <v>54.662064000000001</v>
      </c>
      <c r="FH118">
        <v>8.0652930000000005</v>
      </c>
      <c r="FI118">
        <v>108.19111599999999</v>
      </c>
      <c r="FJ118">
        <v>8.1127090000000006</v>
      </c>
      <c r="FK118">
        <v>0</v>
      </c>
      <c r="FL118">
        <v>24.048845</v>
      </c>
      <c r="FM118">
        <v>390.982147</v>
      </c>
      <c r="FN118">
        <v>5.0045999999999999</v>
      </c>
      <c r="FO118">
        <v>4.2264889999999999</v>
      </c>
      <c r="FP118">
        <v>0</v>
      </c>
      <c r="FQ118">
        <v>8.7693659999999998</v>
      </c>
      <c r="FR118">
        <v>31.636063</v>
      </c>
      <c r="FT118">
        <v>0</v>
      </c>
      <c r="FU118">
        <v>68.543151855468807</v>
      </c>
      <c r="FV118">
        <v>0</v>
      </c>
      <c r="FW118">
        <v>0</v>
      </c>
      <c r="FX118">
        <v>0</v>
      </c>
      <c r="FY118">
        <v>19.579027175903299</v>
      </c>
      <c r="FZ118">
        <v>0</v>
      </c>
      <c r="GA118">
        <v>0</v>
      </c>
      <c r="GB118">
        <v>0</v>
      </c>
      <c r="GC118">
        <v>22.514820098876999</v>
      </c>
      <c r="GD118">
        <v>2.3599758148193399</v>
      </c>
      <c r="GE118">
        <v>2.5381662845611599</v>
      </c>
      <c r="GF118">
        <v>4.2859559059143102</v>
      </c>
      <c r="GG118">
        <v>9.7495689392089897</v>
      </c>
      <c r="GH118">
        <v>543.80517578125</v>
      </c>
      <c r="GI118">
        <v>4.8803062438964897</v>
      </c>
      <c r="GJ118">
        <v>0</v>
      </c>
      <c r="GK118">
        <v>5.5047235488891602</v>
      </c>
      <c r="GL118">
        <v>0</v>
      </c>
      <c r="GM118">
        <v>1.33295238018036</v>
      </c>
      <c r="GN118">
        <v>0</v>
      </c>
      <c r="GO118">
        <v>0</v>
      </c>
    </row>
    <row r="119" spans="1:197" x14ac:dyDescent="0.2">
      <c r="A119" t="s">
        <v>491</v>
      </c>
      <c r="B119" t="s">
        <v>112</v>
      </c>
      <c r="C119" t="s">
        <v>500</v>
      </c>
      <c r="D119" s="4" t="s">
        <v>501</v>
      </c>
      <c r="E119" s="4" t="s">
        <v>98</v>
      </c>
      <c r="F119" s="9">
        <v>188</v>
      </c>
      <c r="G119" s="24">
        <v>43410</v>
      </c>
      <c r="H119" s="9">
        <v>2</v>
      </c>
      <c r="I119" s="9">
        <v>5</v>
      </c>
      <c r="J119" s="9" t="s">
        <v>494</v>
      </c>
      <c r="K119" s="21" t="s">
        <v>204</v>
      </c>
      <c r="L119" s="9">
        <v>36</v>
      </c>
      <c r="M119" s="9" t="s">
        <v>495</v>
      </c>
      <c r="N119" s="9">
        <v>20</v>
      </c>
      <c r="O119" s="9">
        <v>14</v>
      </c>
      <c r="P119" s="34">
        <v>3</v>
      </c>
      <c r="Q119" s="9" t="s">
        <v>102</v>
      </c>
      <c r="R119" s="9" t="s">
        <v>103</v>
      </c>
      <c r="S119" s="9"/>
      <c r="T119" s="9" t="s">
        <v>104</v>
      </c>
      <c r="U119" s="34">
        <v>2000</v>
      </c>
      <c r="V119" s="22"/>
      <c r="W119" s="9" t="s">
        <v>105</v>
      </c>
      <c r="X119" s="9" t="s">
        <v>502</v>
      </c>
      <c r="Y119" s="9"/>
      <c r="Z119" s="9"/>
      <c r="AA119" s="1"/>
      <c r="AD119">
        <f>+AD118*100/AD117</f>
        <v>2.2029187724989998</v>
      </c>
      <c r="AE119" s="10">
        <f t="shared" si="200"/>
        <v>2.9182719087295548E-3</v>
      </c>
      <c r="AF119" s="11">
        <v>450.97500000000002</v>
      </c>
      <c r="AG119">
        <f t="shared" si="175"/>
        <v>7.1999999999999994E-4</v>
      </c>
      <c r="AI119" s="48">
        <f t="shared" si="214"/>
        <v>8.7994874951697707E-2</v>
      </c>
      <c r="AJ119" s="48">
        <f t="shared" si="214"/>
        <v>0.17801947031724791</v>
      </c>
      <c r="AK119" s="48">
        <f t="shared" si="214"/>
        <v>6.560410150441276E-2</v>
      </c>
      <c r="AL119" s="48">
        <f t="shared" si="214"/>
        <v>8.5537326389819826E-2</v>
      </c>
      <c r="AM119" s="48">
        <f t="shared" si="214"/>
        <v>0.23292183484669338</v>
      </c>
      <c r="AN119" s="48">
        <f t="shared" si="214"/>
        <v>1.6699550271256795E-2</v>
      </c>
      <c r="AO119" s="48">
        <f t="shared" si="214"/>
        <v>0</v>
      </c>
      <c r="AP119" s="48">
        <f t="shared" si="214"/>
        <v>1.2949918168086907E-2</v>
      </c>
      <c r="AQ119" s="48">
        <f t="shared" si="214"/>
        <v>0.40972955746879441</v>
      </c>
      <c r="AR119" s="48">
        <f t="shared" si="214"/>
        <v>0.1325117626204626</v>
      </c>
      <c r="AS119" s="48">
        <f t="shared" si="214"/>
        <v>4.4788799965623013E-3</v>
      </c>
      <c r="AT119" s="48">
        <f t="shared" si="214"/>
        <v>6.8211573708823192E-2</v>
      </c>
      <c r="AU119" s="48">
        <f t="shared" si="214"/>
        <v>3.863345954784482E-2</v>
      </c>
      <c r="AV119" s="48">
        <f t="shared" si="214"/>
        <v>4.7453199890690113E-2</v>
      </c>
      <c r="AW119" s="48">
        <f t="shared" si="214"/>
        <v>7.2609905861005181E-3</v>
      </c>
      <c r="AX119" s="48">
        <f t="shared" si="213"/>
        <v>2.5883678191453711E-2</v>
      </c>
      <c r="AY119" s="48">
        <f t="shared" si="212"/>
        <v>0.18455901345439321</v>
      </c>
      <c r="AZ119" s="48">
        <f t="shared" si="212"/>
        <v>4.4403848762233543E-2</v>
      </c>
      <c r="BA119" s="48">
        <f t="shared" si="212"/>
        <v>0.11570900775797356</v>
      </c>
      <c r="BB119" s="48">
        <f t="shared" si="212"/>
        <v>1.1592609777677541E-2</v>
      </c>
      <c r="BC119" s="48">
        <f t="shared" si="212"/>
        <v>0.77548511074626747</v>
      </c>
      <c r="BD119" s="48">
        <f t="shared" si="212"/>
        <v>0.98840739022232238</v>
      </c>
      <c r="BE119" s="48">
        <f t="shared" si="212"/>
        <v>1</v>
      </c>
      <c r="BF119" s="48">
        <f t="shared" si="212"/>
        <v>1.8343265182592581E-2</v>
      </c>
      <c r="BH119" s="51">
        <f t="shared" si="187"/>
        <v>32.627060227950011</v>
      </c>
      <c r="BI119" s="51">
        <f t="shared" si="188"/>
        <v>66.006707583559631</v>
      </c>
      <c r="BJ119" s="51">
        <f t="shared" si="189"/>
        <v>24.324927697891166</v>
      </c>
      <c r="BK119" s="51">
        <f t="shared" si="215"/>
        <v>31.715841421337519</v>
      </c>
      <c r="BL119" s="51">
        <f t="shared" si="215"/>
        <v>86.363606268197444</v>
      </c>
      <c r="BM119" s="51">
        <f t="shared" si="215"/>
        <v>6.1919200723798786</v>
      </c>
      <c r="BN119" s="51">
        <f t="shared" si="215"/>
        <v>0</v>
      </c>
      <c r="BO119" s="51">
        <f t="shared" si="216"/>
        <v>4.8016178243235723</v>
      </c>
      <c r="BP119" s="51">
        <f t="shared" si="216"/>
        <v>151.92101762794474</v>
      </c>
      <c r="BQ119" s="51">
        <f t="shared" si="192"/>
        <v>49.133193976386629</v>
      </c>
      <c r="BR119" s="51">
        <f t="shared" si="217"/>
        <v>1.6606954380219774</v>
      </c>
      <c r="BS119" s="51">
        <f t="shared" si="217"/>
        <v>25.291735738731084</v>
      </c>
      <c r="BT119" s="51">
        <f t="shared" si="218"/>
        <v>14.324654841245209</v>
      </c>
      <c r="BU119" s="51">
        <f t="shared" si="218"/>
        <v>17.594870288665899</v>
      </c>
      <c r="BV119" s="51">
        <f t="shared" si="219"/>
        <v>2.6922565353643813</v>
      </c>
      <c r="BW119" s="51">
        <f t="shared" si="219"/>
        <v>9.5972444728969197</v>
      </c>
      <c r="BX119" s="51">
        <f t="shared" si="196"/>
        <v>68.431463206157403</v>
      </c>
      <c r="BY119" s="51">
        <f t="shared" si="171"/>
        <v>16.464220770964637</v>
      </c>
      <c r="BZ119" s="51">
        <f t="shared" si="197"/>
        <v>42.90300732977974</v>
      </c>
      <c r="CA119" s="51">
        <f t="shared" si="220"/>
        <v>4.2983500757632473</v>
      </c>
      <c r="CB119" s="51">
        <f t="shared" si="220"/>
        <v>287.53719382049985</v>
      </c>
      <c r="CC119" s="51">
        <f t="shared" si="172"/>
        <v>366.48529210634916</v>
      </c>
      <c r="CD119" s="51">
        <f t="shared" si="173"/>
        <v>370.78364218211243</v>
      </c>
      <c r="CE119" s="51">
        <f t="shared" si="174"/>
        <v>6.8013826739140093</v>
      </c>
      <c r="CH119" s="13">
        <f t="shared" si="210"/>
        <v>32.627060227950011</v>
      </c>
      <c r="CI119" s="13">
        <f t="shared" si="210"/>
        <v>0</v>
      </c>
      <c r="CJ119" s="13">
        <f t="shared" si="210"/>
        <v>0</v>
      </c>
      <c r="CK119" s="13">
        <f t="shared" si="210"/>
        <v>0</v>
      </c>
      <c r="CL119" s="13">
        <f t="shared" si="210"/>
        <v>66.006707583559631</v>
      </c>
      <c r="CM119" s="13">
        <f t="shared" si="210"/>
        <v>0</v>
      </c>
      <c r="CN119" s="13">
        <f t="shared" si="210"/>
        <v>19.620849426987963</v>
      </c>
      <c r="CO119" s="13">
        <f t="shared" si="210"/>
        <v>4.704078270903203</v>
      </c>
      <c r="CP119" s="13">
        <f t="shared" si="210"/>
        <v>0.44280501270877143</v>
      </c>
      <c r="CQ119" s="13">
        <f t="shared" si="210"/>
        <v>31.715841421337519</v>
      </c>
      <c r="CR119" s="13">
        <f t="shared" si="210"/>
        <v>86.363606268197444</v>
      </c>
      <c r="CS119" s="13">
        <f t="shared" si="210"/>
        <v>6.1919200723798786</v>
      </c>
      <c r="CT119" s="13">
        <f t="shared" si="210"/>
        <v>0</v>
      </c>
      <c r="CU119" s="13">
        <f t="shared" si="210"/>
        <v>0</v>
      </c>
      <c r="CV119" s="13">
        <f t="shared" si="210"/>
        <v>0</v>
      </c>
      <c r="CW119" s="13">
        <f t="shared" si="210"/>
        <v>4.8016178243235723</v>
      </c>
      <c r="CX119" s="13">
        <f t="shared" si="211"/>
        <v>151.92101762794474</v>
      </c>
      <c r="CY119" s="13">
        <f t="shared" si="211"/>
        <v>0</v>
      </c>
      <c r="CZ119" s="13">
        <f t="shared" si="211"/>
        <v>49.133193976386629</v>
      </c>
      <c r="DA119" s="13">
        <f t="shared" si="211"/>
        <v>9.9970608679652937</v>
      </c>
      <c r="DB119" s="13">
        <f t="shared" si="211"/>
        <v>15.948221739685929</v>
      </c>
      <c r="DC119" s="13">
        <f t="shared" si="211"/>
        <v>1.6606954380219774</v>
      </c>
      <c r="DD119" s="13">
        <f t="shared" si="211"/>
        <v>25.291735738731084</v>
      </c>
      <c r="DE119" s="13">
        <f t="shared" si="211"/>
        <v>0.6878586318604164</v>
      </c>
      <c r="DF119" s="13">
        <f t="shared" si="211"/>
        <v>0</v>
      </c>
      <c r="DG119" s="13">
        <f t="shared" si="211"/>
        <v>6.1217547930512755</v>
      </c>
      <c r="DH119" s="13">
        <f t="shared" si="211"/>
        <v>101.1561979166667</v>
      </c>
      <c r="DI119" s="13">
        <f t="shared" si="211"/>
        <v>14.324654841245209</v>
      </c>
      <c r="DJ119" s="13">
        <f t="shared" si="211"/>
        <v>17.594870288665899</v>
      </c>
      <c r="DK119" s="13">
        <f t="shared" si="211"/>
        <v>0</v>
      </c>
      <c r="DL119" s="13">
        <f t="shared" si="211"/>
        <v>2.6922565353643813</v>
      </c>
      <c r="DM119" s="13">
        <f t="shared" si="211"/>
        <v>9.5972444728969197</v>
      </c>
      <c r="DN119" s="13"/>
      <c r="DO119" s="13">
        <f t="shared" si="208"/>
        <v>0</v>
      </c>
      <c r="DP119" s="13">
        <f t="shared" si="208"/>
        <v>68.431463206157403</v>
      </c>
      <c r="DQ119" s="13">
        <f t="shared" si="208"/>
        <v>0</v>
      </c>
      <c r="DR119" s="13">
        <f t="shared" si="208"/>
        <v>0</v>
      </c>
      <c r="DS119" s="13">
        <f t="shared" si="208"/>
        <v>0</v>
      </c>
      <c r="DT119" s="13">
        <f t="shared" si="208"/>
        <v>16.464220770964637</v>
      </c>
      <c r="DU119" s="13">
        <f t="shared" si="208"/>
        <v>0</v>
      </c>
      <c r="DV119" s="13">
        <f t="shared" si="208"/>
        <v>0</v>
      </c>
      <c r="DW119" s="13">
        <f t="shared" si="208"/>
        <v>0</v>
      </c>
      <c r="DX119" s="13">
        <f t="shared" si="208"/>
        <v>42.90300732977974</v>
      </c>
      <c r="DY119" s="13">
        <f t="shared" si="208"/>
        <v>1.3728700207467079</v>
      </c>
      <c r="DZ119" s="13">
        <f t="shared" si="208"/>
        <v>1.912506866460248</v>
      </c>
      <c r="EA119" s="13">
        <f t="shared" si="208"/>
        <v>2.6972184903167049</v>
      </c>
      <c r="EB119" s="13">
        <f t="shared" si="208"/>
        <v>4.2983500757632473</v>
      </c>
      <c r="EC119" s="13">
        <f t="shared" si="208"/>
        <v>287.53719382049985</v>
      </c>
      <c r="ED119" s="13">
        <f t="shared" si="208"/>
        <v>4.5340397021682861</v>
      </c>
      <c r="EE119" s="13">
        <f t="shared" si="204"/>
        <v>0</v>
      </c>
      <c r="EF119" s="13">
        <f t="shared" si="204"/>
        <v>4.9357067778951444</v>
      </c>
      <c r="EG119" s="13">
        <f t="shared" si="204"/>
        <v>0</v>
      </c>
      <c r="EH119" s="13">
        <f t="shared" si="204"/>
        <v>1.4969716840670448</v>
      </c>
      <c r="EI119" s="13">
        <f t="shared" si="204"/>
        <v>0</v>
      </c>
      <c r="EJ119" s="13">
        <f t="shared" si="204"/>
        <v>0.3687042119518194</v>
      </c>
      <c r="EM119">
        <v>146.09423799999999</v>
      </c>
      <c r="EN119">
        <v>25.970137000000001</v>
      </c>
      <c r="EO119">
        <v>0</v>
      </c>
      <c r="EP119">
        <v>0</v>
      </c>
      <c r="EQ119">
        <v>192.95336900000001</v>
      </c>
      <c r="ER119">
        <v>0</v>
      </c>
      <c r="ES119">
        <v>64.287948999999998</v>
      </c>
      <c r="ET119">
        <v>15.412969</v>
      </c>
      <c r="EU119">
        <v>1.691168</v>
      </c>
      <c r="EV119">
        <v>106.46225</v>
      </c>
      <c r="EW119">
        <v>311.51675399999999</v>
      </c>
      <c r="EX119">
        <v>16.899103</v>
      </c>
      <c r="EY119">
        <v>0</v>
      </c>
      <c r="EZ119">
        <v>0</v>
      </c>
      <c r="FA119">
        <v>0</v>
      </c>
      <c r="FB119">
        <v>17.814461000000001</v>
      </c>
      <c r="FC119">
        <v>455.71014400000001</v>
      </c>
      <c r="FD119">
        <v>0</v>
      </c>
      <c r="FE119">
        <v>193.02879300000001</v>
      </c>
      <c r="FF119">
        <v>36.059772000000002</v>
      </c>
      <c r="FG119">
        <v>47.839111000000003</v>
      </c>
      <c r="FH119">
        <v>8.527139</v>
      </c>
      <c r="FI119">
        <v>117.958626</v>
      </c>
      <c r="FJ119">
        <v>3.614684</v>
      </c>
      <c r="FK119">
        <v>0</v>
      </c>
      <c r="FL119">
        <v>23.380303999999999</v>
      </c>
      <c r="FM119">
        <v>386.33737200000002</v>
      </c>
      <c r="FN119">
        <v>19.678163999999999</v>
      </c>
      <c r="FO119">
        <v>24.170546999999999</v>
      </c>
      <c r="FP119">
        <v>0</v>
      </c>
      <c r="FQ119">
        <v>10.003572</v>
      </c>
      <c r="FR119">
        <v>38.191051000000002</v>
      </c>
      <c r="FT119">
        <v>0</v>
      </c>
      <c r="FU119">
        <v>152.79188540000001</v>
      </c>
      <c r="FV119">
        <v>0</v>
      </c>
      <c r="FW119">
        <v>0</v>
      </c>
      <c r="FX119">
        <v>0</v>
      </c>
      <c r="FY119">
        <v>24.761199999999999</v>
      </c>
      <c r="FZ119">
        <v>0</v>
      </c>
      <c r="GA119">
        <v>0</v>
      </c>
      <c r="GB119">
        <v>0</v>
      </c>
      <c r="GC119">
        <v>18.851448099999999</v>
      </c>
      <c r="GD119">
        <v>2.1110399000000002</v>
      </c>
      <c r="GE119">
        <v>2.9408306999999998</v>
      </c>
      <c r="GF119">
        <v>4.1474690000000001</v>
      </c>
      <c r="GG119">
        <v>7.2413435000000002</v>
      </c>
      <c r="GH119">
        <v>442.14126590000001</v>
      </c>
      <c r="GI119">
        <v>6.9719191</v>
      </c>
      <c r="GJ119">
        <v>0</v>
      </c>
      <c r="GK119">
        <v>5.0539293000000001</v>
      </c>
      <c r="GL119">
        <v>0</v>
      </c>
      <c r="GM119">
        <v>1.5328279</v>
      </c>
      <c r="GN119">
        <v>0</v>
      </c>
      <c r="GO119">
        <v>0.37753560000000003</v>
      </c>
    </row>
    <row r="120" spans="1:197" x14ac:dyDescent="0.2">
      <c r="A120" t="s">
        <v>491</v>
      </c>
      <c r="B120" t="s">
        <v>116</v>
      </c>
      <c r="C120" t="s">
        <v>503</v>
      </c>
      <c r="D120" s="4" t="s">
        <v>504</v>
      </c>
      <c r="E120" s="4" t="s">
        <v>98</v>
      </c>
      <c r="F120" s="9">
        <v>188</v>
      </c>
      <c r="G120" s="24">
        <v>43410</v>
      </c>
      <c r="H120" s="9">
        <v>2</v>
      </c>
      <c r="I120" s="9">
        <v>5</v>
      </c>
      <c r="J120" s="9" t="s">
        <v>494</v>
      </c>
      <c r="K120" s="21" t="s">
        <v>204</v>
      </c>
      <c r="L120" s="9">
        <v>36</v>
      </c>
      <c r="M120" s="9" t="s">
        <v>495</v>
      </c>
      <c r="N120" s="9">
        <v>30</v>
      </c>
      <c r="O120" s="9">
        <v>10</v>
      </c>
      <c r="P120" s="34">
        <v>4</v>
      </c>
      <c r="Q120" s="9" t="s">
        <v>102</v>
      </c>
      <c r="R120" s="9" t="s">
        <v>103</v>
      </c>
      <c r="S120" s="9"/>
      <c r="T120" s="9" t="s">
        <v>104</v>
      </c>
      <c r="U120" s="34">
        <v>2000</v>
      </c>
      <c r="V120" s="22"/>
      <c r="W120" s="9" t="s">
        <v>105</v>
      </c>
      <c r="X120" s="9" t="s">
        <v>505</v>
      </c>
      <c r="Y120" s="9" t="s">
        <v>506</v>
      </c>
      <c r="Z120" s="9"/>
      <c r="AA120" s="1"/>
      <c r="AE120" s="10">
        <f t="shared" si="200"/>
        <v>2.7930025910057506E-3</v>
      </c>
      <c r="AF120" s="11">
        <v>450.97500000000002</v>
      </c>
      <c r="AG120">
        <f t="shared" si="175"/>
        <v>7.1999999999999994E-4</v>
      </c>
      <c r="AI120" s="48">
        <f t="shared" si="214"/>
        <v>8.3777051921295212E-2</v>
      </c>
      <c r="AJ120" s="48">
        <f t="shared" si="214"/>
        <v>0.16971014001528645</v>
      </c>
      <c r="AK120" s="48">
        <f t="shared" si="214"/>
        <v>6.0530845514028757E-2</v>
      </c>
      <c r="AL120" s="48">
        <f t="shared" si="214"/>
        <v>7.8708865884002666E-2</v>
      </c>
      <c r="AM120" s="48">
        <f t="shared" si="214"/>
        <v>0.21348217484844523</v>
      </c>
      <c r="AN120" s="48">
        <f t="shared" si="214"/>
        <v>1.5263588384730846E-2</v>
      </c>
      <c r="AO120" s="48">
        <f t="shared" si="214"/>
        <v>1.6289332916981755E-3</v>
      </c>
      <c r="AP120" s="48">
        <f t="shared" si="214"/>
        <v>1.1536509077174325E-2</v>
      </c>
      <c r="AQ120" s="48">
        <f t="shared" si="214"/>
        <v>0.37735622199574598</v>
      </c>
      <c r="AR120" s="48">
        <f t="shared" si="214"/>
        <v>0.12500988539068947</v>
      </c>
      <c r="AS120" s="48">
        <f t="shared" si="214"/>
        <v>4.3528304048130384E-3</v>
      </c>
      <c r="AT120" s="48">
        <f t="shared" si="214"/>
        <v>6.6776353425116786E-2</v>
      </c>
      <c r="AU120" s="48">
        <f t="shared" si="214"/>
        <v>3.3632692962587918E-2</v>
      </c>
      <c r="AV120" s="48">
        <f t="shared" si="214"/>
        <v>5.5287656636837448E-2</v>
      </c>
      <c r="AW120" s="48">
        <f t="shared" si="214"/>
        <v>6.4369400523976768E-3</v>
      </c>
      <c r="AX120" s="48">
        <f t="shared" si="213"/>
        <v>2.3406628692972397E-2</v>
      </c>
      <c r="AY120" s="48">
        <f t="shared" si="212"/>
        <v>0.10669757278984038</v>
      </c>
      <c r="AZ120" s="48">
        <f t="shared" si="212"/>
        <v>2.7995506000030861E-2</v>
      </c>
      <c r="BA120" s="48">
        <f t="shared" si="212"/>
        <v>0.11949228208087273</v>
      </c>
      <c r="BB120" s="48">
        <f t="shared" si="212"/>
        <v>1.3618512192957774E-2</v>
      </c>
      <c r="BC120" s="48">
        <f t="shared" si="212"/>
        <v>0.85650080476887569</v>
      </c>
      <c r="BD120" s="48">
        <f t="shared" si="212"/>
        <v>0.98638148780704216</v>
      </c>
      <c r="BE120" s="48">
        <f t="shared" si="212"/>
        <v>1</v>
      </c>
      <c r="BF120" s="48">
        <f t="shared" si="212"/>
        <v>1.7326519854399612E-2</v>
      </c>
      <c r="BH120" s="51">
        <f t="shared" si="187"/>
        <v>33.034199682522257</v>
      </c>
      <c r="BI120" s="51">
        <f t="shared" si="188"/>
        <v>66.918547798513998</v>
      </c>
      <c r="BJ120" s="51">
        <f t="shared" si="189"/>
        <v>23.867968516496092</v>
      </c>
      <c r="BK120" s="51">
        <f t="shared" si="215"/>
        <v>31.035758990894909</v>
      </c>
      <c r="BL120" s="51">
        <f t="shared" si="215"/>
        <v>84.178335604694084</v>
      </c>
      <c r="BM120" s="51">
        <f t="shared" si="215"/>
        <v>6.0185983513327566</v>
      </c>
      <c r="BN120" s="51">
        <f t="shared" si="215"/>
        <v>0.64230605390624584</v>
      </c>
      <c r="BO120" s="51">
        <f t="shared" si="216"/>
        <v>4.5489705803044123</v>
      </c>
      <c r="BP120" s="51">
        <f t="shared" si="216"/>
        <v>148.79564872443351</v>
      </c>
      <c r="BQ120" s="51">
        <f t="shared" si="192"/>
        <v>49.292752867036107</v>
      </c>
      <c r="BR120" s="51">
        <f t="shared" si="217"/>
        <v>1.716368211569852</v>
      </c>
      <c r="BS120" s="51">
        <f t="shared" si="217"/>
        <v>26.330639984662319</v>
      </c>
      <c r="BT120" s="51">
        <f t="shared" si="218"/>
        <v>13.261735400176796</v>
      </c>
      <c r="BU120" s="51">
        <f t="shared" si="218"/>
        <v>21.800522308135413</v>
      </c>
      <c r="BV120" s="51">
        <f t="shared" si="219"/>
        <v>2.538155236532972</v>
      </c>
      <c r="BW120" s="51">
        <f t="shared" si="219"/>
        <v>9.229487412193853</v>
      </c>
      <c r="BX120" s="51">
        <f t="shared" si="196"/>
        <v>42.072009510328783</v>
      </c>
      <c r="BY120" s="51">
        <f t="shared" ref="BY120:BY140" si="221">+SUM(DQ120:DW120)</f>
        <v>11.038931475973708</v>
      </c>
      <c r="BZ120" s="51">
        <f t="shared" si="197"/>
        <v>47.117102073347809</v>
      </c>
      <c r="CA120" s="51">
        <f t="shared" si="220"/>
        <v>5.3699269769443561</v>
      </c>
      <c r="CB120" s="51">
        <f t="shared" si="220"/>
        <v>337.72755144877652</v>
      </c>
      <c r="CC120" s="51">
        <f t="shared" si="172"/>
        <v>388.94091262572397</v>
      </c>
      <c r="CD120" s="51">
        <f t="shared" si="173"/>
        <v>394.31083960266835</v>
      </c>
      <c r="CE120" s="51">
        <f t="shared" si="174"/>
        <v>6.832034591180614</v>
      </c>
      <c r="CH120" s="13">
        <f t="shared" si="210"/>
        <v>33.034199682522257</v>
      </c>
      <c r="CI120" s="13">
        <f t="shared" si="210"/>
        <v>0</v>
      </c>
      <c r="CJ120" s="13">
        <f t="shared" si="210"/>
        <v>0</v>
      </c>
      <c r="CK120" s="13">
        <f t="shared" si="210"/>
        <v>0</v>
      </c>
      <c r="CL120" s="13">
        <f t="shared" si="210"/>
        <v>66.918547798513998</v>
      </c>
      <c r="CM120" s="13">
        <f t="shared" si="210"/>
        <v>0</v>
      </c>
      <c r="CN120" s="13">
        <f t="shared" si="210"/>
        <v>19.494500545261566</v>
      </c>
      <c r="CO120" s="13">
        <f t="shared" si="210"/>
        <v>4.3734679712345237</v>
      </c>
      <c r="CP120" s="13">
        <f t="shared" si="210"/>
        <v>0.68044855223516953</v>
      </c>
      <c r="CQ120" s="13">
        <f t="shared" si="210"/>
        <v>31.035758990894909</v>
      </c>
      <c r="CR120" s="13">
        <f t="shared" si="210"/>
        <v>84.178335604694084</v>
      </c>
      <c r="CS120" s="13">
        <f t="shared" si="210"/>
        <v>6.0185983513327566</v>
      </c>
      <c r="CT120" s="13">
        <f t="shared" si="210"/>
        <v>0.64230605390624584</v>
      </c>
      <c r="CU120" s="13">
        <f t="shared" si="210"/>
        <v>0</v>
      </c>
      <c r="CV120" s="13">
        <f t="shared" si="210"/>
        <v>0</v>
      </c>
      <c r="CW120" s="13">
        <f t="shared" si="210"/>
        <v>4.5489705803044123</v>
      </c>
      <c r="CX120" s="13">
        <f t="shared" si="211"/>
        <v>148.79564872443351</v>
      </c>
      <c r="CY120" s="13">
        <f t="shared" si="211"/>
        <v>0</v>
      </c>
      <c r="CZ120" s="13">
        <f t="shared" si="211"/>
        <v>49.292752867036107</v>
      </c>
      <c r="DA120" s="13">
        <f t="shared" si="211"/>
        <v>9.0455640145545217</v>
      </c>
      <c r="DB120" s="13">
        <f t="shared" si="211"/>
        <v>15.48855286672852</v>
      </c>
      <c r="DC120" s="13">
        <f t="shared" si="211"/>
        <v>1.716368211569852</v>
      </c>
      <c r="DD120" s="13">
        <f t="shared" si="211"/>
        <v>26.330639984662319</v>
      </c>
      <c r="DE120" s="13">
        <f t="shared" si="211"/>
        <v>0.68282539147761356</v>
      </c>
      <c r="DF120" s="13">
        <f t="shared" si="211"/>
        <v>0.39686861906035042</v>
      </c>
      <c r="DG120" s="13">
        <f t="shared" si="211"/>
        <v>5.8992906389538202</v>
      </c>
      <c r="DH120" s="13">
        <f t="shared" si="211"/>
        <v>101.15619791666667</v>
      </c>
      <c r="DI120" s="13">
        <f t="shared" si="211"/>
        <v>13.261735400176796</v>
      </c>
      <c r="DJ120" s="13">
        <f t="shared" si="211"/>
        <v>21.800522308135413</v>
      </c>
      <c r="DK120" s="13">
        <f t="shared" si="211"/>
        <v>0</v>
      </c>
      <c r="DL120" s="13">
        <f t="shared" si="211"/>
        <v>2.538155236532972</v>
      </c>
      <c r="DM120" s="13">
        <f t="shared" si="211"/>
        <v>9.229487412193853</v>
      </c>
      <c r="DN120" s="13"/>
      <c r="DO120" s="13">
        <f t="shared" si="208"/>
        <v>0</v>
      </c>
      <c r="DP120" s="13">
        <f t="shared" si="208"/>
        <v>42.072009510328783</v>
      </c>
      <c r="DQ120" s="13">
        <f t="shared" si="208"/>
        <v>0</v>
      </c>
      <c r="DR120" s="13">
        <f t="shared" si="208"/>
        <v>0</v>
      </c>
      <c r="DS120" s="13">
        <f t="shared" si="208"/>
        <v>0</v>
      </c>
      <c r="DT120" s="13">
        <f t="shared" si="208"/>
        <v>11.038931475973708</v>
      </c>
      <c r="DU120" s="13">
        <f t="shared" si="208"/>
        <v>0</v>
      </c>
      <c r="DV120" s="13">
        <f t="shared" si="208"/>
        <v>0</v>
      </c>
      <c r="DW120" s="13">
        <f t="shared" si="208"/>
        <v>0</v>
      </c>
      <c r="DX120" s="13">
        <f t="shared" si="208"/>
        <v>47.117102073347809</v>
      </c>
      <c r="DY120" s="13">
        <f t="shared" si="208"/>
        <v>1.4216575911216809</v>
      </c>
      <c r="DZ120" s="13">
        <f t="shared" si="208"/>
        <v>1.6574176273176362</v>
      </c>
      <c r="EA120" s="13">
        <f t="shared" si="208"/>
        <v>2.5378741581169613</v>
      </c>
      <c r="EB120" s="13">
        <f t="shared" si="208"/>
        <v>5.3699269769443561</v>
      </c>
      <c r="EC120" s="13">
        <f t="shared" si="208"/>
        <v>337.72755144877652</v>
      </c>
      <c r="ED120" s="13">
        <f t="shared" si="208"/>
        <v>3.5244022900623606</v>
      </c>
      <c r="EE120" s="13">
        <f t="shared" si="204"/>
        <v>0</v>
      </c>
      <c r="EF120" s="13">
        <f t="shared" si="204"/>
        <v>5.6055460658162239</v>
      </c>
      <c r="EG120" s="13">
        <f t="shared" si="204"/>
        <v>0</v>
      </c>
      <c r="EH120" s="13">
        <f t="shared" si="204"/>
        <v>1.0024106243873558</v>
      </c>
      <c r="EI120" s="13">
        <f t="shared" si="204"/>
        <v>0</v>
      </c>
      <c r="EJ120" s="13">
        <f t="shared" si="204"/>
        <v>0.2240779009770342</v>
      </c>
      <c r="EM120">
        <v>154.55154418945301</v>
      </c>
      <c r="EN120">
        <v>0</v>
      </c>
      <c r="EO120">
        <v>0</v>
      </c>
      <c r="EP120">
        <v>0</v>
      </c>
      <c r="EQ120">
        <v>204.39262390136699</v>
      </c>
      <c r="ER120">
        <v>0</v>
      </c>
      <c r="ES120">
        <v>66.738784790039105</v>
      </c>
      <c r="ET120">
        <v>14.972424507141101</v>
      </c>
      <c r="EU120">
        <v>2.7153382301330602</v>
      </c>
      <c r="EV120">
        <v>108.851943969727</v>
      </c>
      <c r="EW120">
        <v>317.25274658203199</v>
      </c>
      <c r="EX120">
        <v>17.162797927856499</v>
      </c>
      <c r="EY120">
        <v>2.7323136329650901</v>
      </c>
      <c r="EZ120">
        <v>0</v>
      </c>
      <c r="FA120">
        <v>0</v>
      </c>
      <c r="FB120">
        <v>17.6340732574463</v>
      </c>
      <c r="FC120">
        <v>466.353759765625</v>
      </c>
      <c r="FD120">
        <v>0</v>
      </c>
      <c r="FE120">
        <v>202.34132385253901</v>
      </c>
      <c r="FF120">
        <v>34.091075897216797</v>
      </c>
      <c r="FG120">
        <v>48.544059753417997</v>
      </c>
      <c r="FH120">
        <v>9.2082738876342791</v>
      </c>
      <c r="FI120">
        <v>128.31188964843801</v>
      </c>
      <c r="FJ120">
        <v>3.7491707801818901</v>
      </c>
      <c r="FK120">
        <v>2.1790757179260298</v>
      </c>
      <c r="FL120">
        <v>23.541191101074201</v>
      </c>
      <c r="FM120">
        <v>403.6650390625</v>
      </c>
      <c r="FN120">
        <v>19.035100936889702</v>
      </c>
      <c r="FO120">
        <v>31.291164398193398</v>
      </c>
      <c r="FP120">
        <v>0</v>
      </c>
      <c r="FQ120">
        <v>9.8539705276489293</v>
      </c>
      <c r="FR120">
        <v>38.374881744384801</v>
      </c>
      <c r="FT120">
        <v>0</v>
      </c>
      <c r="FU120">
        <v>98.150413999999998</v>
      </c>
      <c r="FV120">
        <v>0</v>
      </c>
      <c r="FW120">
        <v>0</v>
      </c>
      <c r="FX120">
        <v>0</v>
      </c>
      <c r="FY120">
        <v>17.346503999999999</v>
      </c>
      <c r="FZ120">
        <v>0</v>
      </c>
      <c r="GA120">
        <v>0</v>
      </c>
      <c r="GB120">
        <v>0</v>
      </c>
      <c r="GC120">
        <v>21.631665999999999</v>
      </c>
      <c r="GD120">
        <v>2.2841070000000001</v>
      </c>
      <c r="GE120">
        <v>2.6628910000000001</v>
      </c>
      <c r="GF120">
        <v>4.077477</v>
      </c>
      <c r="GG120">
        <v>9.4523580000000003</v>
      </c>
      <c r="GH120">
        <v>542.61016800000004</v>
      </c>
      <c r="GI120">
        <v>5.6624829999999999</v>
      </c>
      <c r="GJ120">
        <v>0</v>
      </c>
      <c r="GK120">
        <v>5.9972500000000002</v>
      </c>
      <c r="GL120">
        <v>0</v>
      </c>
      <c r="GM120">
        <v>1.072457</v>
      </c>
      <c r="GN120">
        <v>0</v>
      </c>
      <c r="GO120">
        <v>0.239736</v>
      </c>
    </row>
    <row r="121" spans="1:197" x14ac:dyDescent="0.2">
      <c r="A121" t="s">
        <v>491</v>
      </c>
      <c r="B121" t="s">
        <v>120</v>
      </c>
      <c r="C121" t="s">
        <v>507</v>
      </c>
      <c r="D121" s="4" t="s">
        <v>508</v>
      </c>
      <c r="E121" s="4" t="s">
        <v>98</v>
      </c>
      <c r="F121" s="9">
        <v>188</v>
      </c>
      <c r="G121" s="24">
        <v>43410</v>
      </c>
      <c r="H121" s="9">
        <v>2</v>
      </c>
      <c r="I121" s="9">
        <v>5</v>
      </c>
      <c r="J121" s="9" t="s">
        <v>494</v>
      </c>
      <c r="K121" s="21" t="s">
        <v>204</v>
      </c>
      <c r="L121" s="9">
        <v>36</v>
      </c>
      <c r="M121" s="9" t="s">
        <v>495</v>
      </c>
      <c r="N121" s="9">
        <v>40</v>
      </c>
      <c r="O121" s="9">
        <v>6</v>
      </c>
      <c r="P121" s="34">
        <v>5</v>
      </c>
      <c r="Q121" s="9" t="s">
        <v>102</v>
      </c>
      <c r="R121" s="9" t="s">
        <v>103</v>
      </c>
      <c r="S121" s="9"/>
      <c r="T121" s="9" t="s">
        <v>104</v>
      </c>
      <c r="U121" s="34">
        <v>2000</v>
      </c>
      <c r="V121" s="22"/>
      <c r="W121" s="9" t="s">
        <v>105</v>
      </c>
      <c r="X121" s="9" t="s">
        <v>509</v>
      </c>
      <c r="Y121" s="9"/>
      <c r="Z121" s="9"/>
      <c r="AA121" s="1"/>
      <c r="AE121" s="10">
        <f t="shared" si="200"/>
        <v>2.7932291760579498E-3</v>
      </c>
      <c r="AF121" s="11">
        <v>450.97500000000002</v>
      </c>
      <c r="AG121">
        <f t="shared" si="175"/>
        <v>7.1999999999999994E-4</v>
      </c>
      <c r="AI121" s="48">
        <f t="shared" si="214"/>
        <v>8.6366252991531042E-2</v>
      </c>
      <c r="AJ121" s="48">
        <f t="shared" si="214"/>
        <v>0.15924623084686085</v>
      </c>
      <c r="AK121" s="48">
        <f t="shared" si="214"/>
        <v>5.2804237443624266E-2</v>
      </c>
      <c r="AL121" s="48">
        <f t="shared" si="214"/>
        <v>8.136881735074869E-2</v>
      </c>
      <c r="AM121" s="48">
        <f t="shared" si="214"/>
        <v>0.1921822518121715</v>
      </c>
      <c r="AN121" s="48">
        <f t="shared" si="214"/>
        <v>1.4693991290708088E-2</v>
      </c>
      <c r="AO121" s="48">
        <f t="shared" si="214"/>
        <v>4.410427701529775E-3</v>
      </c>
      <c r="AP121" s="48">
        <f t="shared" si="214"/>
        <v>1.2216185654874359E-2</v>
      </c>
      <c r="AQ121" s="48">
        <f t="shared" si="214"/>
        <v>0.38729966998767612</v>
      </c>
      <c r="AR121" s="48">
        <f t="shared" si="214"/>
        <v>0.10667029540071357</v>
      </c>
      <c r="AS121" s="48">
        <f t="shared" si="214"/>
        <v>3.1312199802223059E-3</v>
      </c>
      <c r="AT121" s="48">
        <f t="shared" si="214"/>
        <v>7.178774247678861E-2</v>
      </c>
      <c r="AU121" s="48">
        <f t="shared" si="214"/>
        <v>4.1475752765093514E-2</v>
      </c>
      <c r="AV121" s="48">
        <f t="shared" si="214"/>
        <v>4.0901430914672507E-2</v>
      </c>
      <c r="AW121" s="48">
        <f t="shared" si="214"/>
        <v>6.5373952989601835E-3</v>
      </c>
      <c r="AX121" s="48">
        <f t="shared" si="213"/>
        <v>2.0736678711992494E-2</v>
      </c>
      <c r="AY121" s="48">
        <f t="shared" si="212"/>
        <v>7.0618639881244921E-2</v>
      </c>
      <c r="AZ121" s="48">
        <f t="shared" si="212"/>
        <v>2.7702669599416616E-2</v>
      </c>
      <c r="BA121" s="48">
        <f t="shared" si="212"/>
        <v>0.1308042991169876</v>
      </c>
      <c r="BB121" s="48">
        <f t="shared" si="212"/>
        <v>1.7178302500219563E-2</v>
      </c>
      <c r="BC121" s="48">
        <f t="shared" si="212"/>
        <v>0.88858464884010413</v>
      </c>
      <c r="BD121" s="48">
        <f t="shared" si="212"/>
        <v>0.98282169749978054</v>
      </c>
      <c r="BE121" s="48">
        <f t="shared" si="212"/>
        <v>1</v>
      </c>
      <c r="BF121" s="48">
        <f t="shared" si="212"/>
        <v>1.6792364017938547E-2</v>
      </c>
      <c r="BH121" s="51">
        <f t="shared" si="187"/>
        <v>32.876749034623771</v>
      </c>
      <c r="BI121" s="51">
        <f t="shared" si="188"/>
        <v>60.619723386348511</v>
      </c>
      <c r="BJ121" s="51">
        <f t="shared" si="189"/>
        <v>20.10081023856565</v>
      </c>
      <c r="BK121" s="51">
        <f t="shared" si="215"/>
        <v>30.974392133777364</v>
      </c>
      <c r="BL121" s="51">
        <f t="shared" si="215"/>
        <v>73.157366944669903</v>
      </c>
      <c r="BM121" s="51">
        <f t="shared" si="215"/>
        <v>5.5935119013317438</v>
      </c>
      <c r="BN121" s="51">
        <f t="shared" si="215"/>
        <v>1.6789025765974299</v>
      </c>
      <c r="BO121" s="51">
        <f t="shared" si="216"/>
        <v>4.6502940213819217</v>
      </c>
      <c r="BP121" s="51">
        <f t="shared" si="216"/>
        <v>147.43205372850935</v>
      </c>
      <c r="BQ121" s="51">
        <f t="shared" si="192"/>
        <v>40.605820095985074</v>
      </c>
      <c r="BR121" s="51">
        <f t="shared" si="217"/>
        <v>1.1919509055471347</v>
      </c>
      <c r="BS121" s="51">
        <f t="shared" si="217"/>
        <v>27.327196809186713</v>
      </c>
      <c r="BT121" s="51">
        <f t="shared" si="218"/>
        <v>15.788434341522191</v>
      </c>
      <c r="BU121" s="51">
        <f t="shared" si="218"/>
        <v>15.569809187745474</v>
      </c>
      <c r="BV121" s="51">
        <f t="shared" si="219"/>
        <v>2.4885681286314316</v>
      </c>
      <c r="BW121" s="51">
        <f t="shared" si="219"/>
        <v>7.8937612575672862</v>
      </c>
      <c r="BX121" s="51">
        <f t="shared" si="196"/>
        <v>26.882158483474168</v>
      </c>
      <c r="BY121" s="51">
        <f t="shared" si="221"/>
        <v>10.545481417359055</v>
      </c>
      <c r="BZ121" s="51">
        <f t="shared" si="197"/>
        <v>49.792829557405419</v>
      </c>
      <c r="CA121" s="51">
        <f t="shared" si="220"/>
        <v>6.5392062359814185</v>
      </c>
      <c r="CB121" s="51">
        <f t="shared" si="220"/>
        <v>338.25450895502041</v>
      </c>
      <c r="CC121" s="51">
        <f t="shared" ref="CC121:CC124" si="222">+SUM(DP121,DY121:EA121,EC121:ED121)</f>
        <v>374.12740712106233</v>
      </c>
      <c r="CD121" s="51">
        <f t="shared" ref="CD121:CD124" si="223">+CC121+CA121</f>
        <v>380.66661335704373</v>
      </c>
      <c r="CE121" s="51">
        <f t="shared" ref="CE121:CE124" si="224">+SUM(EE121:EJ121)</f>
        <v>6.3922923409673462</v>
      </c>
      <c r="CH121" s="13">
        <f t="shared" si="210"/>
        <v>32.876749034623771</v>
      </c>
      <c r="CI121" s="13">
        <f t="shared" si="210"/>
        <v>0</v>
      </c>
      <c r="CJ121" s="13">
        <f t="shared" si="210"/>
        <v>0</v>
      </c>
      <c r="CK121" s="13">
        <f t="shared" si="210"/>
        <v>0</v>
      </c>
      <c r="CL121" s="13">
        <f t="shared" si="210"/>
        <v>60.619723386348511</v>
      </c>
      <c r="CM121" s="13">
        <f t="shared" si="210"/>
        <v>0</v>
      </c>
      <c r="CN121" s="13">
        <f t="shared" si="210"/>
        <v>16.259028846417628</v>
      </c>
      <c r="CO121" s="13">
        <f t="shared" si="210"/>
        <v>3.8417813921480204</v>
      </c>
      <c r="CP121" s="13">
        <f t="shared" si="210"/>
        <v>0.70431084277845135</v>
      </c>
      <c r="CQ121" s="13">
        <f t="shared" si="210"/>
        <v>30.974392133777364</v>
      </c>
      <c r="CR121" s="13">
        <f t="shared" si="210"/>
        <v>73.157366944669903</v>
      </c>
      <c r="CS121" s="13">
        <f t="shared" si="210"/>
        <v>5.5935119013317438</v>
      </c>
      <c r="CT121" s="13">
        <f t="shared" si="210"/>
        <v>1.6789025765974299</v>
      </c>
      <c r="CU121" s="13">
        <f t="shared" si="210"/>
        <v>0</v>
      </c>
      <c r="CV121" s="13">
        <f t="shared" si="210"/>
        <v>0</v>
      </c>
      <c r="CW121" s="13">
        <f t="shared" si="210"/>
        <v>4.6502940213819217</v>
      </c>
      <c r="CX121" s="13">
        <f t="shared" si="211"/>
        <v>147.43205372850935</v>
      </c>
      <c r="CY121" s="13">
        <f t="shared" si="211"/>
        <v>0</v>
      </c>
      <c r="CZ121" s="13">
        <f t="shared" si="211"/>
        <v>40.605820095985074</v>
      </c>
      <c r="DA121" s="13">
        <f t="shared" si="211"/>
        <v>7.8415757401641111</v>
      </c>
      <c r="DB121" s="13">
        <f t="shared" si="211"/>
        <v>14.935766115419705</v>
      </c>
      <c r="DC121" s="13">
        <f t="shared" si="211"/>
        <v>1.1919509055471347</v>
      </c>
      <c r="DD121" s="13">
        <f t="shared" si="211"/>
        <v>27.327196809186713</v>
      </c>
      <c r="DE121" s="13">
        <f t="shared" si="211"/>
        <v>0.71740271180611981</v>
      </c>
      <c r="DF121" s="13">
        <f t="shared" si="211"/>
        <v>0.54632764740943207</v>
      </c>
      <c r="DG121" s="13">
        <f t="shared" si="211"/>
        <v>5.6045848964693796</v>
      </c>
      <c r="DH121" s="13">
        <f t="shared" si="211"/>
        <v>101.1561979166667</v>
      </c>
      <c r="DI121" s="13">
        <f t="shared" si="211"/>
        <v>15.788434341522191</v>
      </c>
      <c r="DJ121" s="13">
        <f t="shared" si="211"/>
        <v>15.569809187745474</v>
      </c>
      <c r="DK121" s="13">
        <f t="shared" si="211"/>
        <v>0</v>
      </c>
      <c r="DL121" s="13">
        <f t="shared" si="211"/>
        <v>2.4885681286314316</v>
      </c>
      <c r="DM121" s="13">
        <f t="shared" si="211"/>
        <v>7.8937612575672862</v>
      </c>
      <c r="DN121" s="13"/>
      <c r="DO121" s="13">
        <f t="shared" si="208"/>
        <v>0</v>
      </c>
      <c r="DP121" s="13">
        <f t="shared" si="208"/>
        <v>26.882158483474168</v>
      </c>
      <c r="DQ121" s="13">
        <f t="shared" si="208"/>
        <v>0</v>
      </c>
      <c r="DR121" s="13">
        <f t="shared" si="208"/>
        <v>0</v>
      </c>
      <c r="DS121" s="13">
        <f t="shared" si="208"/>
        <v>0</v>
      </c>
      <c r="DT121" s="13">
        <f t="shared" si="208"/>
        <v>10.545481417359055</v>
      </c>
      <c r="DU121" s="13">
        <f t="shared" si="208"/>
        <v>0</v>
      </c>
      <c r="DV121" s="13">
        <f t="shared" si="208"/>
        <v>0</v>
      </c>
      <c r="DW121" s="13">
        <f t="shared" si="208"/>
        <v>0</v>
      </c>
      <c r="DX121" s="13">
        <f t="shared" si="208"/>
        <v>49.792829557405419</v>
      </c>
      <c r="DY121" s="13">
        <f t="shared" si="208"/>
        <v>1.3796073807655731</v>
      </c>
      <c r="DZ121" s="13">
        <f t="shared" si="208"/>
        <v>1.7926050372087419</v>
      </c>
      <c r="EA121" s="13">
        <f t="shared" si="208"/>
        <v>2.8462978839735862</v>
      </c>
      <c r="EB121" s="13">
        <f t="shared" si="208"/>
        <v>6.5392062359814185</v>
      </c>
      <c r="EC121" s="13">
        <f t="shared" si="208"/>
        <v>338.25450895502041</v>
      </c>
      <c r="ED121" s="13">
        <f t="shared" si="208"/>
        <v>2.9722293806198801</v>
      </c>
      <c r="EE121" s="13">
        <f t="shared" si="204"/>
        <v>0</v>
      </c>
      <c r="EF121" s="13">
        <f t="shared" si="204"/>
        <v>5.2058421503460668</v>
      </c>
      <c r="EG121" s="13">
        <f t="shared" si="204"/>
        <v>0</v>
      </c>
      <c r="EH121" s="13">
        <f t="shared" si="204"/>
        <v>0.92586474547127862</v>
      </c>
      <c r="EI121" s="13">
        <f t="shared" si="204"/>
        <v>0</v>
      </c>
      <c r="EJ121" s="13">
        <f t="shared" si="204"/>
        <v>0.26058544515000154</v>
      </c>
      <c r="EM121">
        <v>153.80242899999999</v>
      </c>
      <c r="EN121">
        <v>26.214613</v>
      </c>
      <c r="EO121">
        <v>0</v>
      </c>
      <c r="EP121">
        <v>0</v>
      </c>
      <c r="EQ121">
        <v>185.13879399999999</v>
      </c>
      <c r="ER121">
        <v>0</v>
      </c>
      <c r="ES121">
        <v>55.657738000000002</v>
      </c>
      <c r="ET121">
        <v>13.151146000000001</v>
      </c>
      <c r="EU121">
        <v>2.810333</v>
      </c>
      <c r="EV121">
        <v>108.627899</v>
      </c>
      <c r="EW121">
        <v>275.694366</v>
      </c>
      <c r="EX121">
        <v>15.949316</v>
      </c>
      <c r="EY121">
        <v>7.1413250000000001</v>
      </c>
      <c r="EZ121">
        <v>0</v>
      </c>
      <c r="FA121">
        <v>0</v>
      </c>
      <c r="FB121">
        <v>18.025390999999999</v>
      </c>
      <c r="FC121">
        <v>462.04251099999999</v>
      </c>
      <c r="FD121">
        <v>0</v>
      </c>
      <c r="FE121">
        <v>166.66890000000001</v>
      </c>
      <c r="FF121">
        <v>29.551067</v>
      </c>
      <c r="FG121">
        <v>46.807724</v>
      </c>
      <c r="FH121">
        <v>6.3942690000000004</v>
      </c>
      <c r="FI121">
        <v>133.15741</v>
      </c>
      <c r="FJ121">
        <v>3.938704</v>
      </c>
      <c r="FK121">
        <v>2.999463</v>
      </c>
      <c r="FL121">
        <v>22.363350000000001</v>
      </c>
      <c r="FM121">
        <v>403.632294</v>
      </c>
      <c r="FN121">
        <v>22.659935000000001</v>
      </c>
      <c r="FO121">
        <v>22.346159</v>
      </c>
      <c r="FP121">
        <v>0</v>
      </c>
      <c r="FQ121">
        <v>9.6606729999999992</v>
      </c>
      <c r="FR121">
        <v>32.818461999999997</v>
      </c>
      <c r="FT121">
        <v>0</v>
      </c>
      <c r="FU121">
        <v>62.708698300000002</v>
      </c>
      <c r="FV121">
        <v>0</v>
      </c>
      <c r="FW121">
        <v>0</v>
      </c>
      <c r="FX121">
        <v>0</v>
      </c>
      <c r="FY121">
        <v>16.569755600000001</v>
      </c>
      <c r="FZ121">
        <v>0</v>
      </c>
      <c r="GA121">
        <v>0</v>
      </c>
      <c r="GB121">
        <v>0</v>
      </c>
      <c r="GC121">
        <v>22.858249699999998</v>
      </c>
      <c r="GD121">
        <v>2.2163672000000001</v>
      </c>
      <c r="GE121">
        <v>2.8798563000000001</v>
      </c>
      <c r="GF121">
        <v>4.5726351999999997</v>
      </c>
      <c r="GG121">
        <v>11.509635899999999</v>
      </c>
      <c r="GH121">
        <v>543.41271970000003</v>
      </c>
      <c r="GI121">
        <v>4.7749467000000001</v>
      </c>
      <c r="GJ121">
        <v>0</v>
      </c>
      <c r="GK121">
        <v>5.5691638000000001</v>
      </c>
      <c r="GL121">
        <v>0</v>
      </c>
      <c r="GM121">
        <v>0.99048190000000003</v>
      </c>
      <c r="GN121">
        <v>0</v>
      </c>
      <c r="GO121">
        <v>0.27877200000000002</v>
      </c>
    </row>
    <row r="122" spans="1:197" x14ac:dyDescent="0.2">
      <c r="A122" t="s">
        <v>491</v>
      </c>
      <c r="B122" t="s">
        <v>124</v>
      </c>
      <c r="C122" t="s">
        <v>510</v>
      </c>
      <c r="D122" s="4" t="s">
        <v>511</v>
      </c>
      <c r="E122" s="4" t="s">
        <v>98</v>
      </c>
      <c r="F122" s="9">
        <v>188</v>
      </c>
      <c r="G122" s="24">
        <v>43410</v>
      </c>
      <c r="H122" s="9">
        <v>2</v>
      </c>
      <c r="I122" s="9">
        <v>5</v>
      </c>
      <c r="J122" s="9" t="s">
        <v>494</v>
      </c>
      <c r="K122" s="21" t="s">
        <v>204</v>
      </c>
      <c r="L122" s="9">
        <v>36</v>
      </c>
      <c r="M122" s="9" t="s">
        <v>495</v>
      </c>
      <c r="N122" s="9">
        <v>60</v>
      </c>
      <c r="O122" s="9">
        <v>3</v>
      </c>
      <c r="P122" s="34">
        <v>6</v>
      </c>
      <c r="Q122" s="9" t="s">
        <v>102</v>
      </c>
      <c r="R122" s="9" t="s">
        <v>103</v>
      </c>
      <c r="S122" s="9"/>
      <c r="T122" s="9" t="s">
        <v>104</v>
      </c>
      <c r="U122" s="34">
        <v>2000</v>
      </c>
      <c r="V122" s="22"/>
      <c r="W122" s="9" t="s">
        <v>105</v>
      </c>
      <c r="X122" s="9" t="s">
        <v>512</v>
      </c>
      <c r="Y122" s="9"/>
      <c r="Z122" s="9"/>
      <c r="AA122" s="1"/>
      <c r="AE122" s="10">
        <f t="shared" si="200"/>
        <v>2.7613088921196322E-3</v>
      </c>
      <c r="AF122" s="11">
        <v>450.97500000000002</v>
      </c>
      <c r="AG122">
        <f t="shared" si="175"/>
        <v>7.1999999999999994E-4</v>
      </c>
      <c r="AI122" s="48">
        <f t="shared" si="214"/>
        <v>0.10544608765631418</v>
      </c>
      <c r="AJ122" s="48">
        <f t="shared" si="214"/>
        <v>0.13812464094547761</v>
      </c>
      <c r="AK122" s="48">
        <f t="shared" si="214"/>
        <v>4.1729880903460206E-2</v>
      </c>
      <c r="AL122" s="48">
        <f t="shared" si="214"/>
        <v>0.10485280917126878</v>
      </c>
      <c r="AM122" s="48">
        <f t="shared" si="214"/>
        <v>0.15502556314257554</v>
      </c>
      <c r="AN122" s="48">
        <f t="shared" si="214"/>
        <v>1.5629908496955832E-2</v>
      </c>
      <c r="AO122" s="48">
        <f t="shared" si="214"/>
        <v>9.2853162577107174E-3</v>
      </c>
      <c r="AP122" s="48">
        <f t="shared" si="214"/>
        <v>9.6037677575203061E-3</v>
      </c>
      <c r="AQ122" s="48">
        <f t="shared" si="214"/>
        <v>0.39754948814298996</v>
      </c>
      <c r="AR122" s="48">
        <f t="shared" si="214"/>
        <v>6.9735979790632979E-2</v>
      </c>
      <c r="AS122" s="48">
        <f t="shared" si="214"/>
        <v>3.2744074579624033E-3</v>
      </c>
      <c r="AT122" s="48">
        <f t="shared" si="214"/>
        <v>8.0868423447475205E-2</v>
      </c>
      <c r="AU122" s="48">
        <f t="shared" si="214"/>
        <v>5.3542180149599376E-2</v>
      </c>
      <c r="AV122" s="48">
        <f t="shared" si="214"/>
        <v>3.1578279262990228E-2</v>
      </c>
      <c r="AW122" s="48">
        <f t="shared" si="214"/>
        <v>1.1858624268873241E-2</v>
      </c>
      <c r="AX122" s="48">
        <f t="shared" si="213"/>
        <v>2.1070647608809563E-2</v>
      </c>
      <c r="AY122" s="48">
        <f t="shared" si="212"/>
        <v>3.9199860042070732E-2</v>
      </c>
      <c r="AZ122" s="48">
        <f t="shared" si="212"/>
        <v>3.9787520297830552E-2</v>
      </c>
      <c r="BA122" s="48">
        <f t="shared" si="212"/>
        <v>0.19051470842945123</v>
      </c>
      <c r="BB122" s="48">
        <f t="shared" si="212"/>
        <v>3.7544135376965493E-2</v>
      </c>
      <c r="BC122" s="48">
        <f t="shared" si="212"/>
        <v>0.90029433008639603</v>
      </c>
      <c r="BD122" s="48">
        <f t="shared" si="212"/>
        <v>0.96245586462303445</v>
      </c>
      <c r="BE122" s="48">
        <f t="shared" si="212"/>
        <v>1</v>
      </c>
      <c r="BF122" s="48">
        <f t="shared" si="212"/>
        <v>2.2093640104251733E-2</v>
      </c>
      <c r="BH122" s="51">
        <f t="shared" si="187"/>
        <v>38.411380928841666</v>
      </c>
      <c r="BI122" s="51">
        <f t="shared" si="188"/>
        <v>50.315363205403109</v>
      </c>
      <c r="BJ122" s="51">
        <f t="shared" si="189"/>
        <v>15.201155273986334</v>
      </c>
      <c r="BK122" s="51">
        <f t="shared" si="215"/>
        <v>38.195264367360117</v>
      </c>
      <c r="BL122" s="51">
        <f t="shared" si="215"/>
        <v>56.471947816464031</v>
      </c>
      <c r="BM122" s="51">
        <f t="shared" si="215"/>
        <v>5.6935860068731463</v>
      </c>
      <c r="BN122" s="51">
        <f t="shared" si="215"/>
        <v>3.3824092268096191</v>
      </c>
      <c r="BO122" s="51">
        <f t="shared" si="216"/>
        <v>3.4984131690935278</v>
      </c>
      <c r="BP122" s="51">
        <f t="shared" si="216"/>
        <v>144.81736749587228</v>
      </c>
      <c r="BQ122" s="51">
        <f t="shared" si="192"/>
        <v>25.403078897670301</v>
      </c>
      <c r="BR122" s="51">
        <f t="shared" si="217"/>
        <v>1.1927850049209723</v>
      </c>
      <c r="BS122" s="51">
        <f t="shared" si="217"/>
        <v>29.458350586512594</v>
      </c>
      <c r="BT122" s="51">
        <f t="shared" si="218"/>
        <v>19.504081404994395</v>
      </c>
      <c r="BU122" s="51">
        <f t="shared" si="218"/>
        <v>11.503179879006407</v>
      </c>
      <c r="BV122" s="51">
        <f t="shared" si="219"/>
        <v>4.3198011818925988</v>
      </c>
      <c r="BW122" s="51">
        <f t="shared" si="219"/>
        <v>7.6755116259726526</v>
      </c>
      <c r="BX122" s="51">
        <f t="shared" si="196"/>
        <v>14.279531748403324</v>
      </c>
      <c r="BY122" s="51">
        <f t="shared" si="221"/>
        <v>14.493601729020375</v>
      </c>
      <c r="BZ122" s="51">
        <f t="shared" si="197"/>
        <v>69.399758688843605</v>
      </c>
      <c r="CA122" s="51">
        <f t="shared" si="220"/>
        <v>13.676392530645654</v>
      </c>
      <c r="CB122" s="51">
        <f t="shared" si="220"/>
        <v>327.95477982775697</v>
      </c>
      <c r="CC122" s="51">
        <f t="shared" si="222"/>
        <v>350.5986771527156</v>
      </c>
      <c r="CD122" s="51">
        <f t="shared" si="223"/>
        <v>364.27506968336127</v>
      </c>
      <c r="CE122" s="51">
        <f t="shared" si="224"/>
        <v>8.0481622885354049</v>
      </c>
      <c r="CH122" s="13">
        <f t="shared" si="210"/>
        <v>38.411380928841666</v>
      </c>
      <c r="CI122" s="13">
        <f t="shared" si="210"/>
        <v>0</v>
      </c>
      <c r="CJ122" s="13">
        <f t="shared" si="210"/>
        <v>0</v>
      </c>
      <c r="CK122" s="13">
        <f t="shared" si="210"/>
        <v>0</v>
      </c>
      <c r="CL122" s="13">
        <f t="shared" si="210"/>
        <v>50.315363205403109</v>
      </c>
      <c r="CM122" s="13">
        <f t="shared" si="210"/>
        <v>0</v>
      </c>
      <c r="CN122" s="13">
        <f t="shared" si="210"/>
        <v>12.339135416562806</v>
      </c>
      <c r="CO122" s="13">
        <f t="shared" si="210"/>
        <v>2.8620198574235287</v>
      </c>
      <c r="CP122" s="13">
        <f t="shared" si="210"/>
        <v>0.98411734302001996</v>
      </c>
      <c r="CQ122" s="13">
        <f t="shared" si="210"/>
        <v>38.195264367360117</v>
      </c>
      <c r="CR122" s="13">
        <f t="shared" si="210"/>
        <v>56.471947816464031</v>
      </c>
      <c r="CS122" s="13">
        <f t="shared" si="210"/>
        <v>5.6935860068731463</v>
      </c>
      <c r="CT122" s="13">
        <f t="shared" si="210"/>
        <v>3.3824092268096191</v>
      </c>
      <c r="CU122" s="13">
        <f t="shared" si="210"/>
        <v>0</v>
      </c>
      <c r="CV122" s="13">
        <f t="shared" si="210"/>
        <v>0</v>
      </c>
      <c r="CW122" s="13">
        <f t="shared" si="210"/>
        <v>3.4984131690935278</v>
      </c>
      <c r="CX122" s="13">
        <f t="shared" si="211"/>
        <v>144.81736749587228</v>
      </c>
      <c r="CY122" s="13">
        <f t="shared" si="211"/>
        <v>0</v>
      </c>
      <c r="CZ122" s="13">
        <f t="shared" si="211"/>
        <v>25.403078897670301</v>
      </c>
      <c r="DA122" s="13">
        <f t="shared" si="211"/>
        <v>6.981404100502651</v>
      </c>
      <c r="DB122" s="13">
        <f t="shared" si="211"/>
        <v>14.737205755362538</v>
      </c>
      <c r="DC122" s="13">
        <f t="shared" si="211"/>
        <v>1.1927850049209723</v>
      </c>
      <c r="DD122" s="13">
        <f t="shared" si="211"/>
        <v>29.458350586512594</v>
      </c>
      <c r="DE122" s="13">
        <f t="shared" si="211"/>
        <v>0.80044388409158773</v>
      </c>
      <c r="DF122" s="13">
        <f t="shared" si="211"/>
        <v>0</v>
      </c>
      <c r="DG122" s="13">
        <f t="shared" si="211"/>
        <v>5.3192087850714938</v>
      </c>
      <c r="DH122" s="13">
        <f t="shared" si="211"/>
        <v>101.1561979166667</v>
      </c>
      <c r="DI122" s="13">
        <f t="shared" si="211"/>
        <v>19.504081404994395</v>
      </c>
      <c r="DJ122" s="13">
        <f t="shared" si="211"/>
        <v>11.503179879006407</v>
      </c>
      <c r="DK122" s="13">
        <f t="shared" si="211"/>
        <v>0</v>
      </c>
      <c r="DL122" s="13">
        <f t="shared" si="211"/>
        <v>4.3198011818925988</v>
      </c>
      <c r="DM122" s="13">
        <f t="shared" si="211"/>
        <v>7.6755116259726526</v>
      </c>
      <c r="DN122" s="13"/>
      <c r="DO122" s="13">
        <f t="shared" si="208"/>
        <v>0</v>
      </c>
      <c r="DP122" s="13">
        <f t="shared" si="208"/>
        <v>14.279531748403324</v>
      </c>
      <c r="DQ122" s="13">
        <f t="shared" si="208"/>
        <v>0</v>
      </c>
      <c r="DR122" s="13">
        <f t="shared" si="208"/>
        <v>0</v>
      </c>
      <c r="DS122" s="13">
        <f t="shared" si="208"/>
        <v>0</v>
      </c>
      <c r="DT122" s="13">
        <f t="shared" si="208"/>
        <v>14.493601729020375</v>
      </c>
      <c r="DU122" s="13">
        <f t="shared" si="208"/>
        <v>0</v>
      </c>
      <c r="DV122" s="13">
        <f t="shared" si="208"/>
        <v>0</v>
      </c>
      <c r="DW122" s="13">
        <f t="shared" si="208"/>
        <v>0</v>
      </c>
      <c r="DX122" s="13">
        <f t="shared" si="208"/>
        <v>69.399758688843605</v>
      </c>
      <c r="DY122" s="13">
        <f t="shared" ref="DO122:ED124" si="225">+GD122*GD$2/$AG122*$AE122/($U122/1000)</f>
        <v>1.3386375944130402</v>
      </c>
      <c r="DZ122" s="13">
        <f t="shared" si="225"/>
        <v>1.9963717506775749</v>
      </c>
      <c r="EA122" s="13">
        <f t="shared" si="225"/>
        <v>2.4114244751862071</v>
      </c>
      <c r="EB122" s="13">
        <f t="shared" si="225"/>
        <v>13.676392530645654</v>
      </c>
      <c r="EC122" s="13">
        <f t="shared" si="225"/>
        <v>327.95477982775697</v>
      </c>
      <c r="ED122" s="13">
        <f t="shared" si="225"/>
        <v>2.6179317562785176</v>
      </c>
      <c r="EE122" s="13">
        <f t="shared" si="204"/>
        <v>0</v>
      </c>
      <c r="EF122" s="13">
        <f t="shared" si="204"/>
        <v>6.1102788343844345</v>
      </c>
      <c r="EG122" s="13">
        <f t="shared" si="204"/>
        <v>0</v>
      </c>
      <c r="EH122" s="13">
        <f t="shared" si="204"/>
        <v>1.6000013849798596</v>
      </c>
      <c r="EI122" s="13">
        <f t="shared" si="204"/>
        <v>0</v>
      </c>
      <c r="EJ122" s="13">
        <f t="shared" si="204"/>
        <v>0.3378820691711113</v>
      </c>
      <c r="EM122">
        <v>181.77151499999999</v>
      </c>
      <c r="EN122">
        <v>18.634899000000001</v>
      </c>
      <c r="EO122">
        <v>0</v>
      </c>
      <c r="EP122">
        <v>0</v>
      </c>
      <c r="EQ122">
        <v>155.44461100000001</v>
      </c>
      <c r="ER122">
        <v>0</v>
      </c>
      <c r="ES122">
        <v>42.727477999999998</v>
      </c>
      <c r="ET122">
        <v>9.9104910000000004</v>
      </c>
      <c r="EU122">
        <v>3.972207</v>
      </c>
      <c r="EV122">
        <v>135.500122</v>
      </c>
      <c r="EW122">
        <v>215.275284</v>
      </c>
      <c r="EX122">
        <v>16.422336999999999</v>
      </c>
      <c r="EY122">
        <v>14.55362</v>
      </c>
      <c r="EZ122">
        <v>0</v>
      </c>
      <c r="FA122">
        <v>0</v>
      </c>
      <c r="FB122">
        <v>13.717247</v>
      </c>
      <c r="FC122">
        <v>459.09466600000002</v>
      </c>
      <c r="FD122">
        <v>0</v>
      </c>
      <c r="FE122">
        <v>105.473709</v>
      </c>
      <c r="FF122">
        <v>26.613634000000001</v>
      </c>
      <c r="FG122">
        <v>46.719344999999997</v>
      </c>
      <c r="FH122">
        <v>6.4727119999999996</v>
      </c>
      <c r="FI122">
        <v>145.20121800000001</v>
      </c>
      <c r="FJ122">
        <v>4.4454200000000004</v>
      </c>
      <c r="FK122">
        <v>0</v>
      </c>
      <c r="FL122">
        <v>21.469999000000001</v>
      </c>
      <c r="FM122">
        <v>408.29821800000002</v>
      </c>
      <c r="FN122">
        <v>28.316310999999999</v>
      </c>
      <c r="FO122">
        <v>16.700485</v>
      </c>
      <c r="FP122">
        <v>0</v>
      </c>
      <c r="FQ122">
        <v>16.963411000000001</v>
      </c>
      <c r="FR122">
        <v>32.279972000000001</v>
      </c>
      <c r="FT122">
        <v>0</v>
      </c>
      <c r="FU122">
        <v>33.695289600000002</v>
      </c>
      <c r="FV122">
        <v>0</v>
      </c>
      <c r="FW122">
        <v>0</v>
      </c>
      <c r="FX122">
        <v>0</v>
      </c>
      <c r="FY122">
        <v>23.036558200000002</v>
      </c>
      <c r="FZ122">
        <v>0</v>
      </c>
      <c r="GA122">
        <v>0</v>
      </c>
      <c r="GB122">
        <v>0</v>
      </c>
      <c r="GC122">
        <v>32.227432299999997</v>
      </c>
      <c r="GD122">
        <v>2.1754083999999998</v>
      </c>
      <c r="GE122">
        <v>3.2442864999999999</v>
      </c>
      <c r="GF122">
        <v>3.9187851</v>
      </c>
      <c r="GG122">
        <v>24.350040400000001</v>
      </c>
      <c r="GH122">
        <v>532.95648189999997</v>
      </c>
      <c r="GI122">
        <v>4.2543782999999999</v>
      </c>
      <c r="GJ122">
        <v>0</v>
      </c>
      <c r="GK122">
        <v>6.6122855999999999</v>
      </c>
      <c r="GL122">
        <v>0</v>
      </c>
      <c r="GM122">
        <v>1.7314539</v>
      </c>
      <c r="GN122">
        <v>0</v>
      </c>
      <c r="GO122">
        <v>0.36564170000000001</v>
      </c>
    </row>
    <row r="123" spans="1:197" x14ac:dyDescent="0.2">
      <c r="A123" t="s">
        <v>491</v>
      </c>
      <c r="B123" t="s">
        <v>128</v>
      </c>
      <c r="C123" t="s">
        <v>513</v>
      </c>
      <c r="D123" s="4" t="s">
        <v>514</v>
      </c>
      <c r="E123" s="4" t="s">
        <v>98</v>
      </c>
      <c r="F123" s="9">
        <v>188</v>
      </c>
      <c r="G123" s="24">
        <v>43410</v>
      </c>
      <c r="H123" s="9">
        <v>2</v>
      </c>
      <c r="I123" s="9">
        <v>5</v>
      </c>
      <c r="J123" s="9" t="s">
        <v>494</v>
      </c>
      <c r="K123" s="21" t="s">
        <v>204</v>
      </c>
      <c r="L123" s="9">
        <v>36</v>
      </c>
      <c r="M123" s="9" t="s">
        <v>495</v>
      </c>
      <c r="N123" s="9">
        <v>80</v>
      </c>
      <c r="O123" s="9">
        <v>2</v>
      </c>
      <c r="P123" s="34">
        <v>7</v>
      </c>
      <c r="Q123" s="9" t="s">
        <v>102</v>
      </c>
      <c r="R123" s="9" t="s">
        <v>103</v>
      </c>
      <c r="S123" s="9"/>
      <c r="T123" s="9" t="s">
        <v>104</v>
      </c>
      <c r="U123" s="34">
        <v>2000</v>
      </c>
      <c r="V123" s="22"/>
      <c r="W123" s="9" t="s">
        <v>105</v>
      </c>
      <c r="X123" s="9" t="s">
        <v>515</v>
      </c>
      <c r="Y123" s="41"/>
      <c r="Z123" s="9"/>
      <c r="AA123" s="1"/>
      <c r="AE123" s="10">
        <f t="shared" si="200"/>
        <v>2.7556884008567814E-3</v>
      </c>
      <c r="AF123" s="11">
        <v>450.97500000000002</v>
      </c>
      <c r="AG123">
        <f t="shared" si="175"/>
        <v>7.1999999999999994E-4</v>
      </c>
      <c r="AI123" s="48">
        <f t="shared" si="214"/>
        <v>0.14764336370466402</v>
      </c>
      <c r="AJ123" s="48">
        <f t="shared" si="214"/>
        <v>0.10834684492361177</v>
      </c>
      <c r="AK123" s="48">
        <f t="shared" si="214"/>
        <v>2.3892587179976194E-2</v>
      </c>
      <c r="AL123" s="48">
        <f t="shared" si="214"/>
        <v>0.17888249331070141</v>
      </c>
      <c r="AM123" s="48">
        <f t="shared" si="214"/>
        <v>8.5831288894617622E-2</v>
      </c>
      <c r="AN123" s="48">
        <f t="shared" si="214"/>
        <v>2.7277880084303388E-2</v>
      </c>
      <c r="AO123" s="48">
        <f t="shared" si="214"/>
        <v>1.7128238496816175E-2</v>
      </c>
      <c r="AP123" s="48">
        <f t="shared" si="214"/>
        <v>9.0271978340947315E-3</v>
      </c>
      <c r="AQ123" s="48">
        <f t="shared" si="214"/>
        <v>0.4362620224035535</v>
      </c>
      <c r="AR123" s="48">
        <f t="shared" si="214"/>
        <v>4.6904473221525467E-2</v>
      </c>
      <c r="AS123" s="48">
        <f t="shared" si="214"/>
        <v>5.3027869357073825E-3</v>
      </c>
      <c r="AT123" s="48">
        <f t="shared" si="214"/>
        <v>3.932015944775584E-2</v>
      </c>
      <c r="AU123" s="48">
        <f t="shared" si="214"/>
        <v>7.6569175148997679E-2</v>
      </c>
      <c r="AV123" s="48">
        <f t="shared" si="214"/>
        <v>1.125763538424315E-2</v>
      </c>
      <c r="AW123" s="48">
        <f t="shared" si="214"/>
        <v>1.7372844162999206E-2</v>
      </c>
      <c r="AX123" s="48">
        <f t="shared" si="213"/>
        <v>2.2258491845362483E-2</v>
      </c>
      <c r="AY123" s="48">
        <f t="shared" si="212"/>
        <v>7.8269450585122542E-3</v>
      </c>
      <c r="AZ123" s="48">
        <f t="shared" si="212"/>
        <v>6.0415717433435656E-2</v>
      </c>
      <c r="BA123" s="48">
        <f t="shared" si="212"/>
        <v>0.26265713991044026</v>
      </c>
      <c r="BB123" s="48">
        <f t="shared" si="212"/>
        <v>3.6094588929405542E-2</v>
      </c>
      <c r="BC123" s="48">
        <f t="shared" si="212"/>
        <v>0.9343247536247471</v>
      </c>
      <c r="BD123" s="48">
        <f t="shared" si="212"/>
        <v>0.96390541107059435</v>
      </c>
      <c r="BE123" s="48">
        <f t="shared" si="212"/>
        <v>1</v>
      </c>
      <c r="BF123" s="48">
        <f t="shared" si="212"/>
        <v>2.6453818647293376E-2</v>
      </c>
      <c r="BH123" s="51">
        <f t="shared" si="187"/>
        <v>28.900074156790904</v>
      </c>
      <c r="BI123" s="51">
        <f t="shared" si="188"/>
        <v>21.208077182596657</v>
      </c>
      <c r="BJ123" s="51">
        <f t="shared" si="189"/>
        <v>4.6767936192521944</v>
      </c>
      <c r="BK123" s="51">
        <f t="shared" si="215"/>
        <v>35.014898010398106</v>
      </c>
      <c r="BL123" s="51">
        <f t="shared" si="215"/>
        <v>16.800827018471903</v>
      </c>
      <c r="BM123" s="51">
        <f t="shared" si="215"/>
        <v>5.3394391559199788</v>
      </c>
      <c r="BN123" s="51">
        <f t="shared" si="215"/>
        <v>3.3527234161595514</v>
      </c>
      <c r="BO123" s="51">
        <f t="shared" si="216"/>
        <v>1.7670058462987908</v>
      </c>
      <c r="BP123" s="51">
        <f t="shared" si="216"/>
        <v>85.39499834529974</v>
      </c>
      <c r="BQ123" s="51">
        <f t="shared" si="192"/>
        <v>9.1811966374515617</v>
      </c>
      <c r="BR123" s="51">
        <f t="shared" si="217"/>
        <v>1.0379805216721989</v>
      </c>
      <c r="BS123" s="51">
        <f t="shared" si="217"/>
        <v>7.6966244562815325</v>
      </c>
      <c r="BT123" s="51">
        <f t="shared" si="218"/>
        <v>14.987838155440512</v>
      </c>
      <c r="BU123" s="51">
        <f t="shared" si="218"/>
        <v>2.2035971632666258</v>
      </c>
      <c r="BV123" s="51">
        <f t="shared" si="219"/>
        <v>3.4006031292362691</v>
      </c>
      <c r="BW123" s="51">
        <f t="shared" si="219"/>
        <v>4.3569317902839177</v>
      </c>
      <c r="BX123" s="51">
        <f t="shared" si="196"/>
        <v>1.5320654239807643</v>
      </c>
      <c r="BY123" s="51">
        <f t="shared" si="221"/>
        <v>11.825920720382905</v>
      </c>
      <c r="BZ123" s="51">
        <f t="shared" si="197"/>
        <v>51.413152821460244</v>
      </c>
      <c r="CA123" s="51">
        <f t="shared" si="220"/>
        <v>7.0652433712179903</v>
      </c>
      <c r="CB123" s="51">
        <f t="shared" si="220"/>
        <v>182.88701902168594</v>
      </c>
      <c r="CC123" s="51">
        <f t="shared" si="222"/>
        <v>188.67720946669414</v>
      </c>
      <c r="CD123" s="51">
        <f t="shared" si="223"/>
        <v>195.74245283791214</v>
      </c>
      <c r="CE123" s="51">
        <f t="shared" si="224"/>
        <v>5.1781353489505042</v>
      </c>
      <c r="CH123" s="13">
        <f t="shared" si="210"/>
        <v>28.900074156790904</v>
      </c>
      <c r="CI123" s="13">
        <f t="shared" si="210"/>
        <v>0</v>
      </c>
      <c r="CJ123" s="13">
        <f t="shared" si="210"/>
        <v>0</v>
      </c>
      <c r="CK123" s="13">
        <f t="shared" si="210"/>
        <v>0</v>
      </c>
      <c r="CL123" s="13">
        <f t="shared" si="210"/>
        <v>21.208077182596657</v>
      </c>
      <c r="CM123" s="13">
        <f t="shared" si="210"/>
        <v>0</v>
      </c>
      <c r="CN123" s="13">
        <f t="shared" si="210"/>
        <v>3.744955699040915</v>
      </c>
      <c r="CO123" s="13">
        <f t="shared" si="210"/>
        <v>0.93183792021127942</v>
      </c>
      <c r="CP123" s="13">
        <f t="shared" si="210"/>
        <v>1.3170625007679708</v>
      </c>
      <c r="CQ123" s="13">
        <f t="shared" si="210"/>
        <v>35.014898010398106</v>
      </c>
      <c r="CR123" s="13">
        <f t="shared" si="210"/>
        <v>16.800827018471903</v>
      </c>
      <c r="CS123" s="13">
        <f t="shared" si="210"/>
        <v>5.3394391559199788</v>
      </c>
      <c r="CT123" s="13">
        <f t="shared" si="210"/>
        <v>3.3527234161595514</v>
      </c>
      <c r="CU123" s="13">
        <f t="shared" si="210"/>
        <v>0</v>
      </c>
      <c r="CV123" s="13">
        <f t="shared" si="210"/>
        <v>0</v>
      </c>
      <c r="CW123" s="13">
        <f t="shared" si="210"/>
        <v>1.7670058462987908</v>
      </c>
      <c r="CX123" s="13">
        <f t="shared" si="211"/>
        <v>85.39499834529974</v>
      </c>
      <c r="CY123" s="13">
        <f t="shared" si="211"/>
        <v>1.6238810512661142</v>
      </c>
      <c r="CZ123" s="13">
        <f t="shared" si="211"/>
        <v>9.1811966374515617</v>
      </c>
      <c r="DA123" s="13">
        <f t="shared" si="211"/>
        <v>2.2890087216856507</v>
      </c>
      <c r="DB123" s="13">
        <f t="shared" si="211"/>
        <v>7.8089118547836289</v>
      </c>
      <c r="DC123" s="13">
        <f t="shared" si="211"/>
        <v>1.0379805216721989</v>
      </c>
      <c r="DD123" s="13">
        <f t="shared" si="211"/>
        <v>7.6966244562815325</v>
      </c>
      <c r="DE123" s="13">
        <f t="shared" si="211"/>
        <v>0.49950103685219988</v>
      </c>
      <c r="DF123" s="13">
        <f t="shared" si="211"/>
        <v>0</v>
      </c>
      <c r="DG123" s="13">
        <f t="shared" si="211"/>
        <v>2.9040243218456712</v>
      </c>
      <c r="DH123" s="13">
        <f t="shared" si="211"/>
        <v>101.15619791666668</v>
      </c>
      <c r="DI123" s="13">
        <f t="shared" si="211"/>
        <v>14.987838155440512</v>
      </c>
      <c r="DJ123" s="13">
        <f t="shared" si="211"/>
        <v>2.2035971632666258</v>
      </c>
      <c r="DK123" s="13">
        <f t="shared" si="211"/>
        <v>0</v>
      </c>
      <c r="DL123" s="13">
        <f t="shared" si="211"/>
        <v>3.4006031292362691</v>
      </c>
      <c r="DM123" s="13">
        <f t="shared" si="211"/>
        <v>4.3569317902839177</v>
      </c>
      <c r="DN123" s="13"/>
      <c r="DO123" s="13">
        <f t="shared" si="225"/>
        <v>0</v>
      </c>
      <c r="DP123" s="13">
        <f t="shared" si="225"/>
        <v>1.5320654239807643</v>
      </c>
      <c r="DQ123" s="13">
        <f t="shared" si="225"/>
        <v>0</v>
      </c>
      <c r="DR123" s="13">
        <f t="shared" si="225"/>
        <v>0</v>
      </c>
      <c r="DS123" s="13">
        <f t="shared" si="225"/>
        <v>0</v>
      </c>
      <c r="DT123" s="13">
        <f t="shared" si="225"/>
        <v>11.825920720382905</v>
      </c>
      <c r="DU123" s="13">
        <f t="shared" si="225"/>
        <v>0</v>
      </c>
      <c r="DV123" s="13">
        <f t="shared" si="225"/>
        <v>0</v>
      </c>
      <c r="DW123" s="13">
        <f t="shared" si="225"/>
        <v>0</v>
      </c>
      <c r="DX123" s="13">
        <f t="shared" si="225"/>
        <v>51.413152821460244</v>
      </c>
      <c r="DY123" s="13">
        <f t="shared" si="225"/>
        <v>1.050550665390676</v>
      </c>
      <c r="DZ123" s="13">
        <f t="shared" si="225"/>
        <v>0.97394040493340572</v>
      </c>
      <c r="EA123" s="13">
        <f t="shared" si="225"/>
        <v>0.85981615606375972</v>
      </c>
      <c r="EB123" s="13">
        <f t="shared" si="225"/>
        <v>7.0652433712179903</v>
      </c>
      <c r="EC123" s="13">
        <f t="shared" si="225"/>
        <v>182.88701902168594</v>
      </c>
      <c r="ED123" s="13">
        <f t="shared" si="225"/>
        <v>1.3738177946395875</v>
      </c>
      <c r="EE123" s="13">
        <f t="shared" si="204"/>
        <v>0</v>
      </c>
      <c r="EF123" s="13">
        <f t="shared" si="204"/>
        <v>4.2872041815825037</v>
      </c>
      <c r="EG123" s="13">
        <f t="shared" si="204"/>
        <v>0</v>
      </c>
      <c r="EH123" s="13">
        <f t="shared" si="204"/>
        <v>0.54029699009725585</v>
      </c>
      <c r="EI123" s="13">
        <f t="shared" si="204"/>
        <v>0</v>
      </c>
      <c r="EJ123" s="13">
        <f t="shared" si="204"/>
        <v>0.35063417727074436</v>
      </c>
      <c r="EM123">
        <v>137.04075622558599</v>
      </c>
      <c r="EN123">
        <v>7.4225611686706596</v>
      </c>
      <c r="EO123">
        <v>0</v>
      </c>
      <c r="EP123">
        <v>0</v>
      </c>
      <c r="EQ123">
        <v>65.654006958007798</v>
      </c>
      <c r="ER123">
        <v>0</v>
      </c>
      <c r="ES123">
        <v>12.994336128234901</v>
      </c>
      <c r="ET123">
        <v>3.2333133220672599</v>
      </c>
      <c r="EU123">
        <v>5.3269209861755398</v>
      </c>
      <c r="EV123">
        <v>124.470924377442</v>
      </c>
      <c r="EW123">
        <v>64.1766357421875</v>
      </c>
      <c r="EX123">
        <v>15.4322624206543</v>
      </c>
      <c r="EY123">
        <v>14.4553127288819</v>
      </c>
      <c r="EZ123">
        <v>0</v>
      </c>
      <c r="FA123">
        <v>0</v>
      </c>
      <c r="FB123">
        <v>6.9425454139709499</v>
      </c>
      <c r="FC123">
        <v>271.26821899414102</v>
      </c>
      <c r="FD123">
        <v>6.5678629875183097</v>
      </c>
      <c r="FE123">
        <v>38.198123931884801</v>
      </c>
      <c r="FF123">
        <v>8.7436695098877006</v>
      </c>
      <c r="FG123">
        <v>24.806015014648501</v>
      </c>
      <c r="FH123">
        <v>5.6441454887390199</v>
      </c>
      <c r="FI123">
        <v>38.0143013000488</v>
      </c>
      <c r="FJ123">
        <v>2.7797336578369198</v>
      </c>
      <c r="FK123">
        <v>0</v>
      </c>
      <c r="FL123">
        <v>11.745462417602599</v>
      </c>
      <c r="FM123">
        <v>409.13098144531301</v>
      </c>
      <c r="FN123">
        <v>21.8039436340332</v>
      </c>
      <c r="FO123">
        <v>3.2057397365570099</v>
      </c>
      <c r="FP123">
        <v>0</v>
      </c>
      <c r="FQ123">
        <v>13.3810520172119</v>
      </c>
      <c r="FR123">
        <v>18.360794067382798</v>
      </c>
      <c r="FT123">
        <v>0</v>
      </c>
      <c r="FU123">
        <v>3.6225752999999998</v>
      </c>
      <c r="FV123">
        <v>0</v>
      </c>
      <c r="FW123">
        <v>0</v>
      </c>
      <c r="FX123">
        <v>0</v>
      </c>
      <c r="FY123">
        <v>18.834804500000001</v>
      </c>
      <c r="FZ123">
        <v>0</v>
      </c>
      <c r="GA123">
        <v>0</v>
      </c>
      <c r="GB123">
        <v>0</v>
      </c>
      <c r="GC123">
        <v>23.923618300000001</v>
      </c>
      <c r="GD123">
        <v>1.7107228999999999</v>
      </c>
      <c r="GE123">
        <v>1.5859703000000001</v>
      </c>
      <c r="GF123">
        <v>1.4001296999999999</v>
      </c>
      <c r="GG123">
        <v>12.604921300000001</v>
      </c>
      <c r="GH123">
        <v>297.8143005</v>
      </c>
      <c r="GI123">
        <v>2.237133</v>
      </c>
      <c r="GJ123">
        <v>0</v>
      </c>
      <c r="GK123">
        <v>4.6488937999999997</v>
      </c>
      <c r="GL123">
        <v>0</v>
      </c>
      <c r="GM123">
        <v>0.58587909999999999</v>
      </c>
      <c r="GN123">
        <v>0</v>
      </c>
      <c r="GO123">
        <v>0.38021539999999998</v>
      </c>
    </row>
    <row r="124" spans="1:197" x14ac:dyDescent="0.2">
      <c r="A124" t="s">
        <v>491</v>
      </c>
      <c r="B124" t="s">
        <v>132</v>
      </c>
      <c r="C124" t="s">
        <v>516</v>
      </c>
      <c r="D124" s="4" t="s">
        <v>517</v>
      </c>
      <c r="E124" s="4" t="s">
        <v>98</v>
      </c>
      <c r="F124" s="9">
        <v>188</v>
      </c>
      <c r="G124" s="24">
        <v>43410</v>
      </c>
      <c r="H124" s="9">
        <v>2</v>
      </c>
      <c r="I124" s="9">
        <v>5</v>
      </c>
      <c r="J124" s="9" t="s">
        <v>494</v>
      </c>
      <c r="K124" s="21" t="s">
        <v>204</v>
      </c>
      <c r="L124" s="9">
        <v>36</v>
      </c>
      <c r="M124" s="9" t="s">
        <v>495</v>
      </c>
      <c r="N124" s="9">
        <v>100</v>
      </c>
      <c r="O124" s="9">
        <v>1</v>
      </c>
      <c r="P124" s="34">
        <v>8</v>
      </c>
      <c r="Q124" s="9" t="s">
        <v>102</v>
      </c>
      <c r="R124" s="9" t="s">
        <v>103</v>
      </c>
      <c r="S124" s="9"/>
      <c r="T124" s="9" t="s">
        <v>104</v>
      </c>
      <c r="U124" s="34">
        <v>2000</v>
      </c>
      <c r="V124" s="22"/>
      <c r="W124" s="9" t="s">
        <v>105</v>
      </c>
      <c r="X124" s="9" t="s">
        <v>518</v>
      </c>
      <c r="Y124" s="9"/>
      <c r="Z124" s="9"/>
      <c r="AA124" s="1"/>
      <c r="AE124" s="10">
        <f t="shared" si="200"/>
        <v>2.7748142977797102E-3</v>
      </c>
      <c r="AF124" s="11">
        <v>450.97500000000002</v>
      </c>
      <c r="AG124">
        <f t="shared" si="175"/>
        <v>7.1999999999999994E-4</v>
      </c>
      <c r="AI124" s="48">
        <f t="shared" si="214"/>
        <v>0.15089137315588141</v>
      </c>
      <c r="AJ124" s="48">
        <f t="shared" si="214"/>
        <v>0.11075307685312105</v>
      </c>
      <c r="AK124" s="48">
        <f t="shared" si="214"/>
        <v>2.4427736234131869E-2</v>
      </c>
      <c r="AL124" s="48">
        <f t="shared" si="214"/>
        <v>0.20604013483419856</v>
      </c>
      <c r="AM124" s="48">
        <f t="shared" si="214"/>
        <v>9.6908360461803789E-2</v>
      </c>
      <c r="AN124" s="48">
        <f t="shared" si="214"/>
        <v>2.3684677275929985E-2</v>
      </c>
      <c r="AO124" s="48">
        <f t="shared" si="214"/>
        <v>1.3071565212394916E-2</v>
      </c>
      <c r="AP124" s="48">
        <f t="shared" si="214"/>
        <v>5.8186911590249329E-3</v>
      </c>
      <c r="AQ124" s="48">
        <f t="shared" si="214"/>
        <v>0.46063219202424033</v>
      </c>
      <c r="AR124" s="48">
        <f t="shared" si="214"/>
        <v>5.1609773096882444E-2</v>
      </c>
      <c r="AS124" s="48">
        <f t="shared" si="214"/>
        <v>7.7862964611788796E-3</v>
      </c>
      <c r="AT124" s="48">
        <f t="shared" si="214"/>
        <v>2.9968647756828545E-2</v>
      </c>
      <c r="AU124" s="48">
        <f t="shared" si="214"/>
        <v>7.1949233452434466E-2</v>
      </c>
      <c r="AV124" s="48">
        <f t="shared" si="214"/>
        <v>5.369422104440448E-3</v>
      </c>
      <c r="AW124" s="48">
        <f t="shared" si="214"/>
        <v>1.657257146291858E-2</v>
      </c>
      <c r="AX124" s="48">
        <f t="shared" si="213"/>
        <v>2.2206924825014511E-2</v>
      </c>
      <c r="AY124" s="48">
        <f t="shared" si="212"/>
        <v>0</v>
      </c>
      <c r="AZ124" s="48">
        <f t="shared" si="212"/>
        <v>0.10809706815880102</v>
      </c>
      <c r="BA124" s="48">
        <f t="shared" si="212"/>
        <v>0.23056335223985161</v>
      </c>
      <c r="BB124" s="48">
        <f t="shared" si="212"/>
        <v>2.1061541857181409E-2</v>
      </c>
      <c r="BC124" s="48">
        <f t="shared" si="212"/>
        <v>0.95844097188126065</v>
      </c>
      <c r="BD124" s="48">
        <f t="shared" si="212"/>
        <v>0.97893845814281866</v>
      </c>
      <c r="BE124" s="48">
        <f t="shared" si="212"/>
        <v>1</v>
      </c>
      <c r="BF124" s="48">
        <f t="shared" si="212"/>
        <v>3.5227229395367501E-2</v>
      </c>
      <c r="BH124" s="51">
        <f t="shared" si="187"/>
        <v>12.254205904342555</v>
      </c>
      <c r="BI124" s="51">
        <f t="shared" si="188"/>
        <v>8.9944904066553022</v>
      </c>
      <c r="BJ124" s="51">
        <f t="shared" si="189"/>
        <v>1.9838278579437369</v>
      </c>
      <c r="BK124" s="51">
        <f t="shared" si="215"/>
        <v>16.732952878680585</v>
      </c>
      <c r="BL124" s="51">
        <f t="shared" si="215"/>
        <v>7.8701318578656281</v>
      </c>
      <c r="BM124" s="51">
        <f t="shared" si="215"/>
        <v>1.9234824764787184</v>
      </c>
      <c r="BN124" s="51">
        <f t="shared" si="215"/>
        <v>1.0615693147629428</v>
      </c>
      <c r="BO124" s="51">
        <f t="shared" si="216"/>
        <v>0.47254815212535506</v>
      </c>
      <c r="BP124" s="51">
        <f t="shared" si="216"/>
        <v>37.408909529919555</v>
      </c>
      <c r="BQ124" s="51">
        <f t="shared" si="192"/>
        <v>4.1913382652581781</v>
      </c>
      <c r="BR124" s="51">
        <f t="shared" si="217"/>
        <v>0.6323415187491831</v>
      </c>
      <c r="BS124" s="51">
        <f t="shared" si="217"/>
        <v>2.4338169413270818</v>
      </c>
      <c r="BT124" s="51">
        <f t="shared" si="218"/>
        <v>5.8431486369661778</v>
      </c>
      <c r="BU124" s="51">
        <f t="shared" si="218"/>
        <v>0.43606206689608157</v>
      </c>
      <c r="BV124" s="51">
        <f t="shared" si="219"/>
        <v>1.3458933988309327</v>
      </c>
      <c r="BW124" s="51">
        <f t="shared" si="219"/>
        <v>1.8034710906027509</v>
      </c>
      <c r="BX124" s="51">
        <f t="shared" si="196"/>
        <v>0</v>
      </c>
      <c r="BY124" s="51">
        <f t="shared" si="221"/>
        <v>8.7787903520849326</v>
      </c>
      <c r="BZ124" s="51">
        <f t="shared" si="197"/>
        <v>18.724534963465373</v>
      </c>
      <c r="CA124" s="51">
        <f t="shared" si="220"/>
        <v>1.710452129786125</v>
      </c>
      <c r="CB124" s="51">
        <f t="shared" si="220"/>
        <v>77.837007980952094</v>
      </c>
      <c r="CC124" s="51">
        <f t="shared" si="222"/>
        <v>79.501651968988952</v>
      </c>
      <c r="CD124" s="51">
        <f t="shared" si="223"/>
        <v>81.212104098775072</v>
      </c>
      <c r="CE124" s="51">
        <f t="shared" si="224"/>
        <v>2.8608774207680145</v>
      </c>
      <c r="CH124" s="13">
        <f t="shared" si="210"/>
        <v>12.254205904342555</v>
      </c>
      <c r="CI124" s="13">
        <f t="shared" si="210"/>
        <v>0</v>
      </c>
      <c r="CJ124" s="13">
        <f t="shared" si="210"/>
        <v>0</v>
      </c>
      <c r="CK124" s="13">
        <f t="shared" si="210"/>
        <v>0</v>
      </c>
      <c r="CL124" s="13">
        <f t="shared" si="210"/>
        <v>8.9944904066553022</v>
      </c>
      <c r="CM124" s="13">
        <f t="shared" si="210"/>
        <v>0</v>
      </c>
      <c r="CN124" s="13">
        <f t="shared" si="210"/>
        <v>1.9838278579437369</v>
      </c>
      <c r="CO124" s="13">
        <f t="shared" si="210"/>
        <v>0</v>
      </c>
      <c r="CP124" s="13">
        <f t="shared" si="210"/>
        <v>0</v>
      </c>
      <c r="CQ124" s="13">
        <f t="shared" si="210"/>
        <v>16.732952878680585</v>
      </c>
      <c r="CR124" s="13">
        <f t="shared" si="210"/>
        <v>7.8701318578656281</v>
      </c>
      <c r="CS124" s="13">
        <f t="shared" si="210"/>
        <v>1.9234824764787184</v>
      </c>
      <c r="CT124" s="13">
        <f t="shared" si="210"/>
        <v>1.0615693147629428</v>
      </c>
      <c r="CU124" s="13">
        <f t="shared" si="210"/>
        <v>0</v>
      </c>
      <c r="CV124" s="13">
        <f t="shared" si="210"/>
        <v>0</v>
      </c>
      <c r="CW124" s="13">
        <f t="shared" si="210"/>
        <v>0.47254815212535506</v>
      </c>
      <c r="CX124" s="13">
        <f t="shared" si="211"/>
        <v>37.408909529919555</v>
      </c>
      <c r="CY124" s="13">
        <f t="shared" si="211"/>
        <v>0.59904810247810147</v>
      </c>
      <c r="CZ124" s="13">
        <f t="shared" si="211"/>
        <v>4.1913382652581781</v>
      </c>
      <c r="DA124" s="13">
        <f t="shared" si="211"/>
        <v>0</v>
      </c>
      <c r="DB124" s="13">
        <f t="shared" si="211"/>
        <v>2.5624497954682037</v>
      </c>
      <c r="DC124" s="13">
        <f t="shared" si="211"/>
        <v>0.6323415187491831</v>
      </c>
      <c r="DD124" s="13">
        <f t="shared" si="211"/>
        <v>2.4338169413270818</v>
      </c>
      <c r="DE124" s="13">
        <f t="shared" si="211"/>
        <v>1.0949855454710165</v>
      </c>
      <c r="DF124" s="13">
        <f t="shared" si="211"/>
        <v>0</v>
      </c>
      <c r="DG124" s="13">
        <f t="shared" si="211"/>
        <v>1.4699264140209187</v>
      </c>
      <c r="DH124" s="13">
        <f t="shared" si="211"/>
        <v>101.1561979166667</v>
      </c>
      <c r="DI124" s="13">
        <f t="shared" si="211"/>
        <v>5.8431486369661778</v>
      </c>
      <c r="DJ124" s="13">
        <f t="shared" si="211"/>
        <v>0.43606206689608157</v>
      </c>
      <c r="DK124" s="13">
        <f t="shared" si="211"/>
        <v>0</v>
      </c>
      <c r="DL124" s="13">
        <f t="shared" si="211"/>
        <v>1.3458933988309327</v>
      </c>
      <c r="DM124" s="13">
        <f t="shared" si="211"/>
        <v>1.8034710906027509</v>
      </c>
      <c r="DN124" s="13"/>
      <c r="DO124" s="13">
        <f t="shared" si="225"/>
        <v>0</v>
      </c>
      <c r="DP124" s="13">
        <f t="shared" si="225"/>
        <v>0</v>
      </c>
      <c r="DQ124" s="13">
        <f t="shared" si="225"/>
        <v>0</v>
      </c>
      <c r="DR124" s="13">
        <f t="shared" si="225"/>
        <v>0</v>
      </c>
      <c r="DS124" s="13">
        <f t="shared" si="225"/>
        <v>8.7787903520849326</v>
      </c>
      <c r="DT124" s="13">
        <f t="shared" si="225"/>
        <v>0</v>
      </c>
      <c r="DU124" s="13">
        <f t="shared" si="225"/>
        <v>0</v>
      </c>
      <c r="DV124" s="13">
        <f t="shared" si="225"/>
        <v>0</v>
      </c>
      <c r="DW124" s="13">
        <f t="shared" si="225"/>
        <v>0</v>
      </c>
      <c r="DX124" s="13">
        <f t="shared" si="225"/>
        <v>18.724534963465373</v>
      </c>
      <c r="DY124" s="13">
        <f t="shared" si="225"/>
        <v>0.36986478039740356</v>
      </c>
      <c r="DZ124" s="13">
        <f t="shared" si="225"/>
        <v>0.43855396450022976</v>
      </c>
      <c r="EA124" s="13">
        <f t="shared" si="225"/>
        <v>0.41037469650533681</v>
      </c>
      <c r="EB124" s="13">
        <f t="shared" si="225"/>
        <v>1.710452129786125</v>
      </c>
      <c r="EC124" s="13">
        <f t="shared" si="225"/>
        <v>77.837007980952094</v>
      </c>
      <c r="ED124" s="13">
        <f t="shared" si="225"/>
        <v>0.44585054663388796</v>
      </c>
      <c r="EE124" s="13">
        <f t="shared" si="204"/>
        <v>0</v>
      </c>
      <c r="EF124" s="13">
        <f t="shared" si="204"/>
        <v>2.3474946977588615</v>
      </c>
      <c r="EG124" s="13">
        <f t="shared" si="204"/>
        <v>0</v>
      </c>
      <c r="EH124" s="13">
        <f t="shared" si="204"/>
        <v>0.30497012193441037</v>
      </c>
      <c r="EI124" s="13">
        <f t="shared" si="204"/>
        <v>0</v>
      </c>
      <c r="EJ124" s="13">
        <f t="shared" si="204"/>
        <v>0.20841260107474258</v>
      </c>
      <c r="EM124">
        <v>57.707484999999998</v>
      </c>
      <c r="EN124">
        <v>4.4531999999999998</v>
      </c>
      <c r="EO124">
        <v>0</v>
      </c>
      <c r="EP124">
        <v>0</v>
      </c>
      <c r="EQ124">
        <v>27.652391000000001</v>
      </c>
      <c r="ER124">
        <v>0</v>
      </c>
      <c r="ES124">
        <v>6.836087</v>
      </c>
      <c r="ET124">
        <v>0</v>
      </c>
      <c r="EU124">
        <v>0</v>
      </c>
      <c r="EV124">
        <v>59.072291999999997</v>
      </c>
      <c r="EW124">
        <v>29.855509000000001</v>
      </c>
      <c r="EX124">
        <v>5.5210080000000001</v>
      </c>
      <c r="EY124">
        <v>4.5454230000000004</v>
      </c>
      <c r="EZ124">
        <v>0</v>
      </c>
      <c r="FA124">
        <v>0</v>
      </c>
      <c r="FB124">
        <v>1.843839</v>
      </c>
      <c r="FC124">
        <v>118.015137</v>
      </c>
      <c r="FD124">
        <v>2.4061780000000002</v>
      </c>
      <c r="FE124">
        <v>17.317757</v>
      </c>
      <c r="FF124">
        <v>0</v>
      </c>
      <c r="FG124">
        <v>8.0838459999999994</v>
      </c>
      <c r="FH124">
        <v>3.4147340000000002</v>
      </c>
      <c r="FI124">
        <v>11.937979</v>
      </c>
      <c r="FJ124">
        <v>6.0516160000000001</v>
      </c>
      <c r="FK124">
        <v>0</v>
      </c>
      <c r="FL124">
        <v>5.9042079999999997</v>
      </c>
      <c r="FM124">
        <v>406.31097399999999</v>
      </c>
      <c r="FN124">
        <v>8.4418799999999994</v>
      </c>
      <c r="FO124">
        <v>0.63</v>
      </c>
      <c r="FP124">
        <v>0</v>
      </c>
      <c r="FQ124">
        <v>5.2594599999999998</v>
      </c>
      <c r="FR124">
        <v>7.5477249999999998</v>
      </c>
      <c r="FT124">
        <v>0</v>
      </c>
      <c r="FU124">
        <v>0</v>
      </c>
      <c r="FV124">
        <v>0</v>
      </c>
      <c r="FW124">
        <v>0</v>
      </c>
      <c r="FX124">
        <v>13.8853559</v>
      </c>
      <c r="FY124">
        <v>0</v>
      </c>
      <c r="FZ124">
        <v>0</v>
      </c>
      <c r="GA124">
        <v>0</v>
      </c>
      <c r="GB124">
        <v>0</v>
      </c>
      <c r="GC124">
        <v>8.6528635000000005</v>
      </c>
      <c r="GD124">
        <v>0.59813859999999996</v>
      </c>
      <c r="GE124">
        <v>0.70922149999999995</v>
      </c>
      <c r="GF124">
        <v>0.66365050000000003</v>
      </c>
      <c r="GG124">
        <v>3.0305407</v>
      </c>
      <c r="GH124">
        <v>125.8765945</v>
      </c>
      <c r="GI124">
        <v>0.72102140000000003</v>
      </c>
      <c r="GJ124">
        <v>0</v>
      </c>
      <c r="GK124">
        <v>2.5279953000000002</v>
      </c>
      <c r="GL124">
        <v>0</v>
      </c>
      <c r="GM124">
        <v>0.32841949999999998</v>
      </c>
      <c r="GN124">
        <v>0</v>
      </c>
      <c r="GO124">
        <v>0.22443759999999999</v>
      </c>
    </row>
    <row r="125" spans="1:197" x14ac:dyDescent="0.2">
      <c r="A125" t="s">
        <v>519</v>
      </c>
      <c r="B125" t="s">
        <v>95</v>
      </c>
      <c r="C125" t="s">
        <v>520</v>
      </c>
      <c r="D125" s="4" t="s">
        <v>521</v>
      </c>
      <c r="E125" s="4" t="s">
        <v>98</v>
      </c>
      <c r="F125" s="9">
        <v>193</v>
      </c>
      <c r="G125" s="24">
        <v>43411</v>
      </c>
      <c r="H125" s="9">
        <v>3</v>
      </c>
      <c r="I125" s="9">
        <v>1</v>
      </c>
      <c r="J125" s="9" t="s">
        <v>522</v>
      </c>
      <c r="K125" s="21" t="s">
        <v>204</v>
      </c>
      <c r="L125" s="9">
        <v>38</v>
      </c>
      <c r="M125" s="9" t="s">
        <v>523</v>
      </c>
      <c r="N125" s="9">
        <v>5</v>
      </c>
      <c r="O125" s="9">
        <v>22</v>
      </c>
      <c r="P125" s="34">
        <v>1</v>
      </c>
      <c r="Q125" s="9" t="s">
        <v>102</v>
      </c>
      <c r="R125" s="9" t="s">
        <v>103</v>
      </c>
      <c r="S125" s="22"/>
      <c r="T125" s="9" t="s">
        <v>104</v>
      </c>
      <c r="U125" s="34">
        <v>2000</v>
      </c>
      <c r="V125" s="22"/>
      <c r="W125" s="34" t="s">
        <v>105</v>
      </c>
      <c r="X125" t="s">
        <v>520</v>
      </c>
      <c r="Y125" s="9"/>
      <c r="Z125" s="9"/>
      <c r="AA125" s="1"/>
      <c r="AI125" s="48"/>
      <c r="AJ125" s="48"/>
      <c r="AK125" s="48"/>
      <c r="AL125" s="48"/>
      <c r="AM125" s="48"/>
      <c r="AN125" s="48"/>
      <c r="AO125" s="48"/>
      <c r="AP125" s="48"/>
      <c r="AQ125" s="48"/>
      <c r="AR125" s="48"/>
      <c r="AS125" s="48"/>
      <c r="AT125" s="48"/>
      <c r="AU125" s="48"/>
      <c r="AV125" s="48"/>
      <c r="AW125" s="48"/>
      <c r="AX125" s="48"/>
      <c r="AY125" s="48"/>
      <c r="AZ125" s="48"/>
      <c r="BA125" s="48"/>
      <c r="BB125" s="48"/>
      <c r="BC125" s="48"/>
      <c r="BD125" s="48"/>
      <c r="BE125" s="48"/>
      <c r="BF125" s="48"/>
      <c r="BY125" s="51"/>
    </row>
    <row r="126" spans="1:197" x14ac:dyDescent="0.2">
      <c r="A126" t="s">
        <v>519</v>
      </c>
      <c r="B126" t="s">
        <v>108</v>
      </c>
      <c r="C126" t="s">
        <v>524</v>
      </c>
      <c r="D126" s="4" t="s">
        <v>525</v>
      </c>
      <c r="E126" s="4" t="s">
        <v>98</v>
      </c>
      <c r="F126" s="9">
        <v>193</v>
      </c>
      <c r="G126" s="24">
        <v>43411</v>
      </c>
      <c r="H126" s="9">
        <v>3</v>
      </c>
      <c r="I126" s="9">
        <v>1</v>
      </c>
      <c r="J126" s="9" t="s">
        <v>522</v>
      </c>
      <c r="K126" s="21" t="s">
        <v>204</v>
      </c>
      <c r="L126" s="9">
        <v>38</v>
      </c>
      <c r="M126" s="9" t="s">
        <v>523</v>
      </c>
      <c r="N126" s="9">
        <v>12</v>
      </c>
      <c r="O126" s="9">
        <v>18</v>
      </c>
      <c r="P126" s="34">
        <v>2</v>
      </c>
      <c r="Q126" s="9" t="s">
        <v>102</v>
      </c>
      <c r="R126" s="9" t="s">
        <v>103</v>
      </c>
      <c r="S126" s="22"/>
      <c r="T126" s="9" t="s">
        <v>104</v>
      </c>
      <c r="U126" s="34">
        <v>2000</v>
      </c>
      <c r="V126" s="22"/>
      <c r="W126" s="34" t="s">
        <v>105</v>
      </c>
      <c r="X126" t="s">
        <v>524</v>
      </c>
      <c r="Y126" s="9"/>
      <c r="Z126" s="9"/>
      <c r="AA126" s="1"/>
      <c r="AI126" s="48"/>
      <c r="AJ126" s="48"/>
      <c r="AK126" s="48"/>
      <c r="AL126" s="48"/>
      <c r="AM126" s="48"/>
      <c r="AN126" s="48"/>
      <c r="AO126" s="48"/>
      <c r="AP126" s="48"/>
      <c r="AQ126" s="48"/>
      <c r="AR126" s="48"/>
      <c r="AS126" s="48"/>
      <c r="AT126" s="48"/>
      <c r="AU126" s="48"/>
      <c r="AV126" s="48"/>
      <c r="AW126" s="48"/>
      <c r="AX126" s="48"/>
      <c r="AY126" s="48"/>
      <c r="AZ126" s="48"/>
      <c r="BA126" s="48"/>
      <c r="BB126" s="48"/>
      <c r="BC126" s="48"/>
      <c r="BD126" s="48"/>
      <c r="BE126" s="48"/>
      <c r="BF126" s="48"/>
      <c r="BY126" s="51"/>
    </row>
    <row r="127" spans="1:197" x14ac:dyDescent="0.2">
      <c r="A127" t="s">
        <v>526</v>
      </c>
      <c r="B127" t="s">
        <v>95</v>
      </c>
      <c r="C127" t="s">
        <v>527</v>
      </c>
      <c r="D127" s="4" t="s">
        <v>528</v>
      </c>
      <c r="E127" s="4" t="s">
        <v>98</v>
      </c>
      <c r="F127" s="9">
        <v>193</v>
      </c>
      <c r="G127" s="24">
        <v>43411</v>
      </c>
      <c r="H127" s="9">
        <v>3</v>
      </c>
      <c r="I127" s="9">
        <v>1</v>
      </c>
      <c r="J127" s="9" t="s">
        <v>522</v>
      </c>
      <c r="K127" s="21" t="s">
        <v>204</v>
      </c>
      <c r="L127" s="9">
        <v>38</v>
      </c>
      <c r="M127" s="9" t="s">
        <v>523</v>
      </c>
      <c r="N127" s="9">
        <v>20</v>
      </c>
      <c r="O127" s="9">
        <v>14</v>
      </c>
      <c r="P127" s="34">
        <v>3</v>
      </c>
      <c r="Q127" s="9" t="s">
        <v>102</v>
      </c>
      <c r="R127" s="9" t="s">
        <v>103</v>
      </c>
      <c r="S127" s="22"/>
      <c r="T127" s="9" t="s">
        <v>104</v>
      </c>
      <c r="U127" s="34">
        <v>2000</v>
      </c>
      <c r="V127" s="22"/>
      <c r="W127" s="34" t="s">
        <v>105</v>
      </c>
      <c r="X127" s="9" t="s">
        <v>529</v>
      </c>
      <c r="Y127" s="9"/>
      <c r="Z127" s="9"/>
      <c r="AA127" s="1"/>
      <c r="AD127" s="10">
        <f>+AVERAGE(AE127:AE132)</f>
        <v>2.8055538406918539E-3</v>
      </c>
      <c r="AE127" s="10">
        <f t="shared" ref="AE127:AE132" si="226">0.0025*$AF127/$FM127</f>
        <v>2.7153251262674177E-3</v>
      </c>
      <c r="AF127" s="11">
        <v>608.25</v>
      </c>
      <c r="AG127">
        <f t="shared" ref="AG127:AG226" si="227">1.2*0.6/1000</f>
        <v>7.1999999999999994E-4</v>
      </c>
      <c r="AI127" s="48">
        <f t="shared" ref="AI127:AX132" si="228">+BH127/$CD127</f>
        <v>8.0607186024579489E-2</v>
      </c>
      <c r="AJ127" s="48">
        <f t="shared" si="228"/>
        <v>0.12229527195755761</v>
      </c>
      <c r="AK127" s="48">
        <f t="shared" si="228"/>
        <v>8.7943437792839793E-2</v>
      </c>
      <c r="AL127" s="48">
        <f t="shared" si="228"/>
        <v>6.6667977775813042E-2</v>
      </c>
      <c r="AM127" s="48">
        <f t="shared" si="228"/>
        <v>8.6845363321643027E-2</v>
      </c>
      <c r="AN127" s="48">
        <f t="shared" si="228"/>
        <v>8.5454599129600618E-3</v>
      </c>
      <c r="AO127" s="48">
        <f t="shared" si="228"/>
        <v>2.0335213676522256E-2</v>
      </c>
      <c r="AP127" s="48">
        <f t="shared" si="228"/>
        <v>1.2895514398559843E-2</v>
      </c>
      <c r="AQ127" s="48">
        <f t="shared" si="228"/>
        <v>0.25462466737602957</v>
      </c>
      <c r="AR127" s="48">
        <f t="shared" si="228"/>
        <v>9.1469895441775001E-2</v>
      </c>
      <c r="AS127" s="48">
        <f t="shared" si="228"/>
        <v>1.6808364778090685E-2</v>
      </c>
      <c r="AT127" s="48">
        <f t="shared" si="228"/>
        <v>3.7748356171047874E-2</v>
      </c>
      <c r="AU127" s="48">
        <f t="shared" si="228"/>
        <v>3.0564247162955985E-2</v>
      </c>
      <c r="AV127" s="48">
        <f t="shared" si="228"/>
        <v>3.6368459477448857E-2</v>
      </c>
      <c r="AW127" s="48">
        <f t="shared" si="228"/>
        <v>8.215908201680366E-3</v>
      </c>
      <c r="AX127" s="48">
        <f t="shared" si="228"/>
        <v>3.4728218412958332E-2</v>
      </c>
      <c r="AY127" s="48">
        <f t="shared" ref="AY127:BF132" si="229">+BX127/$CD127</f>
        <v>2.9268160461984594E-2</v>
      </c>
      <c r="AZ127" s="48">
        <f t="shared" si="229"/>
        <v>3.5404113365605519E-2</v>
      </c>
      <c r="BA127" s="48">
        <f t="shared" si="229"/>
        <v>0.1185718527661082</v>
      </c>
      <c r="BB127" s="48">
        <f t="shared" si="229"/>
        <v>4.8600785302532003E-4</v>
      </c>
      <c r="BC127" s="48">
        <f t="shared" si="229"/>
        <v>0.92759244811565822</v>
      </c>
      <c r="BD127" s="48">
        <f t="shared" si="229"/>
        <v>0.99951399214697478</v>
      </c>
      <c r="BE127" s="48">
        <f t="shared" si="229"/>
        <v>1</v>
      </c>
      <c r="BF127" s="48">
        <f t="shared" si="229"/>
        <v>2.7434660465305651E-2</v>
      </c>
      <c r="BH127" s="51">
        <f t="shared" ref="BH127:BH132" si="230">+CH127</f>
        <v>144.59269391114938</v>
      </c>
      <c r="BI127" s="51">
        <f t="shared" ref="BI127:BI132" si="231">+CL127</f>
        <v>219.37253608565166</v>
      </c>
      <c r="BJ127" s="51">
        <f t="shared" ref="BJ127:BJ132" si="232">+CN127+CO127</f>
        <v>157.75241897660115</v>
      </c>
      <c r="BK127" s="51">
        <f t="shared" ref="BK127:BN132" si="233">+CQ127</f>
        <v>119.58862453372356</v>
      </c>
      <c r="BL127" s="51">
        <f t="shared" si="233"/>
        <v>155.78269947966962</v>
      </c>
      <c r="BM127" s="51">
        <f t="shared" si="233"/>
        <v>15.328795489124971</v>
      </c>
      <c r="BN127" s="51">
        <f t="shared" si="233"/>
        <v>36.47718611403468</v>
      </c>
      <c r="BO127" s="51">
        <f t="shared" ref="BO127:BP132" si="234">+CW127</f>
        <v>23.131897517042873</v>
      </c>
      <c r="BP127" s="51">
        <f t="shared" si="234"/>
        <v>456.74422353490826</v>
      </c>
      <c r="BQ127" s="51">
        <f t="shared" ref="BQ127:BQ132" si="235">+CZ127</f>
        <v>164.07815786627825</v>
      </c>
      <c r="BR127" s="51">
        <f t="shared" ref="BR127:BS132" si="236">+DC127</f>
        <v>30.150745403323235</v>
      </c>
      <c r="BS127" s="51">
        <f t="shared" si="236"/>
        <v>67.712778210928079</v>
      </c>
      <c r="BT127" s="51">
        <f t="shared" ref="BT127:BU132" si="237">+DI127</f>
        <v>54.825965929519192</v>
      </c>
      <c r="BU127" s="51">
        <f t="shared" si="237"/>
        <v>65.237527676990211</v>
      </c>
      <c r="BV127" s="51">
        <f t="shared" ref="BV127:BW132" si="238">+DL127</f>
        <v>14.737647577046385</v>
      </c>
      <c r="BW127" s="51">
        <f t="shared" si="238"/>
        <v>62.295272949154196</v>
      </c>
      <c r="BX127" s="51">
        <f t="shared" ref="BX127:BX132" si="239">+DP127</f>
        <v>52.501053265048775</v>
      </c>
      <c r="BY127" s="51">
        <f t="shared" si="221"/>
        <v>63.507689320746735</v>
      </c>
      <c r="BZ127" s="51">
        <f t="shared" ref="BZ127:BZ132" si="240">+DX127</f>
        <v>212.69348874503393</v>
      </c>
      <c r="CA127" s="51">
        <f t="shared" ref="CA127:CB132" si="241">+EB127</f>
        <v>0.8717980145030324</v>
      </c>
      <c r="CB127" s="51">
        <f t="shared" si="241"/>
        <v>1663.9098514589386</v>
      </c>
      <c r="CC127" s="51">
        <f t="shared" ref="CC127:CC132" si="242">+SUM(DP127,DY127:EA127,EC127:ED127)</f>
        <v>1792.9222920937766</v>
      </c>
      <c r="CD127" s="51">
        <f t="shared" ref="CD127:CD132" si="243">+CC127+CA127</f>
        <v>1793.7940901082795</v>
      </c>
      <c r="CE127" s="51">
        <f t="shared" ref="CE127:CE132" si="244">+SUM(EE127:EJ127)</f>
        <v>49.212131806792542</v>
      </c>
      <c r="CH127" s="13">
        <f t="shared" ref="CH127:CW132" si="245">+EM127*EM$2/$AG127*$AE127/($U127/1000)</f>
        <v>144.59269391114938</v>
      </c>
      <c r="CI127" s="13">
        <f t="shared" si="245"/>
        <v>0</v>
      </c>
      <c r="CJ127" s="13">
        <f t="shared" si="245"/>
        <v>0</v>
      </c>
      <c r="CK127" s="13">
        <f t="shared" si="245"/>
        <v>0</v>
      </c>
      <c r="CL127" s="13">
        <f t="shared" si="245"/>
        <v>219.37253608565166</v>
      </c>
      <c r="CM127" s="13">
        <f t="shared" si="245"/>
        <v>0</v>
      </c>
      <c r="CN127" s="13">
        <f t="shared" si="245"/>
        <v>130.72203633428452</v>
      </c>
      <c r="CO127" s="13">
        <f t="shared" si="245"/>
        <v>27.030382642316617</v>
      </c>
      <c r="CP127" s="13">
        <f t="shared" si="245"/>
        <v>7.3705553588987831</v>
      </c>
      <c r="CQ127" s="13">
        <f t="shared" si="245"/>
        <v>119.58862453372356</v>
      </c>
      <c r="CR127" s="13">
        <f t="shared" si="245"/>
        <v>155.78269947966962</v>
      </c>
      <c r="CS127" s="13">
        <f t="shared" si="245"/>
        <v>15.328795489124971</v>
      </c>
      <c r="CT127" s="13">
        <f t="shared" si="245"/>
        <v>36.47718611403468</v>
      </c>
      <c r="CU127" s="13">
        <f t="shared" si="245"/>
        <v>4.8700728793026729</v>
      </c>
      <c r="CV127" s="13">
        <f t="shared" si="245"/>
        <v>0</v>
      </c>
      <c r="CW127" s="13">
        <f t="shared" si="245"/>
        <v>23.131897517042873</v>
      </c>
      <c r="CX127" s="13">
        <f t="shared" ref="CX127:DM132" si="246">+FC127*FC$2/$AG127*$AE127/($U127/1000)</f>
        <v>456.74422353490826</v>
      </c>
      <c r="CY127" s="13">
        <f t="shared" si="246"/>
        <v>0</v>
      </c>
      <c r="CZ127" s="13">
        <f t="shared" si="246"/>
        <v>164.07815786627825</v>
      </c>
      <c r="DA127" s="13">
        <f t="shared" si="246"/>
        <v>0</v>
      </c>
      <c r="DB127" s="13">
        <f t="shared" si="246"/>
        <v>51.044719358233309</v>
      </c>
      <c r="DC127" s="13">
        <f t="shared" si="246"/>
        <v>30.150745403323235</v>
      </c>
      <c r="DD127" s="13">
        <f t="shared" si="246"/>
        <v>67.712778210928079</v>
      </c>
      <c r="DE127" s="13">
        <f t="shared" si="246"/>
        <v>4.0934144467501739</v>
      </c>
      <c r="DF127" s="13">
        <f t="shared" si="246"/>
        <v>0</v>
      </c>
      <c r="DG127" s="13">
        <f t="shared" si="246"/>
        <v>14.486215620710189</v>
      </c>
      <c r="DH127" s="13">
        <f t="shared" si="246"/>
        <v>136.43385416666672</v>
      </c>
      <c r="DI127" s="13">
        <f t="shared" si="246"/>
        <v>54.825965929519192</v>
      </c>
      <c r="DJ127" s="13">
        <f t="shared" si="246"/>
        <v>65.237527676990211</v>
      </c>
      <c r="DK127" s="13">
        <f t="shared" si="246"/>
        <v>0</v>
      </c>
      <c r="DL127" s="13">
        <f t="shared" si="246"/>
        <v>14.737647577046385</v>
      </c>
      <c r="DM127" s="13">
        <f t="shared" si="246"/>
        <v>62.295272949154196</v>
      </c>
      <c r="DN127" s="13"/>
      <c r="DO127" s="13">
        <f t="shared" ref="DO127:ED132" si="247">+FT127*FT$2/$AG127*$AE127/($U127/1000)</f>
        <v>0</v>
      </c>
      <c r="DP127" s="13">
        <f t="shared" si="247"/>
        <v>52.501053265048775</v>
      </c>
      <c r="DQ127" s="13">
        <f t="shared" si="247"/>
        <v>0</v>
      </c>
      <c r="DR127" s="13">
        <f t="shared" si="247"/>
        <v>0</v>
      </c>
      <c r="DS127" s="13">
        <f t="shared" si="247"/>
        <v>0</v>
      </c>
      <c r="DT127" s="13">
        <f t="shared" si="247"/>
        <v>63.507689320746735</v>
      </c>
      <c r="DU127" s="13">
        <f t="shared" si="247"/>
        <v>0</v>
      </c>
      <c r="DV127" s="13">
        <f t="shared" si="247"/>
        <v>0</v>
      </c>
      <c r="DW127" s="13">
        <f t="shared" si="247"/>
        <v>0</v>
      </c>
      <c r="DX127" s="13">
        <f t="shared" si="247"/>
        <v>212.69348874503393</v>
      </c>
      <c r="DY127" s="13">
        <f t="shared" si="247"/>
        <v>13.408269594263921</v>
      </c>
      <c r="DZ127" s="13">
        <f t="shared" si="247"/>
        <v>16.08644852955041</v>
      </c>
      <c r="EA127" s="13">
        <f t="shared" si="247"/>
        <v>21.290658176630323</v>
      </c>
      <c r="EB127" s="13">
        <f t="shared" si="247"/>
        <v>0.8717980145030324</v>
      </c>
      <c r="EC127" s="13">
        <f t="shared" si="247"/>
        <v>1663.9098514589386</v>
      </c>
      <c r="ED127" s="13">
        <f t="shared" si="247"/>
        <v>25.726011069344583</v>
      </c>
      <c r="EE127" s="13">
        <f t="shared" ref="EE127:EJ132" si="248">+GJ127*GJ$2/$AG127*$AE127/($U127/1000)</f>
        <v>0</v>
      </c>
      <c r="EF127" s="13">
        <f t="shared" si="248"/>
        <v>40.294348250224381</v>
      </c>
      <c r="EG127" s="13">
        <f t="shared" si="248"/>
        <v>0</v>
      </c>
      <c r="EH127" s="13">
        <f t="shared" si="248"/>
        <v>7.0561944512848251</v>
      </c>
      <c r="EI127" s="13">
        <f t="shared" si="248"/>
        <v>0</v>
      </c>
      <c r="EJ127" s="13">
        <f t="shared" si="248"/>
        <v>1.8615891052833351</v>
      </c>
      <c r="EK127" s="13"/>
      <c r="EM127">
        <v>695.83362</v>
      </c>
      <c r="EN127">
        <v>52.861359999999998</v>
      </c>
      <c r="EO127">
        <v>0</v>
      </c>
      <c r="EP127">
        <v>0</v>
      </c>
      <c r="EQ127">
        <v>689.20825000000002</v>
      </c>
      <c r="ER127">
        <v>0</v>
      </c>
      <c r="ES127">
        <v>460.32492000000002</v>
      </c>
      <c r="ET127">
        <v>95.18486</v>
      </c>
      <c r="EU127">
        <v>30.253689999999999</v>
      </c>
      <c r="EV127">
        <v>431.43283000000002</v>
      </c>
      <c r="EW127">
        <v>603.91216999999995</v>
      </c>
      <c r="EX127">
        <v>44.962479999999999</v>
      </c>
      <c r="EY127">
        <v>159.60973000000001</v>
      </c>
      <c r="EZ127">
        <v>16.152049999999999</v>
      </c>
      <c r="FA127">
        <v>0</v>
      </c>
      <c r="FB127">
        <v>92.235960000000006</v>
      </c>
      <c r="FC127">
        <v>1472.47461</v>
      </c>
      <c r="FD127">
        <v>0</v>
      </c>
      <c r="FE127">
        <v>692.79028000000005</v>
      </c>
      <c r="FF127">
        <v>0</v>
      </c>
      <c r="FG127">
        <v>164.56048999999999</v>
      </c>
      <c r="FH127">
        <v>166.38543999999999</v>
      </c>
      <c r="FI127">
        <v>339.41077000000001</v>
      </c>
      <c r="FJ127">
        <v>23.118559999999999</v>
      </c>
      <c r="FK127">
        <v>0</v>
      </c>
      <c r="FL127">
        <v>59.461120000000001</v>
      </c>
      <c r="FM127">
        <v>560.01580999999999</v>
      </c>
      <c r="FN127">
        <v>80.94511</v>
      </c>
      <c r="FO127">
        <v>96.316749999999999</v>
      </c>
      <c r="FP127">
        <v>0</v>
      </c>
      <c r="FQ127">
        <v>58.853290000000001</v>
      </c>
      <c r="FR127">
        <v>266.42444</v>
      </c>
      <c r="FT127">
        <v>0</v>
      </c>
      <c r="FU127">
        <v>125.984291</v>
      </c>
      <c r="FV127">
        <v>0</v>
      </c>
      <c r="FW127">
        <v>0</v>
      </c>
      <c r="FX127">
        <v>0</v>
      </c>
      <c r="FY127">
        <v>102.65042099999999</v>
      </c>
      <c r="FZ127">
        <v>0</v>
      </c>
      <c r="GA127">
        <v>0</v>
      </c>
      <c r="GB127">
        <v>0</v>
      </c>
      <c r="GC127">
        <v>100.44194</v>
      </c>
      <c r="GD127">
        <v>22.158669</v>
      </c>
      <c r="GE127">
        <v>26.58466</v>
      </c>
      <c r="GF127">
        <v>35.185200000000002</v>
      </c>
      <c r="GG127">
        <v>1.578473</v>
      </c>
      <c r="GH127">
        <v>2749.797607</v>
      </c>
      <c r="GI127">
        <v>42.515118000000001</v>
      </c>
      <c r="GJ127">
        <v>0</v>
      </c>
      <c r="GK127">
        <v>44.343285000000002</v>
      </c>
      <c r="GL127">
        <v>0</v>
      </c>
      <c r="GM127">
        <v>7.7652289999999997</v>
      </c>
      <c r="GN127">
        <v>0</v>
      </c>
      <c r="GO127">
        <v>2.0486490000000002</v>
      </c>
    </row>
    <row r="128" spans="1:197" x14ac:dyDescent="0.2">
      <c r="A128" t="s">
        <v>526</v>
      </c>
      <c r="B128" t="s">
        <v>108</v>
      </c>
      <c r="C128" t="s">
        <v>530</v>
      </c>
      <c r="D128" s="4" t="s">
        <v>531</v>
      </c>
      <c r="E128" s="4" t="s">
        <v>98</v>
      </c>
      <c r="F128" s="9">
        <v>193</v>
      </c>
      <c r="G128" s="24">
        <v>43411</v>
      </c>
      <c r="H128" s="9">
        <v>3</v>
      </c>
      <c r="I128" s="9">
        <v>1</v>
      </c>
      <c r="J128" s="9" t="s">
        <v>522</v>
      </c>
      <c r="K128" s="21" t="s">
        <v>204</v>
      </c>
      <c r="L128" s="9">
        <v>38</v>
      </c>
      <c r="M128" s="9" t="s">
        <v>523</v>
      </c>
      <c r="N128" s="9">
        <v>25</v>
      </c>
      <c r="O128" s="9">
        <v>10</v>
      </c>
      <c r="P128" s="34">
        <v>4</v>
      </c>
      <c r="Q128" s="9" t="s">
        <v>102</v>
      </c>
      <c r="R128" s="9" t="s">
        <v>103</v>
      </c>
      <c r="S128" s="22"/>
      <c r="T128" s="9" t="s">
        <v>104</v>
      </c>
      <c r="U128" s="34">
        <v>2000</v>
      </c>
      <c r="V128" s="22"/>
      <c r="W128" s="34" t="s">
        <v>105</v>
      </c>
      <c r="X128" s="9" t="s">
        <v>532</v>
      </c>
      <c r="Y128" s="9"/>
      <c r="Z128" s="9"/>
      <c r="AA128" s="1"/>
      <c r="AD128">
        <f>+STDEV(AE127:AE132)</f>
        <v>2.0354347864107256E-4</v>
      </c>
      <c r="AE128" s="10">
        <f t="shared" si="226"/>
        <v>2.6129862560144864E-3</v>
      </c>
      <c r="AF128" s="11">
        <v>608.25</v>
      </c>
      <c r="AG128">
        <f t="shared" si="227"/>
        <v>7.1999999999999994E-4</v>
      </c>
      <c r="AI128" s="48">
        <f t="shared" si="228"/>
        <v>8.1741802325892191E-2</v>
      </c>
      <c r="AJ128" s="48">
        <f t="shared" si="228"/>
        <v>0.10361137959523897</v>
      </c>
      <c r="AK128" s="48">
        <f t="shared" si="228"/>
        <v>8.3774749564681478E-2</v>
      </c>
      <c r="AL128" s="48">
        <f t="shared" si="228"/>
        <v>5.1133346217134674E-2</v>
      </c>
      <c r="AM128" s="48">
        <f t="shared" si="228"/>
        <v>7.7043563055647163E-2</v>
      </c>
      <c r="AN128" s="48">
        <f t="shared" si="228"/>
        <v>1.0475956755778747E-2</v>
      </c>
      <c r="AO128" s="48">
        <f t="shared" si="228"/>
        <v>2.189718871444719E-2</v>
      </c>
      <c r="AP128" s="48">
        <f t="shared" si="228"/>
        <v>8.680727976487378E-3</v>
      </c>
      <c r="AQ128" s="48">
        <f t="shared" si="228"/>
        <v>0.26067099846165431</v>
      </c>
      <c r="AR128" s="48">
        <f t="shared" si="228"/>
        <v>6.4037196913621586E-2</v>
      </c>
      <c r="AS128" s="48">
        <f t="shared" si="228"/>
        <v>2.0635869537668005E-2</v>
      </c>
      <c r="AT128" s="48">
        <f t="shared" si="228"/>
        <v>5.2007275629997393E-2</v>
      </c>
      <c r="AU128" s="48">
        <f t="shared" si="228"/>
        <v>3.1532786846702313E-2</v>
      </c>
      <c r="AV128" s="48">
        <f t="shared" si="228"/>
        <v>2.4980939890772713E-2</v>
      </c>
      <c r="AW128" s="48">
        <f t="shared" si="228"/>
        <v>1.0698683921871692E-2</v>
      </c>
      <c r="AX128" s="48">
        <f t="shared" si="228"/>
        <v>3.7159599450090022E-2</v>
      </c>
      <c r="AY128" s="48">
        <f t="shared" si="229"/>
        <v>1.5482980428495661E-2</v>
      </c>
      <c r="AZ128" s="48">
        <f t="shared" si="229"/>
        <v>4.1454559100327151E-2</v>
      </c>
      <c r="BA128" s="48">
        <f t="shared" si="229"/>
        <v>0.14941370240674595</v>
      </c>
      <c r="BB128" s="48">
        <f t="shared" si="229"/>
        <v>4.852378768336439E-4</v>
      </c>
      <c r="BC128" s="48">
        <f t="shared" si="229"/>
        <v>0.95574064729709107</v>
      </c>
      <c r="BD128" s="48">
        <f t="shared" si="229"/>
        <v>0.99951476212316626</v>
      </c>
      <c r="BE128" s="48">
        <f t="shared" si="229"/>
        <v>1</v>
      </c>
      <c r="BF128" s="48">
        <f t="shared" si="229"/>
        <v>2.6335246672007449E-2</v>
      </c>
      <c r="BH128" s="51">
        <f t="shared" si="230"/>
        <v>109.62233232636976</v>
      </c>
      <c r="BI128" s="51">
        <f t="shared" si="231"/>
        <v>138.95119465924944</v>
      </c>
      <c r="BJ128" s="51">
        <f t="shared" si="232"/>
        <v>112.34867810626876</v>
      </c>
      <c r="BK128" s="51">
        <f t="shared" si="233"/>
        <v>68.573930504081019</v>
      </c>
      <c r="BL128" s="51">
        <f t="shared" si="233"/>
        <v>103.32161553304232</v>
      </c>
      <c r="BM128" s="51">
        <f t="shared" si="233"/>
        <v>14.049100707862594</v>
      </c>
      <c r="BN128" s="51">
        <f t="shared" si="233"/>
        <v>29.365891501856648</v>
      </c>
      <c r="BO128" s="51">
        <f t="shared" si="234"/>
        <v>11.641554504504597</v>
      </c>
      <c r="BP128" s="51">
        <f t="shared" si="234"/>
        <v>349.5807776207875</v>
      </c>
      <c r="BQ128" s="51">
        <f t="shared" si="235"/>
        <v>85.879032289096102</v>
      </c>
      <c r="BR128" s="51">
        <f t="shared" si="236"/>
        <v>27.674361023787977</v>
      </c>
      <c r="BS128" s="51">
        <f t="shared" si="236"/>
        <v>69.74594014664649</v>
      </c>
      <c r="BT128" s="51">
        <f t="shared" si="237"/>
        <v>42.288003696131533</v>
      </c>
      <c r="BU128" s="51">
        <f t="shared" si="237"/>
        <v>33.501449889904464</v>
      </c>
      <c r="BV128" s="51">
        <f t="shared" si="238"/>
        <v>14.347795754030148</v>
      </c>
      <c r="BW128" s="51">
        <f t="shared" si="238"/>
        <v>49.834012024741519</v>
      </c>
      <c r="BX128" s="51">
        <f t="shared" si="239"/>
        <v>20.763922223887725</v>
      </c>
      <c r="BY128" s="51">
        <f t="shared" si="221"/>
        <v>55.59389840734832</v>
      </c>
      <c r="BZ128" s="51">
        <f t="shared" si="240"/>
        <v>200.37579394254988</v>
      </c>
      <c r="CA128" s="51">
        <f t="shared" si="241"/>
        <v>0.65074302594317313</v>
      </c>
      <c r="CB128" s="51">
        <f t="shared" si="241"/>
        <v>1281.7250889345121</v>
      </c>
      <c r="CC128" s="51">
        <f t="shared" si="242"/>
        <v>1340.4296981578971</v>
      </c>
      <c r="CD128" s="51">
        <f t="shared" si="243"/>
        <v>1341.0804411838403</v>
      </c>
      <c r="CE128" s="51">
        <f t="shared" si="244"/>
        <v>35.317684225581012</v>
      </c>
      <c r="CH128" s="13">
        <f t="shared" si="245"/>
        <v>109.62233232636976</v>
      </c>
      <c r="CI128" s="13">
        <f t="shared" si="245"/>
        <v>0</v>
      </c>
      <c r="CJ128" s="13">
        <f t="shared" si="245"/>
        <v>0</v>
      </c>
      <c r="CK128" s="13">
        <f t="shared" si="245"/>
        <v>0</v>
      </c>
      <c r="CL128" s="13">
        <f t="shared" si="245"/>
        <v>138.95119465924944</v>
      </c>
      <c r="CM128" s="13">
        <f t="shared" si="245"/>
        <v>0</v>
      </c>
      <c r="CN128" s="13">
        <f t="shared" si="245"/>
        <v>91.85398809677362</v>
      </c>
      <c r="CO128" s="13">
        <f t="shared" si="245"/>
        <v>20.494690009495141</v>
      </c>
      <c r="CP128" s="13">
        <f t="shared" si="245"/>
        <v>7.7849941056825971</v>
      </c>
      <c r="CQ128" s="13">
        <f t="shared" si="245"/>
        <v>68.573930504081019</v>
      </c>
      <c r="CR128" s="13">
        <f t="shared" si="245"/>
        <v>103.32161553304232</v>
      </c>
      <c r="CS128" s="13">
        <f t="shared" si="245"/>
        <v>14.049100707862594</v>
      </c>
      <c r="CT128" s="13">
        <f t="shared" si="245"/>
        <v>29.365891501856648</v>
      </c>
      <c r="CU128" s="13">
        <f t="shared" si="245"/>
        <v>4.6029625430970897</v>
      </c>
      <c r="CV128" s="13">
        <f t="shared" si="245"/>
        <v>0</v>
      </c>
      <c r="CW128" s="13">
        <f t="shared" si="245"/>
        <v>11.641554504504597</v>
      </c>
      <c r="CX128" s="13">
        <f t="shared" si="246"/>
        <v>349.5807776207875</v>
      </c>
      <c r="CY128" s="13">
        <f t="shared" si="246"/>
        <v>0</v>
      </c>
      <c r="CZ128" s="13">
        <f t="shared" si="246"/>
        <v>85.879032289096102</v>
      </c>
      <c r="DA128" s="13">
        <f t="shared" si="246"/>
        <v>0</v>
      </c>
      <c r="DB128" s="13">
        <f t="shared" si="246"/>
        <v>36.909339368863513</v>
      </c>
      <c r="DC128" s="13">
        <f t="shared" si="246"/>
        <v>27.674361023787977</v>
      </c>
      <c r="DD128" s="13">
        <f t="shared" si="246"/>
        <v>69.74594014664649</v>
      </c>
      <c r="DE128" s="13">
        <f t="shared" si="246"/>
        <v>4.4791774417602088</v>
      </c>
      <c r="DF128" s="13">
        <f t="shared" si="246"/>
        <v>0</v>
      </c>
      <c r="DG128" s="13">
        <f t="shared" si="246"/>
        <v>10.838240550591108</v>
      </c>
      <c r="DH128" s="13">
        <f t="shared" si="246"/>
        <v>136.43385416666669</v>
      </c>
      <c r="DI128" s="13">
        <f t="shared" si="246"/>
        <v>42.288003696131533</v>
      </c>
      <c r="DJ128" s="13">
        <f t="shared" si="246"/>
        <v>33.501449889904464</v>
      </c>
      <c r="DK128" s="13">
        <f t="shared" si="246"/>
        <v>0</v>
      </c>
      <c r="DL128" s="13">
        <f t="shared" si="246"/>
        <v>14.347795754030148</v>
      </c>
      <c r="DM128" s="13">
        <f t="shared" si="246"/>
        <v>49.834012024741519</v>
      </c>
      <c r="DN128" s="13"/>
      <c r="DO128" s="13">
        <f t="shared" si="247"/>
        <v>0</v>
      </c>
      <c r="DP128" s="13">
        <f t="shared" si="247"/>
        <v>20.763922223887725</v>
      </c>
      <c r="DQ128" s="13">
        <f t="shared" si="247"/>
        <v>0</v>
      </c>
      <c r="DR128" s="13">
        <f t="shared" si="247"/>
        <v>0</v>
      </c>
      <c r="DS128" s="13">
        <f t="shared" si="247"/>
        <v>0</v>
      </c>
      <c r="DT128" s="13">
        <f t="shared" si="247"/>
        <v>55.59389840734832</v>
      </c>
      <c r="DU128" s="13">
        <f t="shared" si="247"/>
        <v>0</v>
      </c>
      <c r="DV128" s="13">
        <f t="shared" si="247"/>
        <v>0</v>
      </c>
      <c r="DW128" s="13">
        <f t="shared" si="247"/>
        <v>0</v>
      </c>
      <c r="DX128" s="13">
        <f t="shared" si="247"/>
        <v>200.37579394254988</v>
      </c>
      <c r="DY128" s="13">
        <f t="shared" si="247"/>
        <v>9.611714145802722</v>
      </c>
      <c r="DZ128" s="13">
        <f t="shared" si="247"/>
        <v>6.5705180821940221</v>
      </c>
      <c r="EA128" s="13">
        <f t="shared" si="247"/>
        <v>7.640324696089186</v>
      </c>
      <c r="EB128" s="13">
        <f t="shared" si="247"/>
        <v>0.65074302594317313</v>
      </c>
      <c r="EC128" s="13">
        <f t="shared" si="247"/>
        <v>1281.7250889345121</v>
      </c>
      <c r="ED128" s="13">
        <f t="shared" si="247"/>
        <v>14.118130075411219</v>
      </c>
      <c r="EE128" s="13">
        <f t="shared" si="248"/>
        <v>0</v>
      </c>
      <c r="EF128" s="13">
        <f t="shared" si="248"/>
        <v>28.823722545195174</v>
      </c>
      <c r="EG128" s="13">
        <f t="shared" si="248"/>
        <v>0</v>
      </c>
      <c r="EH128" s="13">
        <f t="shared" si="248"/>
        <v>4.9188990127125072</v>
      </c>
      <c r="EI128" s="13">
        <f t="shared" si="248"/>
        <v>0</v>
      </c>
      <c r="EJ128" s="13">
        <f t="shared" si="248"/>
        <v>1.5750626676733304</v>
      </c>
      <c r="EK128" s="13"/>
      <c r="EM128">
        <v>548.20477000000005</v>
      </c>
      <c r="EN128">
        <v>49.38673</v>
      </c>
      <c r="EO128">
        <v>0</v>
      </c>
      <c r="EP128">
        <v>0</v>
      </c>
      <c r="EQ128">
        <v>453.64404000000002</v>
      </c>
      <c r="ER128">
        <v>0</v>
      </c>
      <c r="ES128">
        <v>336.12313999999998</v>
      </c>
      <c r="ET128">
        <v>74.996629999999996</v>
      </c>
      <c r="EU128">
        <v>33.20635</v>
      </c>
      <c r="EV128">
        <v>257.07927999999998</v>
      </c>
      <c r="EW128">
        <v>416.22719999999998</v>
      </c>
      <c r="EX128">
        <v>42.822839999999999</v>
      </c>
      <c r="EY128">
        <v>133.52602999999999</v>
      </c>
      <c r="EZ128">
        <v>15.86406</v>
      </c>
      <c r="FA128">
        <v>0</v>
      </c>
      <c r="FB128">
        <v>48.237490000000001</v>
      </c>
      <c r="FC128">
        <v>1171.1351299999999</v>
      </c>
      <c r="FD128">
        <v>0</v>
      </c>
      <c r="FE128">
        <v>376.81038999999998</v>
      </c>
      <c r="FF128">
        <v>0</v>
      </c>
      <c r="FG128">
        <v>123.65046</v>
      </c>
      <c r="FH128">
        <v>158.70097000000001</v>
      </c>
      <c r="FI128">
        <v>363.29433999999998</v>
      </c>
      <c r="FJ128">
        <v>26.288029999999999</v>
      </c>
      <c r="FK128">
        <v>0</v>
      </c>
      <c r="FL128">
        <v>46.229759999999999</v>
      </c>
      <c r="FM128">
        <v>581.94910000000004</v>
      </c>
      <c r="FN128">
        <v>64.879310000000004</v>
      </c>
      <c r="FO128">
        <v>51.398760000000003</v>
      </c>
      <c r="FP128">
        <v>0</v>
      </c>
      <c r="FQ128">
        <v>59.540500000000002</v>
      </c>
      <c r="FR128">
        <v>221.47746000000001</v>
      </c>
      <c r="FT128">
        <v>0</v>
      </c>
      <c r="FU128">
        <v>51.777667999999998</v>
      </c>
      <c r="FV128">
        <v>0</v>
      </c>
      <c r="FW128">
        <v>0</v>
      </c>
      <c r="FX128">
        <v>0</v>
      </c>
      <c r="FY128">
        <v>93.378365000000002</v>
      </c>
      <c r="FZ128">
        <v>0</v>
      </c>
      <c r="GA128">
        <v>0</v>
      </c>
      <c r="GB128">
        <v>0</v>
      </c>
      <c r="GC128">
        <v>98.331092999999996</v>
      </c>
      <c r="GD128">
        <v>16.506557000000001</v>
      </c>
      <c r="GE128">
        <v>11.283797</v>
      </c>
      <c r="GF128">
        <v>13.121015999999999</v>
      </c>
      <c r="GG128">
        <v>1.224378</v>
      </c>
      <c r="GH128">
        <v>2201.1545409999999</v>
      </c>
      <c r="GI128">
        <v>24.245594000000001</v>
      </c>
      <c r="GJ128">
        <v>0</v>
      </c>
      <c r="GK128">
        <v>32.962375999999999</v>
      </c>
      <c r="GL128">
        <v>0</v>
      </c>
      <c r="GM128">
        <v>5.6251790000000002</v>
      </c>
      <c r="GN128">
        <v>0</v>
      </c>
      <c r="GO128">
        <v>1.801218</v>
      </c>
    </row>
    <row r="129" spans="1:197" x14ac:dyDescent="0.2">
      <c r="A129" t="s">
        <v>526</v>
      </c>
      <c r="B129" t="s">
        <v>112</v>
      </c>
      <c r="C129" t="s">
        <v>533</v>
      </c>
      <c r="D129" s="4" t="s">
        <v>534</v>
      </c>
      <c r="E129" s="4" t="s">
        <v>98</v>
      </c>
      <c r="F129" s="9">
        <v>193</v>
      </c>
      <c r="G129" s="24">
        <v>43411</v>
      </c>
      <c r="H129" s="9">
        <v>3</v>
      </c>
      <c r="I129" s="9">
        <v>1</v>
      </c>
      <c r="J129" s="9" t="s">
        <v>522</v>
      </c>
      <c r="K129" s="21" t="s">
        <v>204</v>
      </c>
      <c r="L129" s="9">
        <v>38</v>
      </c>
      <c r="M129" s="9" t="s">
        <v>523</v>
      </c>
      <c r="N129" s="9">
        <v>30</v>
      </c>
      <c r="O129" s="9">
        <v>7</v>
      </c>
      <c r="P129" s="34">
        <v>5</v>
      </c>
      <c r="Q129" s="9" t="s">
        <v>102</v>
      </c>
      <c r="R129" s="9" t="s">
        <v>103</v>
      </c>
      <c r="S129" s="22"/>
      <c r="T129" s="9" t="s">
        <v>104</v>
      </c>
      <c r="U129" s="34">
        <v>2000</v>
      </c>
      <c r="V129" s="22"/>
      <c r="W129" s="34" t="s">
        <v>105</v>
      </c>
      <c r="X129" s="9" t="s">
        <v>535</v>
      </c>
      <c r="Y129" s="41"/>
      <c r="Z129" s="9"/>
      <c r="AA129" s="1"/>
      <c r="AD129">
        <f>+AD128*100/AD127</f>
        <v>7.2550195148234415</v>
      </c>
      <c r="AE129" s="10">
        <f t="shared" si="226"/>
        <v>3.1994692646216127E-3</v>
      </c>
      <c r="AF129" s="11">
        <v>608.25</v>
      </c>
      <c r="AG129">
        <f t="shared" si="227"/>
        <v>7.1999999999999994E-4</v>
      </c>
      <c r="AI129" s="48">
        <f t="shared" si="228"/>
        <v>4.0136463343883641E-2</v>
      </c>
      <c r="AJ129" s="48">
        <f t="shared" si="228"/>
        <v>4.8740482663068213E-2</v>
      </c>
      <c r="AK129" s="48">
        <f t="shared" si="228"/>
        <v>1.9609337235906264E-2</v>
      </c>
      <c r="AL129" s="48">
        <f t="shared" si="228"/>
        <v>4.9347525814426071E-2</v>
      </c>
      <c r="AM129" s="48">
        <f t="shared" si="228"/>
        <v>9.6667849024937996E-2</v>
      </c>
      <c r="AN129" s="48">
        <f t="shared" si="228"/>
        <v>1.3909088155943945E-2</v>
      </c>
      <c r="AO129" s="48">
        <f t="shared" si="228"/>
        <v>3.2956467771696772E-2</v>
      </c>
      <c r="AP129" s="48">
        <f t="shared" si="228"/>
        <v>9.1760760771731811E-3</v>
      </c>
      <c r="AQ129" s="48">
        <f t="shared" si="228"/>
        <v>0.25440219585617457</v>
      </c>
      <c r="AR129" s="48">
        <f t="shared" si="228"/>
        <v>3.811282205796581E-2</v>
      </c>
      <c r="AS129" s="48">
        <f t="shared" si="228"/>
        <v>2.3453084545144529E-2</v>
      </c>
      <c r="AT129" s="48">
        <f t="shared" si="228"/>
        <v>6.0767424341209124E-2</v>
      </c>
      <c r="AU129" s="48">
        <f t="shared" si="228"/>
        <v>1.1007106296331557E-2</v>
      </c>
      <c r="AV129" s="48">
        <f t="shared" si="228"/>
        <v>5.0192365525587096E-3</v>
      </c>
      <c r="AW129" s="48">
        <f t="shared" si="228"/>
        <v>1.2782611789807254E-2</v>
      </c>
      <c r="AX129" s="48">
        <f t="shared" si="228"/>
        <v>4.4709922638579896E-2</v>
      </c>
      <c r="AY129" s="48">
        <f t="shared" si="229"/>
        <v>9.6693064920172506E-3</v>
      </c>
      <c r="AZ129" s="48">
        <f t="shared" si="229"/>
        <v>6.6165849595494541E-2</v>
      </c>
      <c r="BA129" s="48">
        <f t="shared" si="229"/>
        <v>0.19353939019263272</v>
      </c>
      <c r="BB129" s="48">
        <f t="shared" si="229"/>
        <v>2.9553138732230338E-4</v>
      </c>
      <c r="BC129" s="48">
        <f t="shared" si="229"/>
        <v>0.96210837724101994</v>
      </c>
      <c r="BD129" s="48">
        <f t="shared" si="229"/>
        <v>0.9997044686126777</v>
      </c>
      <c r="BE129" s="48">
        <f t="shared" si="229"/>
        <v>1</v>
      </c>
      <c r="BF129" s="48">
        <f t="shared" si="229"/>
        <v>2.50700473517524E-2</v>
      </c>
      <c r="BH129" s="51">
        <f t="shared" si="230"/>
        <v>35.902589257045115</v>
      </c>
      <c r="BI129" s="51">
        <f t="shared" si="231"/>
        <v>43.598996609374495</v>
      </c>
      <c r="BJ129" s="51">
        <f t="shared" si="232"/>
        <v>17.540807578177137</v>
      </c>
      <c r="BK129" s="51">
        <f t="shared" si="233"/>
        <v>44.142004615281039</v>
      </c>
      <c r="BL129" s="51">
        <f t="shared" si="233"/>
        <v>86.470650096112252</v>
      </c>
      <c r="BM129" s="51">
        <f t="shared" si="233"/>
        <v>12.441860527778301</v>
      </c>
      <c r="BN129" s="51">
        <f t="shared" si="233"/>
        <v>29.479989694971078</v>
      </c>
      <c r="BO129" s="51">
        <f t="shared" si="234"/>
        <v>8.2081195736532262</v>
      </c>
      <c r="BP129" s="51">
        <f t="shared" si="234"/>
        <v>227.56607789924911</v>
      </c>
      <c r="BQ129" s="51">
        <f t="shared" si="235"/>
        <v>34.092415767930802</v>
      </c>
      <c r="BR129" s="51">
        <f t="shared" si="236"/>
        <v>20.979089612871743</v>
      </c>
      <c r="BS129" s="51">
        <f t="shared" si="236"/>
        <v>54.357252596932284</v>
      </c>
      <c r="BT129" s="51">
        <f t="shared" si="237"/>
        <v>9.8459999547032506</v>
      </c>
      <c r="BU129" s="51">
        <f t="shared" si="237"/>
        <v>4.4897724741341349</v>
      </c>
      <c r="BV129" s="51">
        <f t="shared" si="238"/>
        <v>11.434212745394964</v>
      </c>
      <c r="BW129" s="51">
        <f t="shared" si="238"/>
        <v>39.993608167566961</v>
      </c>
      <c r="BX129" s="51">
        <f t="shared" si="239"/>
        <v>8.649320604284819</v>
      </c>
      <c r="BY129" s="51">
        <f t="shared" si="221"/>
        <v>59.186214303868638</v>
      </c>
      <c r="BZ129" s="51">
        <f t="shared" si="240"/>
        <v>173.12350546710448</v>
      </c>
      <c r="CA129" s="51">
        <f t="shared" si="241"/>
        <v>0.26435667539238406</v>
      </c>
      <c r="CB129" s="51">
        <f t="shared" si="241"/>
        <v>860.61847534731544</v>
      </c>
      <c r="CC129" s="51">
        <f t="shared" si="242"/>
        <v>894.24866878568821</v>
      </c>
      <c r="CD129" s="51">
        <f t="shared" si="243"/>
        <v>894.51302546108059</v>
      </c>
      <c r="CE129" s="51">
        <f t="shared" si="244"/>
        <v>22.425483905068589</v>
      </c>
      <c r="CH129" s="13">
        <f t="shared" si="245"/>
        <v>35.902589257045115</v>
      </c>
      <c r="CI129" s="13">
        <f t="shared" si="245"/>
        <v>0</v>
      </c>
      <c r="CJ129" s="13">
        <f t="shared" si="245"/>
        <v>0</v>
      </c>
      <c r="CK129" s="13">
        <f t="shared" si="245"/>
        <v>0</v>
      </c>
      <c r="CL129" s="13">
        <f t="shared" si="245"/>
        <v>43.598996609374495</v>
      </c>
      <c r="CM129" s="13">
        <f t="shared" si="245"/>
        <v>0</v>
      </c>
      <c r="CN129" s="13">
        <f t="shared" si="245"/>
        <v>13.908163416278306</v>
      </c>
      <c r="CO129" s="13">
        <f t="shared" si="245"/>
        <v>3.632644161898833</v>
      </c>
      <c r="CP129" s="13">
        <f t="shared" si="245"/>
        <v>7.5322251023727089</v>
      </c>
      <c r="CQ129" s="13">
        <f t="shared" si="245"/>
        <v>44.142004615281039</v>
      </c>
      <c r="CR129" s="13">
        <f t="shared" si="245"/>
        <v>86.470650096112252</v>
      </c>
      <c r="CS129" s="13">
        <f t="shared" si="245"/>
        <v>12.441860527778301</v>
      </c>
      <c r="CT129" s="13">
        <f t="shared" si="245"/>
        <v>29.479989694971078</v>
      </c>
      <c r="CU129" s="13">
        <f t="shared" si="245"/>
        <v>5.6964658150454754</v>
      </c>
      <c r="CV129" s="13">
        <f t="shared" si="245"/>
        <v>0</v>
      </c>
      <c r="CW129" s="13">
        <f t="shared" si="245"/>
        <v>8.2081195736532262</v>
      </c>
      <c r="CX129" s="13">
        <f t="shared" si="246"/>
        <v>227.56607789924911</v>
      </c>
      <c r="CY129" s="13">
        <f t="shared" si="246"/>
        <v>0</v>
      </c>
      <c r="CZ129" s="13">
        <f t="shared" si="246"/>
        <v>34.092415767930802</v>
      </c>
      <c r="DA129" s="13">
        <f t="shared" si="246"/>
        <v>0</v>
      </c>
      <c r="DB129" s="13">
        <f t="shared" si="246"/>
        <v>24.040962041708774</v>
      </c>
      <c r="DC129" s="13">
        <f t="shared" si="246"/>
        <v>20.979089612871743</v>
      </c>
      <c r="DD129" s="13">
        <f t="shared" si="246"/>
        <v>54.357252596932284</v>
      </c>
      <c r="DE129" s="13">
        <f t="shared" si="246"/>
        <v>1.9148070886946971</v>
      </c>
      <c r="DF129" s="13">
        <f t="shared" si="246"/>
        <v>0</v>
      </c>
      <c r="DG129" s="13">
        <f t="shared" si="246"/>
        <v>7.6868346287194065</v>
      </c>
      <c r="DH129" s="13">
        <f t="shared" si="246"/>
        <v>136.43385416666669</v>
      </c>
      <c r="DI129" s="13">
        <f t="shared" si="246"/>
        <v>9.8459999547032506</v>
      </c>
      <c r="DJ129" s="13">
        <f t="shared" si="246"/>
        <v>4.4897724741341349</v>
      </c>
      <c r="DK129" s="13">
        <f t="shared" si="246"/>
        <v>0</v>
      </c>
      <c r="DL129" s="13">
        <f t="shared" si="246"/>
        <v>11.434212745394964</v>
      </c>
      <c r="DM129" s="13">
        <f t="shared" si="246"/>
        <v>39.993608167566961</v>
      </c>
      <c r="DN129" s="13"/>
      <c r="DO129" s="13">
        <f t="shared" si="247"/>
        <v>0</v>
      </c>
      <c r="DP129" s="13">
        <f t="shared" si="247"/>
        <v>8.649320604284819</v>
      </c>
      <c r="DQ129" s="13">
        <f t="shared" si="247"/>
        <v>0</v>
      </c>
      <c r="DR129" s="13">
        <f t="shared" si="247"/>
        <v>0</v>
      </c>
      <c r="DS129" s="13">
        <f t="shared" si="247"/>
        <v>0</v>
      </c>
      <c r="DT129" s="13">
        <f t="shared" si="247"/>
        <v>59.186214303868638</v>
      </c>
      <c r="DU129" s="13">
        <f t="shared" si="247"/>
        <v>0</v>
      </c>
      <c r="DV129" s="13">
        <f t="shared" si="247"/>
        <v>0</v>
      </c>
      <c r="DW129" s="13">
        <f t="shared" si="247"/>
        <v>0</v>
      </c>
      <c r="DX129" s="13">
        <f t="shared" si="247"/>
        <v>173.12350546710448</v>
      </c>
      <c r="DY129" s="13">
        <f t="shared" si="247"/>
        <v>7.5031947275889976</v>
      </c>
      <c r="DZ129" s="13">
        <f t="shared" si="247"/>
        <v>4.3957130142313412</v>
      </c>
      <c r="EA129" s="13">
        <f t="shared" si="247"/>
        <v>4.6321891716922305</v>
      </c>
      <c r="EB129" s="13">
        <f t="shared" si="247"/>
        <v>0.26435667539238406</v>
      </c>
      <c r="EC129" s="13">
        <f t="shared" si="247"/>
        <v>860.61847534731544</v>
      </c>
      <c r="ED129" s="13">
        <f t="shared" si="247"/>
        <v>8.4497759205753162</v>
      </c>
      <c r="EE129" s="13">
        <f t="shared" si="248"/>
        <v>0</v>
      </c>
      <c r="EF129" s="13">
        <f t="shared" si="248"/>
        <v>18.710796377400079</v>
      </c>
      <c r="EG129" s="13">
        <f t="shared" si="248"/>
        <v>0</v>
      </c>
      <c r="EH129" s="13">
        <f t="shared" si="248"/>
        <v>2.6913846578282841</v>
      </c>
      <c r="EI129" s="13">
        <f t="shared" si="248"/>
        <v>0</v>
      </c>
      <c r="EJ129" s="13">
        <f t="shared" si="248"/>
        <v>1.0233028698402242</v>
      </c>
      <c r="EK129" s="13"/>
      <c r="EM129">
        <v>146.631989</v>
      </c>
      <c r="EN129">
        <v>100.455307</v>
      </c>
      <c r="EO129">
        <v>0</v>
      </c>
      <c r="EP129">
        <v>0</v>
      </c>
      <c r="EQ129">
        <v>116.248833</v>
      </c>
      <c r="ER129">
        <v>0</v>
      </c>
      <c r="ES129">
        <v>41.565151</v>
      </c>
      <c r="ET129">
        <v>10.856315</v>
      </c>
      <c r="EU129">
        <v>26.238882</v>
      </c>
      <c r="EV129">
        <v>135.15100100000001</v>
      </c>
      <c r="EW129">
        <v>284.49011200000001</v>
      </c>
      <c r="EX129">
        <v>30.972156999999999</v>
      </c>
      <c r="EY129">
        <v>109.473564</v>
      </c>
      <c r="EZ129">
        <v>16.033988999999998</v>
      </c>
      <c r="FA129">
        <v>0</v>
      </c>
      <c r="FB129">
        <v>27.776440000000001</v>
      </c>
      <c r="FC129">
        <v>622.62445100000002</v>
      </c>
      <c r="FD129">
        <v>0</v>
      </c>
      <c r="FE129">
        <v>122.166656</v>
      </c>
      <c r="FF129">
        <v>0</v>
      </c>
      <c r="FG129">
        <v>65.776459000000003</v>
      </c>
      <c r="FH129">
        <v>98.253448000000006</v>
      </c>
      <c r="FI129">
        <v>231.23649599999999</v>
      </c>
      <c r="FJ129">
        <v>9.1779139999999995</v>
      </c>
      <c r="FK129">
        <v>0</v>
      </c>
      <c r="FL129">
        <v>26.777471999999999</v>
      </c>
      <c r="FM129">
        <v>475.27413899999999</v>
      </c>
      <c r="FN129">
        <v>12.336957</v>
      </c>
      <c r="FO129">
        <v>5.625648</v>
      </c>
      <c r="FP129">
        <v>0</v>
      </c>
      <c r="FQ129">
        <v>38.751877</v>
      </c>
      <c r="FR129">
        <v>145.16217</v>
      </c>
      <c r="FT129">
        <v>0</v>
      </c>
      <c r="FU129">
        <v>17.614660263061499</v>
      </c>
      <c r="FV129">
        <v>0</v>
      </c>
      <c r="FW129">
        <v>0</v>
      </c>
      <c r="FX129">
        <v>0</v>
      </c>
      <c r="FY129">
        <v>81.189315795898494</v>
      </c>
      <c r="FZ129">
        <v>0</v>
      </c>
      <c r="GA129">
        <v>0</v>
      </c>
      <c r="GB129">
        <v>0</v>
      </c>
      <c r="GC129">
        <v>69.384239196777401</v>
      </c>
      <c r="GD129">
        <v>10.5235204696656</v>
      </c>
      <c r="GE129">
        <v>6.1651573181152397</v>
      </c>
      <c r="GF129">
        <v>6.4968242645263699</v>
      </c>
      <c r="GG129">
        <v>0.40621453523635898</v>
      </c>
      <c r="GH129">
        <v>1207.05065917969</v>
      </c>
      <c r="GI129">
        <v>11.851137161254901</v>
      </c>
      <c r="GJ129">
        <v>0</v>
      </c>
      <c r="GK129">
        <v>17.4751091003418</v>
      </c>
      <c r="GL129">
        <v>0</v>
      </c>
      <c r="GM129">
        <v>2.5136418342590399</v>
      </c>
      <c r="GN129">
        <v>0</v>
      </c>
      <c r="GO129">
        <v>0.95572251081466697</v>
      </c>
    </row>
    <row r="130" spans="1:197" x14ac:dyDescent="0.2">
      <c r="A130" t="s">
        <v>526</v>
      </c>
      <c r="B130" t="s">
        <v>116</v>
      </c>
      <c r="C130" t="s">
        <v>536</v>
      </c>
      <c r="D130" s="4" t="s">
        <v>537</v>
      </c>
      <c r="E130" s="4" t="s">
        <v>98</v>
      </c>
      <c r="F130" s="9">
        <v>193</v>
      </c>
      <c r="G130" s="24">
        <v>43411</v>
      </c>
      <c r="H130" s="9">
        <v>3</v>
      </c>
      <c r="I130" s="9">
        <v>1</v>
      </c>
      <c r="J130" s="9" t="s">
        <v>522</v>
      </c>
      <c r="K130" s="21" t="s">
        <v>204</v>
      </c>
      <c r="L130" s="9">
        <v>38</v>
      </c>
      <c r="M130" s="9" t="s">
        <v>523</v>
      </c>
      <c r="N130" s="9">
        <v>40</v>
      </c>
      <c r="O130" s="9">
        <v>4</v>
      </c>
      <c r="P130" s="34">
        <v>6</v>
      </c>
      <c r="Q130" s="9" t="s">
        <v>102</v>
      </c>
      <c r="R130" s="9" t="s">
        <v>103</v>
      </c>
      <c r="S130" s="22"/>
      <c r="T130" s="9" t="s">
        <v>104</v>
      </c>
      <c r="U130" s="34">
        <v>2000</v>
      </c>
      <c r="V130" s="22"/>
      <c r="W130" s="34" t="s">
        <v>105</v>
      </c>
      <c r="X130" s="9" t="s">
        <v>538</v>
      </c>
      <c r="Y130" s="9"/>
      <c r="Z130" s="9"/>
      <c r="AA130" s="1"/>
      <c r="AE130" s="10">
        <f t="shared" si="226"/>
        <v>2.8077280500303247E-3</v>
      </c>
      <c r="AF130" s="11">
        <v>608.25</v>
      </c>
      <c r="AG130">
        <f t="shared" si="227"/>
        <v>7.1999999999999994E-4</v>
      </c>
      <c r="AI130" s="48">
        <f t="shared" si="228"/>
        <v>7.5895114047684856E-2</v>
      </c>
      <c r="AJ130" s="48">
        <f t="shared" si="228"/>
        <v>7.6426236703566727E-2</v>
      </c>
      <c r="AK130" s="48">
        <f t="shared" si="228"/>
        <v>1.6445889213653433E-2</v>
      </c>
      <c r="AL130" s="48">
        <f t="shared" si="228"/>
        <v>6.5231783906929006E-2</v>
      </c>
      <c r="AM130" s="48">
        <f t="shared" si="228"/>
        <v>0.14553963655402685</v>
      </c>
      <c r="AN130" s="48">
        <f t="shared" si="228"/>
        <v>1.7316449071725699E-2</v>
      </c>
      <c r="AO130" s="48">
        <f t="shared" si="228"/>
        <v>3.460917065899359E-2</v>
      </c>
      <c r="AP130" s="48">
        <f t="shared" si="228"/>
        <v>6.8479392449095717E-3</v>
      </c>
      <c r="AQ130" s="48">
        <f t="shared" si="228"/>
        <v>0.1920252565624268</v>
      </c>
      <c r="AR130" s="48">
        <f t="shared" si="228"/>
        <v>3.4799114852155685E-2</v>
      </c>
      <c r="AS130" s="48">
        <f t="shared" si="228"/>
        <v>2.493284642629166E-2</v>
      </c>
      <c r="AT130" s="48">
        <f t="shared" si="228"/>
        <v>6.1978336533090796E-2</v>
      </c>
      <c r="AU130" s="48">
        <f t="shared" si="228"/>
        <v>2.621671256611631E-2</v>
      </c>
      <c r="AV130" s="48">
        <f t="shared" si="228"/>
        <v>1.5385027254598931E-2</v>
      </c>
      <c r="AW130" s="48">
        <f t="shared" si="228"/>
        <v>1.0535615204334868E-2</v>
      </c>
      <c r="AX130" s="48">
        <f t="shared" si="228"/>
        <v>4.5708201806810567E-2</v>
      </c>
      <c r="AY130" s="48">
        <f t="shared" si="229"/>
        <v>2.1897271359664395E-2</v>
      </c>
      <c r="AZ130" s="48">
        <f t="shared" si="229"/>
        <v>0.12749084076333167</v>
      </c>
      <c r="BA130" s="48">
        <f t="shared" si="229"/>
        <v>0.19669248476592818</v>
      </c>
      <c r="BB130" s="48">
        <f t="shared" si="229"/>
        <v>3.1237295641571859E-4</v>
      </c>
      <c r="BC130" s="48">
        <f t="shared" si="229"/>
        <v>0.94081106839749229</v>
      </c>
      <c r="BD130" s="48">
        <f t="shared" si="229"/>
        <v>0.99968762704358427</v>
      </c>
      <c r="BE130" s="48">
        <f t="shared" si="229"/>
        <v>1</v>
      </c>
      <c r="BF130" s="48">
        <f t="shared" si="229"/>
        <v>3.1697317649748688E-2</v>
      </c>
      <c r="BH130" s="51">
        <f t="shared" si="230"/>
        <v>33.242426674917454</v>
      </c>
      <c r="BI130" s="51">
        <f t="shared" si="231"/>
        <v>33.475060964556278</v>
      </c>
      <c r="BJ130" s="51">
        <f t="shared" si="232"/>
        <v>7.2033789414322253</v>
      </c>
      <c r="BK130" s="51">
        <f t="shared" si="233"/>
        <v>28.571836548499078</v>
      </c>
      <c r="BL130" s="51">
        <f t="shared" si="233"/>
        <v>63.747064052128621</v>
      </c>
      <c r="BM130" s="51">
        <f t="shared" si="233"/>
        <v>7.5846883657768691</v>
      </c>
      <c r="BN130" s="51">
        <f t="shared" si="233"/>
        <v>15.158983978711003</v>
      </c>
      <c r="BO130" s="51">
        <f t="shared" si="234"/>
        <v>2.9994304782277372</v>
      </c>
      <c r="BP130" s="51">
        <f t="shared" si="234"/>
        <v>84.107990232388445</v>
      </c>
      <c r="BQ130" s="51">
        <f t="shared" si="235"/>
        <v>15.242180453118435</v>
      </c>
      <c r="BR130" s="51">
        <f t="shared" si="236"/>
        <v>10.920707209191699</v>
      </c>
      <c r="BS130" s="51">
        <f t="shared" si="236"/>
        <v>27.146810878235677</v>
      </c>
      <c r="BT130" s="51">
        <f t="shared" si="237"/>
        <v>11.483046782022635</v>
      </c>
      <c r="BU130" s="51">
        <f t="shared" si="237"/>
        <v>6.7387162773255316</v>
      </c>
      <c r="BV130" s="51">
        <f t="shared" si="238"/>
        <v>4.6146503671527315</v>
      </c>
      <c r="BW130" s="51">
        <f t="shared" si="238"/>
        <v>20.020413251511279</v>
      </c>
      <c r="BX130" s="51">
        <f t="shared" si="239"/>
        <v>9.5911106622366091</v>
      </c>
      <c r="BY130" s="51">
        <f t="shared" si="221"/>
        <v>55.84160428477427</v>
      </c>
      <c r="BZ130" s="51">
        <f t="shared" si="240"/>
        <v>86.152258737374424</v>
      </c>
      <c r="CA130" s="51">
        <f t="shared" si="241"/>
        <v>0.13682086428320575</v>
      </c>
      <c r="CB130" s="51">
        <f t="shared" si="241"/>
        <v>412.07979391801717</v>
      </c>
      <c r="CC130" s="51">
        <f t="shared" si="242"/>
        <v>437.86801109408577</v>
      </c>
      <c r="CD130" s="51">
        <f t="shared" si="243"/>
        <v>438.00483195836898</v>
      </c>
      <c r="CE130" s="51">
        <f t="shared" si="244"/>
        <v>13.883578290709217</v>
      </c>
      <c r="CH130" s="13">
        <f t="shared" si="245"/>
        <v>33.242426674917454</v>
      </c>
      <c r="CI130" s="13">
        <f t="shared" si="245"/>
        <v>0</v>
      </c>
      <c r="CJ130" s="13">
        <f t="shared" si="245"/>
        <v>0</v>
      </c>
      <c r="CK130" s="13">
        <f t="shared" si="245"/>
        <v>0</v>
      </c>
      <c r="CL130" s="13">
        <f t="shared" si="245"/>
        <v>33.475060964556278</v>
      </c>
      <c r="CM130" s="13">
        <f t="shared" si="245"/>
        <v>0</v>
      </c>
      <c r="CN130" s="13">
        <f t="shared" si="245"/>
        <v>5.5859183757265161</v>
      </c>
      <c r="CO130" s="13">
        <f t="shared" si="245"/>
        <v>1.6174605657057095</v>
      </c>
      <c r="CP130" s="13">
        <f t="shared" si="245"/>
        <v>2.4383571353394577</v>
      </c>
      <c r="CQ130" s="13">
        <f t="shared" si="245"/>
        <v>28.571836548499078</v>
      </c>
      <c r="CR130" s="13">
        <f t="shared" si="245"/>
        <v>63.747064052128621</v>
      </c>
      <c r="CS130" s="13">
        <f t="shared" si="245"/>
        <v>7.5846883657768691</v>
      </c>
      <c r="CT130" s="13">
        <f t="shared" si="245"/>
        <v>15.158983978711003</v>
      </c>
      <c r="CU130" s="13">
        <f t="shared" si="245"/>
        <v>0</v>
      </c>
      <c r="CV130" s="13">
        <f t="shared" si="245"/>
        <v>0</v>
      </c>
      <c r="CW130" s="13">
        <f t="shared" si="245"/>
        <v>2.9994304782277372</v>
      </c>
      <c r="CX130" s="13">
        <f t="shared" si="246"/>
        <v>84.107990232388445</v>
      </c>
      <c r="CY130" s="13">
        <f t="shared" si="246"/>
        <v>0</v>
      </c>
      <c r="CZ130" s="13">
        <f t="shared" si="246"/>
        <v>15.242180453118435</v>
      </c>
      <c r="DA130" s="13">
        <f t="shared" si="246"/>
        <v>0</v>
      </c>
      <c r="DB130" s="13">
        <f t="shared" si="246"/>
        <v>8.7368426022455701</v>
      </c>
      <c r="DC130" s="13">
        <f t="shared" si="246"/>
        <v>10.920707209191699</v>
      </c>
      <c r="DD130" s="13">
        <f t="shared" si="246"/>
        <v>27.146810878235677</v>
      </c>
      <c r="DE130" s="13">
        <f t="shared" si="246"/>
        <v>1.5598948649251081</v>
      </c>
      <c r="DF130" s="13">
        <f t="shared" si="246"/>
        <v>0</v>
      </c>
      <c r="DG130" s="13">
        <f t="shared" si="246"/>
        <v>3.1364289339888454</v>
      </c>
      <c r="DH130" s="13">
        <f t="shared" si="246"/>
        <v>136.43385416666669</v>
      </c>
      <c r="DI130" s="13">
        <f t="shared" si="246"/>
        <v>11.483046782022635</v>
      </c>
      <c r="DJ130" s="13">
        <f t="shared" si="246"/>
        <v>6.7387162773255316</v>
      </c>
      <c r="DK130" s="13">
        <f t="shared" si="246"/>
        <v>0</v>
      </c>
      <c r="DL130" s="13">
        <f t="shared" si="246"/>
        <v>4.6146503671527315</v>
      </c>
      <c r="DM130" s="13">
        <f t="shared" si="246"/>
        <v>20.020413251511279</v>
      </c>
      <c r="DN130" s="13"/>
      <c r="DO130" s="13">
        <f t="shared" si="247"/>
        <v>0</v>
      </c>
      <c r="DP130" s="13">
        <f t="shared" si="247"/>
        <v>9.5911106622366091</v>
      </c>
      <c r="DQ130" s="13">
        <f t="shared" si="247"/>
        <v>0</v>
      </c>
      <c r="DR130" s="13">
        <f t="shared" si="247"/>
        <v>0</v>
      </c>
      <c r="DS130" s="13">
        <f t="shared" si="247"/>
        <v>0</v>
      </c>
      <c r="DT130" s="13">
        <f t="shared" si="247"/>
        <v>55.84160428477427</v>
      </c>
      <c r="DU130" s="13">
        <f t="shared" si="247"/>
        <v>0</v>
      </c>
      <c r="DV130" s="13">
        <f t="shared" si="247"/>
        <v>0</v>
      </c>
      <c r="DW130" s="13">
        <f t="shared" si="247"/>
        <v>0</v>
      </c>
      <c r="DX130" s="13">
        <f t="shared" si="247"/>
        <v>86.152258737374424</v>
      </c>
      <c r="DY130" s="13">
        <f t="shared" si="247"/>
        <v>3.795790074274429</v>
      </c>
      <c r="DZ130" s="13">
        <f t="shared" si="247"/>
        <v>3.8532199976009243</v>
      </c>
      <c r="EA130" s="13">
        <f t="shared" si="247"/>
        <v>3.853852512066553</v>
      </c>
      <c r="EB130" s="13">
        <f t="shared" si="247"/>
        <v>0.13682086428320575</v>
      </c>
      <c r="EC130" s="13">
        <f t="shared" si="247"/>
        <v>412.07979391801717</v>
      </c>
      <c r="ED130" s="13">
        <f t="shared" si="247"/>
        <v>4.6942439298900895</v>
      </c>
      <c r="EE130" s="13">
        <f t="shared" si="248"/>
        <v>0</v>
      </c>
      <c r="EF130" s="13">
        <f t="shared" si="248"/>
        <v>10.458966613260719</v>
      </c>
      <c r="EG130" s="13">
        <f t="shared" si="248"/>
        <v>0</v>
      </c>
      <c r="EH130" s="13">
        <f t="shared" si="248"/>
        <v>1.8212071003028492</v>
      </c>
      <c r="EI130" s="13">
        <f t="shared" si="248"/>
        <v>0</v>
      </c>
      <c r="EJ130" s="13">
        <f t="shared" si="248"/>
        <v>1.6034045771456489</v>
      </c>
      <c r="EK130" s="13"/>
      <c r="EM130">
        <v>154.71006774902401</v>
      </c>
      <c r="EN130">
        <v>21.357265472412099</v>
      </c>
      <c r="EO130">
        <v>0</v>
      </c>
      <c r="EP130">
        <v>0</v>
      </c>
      <c r="EQ130">
        <v>101.708297729492</v>
      </c>
      <c r="ER130">
        <v>0</v>
      </c>
      <c r="ES130">
        <v>19.022914886474599</v>
      </c>
      <c r="ET130">
        <v>5.5082821846008301</v>
      </c>
      <c r="EU130">
        <v>9.6792621612548793</v>
      </c>
      <c r="EV130">
        <v>99.684646606445298</v>
      </c>
      <c r="EW130">
        <v>238.99099731445301</v>
      </c>
      <c r="EX130">
        <v>21.5152683258057</v>
      </c>
      <c r="EY130">
        <v>64.146789550781307</v>
      </c>
      <c r="EZ130">
        <v>0</v>
      </c>
      <c r="FA130">
        <v>0</v>
      </c>
      <c r="FB130">
        <v>11.5663042068482</v>
      </c>
      <c r="FC130">
        <v>262.22784423828102</v>
      </c>
      <c r="FD130">
        <v>0</v>
      </c>
      <c r="FE130">
        <v>62.239330291748097</v>
      </c>
      <c r="FF130">
        <v>0</v>
      </c>
      <c r="FG130">
        <v>27.239307403564499</v>
      </c>
      <c r="FH130">
        <v>58.282051086425803</v>
      </c>
      <c r="FI130">
        <v>131.59536743164099</v>
      </c>
      <c r="FJ130">
        <v>8.5199527740478604</v>
      </c>
      <c r="FK130">
        <v>0</v>
      </c>
      <c r="FL130">
        <v>12.4503164291382</v>
      </c>
      <c r="FM130">
        <v>541.58557128906295</v>
      </c>
      <c r="FN130">
        <v>16.395635604858398</v>
      </c>
      <c r="FO130">
        <v>9.6216220855712908</v>
      </c>
      <c r="FP130">
        <v>0</v>
      </c>
      <c r="FQ130">
        <v>17.821660995483398</v>
      </c>
      <c r="FR130">
        <v>82.805427551269602</v>
      </c>
      <c r="FT130">
        <v>0</v>
      </c>
      <c r="FU130">
        <v>22.257894499999999</v>
      </c>
      <c r="FV130">
        <v>0</v>
      </c>
      <c r="FW130">
        <v>0</v>
      </c>
      <c r="FX130">
        <v>0</v>
      </c>
      <c r="FY130">
        <v>87.288917499999997</v>
      </c>
      <c r="FZ130">
        <v>0</v>
      </c>
      <c r="GA130">
        <v>0</v>
      </c>
      <c r="GB130">
        <v>0</v>
      </c>
      <c r="GC130">
        <v>39.345436100000001</v>
      </c>
      <c r="GD130">
        <v>6.0665240000000002</v>
      </c>
      <c r="GE130">
        <v>6.1583098999999999</v>
      </c>
      <c r="GF130">
        <v>6.1593207999999997</v>
      </c>
      <c r="GG130">
        <v>0.23957439999999999</v>
      </c>
      <c r="GH130">
        <v>658.59594730000003</v>
      </c>
      <c r="GI130">
        <v>7.5024547999999998</v>
      </c>
      <c r="GJ130">
        <v>0</v>
      </c>
      <c r="GK130">
        <v>11.1311312</v>
      </c>
      <c r="GL130">
        <v>0</v>
      </c>
      <c r="GM130">
        <v>1.9382503</v>
      </c>
      <c r="GN130">
        <v>0</v>
      </c>
      <c r="GO130">
        <v>1.7064503</v>
      </c>
    </row>
    <row r="131" spans="1:197" x14ac:dyDescent="0.2">
      <c r="A131" t="s">
        <v>526</v>
      </c>
      <c r="B131" t="s">
        <v>120</v>
      </c>
      <c r="C131" t="s">
        <v>539</v>
      </c>
      <c r="D131" s="4" t="s">
        <v>540</v>
      </c>
      <c r="E131" s="4" t="s">
        <v>98</v>
      </c>
      <c r="F131" s="9">
        <v>193</v>
      </c>
      <c r="G131" s="24">
        <v>43411</v>
      </c>
      <c r="H131" s="9">
        <v>3</v>
      </c>
      <c r="I131" s="9">
        <v>1</v>
      </c>
      <c r="J131" s="9" t="s">
        <v>522</v>
      </c>
      <c r="K131" s="21" t="s">
        <v>204</v>
      </c>
      <c r="L131" s="9">
        <v>38</v>
      </c>
      <c r="M131" s="9" t="s">
        <v>523</v>
      </c>
      <c r="N131" s="9">
        <v>70</v>
      </c>
      <c r="O131" s="9">
        <v>2</v>
      </c>
      <c r="P131" s="34">
        <v>7</v>
      </c>
      <c r="Q131" s="9" t="s">
        <v>102</v>
      </c>
      <c r="R131" s="9" t="s">
        <v>103</v>
      </c>
      <c r="S131" s="22"/>
      <c r="T131" s="9" t="s">
        <v>104</v>
      </c>
      <c r="U131" s="34">
        <v>2000</v>
      </c>
      <c r="V131" s="22"/>
      <c r="W131" s="34" t="s">
        <v>105</v>
      </c>
      <c r="X131" s="9" t="s">
        <v>541</v>
      </c>
      <c r="Y131" s="9"/>
      <c r="Z131" s="9"/>
      <c r="AA131" s="1"/>
      <c r="AE131" s="10">
        <f t="shared" si="226"/>
        <v>2.7359753382381171E-3</v>
      </c>
      <c r="AF131" s="11">
        <v>608.25</v>
      </c>
      <c r="AG131">
        <f t="shared" si="227"/>
        <v>7.1999999999999994E-4</v>
      </c>
      <c r="AI131" s="48">
        <f t="shared" si="228"/>
        <v>7.7350373866383632E-2</v>
      </c>
      <c r="AJ131" s="48">
        <f t="shared" si="228"/>
        <v>6.5314704958492037E-2</v>
      </c>
      <c r="AK131" s="48">
        <f t="shared" si="228"/>
        <v>1.1939715386474535E-2</v>
      </c>
      <c r="AL131" s="48">
        <f t="shared" si="228"/>
        <v>7.1630118254249614E-2</v>
      </c>
      <c r="AM131" s="48">
        <f t="shared" si="228"/>
        <v>0.18150184231429825</v>
      </c>
      <c r="AN131" s="48">
        <f t="shared" si="228"/>
        <v>2.2895152445182271E-2</v>
      </c>
      <c r="AO131" s="48">
        <f t="shared" si="228"/>
        <v>5.5236474126441122E-2</v>
      </c>
      <c r="AP131" s="48">
        <f t="shared" si="228"/>
        <v>6.3949297321651824E-3</v>
      </c>
      <c r="AQ131" s="48">
        <f t="shared" si="228"/>
        <v>0.1272019347382318</v>
      </c>
      <c r="AR131" s="48">
        <f t="shared" si="228"/>
        <v>4.8367197064935134E-2</v>
      </c>
      <c r="AS131" s="48">
        <f t="shared" si="228"/>
        <v>2.2645706319657632E-2</v>
      </c>
      <c r="AT131" s="48">
        <f t="shared" si="228"/>
        <v>6.2229429972769888E-2</v>
      </c>
      <c r="AU131" s="48">
        <f t="shared" si="228"/>
        <v>4.9401604153690243E-2</v>
      </c>
      <c r="AV131" s="48">
        <f t="shared" si="228"/>
        <v>5.2629259679147725E-3</v>
      </c>
      <c r="AW131" s="48">
        <f t="shared" si="228"/>
        <v>1.1138834687481721E-2</v>
      </c>
      <c r="AX131" s="48">
        <f t="shared" si="228"/>
        <v>4.4750098553744247E-2</v>
      </c>
      <c r="AY131" s="48">
        <f t="shared" si="229"/>
        <v>2.1702823731147083E-2</v>
      </c>
      <c r="AZ131" s="48">
        <f t="shared" si="229"/>
        <v>0.20388025399674656</v>
      </c>
      <c r="BA131" s="48">
        <f t="shared" si="229"/>
        <v>0.20107328249776818</v>
      </c>
      <c r="BB131" s="48">
        <f t="shared" si="229"/>
        <v>1.1837363994357593E-3</v>
      </c>
      <c r="BC131" s="48">
        <f t="shared" si="229"/>
        <v>0.87777046405067727</v>
      </c>
      <c r="BD131" s="48">
        <f t="shared" si="229"/>
        <v>0.99881626360056419</v>
      </c>
      <c r="BE131" s="48">
        <f t="shared" si="229"/>
        <v>1</v>
      </c>
      <c r="BF131" s="48">
        <f t="shared" si="229"/>
        <v>6.0649218837335747E-2</v>
      </c>
      <c r="BG131" t="s">
        <v>136</v>
      </c>
      <c r="BH131" s="51">
        <f t="shared" si="230"/>
        <v>12.909221566245799</v>
      </c>
      <c r="BI131" s="51">
        <f t="shared" si="231"/>
        <v>10.900554912632217</v>
      </c>
      <c r="BJ131" s="51">
        <f t="shared" si="232"/>
        <v>1.9926527004014858</v>
      </c>
      <c r="BK131" s="51">
        <f t="shared" si="233"/>
        <v>11.954552009765587</v>
      </c>
      <c r="BL131" s="51">
        <f t="shared" si="233"/>
        <v>30.291353228162848</v>
      </c>
      <c r="BM131" s="51">
        <f t="shared" si="233"/>
        <v>3.8210364208243544</v>
      </c>
      <c r="BN131" s="51">
        <f t="shared" si="233"/>
        <v>9.2185706079221248</v>
      </c>
      <c r="BO131" s="51">
        <f t="shared" si="234"/>
        <v>1.0672678189726359</v>
      </c>
      <c r="BP131" s="51">
        <f t="shared" si="234"/>
        <v>21.229088847424659</v>
      </c>
      <c r="BQ131" s="51">
        <f t="shared" si="235"/>
        <v>8.0721376282949944</v>
      </c>
      <c r="BR131" s="51">
        <f t="shared" si="236"/>
        <v>3.7794056549692123</v>
      </c>
      <c r="BS131" s="51">
        <f t="shared" si="236"/>
        <v>10.385644687992793</v>
      </c>
      <c r="BT131" s="51">
        <f t="shared" si="237"/>
        <v>8.2447727382622951</v>
      </c>
      <c r="BU131" s="51">
        <f t="shared" si="237"/>
        <v>0.87834452518512229</v>
      </c>
      <c r="BV131" s="51">
        <f t="shared" si="238"/>
        <v>1.8589914667882212</v>
      </c>
      <c r="BW131" s="51">
        <f t="shared" si="238"/>
        <v>7.4684698788855233</v>
      </c>
      <c r="BX131" s="51">
        <f t="shared" si="239"/>
        <v>3.6220453264068198</v>
      </c>
      <c r="BY131" s="51">
        <f t="shared" si="221"/>
        <v>34.026149328934366</v>
      </c>
      <c r="BZ131" s="51">
        <f t="shared" si="240"/>
        <v>33.557685956371444</v>
      </c>
      <c r="CA131" s="51">
        <f t="shared" si="241"/>
        <v>0.19755709885440395</v>
      </c>
      <c r="CB131" s="51">
        <f t="shared" si="241"/>
        <v>146.49358287925699</v>
      </c>
      <c r="CC131" s="51">
        <f t="shared" si="242"/>
        <v>166.6952570011189</v>
      </c>
      <c r="CD131" s="51">
        <f t="shared" si="243"/>
        <v>166.89281409997332</v>
      </c>
      <c r="CE131" s="51">
        <f t="shared" si="244"/>
        <v>10.121918804728075</v>
      </c>
      <c r="CH131" s="13">
        <f t="shared" si="245"/>
        <v>12.909221566245799</v>
      </c>
      <c r="CI131" s="13">
        <f t="shared" si="245"/>
        <v>0</v>
      </c>
      <c r="CJ131" s="13">
        <f t="shared" si="245"/>
        <v>0</v>
      </c>
      <c r="CK131" s="13">
        <f t="shared" si="245"/>
        <v>0</v>
      </c>
      <c r="CL131" s="13">
        <f t="shared" si="245"/>
        <v>10.900554912632217</v>
      </c>
      <c r="CM131" s="13">
        <f t="shared" si="245"/>
        <v>0</v>
      </c>
      <c r="CN131" s="13">
        <f t="shared" si="245"/>
        <v>1.4602422381471576</v>
      </c>
      <c r="CO131" s="13">
        <f t="shared" si="245"/>
        <v>0.5324104622543282</v>
      </c>
      <c r="CP131" s="13">
        <f t="shared" si="245"/>
        <v>1.6641214135641023</v>
      </c>
      <c r="CQ131" s="13">
        <f t="shared" si="245"/>
        <v>11.954552009765587</v>
      </c>
      <c r="CR131" s="13">
        <f t="shared" si="245"/>
        <v>30.291353228162848</v>
      </c>
      <c r="CS131" s="13">
        <f t="shared" si="245"/>
        <v>3.8210364208243544</v>
      </c>
      <c r="CT131" s="13">
        <f t="shared" si="245"/>
        <v>9.2185706079221248</v>
      </c>
      <c r="CU131" s="13">
        <f t="shared" si="245"/>
        <v>0</v>
      </c>
      <c r="CV131" s="13">
        <f t="shared" si="245"/>
        <v>0</v>
      </c>
      <c r="CW131" s="13">
        <f t="shared" si="245"/>
        <v>1.0672678189726359</v>
      </c>
      <c r="CX131" s="13">
        <f t="shared" si="246"/>
        <v>21.229088847424659</v>
      </c>
      <c r="CY131" s="13">
        <f t="shared" si="246"/>
        <v>0</v>
      </c>
      <c r="CZ131" s="13">
        <f t="shared" si="246"/>
        <v>8.0721376282949944</v>
      </c>
      <c r="DA131" s="13">
        <f t="shared" si="246"/>
        <v>0</v>
      </c>
      <c r="DB131" s="13">
        <f t="shared" si="246"/>
        <v>2.3648960718532481</v>
      </c>
      <c r="DC131" s="13">
        <f t="shared" si="246"/>
        <v>3.7794056549692123</v>
      </c>
      <c r="DD131" s="13">
        <f t="shared" si="246"/>
        <v>10.385644687992793</v>
      </c>
      <c r="DE131" s="13">
        <f t="shared" si="246"/>
        <v>0.37124163740127597</v>
      </c>
      <c r="DF131" s="13">
        <f t="shared" si="246"/>
        <v>0</v>
      </c>
      <c r="DG131" s="13">
        <f t="shared" si="246"/>
        <v>0.86050299060662938</v>
      </c>
      <c r="DH131" s="13">
        <f t="shared" si="246"/>
        <v>136.43385416666669</v>
      </c>
      <c r="DI131" s="13">
        <f t="shared" si="246"/>
        <v>8.2447727382622951</v>
      </c>
      <c r="DJ131" s="13">
        <f t="shared" si="246"/>
        <v>0.87834452518512229</v>
      </c>
      <c r="DK131" s="13">
        <f t="shared" si="246"/>
        <v>0</v>
      </c>
      <c r="DL131" s="13">
        <f t="shared" si="246"/>
        <v>1.8589914667882212</v>
      </c>
      <c r="DM131" s="13">
        <f t="shared" si="246"/>
        <v>7.4684698788855233</v>
      </c>
      <c r="DN131" s="13"/>
      <c r="DO131" s="13">
        <f t="shared" si="247"/>
        <v>0</v>
      </c>
      <c r="DP131" s="13">
        <f t="shared" si="247"/>
        <v>3.6220453264068198</v>
      </c>
      <c r="DQ131" s="13">
        <f t="shared" si="247"/>
        <v>0</v>
      </c>
      <c r="DR131" s="13">
        <f t="shared" si="247"/>
        <v>0</v>
      </c>
      <c r="DS131" s="13">
        <f t="shared" si="247"/>
        <v>0</v>
      </c>
      <c r="DT131" s="13">
        <f t="shared" si="247"/>
        <v>34.026149328934366</v>
      </c>
      <c r="DU131" s="13">
        <f t="shared" si="247"/>
        <v>0</v>
      </c>
      <c r="DV131" s="13">
        <f t="shared" si="247"/>
        <v>0</v>
      </c>
      <c r="DW131" s="13">
        <f t="shared" si="247"/>
        <v>0</v>
      </c>
      <c r="DX131" s="13">
        <f t="shared" si="247"/>
        <v>33.557685956371444</v>
      </c>
      <c r="DY131" s="13">
        <f t="shared" si="247"/>
        <v>4.0270546563350624</v>
      </c>
      <c r="DZ131" s="13">
        <f t="shared" si="247"/>
        <v>4.6108467191016507</v>
      </c>
      <c r="EA131" s="13">
        <f t="shared" si="247"/>
        <v>4.2236594829941358</v>
      </c>
      <c r="EB131" s="13">
        <f t="shared" si="247"/>
        <v>0.19755709885440395</v>
      </c>
      <c r="EC131" s="13">
        <f t="shared" si="247"/>
        <v>146.49358287925699</v>
      </c>
      <c r="ED131" s="13">
        <f t="shared" si="247"/>
        <v>3.718067937024232</v>
      </c>
      <c r="EE131" s="13">
        <f t="shared" si="248"/>
        <v>0</v>
      </c>
      <c r="EF131" s="13">
        <f t="shared" si="248"/>
        <v>5.6912351525645999</v>
      </c>
      <c r="EG131" s="13">
        <f t="shared" si="248"/>
        <v>0.81414400886207172</v>
      </c>
      <c r="EH131" s="13">
        <f t="shared" si="248"/>
        <v>2.6115598753845566</v>
      </c>
      <c r="EI131" s="13">
        <f t="shared" si="248"/>
        <v>0</v>
      </c>
      <c r="EJ131" s="13">
        <f t="shared" si="248"/>
        <v>1.0049797679168471</v>
      </c>
      <c r="EK131" s="13"/>
      <c r="EM131">
        <v>61.655067000000003</v>
      </c>
      <c r="EN131">
        <v>2.4754999999999998</v>
      </c>
      <c r="EO131">
        <v>0</v>
      </c>
      <c r="EP131">
        <v>0</v>
      </c>
      <c r="EQ131">
        <v>33.988067999999998</v>
      </c>
      <c r="ER131">
        <v>0</v>
      </c>
      <c r="ES131">
        <v>5.1032900000000003</v>
      </c>
      <c r="ET131">
        <v>1.860681</v>
      </c>
      <c r="EU131">
        <v>6.7791119999999996</v>
      </c>
      <c r="EV131">
        <v>42.802219000000001</v>
      </c>
      <c r="EW131">
        <v>116.542114</v>
      </c>
      <c r="EX131">
        <v>11.123284999999999</v>
      </c>
      <c r="EY131">
        <v>40.032367999999998</v>
      </c>
      <c r="EZ131">
        <v>0</v>
      </c>
      <c r="FA131">
        <v>0</v>
      </c>
      <c r="FB131">
        <v>4.2234959999999999</v>
      </c>
      <c r="FC131">
        <v>67.922828999999993</v>
      </c>
      <c r="FD131">
        <v>0</v>
      </c>
      <c r="FE131">
        <v>33.825890000000001</v>
      </c>
      <c r="FF131">
        <v>0</v>
      </c>
      <c r="FG131">
        <v>7.5665250000000004</v>
      </c>
      <c r="FH131">
        <v>20.699051000000001</v>
      </c>
      <c r="FI131">
        <v>51.665199000000001</v>
      </c>
      <c r="FJ131">
        <v>2.0808529999999998</v>
      </c>
      <c r="FK131">
        <v>0</v>
      </c>
      <c r="FL131">
        <v>3.5054210000000001</v>
      </c>
      <c r="FM131">
        <v>555.78900099999998</v>
      </c>
      <c r="FN131">
        <v>12.080716000000001</v>
      </c>
      <c r="FO131">
        <v>1.2870010000000001</v>
      </c>
      <c r="FP131">
        <v>0</v>
      </c>
      <c r="FQ131">
        <v>7.367661</v>
      </c>
      <c r="FR131">
        <v>31.700073</v>
      </c>
      <c r="FT131">
        <v>0</v>
      </c>
      <c r="FU131">
        <v>8.6260490000000001</v>
      </c>
      <c r="FV131">
        <v>0</v>
      </c>
      <c r="FW131">
        <v>0</v>
      </c>
      <c r="FX131">
        <v>0</v>
      </c>
      <c r="FY131">
        <v>54.582935300000003</v>
      </c>
      <c r="FZ131">
        <v>0</v>
      </c>
      <c r="GA131">
        <v>0</v>
      </c>
      <c r="GB131">
        <v>0</v>
      </c>
      <c r="GC131">
        <v>15.7276039</v>
      </c>
      <c r="GD131">
        <v>6.6049284999999998</v>
      </c>
      <c r="GE131">
        <v>7.5624285000000002</v>
      </c>
      <c r="GF131">
        <v>6.9273876999999997</v>
      </c>
      <c r="GG131">
        <v>0.35499609999999998</v>
      </c>
      <c r="GH131">
        <v>240.26980589999999</v>
      </c>
      <c r="GI131">
        <v>6.0981474000000002</v>
      </c>
      <c r="GJ131">
        <v>0</v>
      </c>
      <c r="GK131">
        <v>6.2158413000000001</v>
      </c>
      <c r="GL131">
        <v>0.88919009999999998</v>
      </c>
      <c r="GM131">
        <v>2.8522880000000002</v>
      </c>
      <c r="GN131">
        <v>0</v>
      </c>
      <c r="GO131">
        <v>1.0976166999999999</v>
      </c>
    </row>
    <row r="132" spans="1:197" x14ac:dyDescent="0.2">
      <c r="A132" t="s">
        <v>526</v>
      </c>
      <c r="B132" t="s">
        <v>124</v>
      </c>
      <c r="C132" t="s">
        <v>542</v>
      </c>
      <c r="D132" s="4" t="s">
        <v>543</v>
      </c>
      <c r="E132" s="4" t="s">
        <v>98</v>
      </c>
      <c r="F132" s="9">
        <v>193</v>
      </c>
      <c r="G132" s="24">
        <v>43411</v>
      </c>
      <c r="H132" s="9">
        <v>3</v>
      </c>
      <c r="I132" s="9">
        <v>1</v>
      </c>
      <c r="J132" s="9" t="s">
        <v>522</v>
      </c>
      <c r="K132" s="21" t="s">
        <v>204</v>
      </c>
      <c r="L132" s="9">
        <v>38</v>
      </c>
      <c r="M132" s="9" t="s">
        <v>523</v>
      </c>
      <c r="N132" s="9">
        <v>100</v>
      </c>
      <c r="O132" s="9">
        <v>1</v>
      </c>
      <c r="P132" s="34">
        <v>8</v>
      </c>
      <c r="Q132" s="9" t="s">
        <v>102</v>
      </c>
      <c r="R132" s="9" t="s">
        <v>103</v>
      </c>
      <c r="S132" s="22"/>
      <c r="T132" s="9" t="s">
        <v>104</v>
      </c>
      <c r="U132" s="34">
        <v>2000</v>
      </c>
      <c r="V132" s="22"/>
      <c r="W132" s="34" t="s">
        <v>105</v>
      </c>
      <c r="X132" s="9" t="s">
        <v>544</v>
      </c>
      <c r="Y132" s="9"/>
      <c r="Z132" s="9"/>
      <c r="AA132" s="1"/>
      <c r="AE132" s="10">
        <f t="shared" si="226"/>
        <v>2.7618390089791684E-3</v>
      </c>
      <c r="AF132" s="11">
        <v>608.25</v>
      </c>
      <c r="AG132">
        <f t="shared" si="227"/>
        <v>7.1999999999999994E-4</v>
      </c>
      <c r="AI132" s="48">
        <f t="shared" si="228"/>
        <v>6.3845265874044016E-2</v>
      </c>
      <c r="AJ132" s="48">
        <f t="shared" si="228"/>
        <v>8.0333909635823375E-2</v>
      </c>
      <c r="AK132" s="48">
        <f t="shared" si="228"/>
        <v>1.8371826839506462E-2</v>
      </c>
      <c r="AL132" s="48">
        <f t="shared" si="228"/>
        <v>6.0749561951551859E-2</v>
      </c>
      <c r="AM132" s="48">
        <f t="shared" si="228"/>
        <v>0.26574789450007102</v>
      </c>
      <c r="AN132" s="48">
        <f t="shared" si="228"/>
        <v>2.1070806053566517E-2</v>
      </c>
      <c r="AO132" s="48">
        <f t="shared" si="228"/>
        <v>4.4504755845543691E-2</v>
      </c>
      <c r="AP132" s="48">
        <f t="shared" si="228"/>
        <v>5.3477056728212149E-3</v>
      </c>
      <c r="AQ132" s="48">
        <f t="shared" si="228"/>
        <v>0.14317638765383398</v>
      </c>
      <c r="AR132" s="48">
        <f t="shared" si="228"/>
        <v>5.1982902503927238E-2</v>
      </c>
      <c r="AS132" s="48">
        <f t="shared" si="228"/>
        <v>2.5702150088353703E-2</v>
      </c>
      <c r="AT132" s="48">
        <f t="shared" si="228"/>
        <v>2.827063093995846E-2</v>
      </c>
      <c r="AU132" s="48">
        <f t="shared" si="228"/>
        <v>2.8084592513546513E-2</v>
      </c>
      <c r="AV132" s="48">
        <f t="shared" si="228"/>
        <v>0</v>
      </c>
      <c r="AW132" s="48">
        <f t="shared" si="228"/>
        <v>1.3690037120118913E-2</v>
      </c>
      <c r="AX132" s="48">
        <f t="shared" si="228"/>
        <v>3.6873888102385087E-2</v>
      </c>
      <c r="AY132" s="48">
        <f t="shared" si="229"/>
        <v>1.2242732306691801E-2</v>
      </c>
      <c r="AZ132" s="48">
        <f t="shared" si="229"/>
        <v>0.32800717001967561</v>
      </c>
      <c r="BA132" s="48">
        <f t="shared" si="229"/>
        <v>0.17901630909547797</v>
      </c>
      <c r="BB132" s="48">
        <f t="shared" si="229"/>
        <v>1.3447429445452505E-3</v>
      </c>
      <c r="BC132" s="48">
        <f t="shared" si="229"/>
        <v>0.92496613828869323</v>
      </c>
      <c r="BD132" s="48">
        <f t="shared" si="229"/>
        <v>0.99865525705545466</v>
      </c>
      <c r="BE132" s="48">
        <f t="shared" si="229"/>
        <v>1</v>
      </c>
      <c r="BF132" s="48">
        <f t="shared" si="229"/>
        <v>0.14573030110534405</v>
      </c>
      <c r="BG132" t="s">
        <v>388</v>
      </c>
      <c r="BH132" s="51">
        <f t="shared" si="230"/>
        <v>4.3838197353398813</v>
      </c>
      <c r="BI132" s="51">
        <f t="shared" si="231"/>
        <v>5.5159826442465478</v>
      </c>
      <c r="BJ132" s="51">
        <f t="shared" si="232"/>
        <v>1.2614682697408579</v>
      </c>
      <c r="BK132" s="51">
        <f t="shared" si="233"/>
        <v>4.1712588231970216</v>
      </c>
      <c r="BL132" s="51">
        <f t="shared" si="233"/>
        <v>18.247098646793379</v>
      </c>
      <c r="BM132" s="51">
        <f t="shared" si="233"/>
        <v>1.4467887971423856</v>
      </c>
      <c r="BN132" s="51">
        <f t="shared" si="233"/>
        <v>3.05583858601323</v>
      </c>
      <c r="BO132" s="51">
        <f t="shared" si="234"/>
        <v>0.36719054022819059</v>
      </c>
      <c r="BP132" s="51">
        <f t="shared" si="234"/>
        <v>9.8309477647069006</v>
      </c>
      <c r="BQ132" s="51">
        <f t="shared" si="235"/>
        <v>3.5693120042219162</v>
      </c>
      <c r="BR132" s="51">
        <f t="shared" si="236"/>
        <v>1.7647916608300875</v>
      </c>
      <c r="BS132" s="51">
        <f t="shared" si="236"/>
        <v>1.9411517541425833</v>
      </c>
      <c r="BT132" s="51">
        <f t="shared" si="237"/>
        <v>1.9283777619902878</v>
      </c>
      <c r="BU132" s="51">
        <f t="shared" si="237"/>
        <v>0</v>
      </c>
      <c r="BV132" s="51">
        <f t="shared" si="238"/>
        <v>0.94000164433666367</v>
      </c>
      <c r="BW132" s="51">
        <f t="shared" si="238"/>
        <v>2.5318788506708625</v>
      </c>
      <c r="BX132" s="51">
        <f t="shared" si="239"/>
        <v>0.84062507635946615</v>
      </c>
      <c r="BY132" s="51">
        <f t="shared" si="221"/>
        <v>22.522019222255587</v>
      </c>
      <c r="BZ132" s="51">
        <f t="shared" si="240"/>
        <v>12.291831164250931</v>
      </c>
      <c r="CA132" s="51">
        <f t="shared" si="241"/>
        <v>9.2334342704228009E-2</v>
      </c>
      <c r="CB132" s="51">
        <f t="shared" si="241"/>
        <v>63.511127348904743</v>
      </c>
      <c r="CC132" s="51">
        <f t="shared" si="242"/>
        <v>68.570857443330794</v>
      </c>
      <c r="CD132" s="51">
        <f t="shared" si="243"/>
        <v>68.663191786035028</v>
      </c>
      <c r="CE132" s="51">
        <f t="shared" si="244"/>
        <v>10.00630761383287</v>
      </c>
      <c r="CH132" s="13">
        <f t="shared" si="245"/>
        <v>4.3838197353398813</v>
      </c>
      <c r="CI132" s="13">
        <f t="shared" si="245"/>
        <v>0</v>
      </c>
      <c r="CJ132" s="13">
        <f t="shared" si="245"/>
        <v>0</v>
      </c>
      <c r="CK132" s="13">
        <f t="shared" si="245"/>
        <v>0</v>
      </c>
      <c r="CL132" s="13">
        <f t="shared" si="245"/>
        <v>5.5159826442465478</v>
      </c>
      <c r="CM132" s="13">
        <f t="shared" si="245"/>
        <v>0</v>
      </c>
      <c r="CN132" s="13">
        <f t="shared" si="245"/>
        <v>1.2614682697408579</v>
      </c>
      <c r="CO132" s="13">
        <f t="shared" si="245"/>
        <v>0</v>
      </c>
      <c r="CP132" s="13">
        <f t="shared" si="245"/>
        <v>0</v>
      </c>
      <c r="CQ132" s="13">
        <f t="shared" si="245"/>
        <v>4.1712588231970216</v>
      </c>
      <c r="CR132" s="13">
        <f t="shared" si="245"/>
        <v>18.247098646793379</v>
      </c>
      <c r="CS132" s="13">
        <f t="shared" si="245"/>
        <v>1.4467887971423856</v>
      </c>
      <c r="CT132" s="13">
        <f t="shared" si="245"/>
        <v>3.05583858601323</v>
      </c>
      <c r="CU132" s="13">
        <f t="shared" si="245"/>
        <v>0.25817549799697109</v>
      </c>
      <c r="CV132" s="13">
        <f t="shared" si="245"/>
        <v>0</v>
      </c>
      <c r="CW132" s="13">
        <f t="shared" si="245"/>
        <v>0.36719054022819059</v>
      </c>
      <c r="CX132" s="13">
        <f t="shared" si="246"/>
        <v>9.8309477647069006</v>
      </c>
      <c r="CY132" s="13">
        <f t="shared" si="246"/>
        <v>0</v>
      </c>
      <c r="CZ132" s="13">
        <f t="shared" si="246"/>
        <v>3.5693120042219162</v>
      </c>
      <c r="DA132" s="13">
        <f t="shared" si="246"/>
        <v>0</v>
      </c>
      <c r="DB132" s="13">
        <f t="shared" si="246"/>
        <v>1.163118742405479</v>
      </c>
      <c r="DC132" s="13">
        <f t="shared" si="246"/>
        <v>1.7647916608300875</v>
      </c>
      <c r="DD132" s="13">
        <f t="shared" si="246"/>
        <v>1.9411517541425833</v>
      </c>
      <c r="DE132" s="13">
        <f t="shared" si="246"/>
        <v>0.27551866162658067</v>
      </c>
      <c r="DF132" s="13">
        <f t="shared" si="246"/>
        <v>0</v>
      </c>
      <c r="DG132" s="13">
        <f t="shared" si="246"/>
        <v>0.39909899009571653</v>
      </c>
      <c r="DH132" s="13">
        <f t="shared" si="246"/>
        <v>136.43385416666669</v>
      </c>
      <c r="DI132" s="13">
        <f t="shared" si="246"/>
        <v>1.9283777619902878</v>
      </c>
      <c r="DJ132" s="13">
        <f t="shared" si="246"/>
        <v>0</v>
      </c>
      <c r="DK132" s="13">
        <f t="shared" si="246"/>
        <v>0</v>
      </c>
      <c r="DL132" s="13">
        <f t="shared" si="246"/>
        <v>0.94000164433666367</v>
      </c>
      <c r="DM132" s="13">
        <f t="shared" si="246"/>
        <v>2.5318788506708625</v>
      </c>
      <c r="DN132" s="13"/>
      <c r="DO132" s="13">
        <f t="shared" si="247"/>
        <v>0</v>
      </c>
      <c r="DP132" s="13">
        <f t="shared" si="247"/>
        <v>0.84062507635946615</v>
      </c>
      <c r="DQ132" s="13">
        <f t="shared" si="247"/>
        <v>0</v>
      </c>
      <c r="DR132" s="13">
        <f t="shared" si="247"/>
        <v>0</v>
      </c>
      <c r="DS132" s="13">
        <f t="shared" si="247"/>
        <v>0</v>
      </c>
      <c r="DT132" s="13">
        <f t="shared" si="247"/>
        <v>22.522019222255587</v>
      </c>
      <c r="DU132" s="13">
        <f t="shared" si="247"/>
        <v>0</v>
      </c>
      <c r="DV132" s="13">
        <f t="shared" si="247"/>
        <v>0</v>
      </c>
      <c r="DW132" s="13">
        <f t="shared" si="247"/>
        <v>0</v>
      </c>
      <c r="DX132" s="13">
        <f t="shared" si="247"/>
        <v>12.291831164250931</v>
      </c>
      <c r="DY132" s="13">
        <f t="shared" si="247"/>
        <v>0.37255247333104385</v>
      </c>
      <c r="DZ132" s="13">
        <f t="shared" si="247"/>
        <v>1.2829139421656004</v>
      </c>
      <c r="EA132" s="13">
        <f t="shared" si="247"/>
        <v>1.8915292249569025</v>
      </c>
      <c r="EB132" s="13">
        <f t="shared" si="247"/>
        <v>9.2334342704228009E-2</v>
      </c>
      <c r="EC132" s="13">
        <f t="shared" si="247"/>
        <v>63.511127348904743</v>
      </c>
      <c r="ED132" s="13">
        <f t="shared" si="247"/>
        <v>0.67210937761303891</v>
      </c>
      <c r="EE132" s="13">
        <f t="shared" si="248"/>
        <v>0</v>
      </c>
      <c r="EF132" s="13">
        <f t="shared" si="248"/>
        <v>5.5615948891735867</v>
      </c>
      <c r="EG132" s="13">
        <f t="shared" si="248"/>
        <v>0</v>
      </c>
      <c r="EH132" s="13">
        <f t="shared" si="248"/>
        <v>3.6454868178510922</v>
      </c>
      <c r="EI132" s="13">
        <f t="shared" si="248"/>
        <v>0</v>
      </c>
      <c r="EJ132" s="13">
        <f t="shared" si="248"/>
        <v>0.79922590680819061</v>
      </c>
      <c r="EK132" s="13"/>
      <c r="EM132">
        <v>20.741264300000001</v>
      </c>
      <c r="EN132">
        <v>49.415355699999999</v>
      </c>
      <c r="EO132">
        <v>0</v>
      </c>
      <c r="EP132">
        <v>0</v>
      </c>
      <c r="EQ132">
        <v>17.037841799999999</v>
      </c>
      <c r="ER132">
        <v>0</v>
      </c>
      <c r="ES132">
        <v>4.3673247999999996</v>
      </c>
      <c r="ET132">
        <v>0</v>
      </c>
      <c r="EU132">
        <v>0</v>
      </c>
      <c r="EV132">
        <v>14.794964800000001</v>
      </c>
      <c r="EW132">
        <v>69.545951799999997</v>
      </c>
      <c r="EX132">
        <v>4.1722549999999998</v>
      </c>
      <c r="EY132">
        <v>13.1459484</v>
      </c>
      <c r="EZ132">
        <v>0.84184219999999998</v>
      </c>
      <c r="FA132">
        <v>0</v>
      </c>
      <c r="FB132">
        <v>1.4394745</v>
      </c>
      <c r="FC132">
        <v>31.1597252</v>
      </c>
      <c r="FD132">
        <v>0</v>
      </c>
      <c r="FE132">
        <v>14.8169565</v>
      </c>
      <c r="FF132">
        <v>0</v>
      </c>
      <c r="FG132">
        <v>3.6865682999999998</v>
      </c>
      <c r="FH132">
        <v>9.5748987000000003</v>
      </c>
      <c r="FI132">
        <v>9.5661669000000007</v>
      </c>
      <c r="FJ132">
        <v>1.5298525000000001</v>
      </c>
      <c r="FK132">
        <v>0</v>
      </c>
      <c r="FL132">
        <v>1.6105798</v>
      </c>
      <c r="FM132">
        <v>550.58422849999999</v>
      </c>
      <c r="FN132">
        <v>2.7991096999999998</v>
      </c>
      <c r="FO132">
        <v>0</v>
      </c>
      <c r="FP132">
        <v>0</v>
      </c>
      <c r="FQ132">
        <v>3.6905804</v>
      </c>
      <c r="FR132">
        <v>10.6459732</v>
      </c>
      <c r="FT132">
        <v>0</v>
      </c>
      <c r="FU132">
        <v>1.9832350999999999</v>
      </c>
      <c r="FV132">
        <v>0</v>
      </c>
      <c r="FW132">
        <v>0</v>
      </c>
      <c r="FX132">
        <v>0</v>
      </c>
      <c r="FY132">
        <v>35.790290800000001</v>
      </c>
      <c r="FZ132">
        <v>0</v>
      </c>
      <c r="GA132">
        <v>0</v>
      </c>
      <c r="GB132">
        <v>0</v>
      </c>
      <c r="GC132">
        <v>5.7069092000000001</v>
      </c>
      <c r="GD132">
        <v>0.60531559999999995</v>
      </c>
      <c r="GE132">
        <v>2.0844521999999999</v>
      </c>
      <c r="GF132">
        <v>3.0733177999999999</v>
      </c>
      <c r="GG132">
        <v>0.1643645</v>
      </c>
      <c r="GH132">
        <v>103.1915741</v>
      </c>
      <c r="GI132">
        <v>1.0920295</v>
      </c>
      <c r="GJ132">
        <v>0</v>
      </c>
      <c r="GK132">
        <v>6.0173677999999997</v>
      </c>
      <c r="GL132">
        <v>0</v>
      </c>
      <c r="GM132">
        <v>3.9442346000000001</v>
      </c>
      <c r="GN132">
        <v>0</v>
      </c>
      <c r="GO132">
        <v>0.86472249999999995</v>
      </c>
    </row>
    <row r="133" spans="1:197" x14ac:dyDescent="0.2">
      <c r="A133" t="s">
        <v>545</v>
      </c>
      <c r="B133" t="s">
        <v>95</v>
      </c>
      <c r="C133" t="s">
        <v>546</v>
      </c>
      <c r="D133" s="4" t="s">
        <v>547</v>
      </c>
      <c r="E133" s="4" t="s">
        <v>98</v>
      </c>
      <c r="F133" s="9">
        <v>207</v>
      </c>
      <c r="G133" s="24">
        <v>43412</v>
      </c>
      <c r="H133" s="9">
        <v>3</v>
      </c>
      <c r="I133" s="9">
        <v>2</v>
      </c>
      <c r="J133" s="9" t="s">
        <v>548</v>
      </c>
      <c r="K133" s="21" t="s">
        <v>204</v>
      </c>
      <c r="L133" s="9">
        <v>41</v>
      </c>
      <c r="M133" s="9" t="s">
        <v>549</v>
      </c>
      <c r="N133" s="9">
        <v>5</v>
      </c>
      <c r="O133" s="9">
        <v>22</v>
      </c>
      <c r="P133" s="34">
        <v>1</v>
      </c>
      <c r="Q133" s="9" t="s">
        <v>102</v>
      </c>
      <c r="R133" s="9" t="s">
        <v>103</v>
      </c>
      <c r="S133" s="9"/>
      <c r="T133" s="9" t="s">
        <v>104</v>
      </c>
      <c r="U133" s="34">
        <v>1630</v>
      </c>
      <c r="V133" s="35">
        <v>1630</v>
      </c>
      <c r="W133" s="9" t="s">
        <v>105</v>
      </c>
      <c r="X133" s="9" t="s">
        <v>550</v>
      </c>
      <c r="Y133" s="9"/>
      <c r="Z133" s="9"/>
      <c r="AA133" s="1"/>
      <c r="AD133" s="10">
        <f>+AVERAGE(AE133:AE140)</f>
        <v>2.6810194903525036E-3</v>
      </c>
      <c r="AE133" s="10">
        <f t="shared" ref="AE133:AE148" si="249">0.0025*$AF133/$FM133</f>
        <v>2.8140818832701202E-3</v>
      </c>
      <c r="AF133" s="11">
        <v>450.97500000000002</v>
      </c>
      <c r="AG133">
        <f t="shared" si="227"/>
        <v>7.1999999999999994E-4</v>
      </c>
      <c r="AI133" s="48">
        <f t="shared" ref="AI133:AX135" si="250">+BH133/$CD133</f>
        <v>0.11461918200368569</v>
      </c>
      <c r="AJ133" s="48">
        <f t="shared" si="250"/>
        <v>0.14844866917980087</v>
      </c>
      <c r="AK133" s="48">
        <f t="shared" si="250"/>
        <v>4.5259570990828134E-2</v>
      </c>
      <c r="AL133" s="48">
        <f t="shared" si="250"/>
        <v>7.5433944080003257E-2</v>
      </c>
      <c r="AM133" s="48">
        <f t="shared" si="250"/>
        <v>0.10710152689308529</v>
      </c>
      <c r="AN133" s="48">
        <f t="shared" si="250"/>
        <v>6.8268879047664642E-3</v>
      </c>
      <c r="AO133" s="48">
        <f t="shared" si="250"/>
        <v>1.7858048268525151E-2</v>
      </c>
      <c r="AP133" s="48">
        <f t="shared" si="250"/>
        <v>8.4282379672326359E-3</v>
      </c>
      <c r="AQ133" s="48">
        <f t="shared" si="250"/>
        <v>0.30820379322796138</v>
      </c>
      <c r="AR133" s="48">
        <f t="shared" si="250"/>
        <v>7.3163963924239961E-2</v>
      </c>
      <c r="AS133" s="48">
        <f t="shared" si="250"/>
        <v>1.2686893908210423E-2</v>
      </c>
      <c r="AT133" s="48">
        <f t="shared" si="250"/>
        <v>1.8997539812062272E-2</v>
      </c>
      <c r="AU133" s="48">
        <f t="shared" si="250"/>
        <v>4.2765867920604168E-2</v>
      </c>
      <c r="AV133" s="48">
        <f t="shared" si="250"/>
        <v>4.8033457381689647E-2</v>
      </c>
      <c r="AW133" s="48">
        <f t="shared" si="250"/>
        <v>7.0121960293551572E-3</v>
      </c>
      <c r="AX133" s="48">
        <f t="shared" si="250"/>
        <v>2.7609188650019739E-2</v>
      </c>
      <c r="AY133" s="48">
        <f t="shared" ref="AY133:BF140" si="251">+BX133/$CD133</f>
        <v>6.1383234947329383E-2</v>
      </c>
      <c r="AZ133" s="48">
        <f t="shared" si="251"/>
        <v>3.7953820463230939E-2</v>
      </c>
      <c r="BA133" s="48">
        <f t="shared" si="251"/>
        <v>0.1184231422849009</v>
      </c>
      <c r="BB133" s="48">
        <f t="shared" si="251"/>
        <v>0</v>
      </c>
      <c r="BC133" s="48">
        <f t="shared" si="251"/>
        <v>0.82710955451121215</v>
      </c>
      <c r="BD133" s="48">
        <f t="shared" si="251"/>
        <v>1</v>
      </c>
      <c r="BE133" s="48">
        <f t="shared" si="251"/>
        <v>1</v>
      </c>
      <c r="BF133" s="48">
        <f t="shared" si="251"/>
        <v>2.6395902401715274E-2</v>
      </c>
      <c r="BH133" s="51">
        <f t="shared" ref="BH133:BH148" si="252">+CH133</f>
        <v>267.15889968566955</v>
      </c>
      <c r="BI133" s="51">
        <f t="shared" ref="BI133:BI148" si="253">+CL133</f>
        <v>346.00999958804698</v>
      </c>
      <c r="BJ133" s="51">
        <f t="shared" ref="BJ133:BJ148" si="254">+CN133+CO133</f>
        <v>105.49278903217333</v>
      </c>
      <c r="BK133" s="51">
        <f t="shared" ref="BK133:BN135" si="255">+CQ133</f>
        <v>175.82440519175893</v>
      </c>
      <c r="BL133" s="51">
        <f t="shared" si="255"/>
        <v>249.63645333371625</v>
      </c>
      <c r="BM133" s="51">
        <f t="shared" si="255"/>
        <v>15.912378966865829</v>
      </c>
      <c r="BN133" s="51">
        <f t="shared" si="255"/>
        <v>41.624241619516546</v>
      </c>
      <c r="BO133" s="51">
        <f t="shared" ref="BO133:BP135" si="256">+CW133</f>
        <v>19.644868705680086</v>
      </c>
      <c r="BP133" s="51">
        <f t="shared" si="256"/>
        <v>718.37352909292326</v>
      </c>
      <c r="BQ133" s="51">
        <f t="shared" ref="BQ133:BQ148" si="257">+CZ133</f>
        <v>170.53344612085468</v>
      </c>
      <c r="BR133" s="51">
        <f t="shared" ref="BR133:BS135" si="258">+DC133</f>
        <v>29.571111551270107</v>
      </c>
      <c r="BS133" s="51">
        <f t="shared" si="258"/>
        <v>44.280213348251387</v>
      </c>
      <c r="BT133" s="51">
        <f t="shared" ref="BT133:BU135" si="259">+DI133</f>
        <v>99.680367788734443</v>
      </c>
      <c r="BU133" s="51">
        <f t="shared" si="259"/>
        <v>111.95827258458418</v>
      </c>
      <c r="BV133" s="51">
        <f t="shared" ref="BV133:BW135" si="260">+DL133</f>
        <v>16.344302435542637</v>
      </c>
      <c r="BW133" s="51">
        <f t="shared" si="260"/>
        <v>64.352583328645338</v>
      </c>
      <c r="BX133" s="51">
        <f t="shared" ref="BX133:BX148" si="261">+DP133</f>
        <v>143.074459449101</v>
      </c>
      <c r="BY133" s="51">
        <f t="shared" si="221"/>
        <v>88.46425822074157</v>
      </c>
      <c r="BZ133" s="51">
        <f t="shared" ref="BZ133:BZ148" si="262">+DX133</f>
        <v>276.0253199951843</v>
      </c>
      <c r="CA133" s="51">
        <f t="shared" ref="CA133:CB135" si="263">+EB133</f>
        <v>0</v>
      </c>
      <c r="CB133" s="51">
        <f t="shared" si="263"/>
        <v>1927.8594964638141</v>
      </c>
      <c r="CC133" s="51">
        <f t="shared" ref="CC133:CC148" si="264">+SUM(DP133,DY133:EA133,EC133:ED133)</f>
        <v>2330.8393500581674</v>
      </c>
      <c r="CD133" s="51">
        <f t="shared" ref="CD133:CD148" si="265">+CC133+CA133</f>
        <v>2330.8393500581674</v>
      </c>
      <c r="CE133" s="51">
        <f t="shared" ref="CE133:CE148" si="266">+SUM(EE133:EJ133)</f>
        <v>61.524607998212851</v>
      </c>
      <c r="CH133" s="13">
        <f t="shared" ref="CH133:CW135" si="267">+EM133*EM$2/$AG133*$AE133/($U133/1000)</f>
        <v>267.15889968566955</v>
      </c>
      <c r="CI133" s="13">
        <f t="shared" si="267"/>
        <v>0</v>
      </c>
      <c r="CJ133" s="13">
        <f t="shared" si="267"/>
        <v>0</v>
      </c>
      <c r="CK133" s="13">
        <f t="shared" si="267"/>
        <v>0</v>
      </c>
      <c r="CL133" s="13">
        <f t="shared" si="267"/>
        <v>346.00999958804698</v>
      </c>
      <c r="CM133" s="13">
        <f t="shared" si="267"/>
        <v>0</v>
      </c>
      <c r="CN133" s="13">
        <f t="shared" si="267"/>
        <v>85.691181931371972</v>
      </c>
      <c r="CO133" s="13">
        <f t="shared" si="267"/>
        <v>19.801607100801366</v>
      </c>
      <c r="CP133" s="13">
        <f t="shared" si="267"/>
        <v>8.6035840013012042</v>
      </c>
      <c r="CQ133" s="13">
        <f t="shared" si="267"/>
        <v>175.82440519175893</v>
      </c>
      <c r="CR133" s="13">
        <f t="shared" si="267"/>
        <v>249.63645333371625</v>
      </c>
      <c r="CS133" s="13">
        <f t="shared" si="267"/>
        <v>15.912378966865829</v>
      </c>
      <c r="CT133" s="13">
        <f t="shared" si="267"/>
        <v>41.624241619516546</v>
      </c>
      <c r="CU133" s="13">
        <f t="shared" si="267"/>
        <v>30.47387205698189</v>
      </c>
      <c r="CV133" s="13">
        <f t="shared" si="267"/>
        <v>0</v>
      </c>
      <c r="CW133" s="13">
        <f t="shared" si="267"/>
        <v>19.644868705680086</v>
      </c>
      <c r="CX133" s="13">
        <f t="shared" ref="CX133:DM135" si="268">+FC133*FC$2/$AG133*$AE133/($U133/1000)</f>
        <v>718.37352909292326</v>
      </c>
      <c r="CY133" s="13">
        <f t="shared" si="268"/>
        <v>0</v>
      </c>
      <c r="CZ133" s="13">
        <f t="shared" si="268"/>
        <v>170.53344612085468</v>
      </c>
      <c r="DA133" s="13">
        <f t="shared" si="268"/>
        <v>59.298502064744994</v>
      </c>
      <c r="DB133" s="13">
        <f t="shared" si="268"/>
        <v>82.461161484325885</v>
      </c>
      <c r="DC133" s="13">
        <f t="shared" si="268"/>
        <v>29.571111551270107</v>
      </c>
      <c r="DD133" s="13">
        <f t="shared" si="268"/>
        <v>44.280213348251387</v>
      </c>
      <c r="DE133" s="13">
        <f t="shared" si="268"/>
        <v>5.1800179607982493</v>
      </c>
      <c r="DF133" s="13">
        <f t="shared" si="268"/>
        <v>1.7317204858712689</v>
      </c>
      <c r="DG133" s="13">
        <f t="shared" si="268"/>
        <v>21.802108424662958</v>
      </c>
      <c r="DH133" s="13">
        <f t="shared" si="268"/>
        <v>124.11803425357876</v>
      </c>
      <c r="DI133" s="13">
        <f t="shared" si="268"/>
        <v>99.680367788734443</v>
      </c>
      <c r="DJ133" s="13">
        <f t="shared" si="268"/>
        <v>111.95827258458418</v>
      </c>
      <c r="DK133" s="13">
        <f t="shared" si="268"/>
        <v>3.5926599450755266</v>
      </c>
      <c r="DL133" s="13">
        <f t="shared" si="268"/>
        <v>16.344302435542637</v>
      </c>
      <c r="DM133" s="13">
        <f t="shared" si="268"/>
        <v>64.352583328645338</v>
      </c>
      <c r="DN133" s="13"/>
      <c r="DO133" s="13">
        <f t="shared" ref="DO133:ED135" si="269">+FT133*FT$2/$AG133*$AE133/($U133/1000)</f>
        <v>0</v>
      </c>
      <c r="DP133" s="13">
        <f t="shared" si="269"/>
        <v>143.074459449101</v>
      </c>
      <c r="DQ133" s="13">
        <f t="shared" si="269"/>
        <v>0</v>
      </c>
      <c r="DR133" s="13">
        <f t="shared" si="269"/>
        <v>0</v>
      </c>
      <c r="DS133" s="13">
        <f t="shared" si="269"/>
        <v>0</v>
      </c>
      <c r="DT133" s="13">
        <f t="shared" si="269"/>
        <v>88.46425822074157</v>
      </c>
      <c r="DU133" s="13">
        <f t="shared" si="269"/>
        <v>0</v>
      </c>
      <c r="DV133" s="13">
        <f t="shared" si="269"/>
        <v>0</v>
      </c>
      <c r="DW133" s="13">
        <f t="shared" si="269"/>
        <v>0</v>
      </c>
      <c r="DX133" s="13">
        <f t="shared" si="269"/>
        <v>276.0253199951843</v>
      </c>
      <c r="DY133" s="13">
        <f t="shared" si="269"/>
        <v>15.658203199942324</v>
      </c>
      <c r="DZ133" s="13">
        <f t="shared" si="269"/>
        <v>39.349089558125904</v>
      </c>
      <c r="EA133" s="13">
        <f t="shared" si="269"/>
        <v>64.366308110251651</v>
      </c>
      <c r="EB133" s="13">
        <f t="shared" si="269"/>
        <v>0</v>
      </c>
      <c r="EC133" s="13">
        <f t="shared" si="269"/>
        <v>1927.8594964638141</v>
      </c>
      <c r="ED133" s="13">
        <f t="shared" si="269"/>
        <v>140.53179327693263</v>
      </c>
      <c r="EE133" s="13">
        <f t="shared" ref="EE133:EJ140" si="270">+GJ133*GJ$2/$AG133*$AE133/($U133/1000)</f>
        <v>43.493151172695988</v>
      </c>
      <c r="EF133" s="13">
        <f t="shared" si="270"/>
        <v>8.2064765126596981</v>
      </c>
      <c r="EG133" s="13">
        <f t="shared" si="270"/>
        <v>8.3260590450357626</v>
      </c>
      <c r="EH133" s="13">
        <f t="shared" si="270"/>
        <v>0</v>
      </c>
      <c r="EI133" s="13">
        <f t="shared" si="270"/>
        <v>1.498921267821405</v>
      </c>
      <c r="EJ133" s="13">
        <f t="shared" si="270"/>
        <v>0</v>
      </c>
      <c r="EM133">
        <v>1011.04718</v>
      </c>
      <c r="EN133">
        <v>63.194386000000002</v>
      </c>
      <c r="EO133">
        <v>0</v>
      </c>
      <c r="EP133">
        <v>0</v>
      </c>
      <c r="EQ133">
        <v>854.86901899999998</v>
      </c>
      <c r="ER133">
        <v>0</v>
      </c>
      <c r="ES133">
        <v>237.298248</v>
      </c>
      <c r="ET133">
        <v>54.835124999999998</v>
      </c>
      <c r="EU133">
        <v>27.771559</v>
      </c>
      <c r="EV133">
        <v>498.82153299999999</v>
      </c>
      <c r="EW133">
        <v>761.03613299999995</v>
      </c>
      <c r="EX133">
        <v>36.704563</v>
      </c>
      <c r="EY133">
        <v>143.227722</v>
      </c>
      <c r="EZ133">
        <v>79.480857999999998</v>
      </c>
      <c r="FA133">
        <v>0</v>
      </c>
      <c r="FB133">
        <v>61.600020999999998</v>
      </c>
      <c r="FC133">
        <v>1821.2425539999999</v>
      </c>
      <c r="FD133">
        <v>0</v>
      </c>
      <c r="FE133">
        <v>566.24359100000004</v>
      </c>
      <c r="FF133">
        <v>180.776093</v>
      </c>
      <c r="FG133">
        <v>209.05806000000001</v>
      </c>
      <c r="FH133">
        <v>128.32983400000001</v>
      </c>
      <c r="FI133">
        <v>174.54499799999999</v>
      </c>
      <c r="FJ133">
        <v>23.006419999999999</v>
      </c>
      <c r="FK133">
        <v>7.6912260000000003</v>
      </c>
      <c r="FL133">
        <v>70.375152999999997</v>
      </c>
      <c r="FM133">
        <v>400.64132699999999</v>
      </c>
      <c r="FN133">
        <v>115.732857</v>
      </c>
      <c r="FO133">
        <v>129.98799099999999</v>
      </c>
      <c r="FP133">
        <v>11.596768000000001</v>
      </c>
      <c r="FQ133">
        <v>51.327686</v>
      </c>
      <c r="FR133">
        <v>216.435089</v>
      </c>
      <c r="FT133">
        <v>0</v>
      </c>
      <c r="FU133">
        <v>269.99343900000002</v>
      </c>
      <c r="FV133">
        <v>0</v>
      </c>
      <c r="FW133">
        <v>0</v>
      </c>
      <c r="FX133">
        <v>0</v>
      </c>
      <c r="FY133">
        <v>112.446251</v>
      </c>
      <c r="FZ133">
        <v>0</v>
      </c>
      <c r="GA133">
        <v>0</v>
      </c>
      <c r="GB133">
        <v>0</v>
      </c>
      <c r="GC133">
        <v>102.506767</v>
      </c>
      <c r="GD133">
        <v>20.349585999999999</v>
      </c>
      <c r="GE133">
        <v>51.138542000000001</v>
      </c>
      <c r="GF133">
        <v>83.651214999999993</v>
      </c>
      <c r="GG133">
        <v>0</v>
      </c>
      <c r="GH133">
        <v>2505.4689939999998</v>
      </c>
      <c r="GI133">
        <v>182.63677999999999</v>
      </c>
      <c r="GJ133">
        <v>37.639800999999999</v>
      </c>
      <c r="GK133">
        <v>7.1020409999999998</v>
      </c>
      <c r="GL133">
        <v>7.2055300000000004</v>
      </c>
      <c r="GM133">
        <v>0</v>
      </c>
      <c r="GN133">
        <v>1.2971950000000001</v>
      </c>
      <c r="GO133">
        <v>0</v>
      </c>
    </row>
    <row r="134" spans="1:197" x14ac:dyDescent="0.2">
      <c r="A134" t="s">
        <v>545</v>
      </c>
      <c r="B134" t="s">
        <v>108</v>
      </c>
      <c r="C134" t="s">
        <v>551</v>
      </c>
      <c r="D134" s="4" t="s">
        <v>552</v>
      </c>
      <c r="E134" s="4" t="s">
        <v>98</v>
      </c>
      <c r="F134" s="9">
        <v>207</v>
      </c>
      <c r="G134" s="24">
        <v>43412</v>
      </c>
      <c r="H134" s="9">
        <v>3</v>
      </c>
      <c r="I134" s="9">
        <v>2</v>
      </c>
      <c r="J134" s="9" t="s">
        <v>548</v>
      </c>
      <c r="K134" s="21" t="s">
        <v>204</v>
      </c>
      <c r="L134" s="9">
        <v>41</v>
      </c>
      <c r="M134" s="9" t="s">
        <v>549</v>
      </c>
      <c r="N134" s="9">
        <v>12</v>
      </c>
      <c r="O134" s="9">
        <v>18</v>
      </c>
      <c r="P134" s="34">
        <v>2</v>
      </c>
      <c r="Q134" s="9" t="s">
        <v>102</v>
      </c>
      <c r="R134" s="9" t="s">
        <v>103</v>
      </c>
      <c r="S134" s="9"/>
      <c r="T134" s="9" t="s">
        <v>104</v>
      </c>
      <c r="U134" s="34">
        <v>2000</v>
      </c>
      <c r="V134" s="22"/>
      <c r="W134" s="9" t="s">
        <v>105</v>
      </c>
      <c r="X134" s="9" t="s">
        <v>553</v>
      </c>
      <c r="Y134" s="9"/>
      <c r="Z134" s="9"/>
      <c r="AA134" s="1"/>
      <c r="AD134">
        <f>+STDEV(AE133:AE140)</f>
        <v>7.6621550697131516E-5</v>
      </c>
      <c r="AE134" s="10">
        <f t="shared" si="249"/>
        <v>2.5502586003784953E-3</v>
      </c>
      <c r="AF134" s="11">
        <v>450.97500000000002</v>
      </c>
      <c r="AG134">
        <f t="shared" si="227"/>
        <v>7.1999999999999994E-4</v>
      </c>
      <c r="AI134" s="48">
        <f t="shared" si="250"/>
        <v>0.10630996609527883</v>
      </c>
      <c r="AJ134" s="48">
        <f t="shared" si="250"/>
        <v>0.13116266639122665</v>
      </c>
      <c r="AK134" s="48">
        <f t="shared" si="250"/>
        <v>3.9892113208223709E-2</v>
      </c>
      <c r="AL134" s="48">
        <f t="shared" si="250"/>
        <v>6.8625627276317103E-2</v>
      </c>
      <c r="AM134" s="48">
        <f t="shared" si="250"/>
        <v>0.10094907338692004</v>
      </c>
      <c r="AN134" s="48">
        <f t="shared" si="250"/>
        <v>6.8562961310092716E-3</v>
      </c>
      <c r="AO134" s="48">
        <f t="shared" si="250"/>
        <v>1.8760313590109635E-2</v>
      </c>
      <c r="AP134" s="48">
        <f t="shared" si="250"/>
        <v>8.2408346888189488E-3</v>
      </c>
      <c r="AQ134" s="48">
        <f t="shared" si="250"/>
        <v>0.30204625998793033</v>
      </c>
      <c r="AR134" s="48">
        <f t="shared" si="250"/>
        <v>6.4332099347382599E-2</v>
      </c>
      <c r="AS134" s="48">
        <f t="shared" si="250"/>
        <v>1.4654101731000417E-2</v>
      </c>
      <c r="AT134" s="48">
        <f t="shared" si="250"/>
        <v>2.5411678075578491E-2</v>
      </c>
      <c r="AU134" s="48">
        <f t="shared" si="250"/>
        <v>4.7682462923966121E-2</v>
      </c>
      <c r="AV134" s="48">
        <f t="shared" si="250"/>
        <v>4.197762505908189E-2</v>
      </c>
      <c r="AW134" s="48">
        <f t="shared" si="250"/>
        <v>8.5892582659133736E-3</v>
      </c>
      <c r="AX134" s="48">
        <f t="shared" si="250"/>
        <v>2.9768931349201982E-2</v>
      </c>
      <c r="AY134" s="48">
        <f t="shared" si="251"/>
        <v>1.7197660113325283E-2</v>
      </c>
      <c r="AZ134" s="48">
        <f t="shared" si="251"/>
        <v>3.399461783739724E-2</v>
      </c>
      <c r="BA134" s="48">
        <f t="shared" si="251"/>
        <v>0.13289624471605685</v>
      </c>
      <c r="BB134" s="48">
        <f t="shared" si="251"/>
        <v>0</v>
      </c>
      <c r="BC134" s="48">
        <f t="shared" si="251"/>
        <v>0.94140607161892387</v>
      </c>
      <c r="BD134" s="48">
        <f t="shared" si="251"/>
        <v>1</v>
      </c>
      <c r="BE134" s="48">
        <f t="shared" si="251"/>
        <v>1</v>
      </c>
      <c r="BF134" s="48">
        <f t="shared" si="251"/>
        <v>2.6251376081703061E-2</v>
      </c>
      <c r="BH134" s="51">
        <f t="shared" si="252"/>
        <v>221.47212468752406</v>
      </c>
      <c r="BI134" s="51">
        <f t="shared" si="253"/>
        <v>273.24695390563119</v>
      </c>
      <c r="BJ134" s="51">
        <f t="shared" si="254"/>
        <v>83.105953232854091</v>
      </c>
      <c r="BK134" s="51">
        <f t="shared" si="255"/>
        <v>142.96555665607551</v>
      </c>
      <c r="BL134" s="51">
        <f t="shared" si="255"/>
        <v>210.30394975575908</v>
      </c>
      <c r="BM134" s="51">
        <f t="shared" si="255"/>
        <v>14.28350066691357</v>
      </c>
      <c r="BN134" s="51">
        <f t="shared" si="255"/>
        <v>39.082756426448803</v>
      </c>
      <c r="BO134" s="51">
        <f t="shared" si="256"/>
        <v>17.167865203678549</v>
      </c>
      <c r="BP134" s="51">
        <f t="shared" si="256"/>
        <v>629.24323476402628</v>
      </c>
      <c r="BQ134" s="51">
        <f t="shared" si="257"/>
        <v>134.0209883549802</v>
      </c>
      <c r="BR134" s="51">
        <f t="shared" si="258"/>
        <v>30.528417654117909</v>
      </c>
      <c r="BS134" s="51">
        <f t="shared" si="258"/>
        <v>52.93932960367745</v>
      </c>
      <c r="BT134" s="51">
        <f t="shared" si="259"/>
        <v>99.335337616797958</v>
      </c>
      <c r="BU134" s="51">
        <f t="shared" si="259"/>
        <v>87.450632830029548</v>
      </c>
      <c r="BV134" s="51">
        <f t="shared" si="260"/>
        <v>17.893724807858749</v>
      </c>
      <c r="BW134" s="51">
        <f t="shared" si="260"/>
        <v>62.016654860711085</v>
      </c>
      <c r="BX134" s="51">
        <f t="shared" si="261"/>
        <v>35.827330821820127</v>
      </c>
      <c r="BY134" s="51">
        <f t="shared" si="221"/>
        <v>70.819891275679026</v>
      </c>
      <c r="BZ134" s="51">
        <f t="shared" si="262"/>
        <v>276.858461735182</v>
      </c>
      <c r="CA134" s="51">
        <f t="shared" si="263"/>
        <v>0</v>
      </c>
      <c r="CB134" s="51">
        <f t="shared" si="263"/>
        <v>1961.2009158983042</v>
      </c>
      <c r="CC134" s="51">
        <f t="shared" si="264"/>
        <v>2083.2677576910592</v>
      </c>
      <c r="CD134" s="51">
        <f t="shared" si="265"/>
        <v>2083.2677576910592</v>
      </c>
      <c r="CE134" s="51">
        <f t="shared" si="266"/>
        <v>54.688645386034239</v>
      </c>
      <c r="CH134" s="13">
        <f t="shared" si="267"/>
        <v>221.47212468752406</v>
      </c>
      <c r="CI134" s="13">
        <f t="shared" si="267"/>
        <v>0</v>
      </c>
      <c r="CJ134" s="13">
        <f t="shared" si="267"/>
        <v>0</v>
      </c>
      <c r="CK134" s="13">
        <f t="shared" si="267"/>
        <v>0</v>
      </c>
      <c r="CL134" s="13">
        <f t="shared" si="267"/>
        <v>273.24695390563119</v>
      </c>
      <c r="CM134" s="13">
        <f t="shared" si="267"/>
        <v>0</v>
      </c>
      <c r="CN134" s="13">
        <f t="shared" si="267"/>
        <v>67.968126468798545</v>
      </c>
      <c r="CO134" s="13">
        <f t="shared" si="267"/>
        <v>15.137826764055539</v>
      </c>
      <c r="CP134" s="13">
        <f t="shared" si="267"/>
        <v>8.6244145284392761</v>
      </c>
      <c r="CQ134" s="13">
        <f t="shared" si="267"/>
        <v>142.96555665607551</v>
      </c>
      <c r="CR134" s="13">
        <f t="shared" si="267"/>
        <v>210.30394975575908</v>
      </c>
      <c r="CS134" s="13">
        <f t="shared" si="267"/>
        <v>14.28350066691357</v>
      </c>
      <c r="CT134" s="13">
        <f t="shared" si="267"/>
        <v>39.082756426448803</v>
      </c>
      <c r="CU134" s="13">
        <f t="shared" si="267"/>
        <v>28.610879354796655</v>
      </c>
      <c r="CV134" s="13">
        <f t="shared" si="267"/>
        <v>0</v>
      </c>
      <c r="CW134" s="13">
        <f t="shared" si="267"/>
        <v>17.167865203678549</v>
      </c>
      <c r="CX134" s="13">
        <f t="shared" si="268"/>
        <v>629.24323476402628</v>
      </c>
      <c r="CY134" s="13">
        <f t="shared" si="268"/>
        <v>0</v>
      </c>
      <c r="CZ134" s="13">
        <f t="shared" si="268"/>
        <v>134.0209883549802</v>
      </c>
      <c r="DA134" s="13">
        <f t="shared" si="268"/>
        <v>55.378747430245831</v>
      </c>
      <c r="DB134" s="13">
        <f t="shared" si="268"/>
        <v>71.267453202573279</v>
      </c>
      <c r="DC134" s="13">
        <f t="shared" si="268"/>
        <v>30.528417654117909</v>
      </c>
      <c r="DD134" s="13">
        <f t="shared" si="268"/>
        <v>52.93932960367745</v>
      </c>
      <c r="DE134" s="13">
        <f t="shared" si="268"/>
        <v>4.6189616824300916</v>
      </c>
      <c r="DF134" s="13">
        <f t="shared" si="268"/>
        <v>0</v>
      </c>
      <c r="DG134" s="13">
        <f t="shared" si="268"/>
        <v>19.54838416676451</v>
      </c>
      <c r="DH134" s="13">
        <f t="shared" si="268"/>
        <v>101.15619791666667</v>
      </c>
      <c r="DI134" s="13">
        <f t="shared" si="268"/>
        <v>99.335337616797958</v>
      </c>
      <c r="DJ134" s="13">
        <f t="shared" si="268"/>
        <v>87.450632830029548</v>
      </c>
      <c r="DK134" s="13">
        <f t="shared" si="268"/>
        <v>3.295959202301542</v>
      </c>
      <c r="DL134" s="13">
        <f t="shared" si="268"/>
        <v>17.893724807858749</v>
      </c>
      <c r="DM134" s="13">
        <f t="shared" si="268"/>
        <v>62.016654860711085</v>
      </c>
      <c r="DN134" s="13"/>
      <c r="DO134" s="13">
        <f t="shared" si="269"/>
        <v>0</v>
      </c>
      <c r="DP134" s="13">
        <f t="shared" si="269"/>
        <v>35.827330821820127</v>
      </c>
      <c r="DQ134" s="13">
        <f t="shared" si="269"/>
        <v>0</v>
      </c>
      <c r="DR134" s="13">
        <f t="shared" si="269"/>
        <v>0</v>
      </c>
      <c r="DS134" s="13">
        <f t="shared" si="269"/>
        <v>0</v>
      </c>
      <c r="DT134" s="13">
        <f t="shared" si="269"/>
        <v>70.819891275679026</v>
      </c>
      <c r="DU134" s="13">
        <f t="shared" si="269"/>
        <v>0</v>
      </c>
      <c r="DV134" s="13">
        <f t="shared" si="269"/>
        <v>0</v>
      </c>
      <c r="DW134" s="13">
        <f t="shared" si="269"/>
        <v>0</v>
      </c>
      <c r="DX134" s="13">
        <f t="shared" si="269"/>
        <v>276.858461735182</v>
      </c>
      <c r="DY134" s="13">
        <f t="shared" si="269"/>
        <v>15.813070535176529</v>
      </c>
      <c r="DZ134" s="13">
        <f t="shared" si="269"/>
        <v>17.793428753342027</v>
      </c>
      <c r="EA134" s="13">
        <f t="shared" si="269"/>
        <v>24.205562912560868</v>
      </c>
      <c r="EB134" s="13">
        <f t="shared" si="269"/>
        <v>0</v>
      </c>
      <c r="EC134" s="13">
        <f t="shared" si="269"/>
        <v>1961.2009158983042</v>
      </c>
      <c r="ED134" s="13">
        <f t="shared" si="269"/>
        <v>28.427448769855133</v>
      </c>
      <c r="EE134" s="13">
        <f t="shared" si="270"/>
        <v>42.601237590183658</v>
      </c>
      <c r="EF134" s="13">
        <f t="shared" si="270"/>
        <v>3.772941852640507</v>
      </c>
      <c r="EG134" s="13">
        <f t="shared" si="270"/>
        <v>6.5824654031991674</v>
      </c>
      <c r="EH134" s="13">
        <f t="shared" si="270"/>
        <v>0</v>
      </c>
      <c r="EI134" s="13">
        <f t="shared" si="270"/>
        <v>1.7320005400109091</v>
      </c>
      <c r="EJ134" s="13">
        <f t="shared" si="270"/>
        <v>0</v>
      </c>
      <c r="EM134">
        <v>1134.7906499999999</v>
      </c>
      <c r="EN134">
        <v>66.248310000000004</v>
      </c>
      <c r="EO134">
        <v>0</v>
      </c>
      <c r="EP134">
        <v>0</v>
      </c>
      <c r="EQ134">
        <v>914.03148999999996</v>
      </c>
      <c r="ER134">
        <v>0</v>
      </c>
      <c r="ES134">
        <v>254.83472</v>
      </c>
      <c r="ET134">
        <v>56.756659999999997</v>
      </c>
      <c r="EU134">
        <v>37.691670000000002</v>
      </c>
      <c r="EV134">
        <v>549.15173000000004</v>
      </c>
      <c r="EW134">
        <v>868.03972999999996</v>
      </c>
      <c r="EX134">
        <v>44.608179999999997</v>
      </c>
      <c r="EY134">
        <v>182.07941</v>
      </c>
      <c r="EZ134">
        <v>101.03248000000001</v>
      </c>
      <c r="FA134">
        <v>0</v>
      </c>
      <c r="FB134">
        <v>72.885800000000003</v>
      </c>
      <c r="FC134">
        <v>2159.8864699999999</v>
      </c>
      <c r="FD134">
        <v>0</v>
      </c>
      <c r="FE134">
        <v>602.50609999999995</v>
      </c>
      <c r="FF134">
        <v>228.57846000000001</v>
      </c>
      <c r="FG134">
        <v>244.62656000000001</v>
      </c>
      <c r="FH134">
        <v>179.37387000000001</v>
      </c>
      <c r="FI134">
        <v>282.53420999999997</v>
      </c>
      <c r="FJ134">
        <v>27.775189999999998</v>
      </c>
      <c r="FK134">
        <v>0</v>
      </c>
      <c r="FL134">
        <v>85.433189999999996</v>
      </c>
      <c r="FM134">
        <v>442.08751999999998</v>
      </c>
      <c r="FN134">
        <v>156.15134</v>
      </c>
      <c r="FO134">
        <v>137.46904000000001</v>
      </c>
      <c r="FP134">
        <v>14.40448</v>
      </c>
      <c r="FQ134">
        <v>76.081829999999997</v>
      </c>
      <c r="FR134">
        <v>282.40015</v>
      </c>
      <c r="FT134">
        <v>0</v>
      </c>
      <c r="FU134">
        <v>91.537796</v>
      </c>
      <c r="FV134">
        <v>0</v>
      </c>
      <c r="FW134">
        <v>0</v>
      </c>
      <c r="FX134">
        <v>0</v>
      </c>
      <c r="FY134">
        <v>121.87855500000001</v>
      </c>
      <c r="FZ134">
        <v>0</v>
      </c>
      <c r="GA134">
        <v>0</v>
      </c>
      <c r="GB134">
        <v>0</v>
      </c>
      <c r="GC134">
        <v>139.20547500000001</v>
      </c>
      <c r="GD134">
        <v>27.824332999999999</v>
      </c>
      <c r="GE134">
        <v>31.308928000000002</v>
      </c>
      <c r="GF134">
        <v>42.591579000000003</v>
      </c>
      <c r="GG134">
        <v>0</v>
      </c>
      <c r="GH134">
        <v>3450.8862300000001</v>
      </c>
      <c r="GI134">
        <v>50.020316999999999</v>
      </c>
      <c r="GJ134">
        <v>49.916435</v>
      </c>
      <c r="GK134">
        <v>4.4208059999999998</v>
      </c>
      <c r="GL134">
        <v>7.7127619999999997</v>
      </c>
      <c r="GM134">
        <v>0</v>
      </c>
      <c r="GN134">
        <v>2.0294080000000001</v>
      </c>
      <c r="GO134">
        <v>0</v>
      </c>
    </row>
    <row r="135" spans="1:197" x14ac:dyDescent="0.2">
      <c r="A135" t="s">
        <v>545</v>
      </c>
      <c r="B135" t="s">
        <v>112</v>
      </c>
      <c r="C135" t="s">
        <v>554</v>
      </c>
      <c r="D135" s="4" t="s">
        <v>555</v>
      </c>
      <c r="E135" s="4" t="s">
        <v>98</v>
      </c>
      <c r="F135" s="9">
        <v>207</v>
      </c>
      <c r="G135" s="24">
        <v>43412</v>
      </c>
      <c r="H135" s="9">
        <v>3</v>
      </c>
      <c r="I135" s="9">
        <v>2</v>
      </c>
      <c r="J135" s="9" t="s">
        <v>548</v>
      </c>
      <c r="K135" s="21" t="s">
        <v>204</v>
      </c>
      <c r="L135" s="9">
        <v>41</v>
      </c>
      <c r="M135" s="9" t="s">
        <v>549</v>
      </c>
      <c r="N135" s="9">
        <v>20</v>
      </c>
      <c r="O135" s="9">
        <v>14</v>
      </c>
      <c r="P135" s="34">
        <v>3</v>
      </c>
      <c r="Q135" s="9" t="s">
        <v>102</v>
      </c>
      <c r="R135" s="9" t="s">
        <v>103</v>
      </c>
      <c r="S135" s="9"/>
      <c r="T135" s="9" t="s">
        <v>104</v>
      </c>
      <c r="U135" s="34">
        <v>2000</v>
      </c>
      <c r="V135" s="22"/>
      <c r="W135" s="9" t="s">
        <v>105</v>
      </c>
      <c r="X135" s="9" t="s">
        <v>556</v>
      </c>
      <c r="Y135" s="9"/>
      <c r="Z135" s="9"/>
      <c r="AA135" s="1"/>
      <c r="AD135">
        <f>+AD134*100/AD133</f>
        <v>2.8579259111263386</v>
      </c>
      <c r="AE135" s="10">
        <f t="shared" si="249"/>
        <v>2.6282757617456212E-3</v>
      </c>
      <c r="AF135" s="11">
        <v>450.97500000000002</v>
      </c>
      <c r="AG135">
        <f t="shared" si="227"/>
        <v>7.1999999999999994E-4</v>
      </c>
      <c r="AI135" s="48">
        <f t="shared" si="250"/>
        <v>4.7261421703686114E-2</v>
      </c>
      <c r="AJ135" s="48">
        <f t="shared" si="250"/>
        <v>5.2534287152835167E-2</v>
      </c>
      <c r="AK135" s="48">
        <f t="shared" si="250"/>
        <v>1.9307930925496031E-2</v>
      </c>
      <c r="AL135" s="48">
        <f t="shared" si="250"/>
        <v>4.6840180966842532E-2</v>
      </c>
      <c r="AM135" s="48">
        <f t="shared" si="250"/>
        <v>0.10908560399017235</v>
      </c>
      <c r="AN135" s="48">
        <f t="shared" si="250"/>
        <v>1.2170586457368576E-2</v>
      </c>
      <c r="AO135" s="48">
        <f t="shared" si="250"/>
        <v>3.0779302088185374E-2</v>
      </c>
      <c r="AP135" s="48">
        <f t="shared" si="250"/>
        <v>7.3090032613995007E-3</v>
      </c>
      <c r="AQ135" s="48">
        <f t="shared" si="250"/>
        <v>0.27646769831996054</v>
      </c>
      <c r="AR135" s="48">
        <f t="shared" si="250"/>
        <v>3.7574395013592089E-2</v>
      </c>
      <c r="AS135" s="48">
        <f t="shared" si="250"/>
        <v>2.7464231692826271E-2</v>
      </c>
      <c r="AT135" s="48">
        <f t="shared" si="250"/>
        <v>3.9812142531893718E-2</v>
      </c>
      <c r="AU135" s="48">
        <f t="shared" si="250"/>
        <v>1.1079403585859163E-2</v>
      </c>
      <c r="AV135" s="48">
        <f t="shared" si="250"/>
        <v>2.528999924799671E-3</v>
      </c>
      <c r="AW135" s="48">
        <f t="shared" si="250"/>
        <v>1.3220399094960996E-2</v>
      </c>
      <c r="AX135" s="48">
        <f t="shared" ref="AX135:BE148" si="271">+BW135/$CD135</f>
        <v>3.3832463745451777E-2</v>
      </c>
      <c r="AY135" s="48">
        <f t="shared" si="251"/>
        <v>1.3753298321626578E-2</v>
      </c>
      <c r="AZ135" s="48">
        <f t="shared" si="251"/>
        <v>6.087296468536315E-2</v>
      </c>
      <c r="BA135" s="48">
        <f t="shared" si="251"/>
        <v>0.19778646460118998</v>
      </c>
      <c r="BB135" s="48">
        <f t="shared" si="251"/>
        <v>0</v>
      </c>
      <c r="BC135" s="48">
        <f t="shared" si="251"/>
        <v>0.93908078838559095</v>
      </c>
      <c r="BD135" s="48">
        <f t="shared" si="251"/>
        <v>1</v>
      </c>
      <c r="BE135" s="48">
        <f t="shared" si="251"/>
        <v>1</v>
      </c>
      <c r="BF135" s="48">
        <f t="shared" si="251"/>
        <v>2.9471386932749435E-2</v>
      </c>
      <c r="BH135" s="51">
        <f t="shared" si="252"/>
        <v>55.174503384029336</v>
      </c>
      <c r="BI135" s="51">
        <f t="shared" si="253"/>
        <v>61.330216057922833</v>
      </c>
      <c r="BJ135" s="51">
        <f t="shared" si="254"/>
        <v>22.540699407362474</v>
      </c>
      <c r="BK135" s="51">
        <f t="shared" si="255"/>
        <v>54.682733402876728</v>
      </c>
      <c r="BL135" s="51">
        <f t="shared" si="255"/>
        <v>127.350041736794</v>
      </c>
      <c r="BM135" s="51">
        <f t="shared" si="255"/>
        <v>14.208333974543356</v>
      </c>
      <c r="BN135" s="51">
        <f t="shared" si="255"/>
        <v>35.932746963686725</v>
      </c>
      <c r="BO135" s="51">
        <f t="shared" si="256"/>
        <v>8.5327654277593492</v>
      </c>
      <c r="BP135" s="51">
        <f t="shared" si="256"/>
        <v>322.75728081493037</v>
      </c>
      <c r="BQ135" s="51">
        <f t="shared" si="257"/>
        <v>43.865556940463314</v>
      </c>
      <c r="BR135" s="51">
        <f t="shared" si="258"/>
        <v>32.062627188327312</v>
      </c>
      <c r="BS135" s="51">
        <f t="shared" si="258"/>
        <v>46.47797534791691</v>
      </c>
      <c r="BT135" s="51">
        <f t="shared" si="259"/>
        <v>12.934452003447355</v>
      </c>
      <c r="BU135" s="51">
        <f t="shared" si="259"/>
        <v>2.9524358319966995</v>
      </c>
      <c r="BV135" s="51">
        <f t="shared" si="260"/>
        <v>15.433919004308175</v>
      </c>
      <c r="BW135" s="51">
        <f t="shared" si="260"/>
        <v>39.497106056542691</v>
      </c>
      <c r="BX135" s="51">
        <f t="shared" si="261"/>
        <v>16.056042696848586</v>
      </c>
      <c r="BY135" s="51">
        <f t="shared" si="221"/>
        <v>71.065056338889477</v>
      </c>
      <c r="BZ135" s="51">
        <f t="shared" si="262"/>
        <v>230.9022785830081</v>
      </c>
      <c r="CA135" s="51">
        <f t="shared" si="263"/>
        <v>0</v>
      </c>
      <c r="CB135" s="51">
        <f t="shared" si="263"/>
        <v>1096.3131084272184</v>
      </c>
      <c r="CC135" s="51">
        <f t="shared" si="264"/>
        <v>1167.4321549181423</v>
      </c>
      <c r="CD135" s="51">
        <f t="shared" si="265"/>
        <v>1167.4321549181423</v>
      </c>
      <c r="CE135" s="51">
        <f t="shared" si="266"/>
        <v>34.405844755326051</v>
      </c>
      <c r="CH135" s="13">
        <f t="shared" si="267"/>
        <v>55.174503384029336</v>
      </c>
      <c r="CI135" s="13">
        <f t="shared" si="267"/>
        <v>0</v>
      </c>
      <c r="CJ135" s="13">
        <f t="shared" si="267"/>
        <v>0</v>
      </c>
      <c r="CK135" s="13">
        <f t="shared" si="267"/>
        <v>0</v>
      </c>
      <c r="CL135" s="13">
        <f t="shared" si="267"/>
        <v>61.330216057922833</v>
      </c>
      <c r="CM135" s="13">
        <f t="shared" si="267"/>
        <v>0</v>
      </c>
      <c r="CN135" s="13">
        <f t="shared" si="267"/>
        <v>18.20485539658285</v>
      </c>
      <c r="CO135" s="13">
        <f t="shared" si="267"/>
        <v>4.3358440107796232</v>
      </c>
      <c r="CP135" s="13">
        <f t="shared" si="267"/>
        <v>9.2066619409942376</v>
      </c>
      <c r="CQ135" s="13">
        <f t="shared" si="267"/>
        <v>54.682733402876728</v>
      </c>
      <c r="CR135" s="13">
        <f t="shared" si="267"/>
        <v>127.350041736794</v>
      </c>
      <c r="CS135" s="13">
        <f t="shared" si="267"/>
        <v>14.208333974543356</v>
      </c>
      <c r="CT135" s="13">
        <f t="shared" si="267"/>
        <v>35.932746963686725</v>
      </c>
      <c r="CU135" s="13">
        <f t="shared" si="267"/>
        <v>20.247208257989723</v>
      </c>
      <c r="CV135" s="13">
        <f t="shared" si="267"/>
        <v>0</v>
      </c>
      <c r="CW135" s="13">
        <f t="shared" ref="CW135:DL140" si="272">+FB135*FB$2/$AG135*$AE135/($U135/1000)</f>
        <v>8.5327654277593492</v>
      </c>
      <c r="CX135" s="13">
        <f t="shared" si="268"/>
        <v>322.75728081493037</v>
      </c>
      <c r="CY135" s="13">
        <f t="shared" si="268"/>
        <v>0</v>
      </c>
      <c r="CZ135" s="13">
        <f t="shared" si="268"/>
        <v>43.865556940463314</v>
      </c>
      <c r="DA135" s="13">
        <f t="shared" si="268"/>
        <v>26.951542123383362</v>
      </c>
      <c r="DB135" s="13">
        <f t="shared" si="268"/>
        <v>34.802266165550847</v>
      </c>
      <c r="DC135" s="13">
        <f t="shared" si="268"/>
        <v>32.062627188327312</v>
      </c>
      <c r="DD135" s="13">
        <f t="shared" si="268"/>
        <v>46.47797534791691</v>
      </c>
      <c r="DE135" s="13">
        <f t="shared" si="268"/>
        <v>1.0135015870461783</v>
      </c>
      <c r="DF135" s="13">
        <f t="shared" si="268"/>
        <v>0</v>
      </c>
      <c r="DG135" s="13">
        <f t="shared" si="268"/>
        <v>9.3755890104685715</v>
      </c>
      <c r="DH135" s="13">
        <f t="shared" si="268"/>
        <v>101.15619791666668</v>
      </c>
      <c r="DI135" s="13">
        <f t="shared" si="268"/>
        <v>12.934452003447355</v>
      </c>
      <c r="DJ135" s="13">
        <f t="shared" si="268"/>
        <v>2.9524358319966995</v>
      </c>
      <c r="DK135" s="13">
        <f t="shared" si="268"/>
        <v>4.5690825343564194</v>
      </c>
      <c r="DL135" s="13">
        <f t="shared" si="268"/>
        <v>15.433919004308175</v>
      </c>
      <c r="DM135" s="13">
        <f t="shared" ref="DM135:DM162" si="273">+FR135*FR$2/$AG135*$AE135/($U135/1000)</f>
        <v>39.497106056542691</v>
      </c>
      <c r="DN135" s="13"/>
      <c r="DO135" s="13">
        <f t="shared" si="269"/>
        <v>0</v>
      </c>
      <c r="DP135" s="13">
        <f t="shared" si="269"/>
        <v>16.056042696848586</v>
      </c>
      <c r="DQ135" s="13">
        <f t="shared" si="269"/>
        <v>0</v>
      </c>
      <c r="DR135" s="13">
        <f t="shared" si="269"/>
        <v>0</v>
      </c>
      <c r="DS135" s="13">
        <f t="shared" si="269"/>
        <v>0</v>
      </c>
      <c r="DT135" s="13">
        <f t="shared" si="269"/>
        <v>71.065056338889477</v>
      </c>
      <c r="DU135" s="13">
        <f t="shared" si="269"/>
        <v>0</v>
      </c>
      <c r="DV135" s="13">
        <f t="shared" si="269"/>
        <v>0</v>
      </c>
      <c r="DW135" s="13">
        <f t="shared" si="269"/>
        <v>0</v>
      </c>
      <c r="DX135" s="13">
        <f t="shared" si="269"/>
        <v>230.9022785830081</v>
      </c>
      <c r="DY135" s="13">
        <f t="shared" si="269"/>
        <v>9.4091553610465617</v>
      </c>
      <c r="DZ135" s="13">
        <f t="shared" si="269"/>
        <v>11.564194484754465</v>
      </c>
      <c r="EA135" s="13">
        <f t="shared" si="269"/>
        <v>15.455500263001404</v>
      </c>
      <c r="EB135" s="13">
        <f t="shared" si="269"/>
        <v>0</v>
      </c>
      <c r="EC135" s="13">
        <f t="shared" si="269"/>
        <v>1096.3131084272184</v>
      </c>
      <c r="ED135" s="13">
        <f t="shared" ref="ED135:EJ148" si="274">+GI135*GI$2/$AG135*$AE135/($U135/1000)</f>
        <v>18.634153685272924</v>
      </c>
      <c r="EE135" s="13">
        <f t="shared" si="270"/>
        <v>25.394160181383633</v>
      </c>
      <c r="EF135" s="13">
        <f t="shared" si="270"/>
        <v>2.8768122489000252</v>
      </c>
      <c r="EG135" s="13">
        <f t="shared" si="270"/>
        <v>4.5507306205698086</v>
      </c>
      <c r="EH135" s="13">
        <f t="shared" si="270"/>
        <v>0</v>
      </c>
      <c r="EI135" s="13">
        <f t="shared" si="270"/>
        <v>1.5841417044725876</v>
      </c>
      <c r="EJ135" s="13">
        <f t="shared" si="270"/>
        <v>0</v>
      </c>
      <c r="EM135">
        <v>274.31427000000002</v>
      </c>
      <c r="EN135">
        <v>24.790880000000001</v>
      </c>
      <c r="EO135">
        <v>0</v>
      </c>
      <c r="EP135">
        <v>0</v>
      </c>
      <c r="EQ135">
        <v>199.06440699999999</v>
      </c>
      <c r="ER135">
        <v>0</v>
      </c>
      <c r="ES135">
        <v>66.229857999999993</v>
      </c>
      <c r="ET135">
        <v>15.773942</v>
      </c>
      <c r="EU135">
        <v>39.041927000000001</v>
      </c>
      <c r="EV135">
        <v>203.80950899999999</v>
      </c>
      <c r="EW135">
        <v>510.04037499999998</v>
      </c>
      <c r="EX135">
        <v>43.056258999999997</v>
      </c>
      <c r="EY135">
        <v>162.43490600000001</v>
      </c>
      <c r="EZ135">
        <v>69.375838999999999</v>
      </c>
      <c r="FA135">
        <v>0</v>
      </c>
      <c r="FB135">
        <v>35.150356000000002</v>
      </c>
      <c r="FC135">
        <v>1074.9832759999999</v>
      </c>
      <c r="FD135">
        <v>0</v>
      </c>
      <c r="FE135">
        <v>191.348724</v>
      </c>
      <c r="FF135">
        <v>107.941658</v>
      </c>
      <c r="FG135">
        <v>115.91327699999999</v>
      </c>
      <c r="FH135">
        <v>182.79624899999999</v>
      </c>
      <c r="FI135">
        <v>240.68725599999999</v>
      </c>
      <c r="FJ135">
        <v>5.9135790000000004</v>
      </c>
      <c r="FK135">
        <v>0</v>
      </c>
      <c r="FL135">
        <v>39.758282000000001</v>
      </c>
      <c r="FM135">
        <v>428.96469100000002</v>
      </c>
      <c r="FN135">
        <v>19.728918</v>
      </c>
      <c r="FO135">
        <v>4.5033500000000002</v>
      </c>
      <c r="FP135">
        <v>19.375729</v>
      </c>
      <c r="FQ135">
        <v>63.675109999999997</v>
      </c>
      <c r="FR135">
        <v>174.515961</v>
      </c>
      <c r="FT135">
        <v>0</v>
      </c>
      <c r="FU135">
        <v>39.805016000000002</v>
      </c>
      <c r="FV135">
        <v>0</v>
      </c>
      <c r="FW135">
        <v>0</v>
      </c>
      <c r="FX135">
        <v>0</v>
      </c>
      <c r="FY135">
        <v>118.670135</v>
      </c>
      <c r="FZ135">
        <v>0</v>
      </c>
      <c r="GA135">
        <v>0</v>
      </c>
      <c r="GB135">
        <v>0</v>
      </c>
      <c r="GC135">
        <v>112.65228999999999</v>
      </c>
      <c r="GD135">
        <v>16.064695</v>
      </c>
      <c r="GE135">
        <v>19.744095000000002</v>
      </c>
      <c r="GF135">
        <v>26.387905</v>
      </c>
      <c r="GG135">
        <v>0</v>
      </c>
      <c r="GH135">
        <v>1871.7871090000001</v>
      </c>
      <c r="GI135">
        <v>31.814969999999999</v>
      </c>
      <c r="GJ135">
        <v>28.871442999999999</v>
      </c>
      <c r="GK135">
        <v>3.2707410000000001</v>
      </c>
      <c r="GL135">
        <v>5.1738730000000004</v>
      </c>
      <c r="GM135">
        <v>0</v>
      </c>
      <c r="GN135">
        <v>1.8010619999999999</v>
      </c>
      <c r="GO135">
        <v>0</v>
      </c>
    </row>
    <row r="136" spans="1:197" x14ac:dyDescent="0.2">
      <c r="A136" t="s">
        <v>545</v>
      </c>
      <c r="B136" t="s">
        <v>116</v>
      </c>
      <c r="C136" t="s">
        <v>557</v>
      </c>
      <c r="D136" s="4" t="s">
        <v>558</v>
      </c>
      <c r="E136" s="4" t="s">
        <v>98</v>
      </c>
      <c r="F136" s="9">
        <v>207</v>
      </c>
      <c r="G136" s="24">
        <v>43412</v>
      </c>
      <c r="H136" s="9">
        <v>3</v>
      </c>
      <c r="I136" s="9">
        <v>2</v>
      </c>
      <c r="J136" s="9" t="s">
        <v>548</v>
      </c>
      <c r="K136" s="21" t="s">
        <v>204</v>
      </c>
      <c r="L136" s="9">
        <v>41</v>
      </c>
      <c r="M136" s="9" t="s">
        <v>549</v>
      </c>
      <c r="N136" s="9">
        <v>25</v>
      </c>
      <c r="O136" s="9">
        <v>10</v>
      </c>
      <c r="P136" s="34">
        <v>4</v>
      </c>
      <c r="Q136" s="9" t="s">
        <v>102</v>
      </c>
      <c r="R136" s="9" t="s">
        <v>103</v>
      </c>
      <c r="S136" s="9"/>
      <c r="T136" s="9" t="s">
        <v>104</v>
      </c>
      <c r="U136" s="34">
        <v>2000</v>
      </c>
      <c r="V136" s="22"/>
      <c r="W136" s="9" t="s">
        <v>105</v>
      </c>
      <c r="X136" s="9" t="s">
        <v>559</v>
      </c>
      <c r="Y136" s="9"/>
      <c r="Z136" s="9"/>
      <c r="AA136" s="1"/>
      <c r="AE136" s="10">
        <f t="shared" si="249"/>
        <v>2.6842189957483665E-3</v>
      </c>
      <c r="AF136" s="11">
        <v>450.97500000000002</v>
      </c>
      <c r="AG136">
        <f t="shared" si="227"/>
        <v>7.1999999999999994E-4</v>
      </c>
      <c r="AI136" s="48">
        <f t="shared" ref="AI136:AW140" si="275">+BH136/$CD136</f>
        <v>0.10999264952788838</v>
      </c>
      <c r="AJ136" s="48">
        <f t="shared" si="275"/>
        <v>0.10848475995248444</v>
      </c>
      <c r="AK136" s="48">
        <f t="shared" si="275"/>
        <v>1.5575721940333277E-2</v>
      </c>
      <c r="AL136" s="48">
        <f t="shared" si="275"/>
        <v>4.4524671236504172E-2</v>
      </c>
      <c r="AM136" s="48">
        <f t="shared" si="275"/>
        <v>0.11896103669421951</v>
      </c>
      <c r="AN136" s="48">
        <f t="shared" si="275"/>
        <v>1.1869720934786466E-2</v>
      </c>
      <c r="AO136" s="48">
        <f t="shared" si="275"/>
        <v>2.8827526222252341E-2</v>
      </c>
      <c r="AP136" s="48">
        <f t="shared" si="275"/>
        <v>5.9599156198962685E-3</v>
      </c>
      <c r="AQ136" s="48">
        <f t="shared" si="275"/>
        <v>0.24816727098659058</v>
      </c>
      <c r="AR136" s="48">
        <f t="shared" si="275"/>
        <v>3.4573456333196778E-2</v>
      </c>
      <c r="AS136" s="48">
        <f t="shared" si="275"/>
        <v>3.2134160110698501E-2</v>
      </c>
      <c r="AT136" s="48">
        <f t="shared" si="275"/>
        <v>3.5008050224662746E-2</v>
      </c>
      <c r="AU136" s="48">
        <f t="shared" si="275"/>
        <v>5.490165554123469E-2</v>
      </c>
      <c r="AV136" s="48">
        <f t="shared" si="275"/>
        <v>2.1434721152858809E-2</v>
      </c>
      <c r="AW136" s="48">
        <f t="shared" si="275"/>
        <v>1.4273907987757507E-2</v>
      </c>
      <c r="AX136" s="48">
        <f t="shared" si="271"/>
        <v>3.4660455033967558E-2</v>
      </c>
      <c r="AY136" s="48">
        <f t="shared" si="251"/>
        <v>6.1379358317983374E-3</v>
      </c>
      <c r="AZ136" s="48">
        <f t="shared" si="251"/>
        <v>8.2154371713078586E-2</v>
      </c>
      <c r="BA136" s="48">
        <f t="shared" si="251"/>
        <v>0.21320435018785855</v>
      </c>
      <c r="BB136" s="48">
        <f t="shared" si="251"/>
        <v>7.2205912894832567E-5</v>
      </c>
      <c r="BC136" s="48">
        <f t="shared" si="251"/>
        <v>0.96591594511658285</v>
      </c>
      <c r="BD136" s="48">
        <f t="shared" si="251"/>
        <v>0.99992779408710519</v>
      </c>
      <c r="BE136" s="48">
        <f t="shared" si="251"/>
        <v>1</v>
      </c>
      <c r="BF136" s="48">
        <f t="shared" si="251"/>
        <v>3.0611911525509967E-2</v>
      </c>
      <c r="BH136" s="51">
        <f t="shared" si="252"/>
        <v>112.5705311111233</v>
      </c>
      <c r="BI136" s="51">
        <f t="shared" si="253"/>
        <v>111.02730134905534</v>
      </c>
      <c r="BJ136" s="51">
        <f t="shared" si="254"/>
        <v>15.940767849381887</v>
      </c>
      <c r="BK136" s="51">
        <f t="shared" ref="BK136:BN163" si="276">+CQ136</f>
        <v>45.568189421335887</v>
      </c>
      <c r="BL136" s="51">
        <f t="shared" si="276"/>
        <v>121.74910905117102</v>
      </c>
      <c r="BM136" s="51">
        <f t="shared" si="276"/>
        <v>12.147909842202189</v>
      </c>
      <c r="BN136" s="51">
        <f t="shared" si="276"/>
        <v>29.503152723273427</v>
      </c>
      <c r="BO136" s="51">
        <f t="shared" ref="BO136:BP163" si="277">+CW136</f>
        <v>6.0995972875359703</v>
      </c>
      <c r="BP136" s="51">
        <f t="shared" si="277"/>
        <v>253.9835308929018</v>
      </c>
      <c r="BQ136" s="51">
        <f t="shared" si="257"/>
        <v>35.383749354891165</v>
      </c>
      <c r="BR136" s="51">
        <f t="shared" ref="BR136:BS163" si="278">+DC136</f>
        <v>32.887283704844563</v>
      </c>
      <c r="BS136" s="51">
        <f t="shared" si="278"/>
        <v>35.828528759605568</v>
      </c>
      <c r="BT136" s="51">
        <f t="shared" ref="BT136:BU163" si="279">+DI136</f>
        <v>56.188377584174219</v>
      </c>
      <c r="BU136" s="51">
        <f t="shared" si="279"/>
        <v>21.937083566519192</v>
      </c>
      <c r="BV136" s="51">
        <f t="shared" ref="BV136:BW163" si="280">+DL136</f>
        <v>14.608443474268359</v>
      </c>
      <c r="BW136" s="51">
        <f t="shared" si="280"/>
        <v>35.472787031443012</v>
      </c>
      <c r="BX136" s="51">
        <f t="shared" si="261"/>
        <v>6.2817897330161525</v>
      </c>
      <c r="BY136" s="51">
        <f t="shared" si="221"/>
        <v>84.079811665024494</v>
      </c>
      <c r="BZ136" s="51">
        <f t="shared" si="262"/>
        <v>218.20118925095881</v>
      </c>
      <c r="CA136" s="51">
        <f t="shared" ref="CA136:CB163" si="281">+EB136</f>
        <v>7.389819227760222E-2</v>
      </c>
      <c r="CB136" s="51">
        <f t="shared" si="281"/>
        <v>988.55397535366376</v>
      </c>
      <c r="CC136" s="51">
        <f t="shared" si="264"/>
        <v>1023.3629550365492</v>
      </c>
      <c r="CD136" s="51">
        <f t="shared" si="265"/>
        <v>1023.4368532288269</v>
      </c>
      <c r="CE136" s="51">
        <f t="shared" si="266"/>
        <v>31.329358402987179</v>
      </c>
      <c r="CH136" s="13">
        <f t="shared" ref="CH136:CV140" si="282">+EM136*EM$2/$AG136*$AE136/($U136/1000)</f>
        <v>112.5705311111233</v>
      </c>
      <c r="CI136" s="13">
        <f t="shared" si="282"/>
        <v>0</v>
      </c>
      <c r="CJ136" s="13">
        <f t="shared" si="282"/>
        <v>0</v>
      </c>
      <c r="CK136" s="13">
        <f t="shared" si="282"/>
        <v>0</v>
      </c>
      <c r="CL136" s="13">
        <f t="shared" si="282"/>
        <v>111.02730134905534</v>
      </c>
      <c r="CM136" s="13">
        <f t="shared" si="282"/>
        <v>0</v>
      </c>
      <c r="CN136" s="13">
        <f t="shared" si="282"/>
        <v>15.940767849381887</v>
      </c>
      <c r="CO136" s="13">
        <f t="shared" si="282"/>
        <v>0</v>
      </c>
      <c r="CP136" s="13">
        <f t="shared" si="282"/>
        <v>7.5393546386908223</v>
      </c>
      <c r="CQ136" s="13">
        <f t="shared" si="282"/>
        <v>45.568189421335887</v>
      </c>
      <c r="CR136" s="13">
        <f t="shared" si="282"/>
        <v>121.74910905117102</v>
      </c>
      <c r="CS136" s="13">
        <f t="shared" si="282"/>
        <v>12.147909842202189</v>
      </c>
      <c r="CT136" s="13">
        <f t="shared" si="282"/>
        <v>29.503152723273427</v>
      </c>
      <c r="CU136" s="13">
        <f t="shared" si="282"/>
        <v>20.458374848054405</v>
      </c>
      <c r="CV136" s="13">
        <f t="shared" si="282"/>
        <v>0</v>
      </c>
      <c r="CW136" s="13">
        <f t="shared" si="272"/>
        <v>6.0995972875359703</v>
      </c>
      <c r="CX136" s="13">
        <f t="shared" si="272"/>
        <v>253.9835308929018</v>
      </c>
      <c r="CY136" s="13">
        <f t="shared" si="272"/>
        <v>0</v>
      </c>
      <c r="CZ136" s="13">
        <f t="shared" si="272"/>
        <v>35.383749354891165</v>
      </c>
      <c r="DA136" s="13">
        <f t="shared" si="272"/>
        <v>22.995901158250547</v>
      </c>
      <c r="DB136" s="13">
        <f t="shared" si="272"/>
        <v>27.157173158577187</v>
      </c>
      <c r="DC136" s="13">
        <f t="shared" si="272"/>
        <v>32.887283704844563</v>
      </c>
      <c r="DD136" s="13">
        <f t="shared" si="272"/>
        <v>35.828528759605568</v>
      </c>
      <c r="DE136" s="13">
        <f t="shared" si="272"/>
        <v>0</v>
      </c>
      <c r="DF136" s="13">
        <f t="shared" si="272"/>
        <v>1.9629826049220718</v>
      </c>
      <c r="DG136" s="13">
        <f t="shared" si="272"/>
        <v>7.4201778876561324</v>
      </c>
      <c r="DH136" s="13">
        <f t="shared" si="272"/>
        <v>101.15619791666668</v>
      </c>
      <c r="DI136" s="13">
        <f t="shared" si="272"/>
        <v>56.188377584174219</v>
      </c>
      <c r="DJ136" s="13">
        <f t="shared" si="272"/>
        <v>21.937083566519192</v>
      </c>
      <c r="DK136" s="13">
        <f t="shared" si="272"/>
        <v>3.762105495454271</v>
      </c>
      <c r="DL136" s="13">
        <f t="shared" si="272"/>
        <v>14.608443474268359</v>
      </c>
      <c r="DM136" s="13">
        <f t="shared" si="273"/>
        <v>35.472787031443012</v>
      </c>
      <c r="DN136" s="13"/>
      <c r="DO136" s="13">
        <f t="shared" ref="DO136:EC140" si="283">+FT136*FT$2/$AG136*$AE136/($U136/1000)</f>
        <v>0</v>
      </c>
      <c r="DP136" s="13">
        <f t="shared" si="283"/>
        <v>6.2817897330161525</v>
      </c>
      <c r="DQ136" s="13">
        <f t="shared" si="283"/>
        <v>0</v>
      </c>
      <c r="DR136" s="13">
        <f t="shared" si="283"/>
        <v>0</v>
      </c>
      <c r="DS136" s="13">
        <f t="shared" si="283"/>
        <v>0</v>
      </c>
      <c r="DT136" s="13">
        <f t="shared" si="283"/>
        <v>84.079811665024494</v>
      </c>
      <c r="DU136" s="13">
        <f t="shared" si="283"/>
        <v>0</v>
      </c>
      <c r="DV136" s="13">
        <f t="shared" si="283"/>
        <v>0</v>
      </c>
      <c r="DW136" s="13">
        <f t="shared" si="283"/>
        <v>0</v>
      </c>
      <c r="DX136" s="13">
        <f t="shared" si="283"/>
        <v>218.20118925095881</v>
      </c>
      <c r="DY136" s="13">
        <f t="shared" si="283"/>
        <v>8.0705554344099983</v>
      </c>
      <c r="DZ136" s="13">
        <f t="shared" si="283"/>
        <v>7.0196133755438819</v>
      </c>
      <c r="EA136" s="13">
        <f t="shared" si="283"/>
        <v>6.595443220660913</v>
      </c>
      <c r="EB136" s="13">
        <f t="shared" si="283"/>
        <v>7.389819227760222E-2</v>
      </c>
      <c r="EC136" s="13">
        <f t="shared" si="283"/>
        <v>988.55397535366376</v>
      </c>
      <c r="ED136" s="13">
        <f t="shared" si="274"/>
        <v>6.8415779192545187</v>
      </c>
      <c r="EE136" s="13">
        <f t="shared" si="270"/>
        <v>0</v>
      </c>
      <c r="EF136" s="13">
        <f t="shared" si="270"/>
        <v>24.226647823166104</v>
      </c>
      <c r="EG136" s="13">
        <f t="shared" si="270"/>
        <v>0</v>
      </c>
      <c r="EH136" s="13">
        <f t="shared" si="270"/>
        <v>4.6486059504962762</v>
      </c>
      <c r="EI136" s="13">
        <f t="shared" si="270"/>
        <v>0</v>
      </c>
      <c r="EJ136" s="13">
        <f t="shared" si="270"/>
        <v>2.4541046293247981</v>
      </c>
      <c r="EM136">
        <v>548.00896999999998</v>
      </c>
      <c r="EN136">
        <v>28.743929999999999</v>
      </c>
      <c r="EO136">
        <v>0</v>
      </c>
      <c r="EP136">
        <v>0</v>
      </c>
      <c r="EQ136">
        <v>352.85955999999999</v>
      </c>
      <c r="ER136">
        <v>0</v>
      </c>
      <c r="ES136">
        <v>56.784370000000003</v>
      </c>
      <c r="ET136">
        <v>0</v>
      </c>
      <c r="EU136">
        <v>31.30518</v>
      </c>
      <c r="EV136">
        <v>166.29875000000001</v>
      </c>
      <c r="EW136">
        <v>477.44598000000002</v>
      </c>
      <c r="EX136">
        <v>36.04522</v>
      </c>
      <c r="EY136">
        <v>130.59012999999999</v>
      </c>
      <c r="EZ136">
        <v>68.638409999999993</v>
      </c>
      <c r="FA136">
        <v>0</v>
      </c>
      <c r="FB136">
        <v>24.603339999999999</v>
      </c>
      <c r="FC136">
        <v>828.29340000000002</v>
      </c>
      <c r="FD136">
        <v>0</v>
      </c>
      <c r="FE136">
        <v>151.13281000000001</v>
      </c>
      <c r="FF136">
        <v>90.179720000000003</v>
      </c>
      <c r="FG136">
        <v>88.565219999999997</v>
      </c>
      <c r="FH136">
        <v>183.59005999999999</v>
      </c>
      <c r="FI136">
        <v>181.67194000000001</v>
      </c>
      <c r="FJ136">
        <v>0</v>
      </c>
      <c r="FK136">
        <v>11.2149</v>
      </c>
      <c r="FL136">
        <v>30.81033</v>
      </c>
      <c r="FM136">
        <v>420.02440999999999</v>
      </c>
      <c r="FN136">
        <v>83.917919999999995</v>
      </c>
      <c r="FO136">
        <v>32.763260000000002</v>
      </c>
      <c r="FP136">
        <v>15.62115</v>
      </c>
      <c r="FQ136">
        <v>59.013370000000002</v>
      </c>
      <c r="FR136">
        <v>153.46812</v>
      </c>
      <c r="FT136">
        <v>0</v>
      </c>
      <c r="FU136">
        <v>15.248799999999999</v>
      </c>
      <c r="FV136">
        <v>0</v>
      </c>
      <c r="FW136">
        <v>0</v>
      </c>
      <c r="FX136">
        <v>0</v>
      </c>
      <c r="FY136">
        <v>137.477</v>
      </c>
      <c r="FZ136">
        <v>0</v>
      </c>
      <c r="GB136">
        <v>0</v>
      </c>
      <c r="GC136">
        <v>104.23699999999999</v>
      </c>
      <c r="GD136">
        <v>13.4920597076416</v>
      </c>
      <c r="GE136">
        <v>11.7351331710816</v>
      </c>
      <c r="GF136">
        <v>11.0260210037232</v>
      </c>
      <c r="GG136">
        <v>0.135350227355957</v>
      </c>
      <c r="GH136">
        <v>1652.62841796875</v>
      </c>
      <c r="GI136">
        <v>11.4375</v>
      </c>
      <c r="GJ136">
        <v>0</v>
      </c>
      <c r="GK136">
        <v>26.97</v>
      </c>
      <c r="GL136">
        <v>0</v>
      </c>
      <c r="GM136">
        <v>5.1749999999999998</v>
      </c>
      <c r="GN136">
        <v>0</v>
      </c>
      <c r="GO136">
        <v>2.7320000000000002</v>
      </c>
    </row>
    <row r="137" spans="1:197" x14ac:dyDescent="0.2">
      <c r="A137" t="s">
        <v>545</v>
      </c>
      <c r="B137" t="s">
        <v>120</v>
      </c>
      <c r="C137" t="s">
        <v>560</v>
      </c>
      <c r="D137" s="4" t="s">
        <v>561</v>
      </c>
      <c r="E137" s="4" t="s">
        <v>98</v>
      </c>
      <c r="F137" s="9">
        <v>207</v>
      </c>
      <c r="G137" s="24">
        <v>43412</v>
      </c>
      <c r="H137" s="9">
        <v>3</v>
      </c>
      <c r="I137" s="9">
        <v>2</v>
      </c>
      <c r="J137" s="9" t="s">
        <v>548</v>
      </c>
      <c r="K137" s="21" t="s">
        <v>204</v>
      </c>
      <c r="L137" s="9">
        <v>41</v>
      </c>
      <c r="M137" s="9" t="s">
        <v>549</v>
      </c>
      <c r="N137" s="9">
        <v>30</v>
      </c>
      <c r="O137" s="9">
        <v>7</v>
      </c>
      <c r="P137" s="34">
        <v>5</v>
      </c>
      <c r="Q137" s="9" t="s">
        <v>102</v>
      </c>
      <c r="R137" s="9" t="s">
        <v>103</v>
      </c>
      <c r="S137" s="9"/>
      <c r="T137" s="9" t="s">
        <v>104</v>
      </c>
      <c r="U137" s="34">
        <v>2000</v>
      </c>
      <c r="V137" s="22"/>
      <c r="W137" s="9" t="s">
        <v>105</v>
      </c>
      <c r="X137" s="9" t="s">
        <v>562</v>
      </c>
      <c r="Y137" s="41"/>
      <c r="Z137" s="9"/>
      <c r="AA137" s="1"/>
      <c r="AE137" s="10">
        <f t="shared" si="249"/>
        <v>2.708758346162128E-3</v>
      </c>
      <c r="AF137" s="11">
        <v>450.97500000000002</v>
      </c>
      <c r="AG137">
        <f t="shared" si="227"/>
        <v>7.1999999999999994E-4</v>
      </c>
      <c r="AI137" s="48">
        <f t="shared" si="275"/>
        <v>0.10305971589353613</v>
      </c>
      <c r="AJ137" s="48">
        <f t="shared" si="275"/>
        <v>0.10408689346245788</v>
      </c>
      <c r="AK137" s="48">
        <f t="shared" si="275"/>
        <v>1.5842095666636528E-2</v>
      </c>
      <c r="AL137" s="48">
        <f t="shared" si="275"/>
        <v>4.3153427872303161E-2</v>
      </c>
      <c r="AM137" s="48">
        <f t="shared" si="275"/>
        <v>0.12139843271758262</v>
      </c>
      <c r="AN137" s="48">
        <f t="shared" si="275"/>
        <v>1.2568422830996436E-2</v>
      </c>
      <c r="AO137" s="48">
        <f t="shared" si="275"/>
        <v>3.0407287949570233E-2</v>
      </c>
      <c r="AP137" s="48">
        <f t="shared" si="275"/>
        <v>6.3990718943119597E-3</v>
      </c>
      <c r="AQ137" s="48">
        <f t="shared" si="275"/>
        <v>0.24809482741456654</v>
      </c>
      <c r="AR137" s="48">
        <f t="shared" si="275"/>
        <v>3.4953723184390169E-2</v>
      </c>
      <c r="AS137" s="48">
        <f t="shared" si="275"/>
        <v>3.12817807539447E-2</v>
      </c>
      <c r="AT137" s="48">
        <f t="shared" si="275"/>
        <v>3.5269356165559457E-2</v>
      </c>
      <c r="AU137" s="48">
        <f t="shared" si="275"/>
        <v>5.6561963780213498E-2</v>
      </c>
      <c r="AV137" s="48">
        <f t="shared" si="275"/>
        <v>2.1723167671205471E-2</v>
      </c>
      <c r="AW137" s="48">
        <f t="shared" si="275"/>
        <v>1.3984655086929686E-2</v>
      </c>
      <c r="AX137" s="48">
        <f t="shared" si="271"/>
        <v>3.4617291779485616E-2</v>
      </c>
      <c r="AY137" s="48">
        <f t="shared" si="251"/>
        <v>7.9464605272827962E-3</v>
      </c>
      <c r="AZ137" s="48">
        <f t="shared" si="251"/>
        <v>7.7354559655925137E-2</v>
      </c>
      <c r="BA137" s="48">
        <f t="shared" si="251"/>
        <v>0.21326328989175777</v>
      </c>
      <c r="BB137" s="48">
        <f t="shared" si="251"/>
        <v>0</v>
      </c>
      <c r="BC137" s="48">
        <f t="shared" si="251"/>
        <v>0.95616290610699239</v>
      </c>
      <c r="BD137" s="48">
        <f t="shared" si="251"/>
        <v>1</v>
      </c>
      <c r="BE137" s="48">
        <f t="shared" si="251"/>
        <v>1</v>
      </c>
      <c r="BF137" s="48">
        <f t="shared" si="251"/>
        <v>3.0758645643877432E-2</v>
      </c>
      <c r="BH137" s="51">
        <f t="shared" si="252"/>
        <v>101.12934030716488</v>
      </c>
      <c r="BI137" s="51">
        <f t="shared" si="253"/>
        <v>102.13727817137054</v>
      </c>
      <c r="BJ137" s="51">
        <f t="shared" si="254"/>
        <v>15.545362899165829</v>
      </c>
      <c r="BK137" s="51">
        <f t="shared" si="276"/>
        <v>42.345136068753263</v>
      </c>
      <c r="BL137" s="51">
        <f t="shared" si="276"/>
        <v>119.12456102377899</v>
      </c>
      <c r="BM137" s="51">
        <f t="shared" si="276"/>
        <v>12.333008087400502</v>
      </c>
      <c r="BN137" s="51">
        <f t="shared" si="276"/>
        <v>29.837739646465579</v>
      </c>
      <c r="BO137" s="51">
        <f t="shared" si="277"/>
        <v>6.2792131109540188</v>
      </c>
      <c r="BP137" s="51">
        <f t="shared" si="277"/>
        <v>243.44784974929911</v>
      </c>
      <c r="BQ137" s="51">
        <f t="shared" si="257"/>
        <v>34.29901718891054</v>
      </c>
      <c r="BR137" s="51">
        <f t="shared" si="278"/>
        <v>30.69585263118514</v>
      </c>
      <c r="BS137" s="51">
        <f t="shared" si="278"/>
        <v>34.608738158817033</v>
      </c>
      <c r="BT137" s="51">
        <f t="shared" si="279"/>
        <v>55.50252136809457</v>
      </c>
      <c r="BU137" s="51">
        <f t="shared" si="279"/>
        <v>21.316278595609113</v>
      </c>
      <c r="BV137" s="51">
        <f t="shared" si="280"/>
        <v>13.722713390995661</v>
      </c>
      <c r="BW137" s="51">
        <f t="shared" si="280"/>
        <v>33.968887363288303</v>
      </c>
      <c r="BX137" s="51">
        <f t="shared" si="261"/>
        <v>7.7976181472419288</v>
      </c>
      <c r="BY137" s="51">
        <f t="shared" si="221"/>
        <v>75.905658383884443</v>
      </c>
      <c r="BZ137" s="51">
        <f t="shared" si="262"/>
        <v>209.26872960496695</v>
      </c>
      <c r="CA137" s="51">
        <f t="shared" si="281"/>
        <v>0</v>
      </c>
      <c r="CB137" s="51">
        <f t="shared" si="281"/>
        <v>938.25335226687264</v>
      </c>
      <c r="CC137" s="51">
        <f t="shared" si="264"/>
        <v>981.26934884659113</v>
      </c>
      <c r="CD137" s="51">
        <f t="shared" si="265"/>
        <v>981.26934884659113</v>
      </c>
      <c r="CE137" s="51">
        <f t="shared" si="266"/>
        <v>30.182516182370644</v>
      </c>
      <c r="CH137" s="13">
        <f t="shared" si="282"/>
        <v>101.12934030716488</v>
      </c>
      <c r="CI137" s="13">
        <f t="shared" si="282"/>
        <v>0</v>
      </c>
      <c r="CJ137" s="13">
        <f t="shared" si="282"/>
        <v>0</v>
      </c>
      <c r="CK137" s="13">
        <f t="shared" si="282"/>
        <v>0</v>
      </c>
      <c r="CL137" s="13">
        <f t="shared" si="282"/>
        <v>102.13727817137054</v>
      </c>
      <c r="CM137" s="13">
        <f t="shared" si="282"/>
        <v>0</v>
      </c>
      <c r="CN137" s="13">
        <f t="shared" si="282"/>
        <v>12.364297583338473</v>
      </c>
      <c r="CO137" s="13">
        <f t="shared" si="282"/>
        <v>3.1810653158273552</v>
      </c>
      <c r="CP137" s="13">
        <f t="shared" si="282"/>
        <v>7.3610729956934682</v>
      </c>
      <c r="CQ137" s="13">
        <f t="shared" si="282"/>
        <v>42.345136068753263</v>
      </c>
      <c r="CR137" s="13">
        <f t="shared" si="282"/>
        <v>119.12456102377899</v>
      </c>
      <c r="CS137" s="13">
        <f t="shared" si="282"/>
        <v>12.333008087400502</v>
      </c>
      <c r="CT137" s="13">
        <f t="shared" si="282"/>
        <v>29.837739646465579</v>
      </c>
      <c r="CU137" s="13">
        <f t="shared" si="282"/>
        <v>19.031736751863036</v>
      </c>
      <c r="CV137" s="13">
        <f t="shared" si="282"/>
        <v>0</v>
      </c>
      <c r="CW137" s="13">
        <f t="shared" si="272"/>
        <v>6.2792131109540188</v>
      </c>
      <c r="CX137" s="13">
        <f t="shared" si="272"/>
        <v>243.44784974929911</v>
      </c>
      <c r="CY137" s="13">
        <f t="shared" si="272"/>
        <v>0</v>
      </c>
      <c r="CZ137" s="13">
        <f t="shared" si="272"/>
        <v>34.29901718891054</v>
      </c>
      <c r="DA137" s="13">
        <f t="shared" si="272"/>
        <v>22.895501690821863</v>
      </c>
      <c r="DB137" s="13">
        <f t="shared" si="272"/>
        <v>25.915738612207189</v>
      </c>
      <c r="DC137" s="13">
        <f t="shared" si="272"/>
        <v>30.69585263118514</v>
      </c>
      <c r="DD137" s="13">
        <f t="shared" si="272"/>
        <v>34.608738158817033</v>
      </c>
      <c r="DE137" s="13">
        <f t="shared" si="272"/>
        <v>0.88544895567827919</v>
      </c>
      <c r="DF137" s="13">
        <f t="shared" si="272"/>
        <v>1.8607551417097701</v>
      </c>
      <c r="DG137" s="13">
        <f t="shared" si="272"/>
        <v>6.9137155067693534</v>
      </c>
      <c r="DH137" s="13">
        <f t="shared" si="272"/>
        <v>101.1561979166667</v>
      </c>
      <c r="DI137" s="13">
        <f t="shared" si="272"/>
        <v>55.50252136809457</v>
      </c>
      <c r="DJ137" s="13">
        <f t="shared" si="272"/>
        <v>21.316278595609113</v>
      </c>
      <c r="DK137" s="13">
        <f t="shared" si="272"/>
        <v>3.7139085966802154</v>
      </c>
      <c r="DL137" s="13">
        <f t="shared" si="272"/>
        <v>13.722713390995661</v>
      </c>
      <c r="DM137" s="13">
        <f t="shared" si="273"/>
        <v>33.968887363288303</v>
      </c>
      <c r="DN137" s="13"/>
      <c r="DO137" s="13">
        <f t="shared" si="283"/>
        <v>0</v>
      </c>
      <c r="DP137" s="13">
        <f t="shared" si="283"/>
        <v>7.7976181472419288</v>
      </c>
      <c r="DQ137" s="13">
        <f t="shared" si="283"/>
        <v>0</v>
      </c>
      <c r="DR137" s="13">
        <f t="shared" si="283"/>
        <v>0</v>
      </c>
      <c r="DS137" s="13">
        <f t="shared" si="283"/>
        <v>0</v>
      </c>
      <c r="DT137" s="13">
        <f t="shared" si="283"/>
        <v>75.905658383884443</v>
      </c>
      <c r="DU137" s="13">
        <f t="shared" si="283"/>
        <v>0</v>
      </c>
      <c r="DV137" s="13">
        <f t="shared" si="283"/>
        <v>0</v>
      </c>
      <c r="DW137" s="13">
        <f t="shared" si="283"/>
        <v>0</v>
      </c>
      <c r="DX137" s="13">
        <f t="shared" si="283"/>
        <v>209.26872960496695</v>
      </c>
      <c r="DY137" s="13">
        <f t="shared" si="283"/>
        <v>7.9598753912077678</v>
      </c>
      <c r="DZ137" s="13">
        <f t="shared" si="283"/>
        <v>8.1689989737066568</v>
      </c>
      <c r="EA137" s="13">
        <f t="shared" si="283"/>
        <v>9.1472664379427524</v>
      </c>
      <c r="EB137" s="13">
        <f t="shared" si="283"/>
        <v>0</v>
      </c>
      <c r="EC137" s="13">
        <f t="shared" si="283"/>
        <v>938.25335226687264</v>
      </c>
      <c r="ED137" s="13">
        <f t="shared" si="274"/>
        <v>9.9422376296193864</v>
      </c>
      <c r="EE137" s="13">
        <f t="shared" si="270"/>
        <v>22.105767833182639</v>
      </c>
      <c r="EF137" s="13">
        <f t="shared" si="270"/>
        <v>1.8539868044756418</v>
      </c>
      <c r="EG137" s="13">
        <f t="shared" si="270"/>
        <v>3.9585474500614786</v>
      </c>
      <c r="EH137" s="13">
        <f t="shared" si="270"/>
        <v>0</v>
      </c>
      <c r="EI137" s="13">
        <f t="shared" si="270"/>
        <v>2.264214094650884</v>
      </c>
      <c r="EJ137" s="13">
        <f t="shared" si="270"/>
        <v>0</v>
      </c>
      <c r="EM137">
        <v>487.85168499999997</v>
      </c>
      <c r="EN137">
        <v>42.487544999999997</v>
      </c>
      <c r="EO137">
        <v>0</v>
      </c>
      <c r="EP137">
        <v>0</v>
      </c>
      <c r="EQ137">
        <v>321.66519199999999</v>
      </c>
      <c r="ER137">
        <v>0</v>
      </c>
      <c r="ES137">
        <v>43.645221999999997</v>
      </c>
      <c r="ET137">
        <v>11.228968</v>
      </c>
      <c r="EU137">
        <v>30.288017</v>
      </c>
      <c r="EV137">
        <v>153.13639800000001</v>
      </c>
      <c r="EW137">
        <v>462.92160000000001</v>
      </c>
      <c r="EX137">
        <v>36.262923999999998</v>
      </c>
      <c r="EY137">
        <v>130.87464900000001</v>
      </c>
      <c r="EZ137">
        <v>63.273547999999998</v>
      </c>
      <c r="FA137">
        <v>0</v>
      </c>
      <c r="FB137">
        <v>25.098386999999999</v>
      </c>
      <c r="FC137">
        <v>786.74188200000003</v>
      </c>
      <c r="FD137">
        <v>0</v>
      </c>
      <c r="FE137">
        <v>145.17247</v>
      </c>
      <c r="FF137">
        <v>88.972603000000007</v>
      </c>
      <c r="FG137">
        <v>83.750984000000003</v>
      </c>
      <c r="FH137">
        <v>169.80424500000001</v>
      </c>
      <c r="FI137">
        <v>173.89709500000001</v>
      </c>
      <c r="FJ137">
        <v>5.0129130000000002</v>
      </c>
      <c r="FK137">
        <v>10.534547</v>
      </c>
      <c r="FL137">
        <v>28.447310999999999</v>
      </c>
      <c r="FM137">
        <v>416.21929899999998</v>
      </c>
      <c r="FN137">
        <v>82.142632000000006</v>
      </c>
      <c r="FO137">
        <v>31.54767</v>
      </c>
      <c r="FP137">
        <v>15.281321999999999</v>
      </c>
      <c r="FQ137">
        <v>54.933104999999998</v>
      </c>
      <c r="FR137">
        <v>145.63034099999999</v>
      </c>
      <c r="FT137">
        <v>0</v>
      </c>
      <c r="FU137">
        <v>18.756937000000001</v>
      </c>
      <c r="FV137">
        <v>0</v>
      </c>
      <c r="FW137">
        <v>0</v>
      </c>
      <c r="FX137">
        <v>0</v>
      </c>
      <c r="FY137">
        <v>122.987267</v>
      </c>
      <c r="FZ137">
        <v>0</v>
      </c>
      <c r="GA137">
        <v>0</v>
      </c>
      <c r="GB137">
        <v>0</v>
      </c>
      <c r="GC137">
        <v>99.064216999999999</v>
      </c>
      <c r="GD137">
        <v>13.186477</v>
      </c>
      <c r="GE137">
        <v>13.532914999999999</v>
      </c>
      <c r="GF137">
        <v>15.153530999999999</v>
      </c>
      <c r="GG137">
        <v>0</v>
      </c>
      <c r="GH137">
        <v>1554.3278809999999</v>
      </c>
      <c r="GI137">
        <v>16.470495</v>
      </c>
      <c r="GJ137">
        <v>24.386019000000001</v>
      </c>
      <c r="GK137">
        <v>2.045229</v>
      </c>
      <c r="GL137">
        <v>4.366879</v>
      </c>
      <c r="GM137">
        <v>0</v>
      </c>
      <c r="GN137">
        <v>2.4977719999999999</v>
      </c>
      <c r="GO137">
        <v>0</v>
      </c>
    </row>
    <row r="138" spans="1:197" x14ac:dyDescent="0.2">
      <c r="A138" t="s">
        <v>545</v>
      </c>
      <c r="B138" t="s">
        <v>124</v>
      </c>
      <c r="C138" t="s">
        <v>563</v>
      </c>
      <c r="D138" s="4" t="s">
        <v>564</v>
      </c>
      <c r="E138" s="4" t="s">
        <v>98</v>
      </c>
      <c r="F138" s="9">
        <v>207</v>
      </c>
      <c r="G138" s="24">
        <v>43412</v>
      </c>
      <c r="H138" s="9">
        <v>3</v>
      </c>
      <c r="I138" s="9">
        <v>2</v>
      </c>
      <c r="J138" s="9" t="s">
        <v>548</v>
      </c>
      <c r="K138" s="21" t="s">
        <v>204</v>
      </c>
      <c r="L138" s="9">
        <v>41</v>
      </c>
      <c r="M138" s="9" t="s">
        <v>549</v>
      </c>
      <c r="N138" s="9">
        <v>35</v>
      </c>
      <c r="O138" s="9">
        <v>4</v>
      </c>
      <c r="P138" s="34">
        <v>6</v>
      </c>
      <c r="Q138" s="9" t="s">
        <v>102</v>
      </c>
      <c r="R138" s="9" t="s">
        <v>103</v>
      </c>
      <c r="S138" s="9"/>
      <c r="T138" s="9" t="s">
        <v>104</v>
      </c>
      <c r="U138" s="34">
        <v>2000</v>
      </c>
      <c r="V138" s="22"/>
      <c r="W138" s="9" t="s">
        <v>105</v>
      </c>
      <c r="X138" s="9" t="s">
        <v>565</v>
      </c>
      <c r="Y138" s="9"/>
      <c r="Z138" s="9"/>
      <c r="AA138" s="1"/>
      <c r="AE138" s="10">
        <f t="shared" si="249"/>
        <v>2.6738448089864641E-3</v>
      </c>
      <c r="AF138" s="11">
        <v>450.97500000000002</v>
      </c>
      <c r="AG138">
        <f t="shared" si="227"/>
        <v>7.1999999999999994E-4</v>
      </c>
      <c r="AI138" s="48">
        <f t="shared" si="275"/>
        <v>8.3110367526324808E-2</v>
      </c>
      <c r="AJ138" s="48">
        <f t="shared" si="275"/>
        <v>9.2568200439939893E-2</v>
      </c>
      <c r="AK138" s="48">
        <f t="shared" si="275"/>
        <v>2.2726839748904593E-2</v>
      </c>
      <c r="AL138" s="48">
        <f t="shared" si="275"/>
        <v>4.6371699242180889E-2</v>
      </c>
      <c r="AM138" s="48">
        <f t="shared" si="275"/>
        <v>0.14150686662552162</v>
      </c>
      <c r="AN138" s="48">
        <f t="shared" si="275"/>
        <v>1.5914530681907527E-2</v>
      </c>
      <c r="AO138" s="48">
        <f t="shared" si="275"/>
        <v>3.5233255139366267E-2</v>
      </c>
      <c r="AP138" s="48">
        <f t="shared" si="275"/>
        <v>6.3639283774979362E-3</v>
      </c>
      <c r="AQ138" s="48">
        <f t="shared" si="275"/>
        <v>0.22188575085153497</v>
      </c>
      <c r="AR138" s="48">
        <f t="shared" si="275"/>
        <v>4.0849303028703883E-2</v>
      </c>
      <c r="AS138" s="48">
        <f t="shared" si="275"/>
        <v>2.7261009683311646E-2</v>
      </c>
      <c r="AT138" s="48">
        <f t="shared" si="275"/>
        <v>3.7260841750598094E-2</v>
      </c>
      <c r="AU138" s="48">
        <f t="shared" si="275"/>
        <v>5.0869742020643205E-2</v>
      </c>
      <c r="AV138" s="48">
        <f t="shared" si="275"/>
        <v>1.9201068330994806E-2</v>
      </c>
      <c r="AW138" s="48">
        <f t="shared" si="275"/>
        <v>1.2331334313595663E-2</v>
      </c>
      <c r="AX138" s="48">
        <f t="shared" si="271"/>
        <v>3.6477036472192005E-2</v>
      </c>
      <c r="AY138" s="48">
        <f t="shared" si="251"/>
        <v>8.6794009607007727E-3</v>
      </c>
      <c r="AZ138" s="48">
        <f t="shared" si="251"/>
        <v>8.6997019103150913E-2</v>
      </c>
      <c r="BA138" s="48">
        <f t="shared" si="251"/>
        <v>0.23278109084256776</v>
      </c>
      <c r="BB138" s="48">
        <f t="shared" si="251"/>
        <v>0</v>
      </c>
      <c r="BC138" s="48">
        <f t="shared" si="251"/>
        <v>0.95249897332881572</v>
      </c>
      <c r="BD138" s="48">
        <f t="shared" si="251"/>
        <v>1</v>
      </c>
      <c r="BE138" s="48">
        <f t="shared" si="251"/>
        <v>1</v>
      </c>
      <c r="BF138" s="48">
        <f t="shared" si="251"/>
        <v>3.3827185570771537E-2</v>
      </c>
      <c r="BH138" s="51">
        <f t="shared" si="252"/>
        <v>49.485757332740775</v>
      </c>
      <c r="BI138" s="51">
        <f t="shared" si="253"/>
        <v>55.117160951651726</v>
      </c>
      <c r="BJ138" s="51">
        <f t="shared" si="254"/>
        <v>13.532064773966388</v>
      </c>
      <c r="BK138" s="51">
        <f t="shared" si="276"/>
        <v>27.610738877776654</v>
      </c>
      <c r="BL138" s="51">
        <f t="shared" si="276"/>
        <v>84.256328917436747</v>
      </c>
      <c r="BM138" s="51">
        <f t="shared" si="276"/>
        <v>9.4758647666897051</v>
      </c>
      <c r="BN138" s="51">
        <f t="shared" si="276"/>
        <v>20.978662058219893</v>
      </c>
      <c r="BO138" s="51">
        <f t="shared" si="277"/>
        <v>3.7892241936248809</v>
      </c>
      <c r="BP138" s="51">
        <f t="shared" si="277"/>
        <v>132.1157004720755</v>
      </c>
      <c r="BQ138" s="51">
        <f t="shared" si="257"/>
        <v>24.322581611129873</v>
      </c>
      <c r="BR138" s="51">
        <f t="shared" si="278"/>
        <v>16.231810181883233</v>
      </c>
      <c r="BS138" s="51">
        <f t="shared" si="278"/>
        <v>22.185932125732844</v>
      </c>
      <c r="BT138" s="51">
        <f t="shared" si="279"/>
        <v>30.288973375257001</v>
      </c>
      <c r="BU138" s="51">
        <f t="shared" si="279"/>
        <v>11.43274222263568</v>
      </c>
      <c r="BV138" s="51">
        <f t="shared" si="280"/>
        <v>7.3423501254306034</v>
      </c>
      <c r="BW138" s="51">
        <f t="shared" si="280"/>
        <v>21.719237067609807</v>
      </c>
      <c r="BX138" s="51">
        <f t="shared" si="261"/>
        <v>5.167907958038465</v>
      </c>
      <c r="BY138" s="51">
        <f t="shared" si="221"/>
        <v>51.799955939873755</v>
      </c>
      <c r="BZ138" s="51">
        <f t="shared" si="262"/>
        <v>138.60302770815321</v>
      </c>
      <c r="CA138" s="51">
        <f t="shared" si="281"/>
        <v>0</v>
      </c>
      <c r="CB138" s="51">
        <f t="shared" si="281"/>
        <v>567.13902797872572</v>
      </c>
      <c r="CC138" s="51">
        <f t="shared" si="264"/>
        <v>595.42219347142702</v>
      </c>
      <c r="CD138" s="51">
        <f t="shared" si="265"/>
        <v>595.42219347142702</v>
      </c>
      <c r="CE138" s="51">
        <f t="shared" si="266"/>
        <v>20.141457031513795</v>
      </c>
      <c r="CH138" s="13">
        <f t="shared" si="282"/>
        <v>49.485757332740775</v>
      </c>
      <c r="CI138" s="13">
        <f t="shared" si="282"/>
        <v>0</v>
      </c>
      <c r="CJ138" s="13">
        <f t="shared" si="282"/>
        <v>0</v>
      </c>
      <c r="CK138" s="13">
        <f t="shared" si="282"/>
        <v>0</v>
      </c>
      <c r="CL138" s="13">
        <f t="shared" si="282"/>
        <v>55.117160951651726</v>
      </c>
      <c r="CM138" s="13">
        <f t="shared" si="282"/>
        <v>0</v>
      </c>
      <c r="CN138" s="13">
        <f t="shared" si="282"/>
        <v>10.756643532445951</v>
      </c>
      <c r="CO138" s="13">
        <f t="shared" si="282"/>
        <v>2.7754212415204371</v>
      </c>
      <c r="CP138" s="13">
        <f t="shared" si="282"/>
        <v>4.1443604948583657</v>
      </c>
      <c r="CQ138" s="13">
        <f t="shared" si="282"/>
        <v>27.610738877776654</v>
      </c>
      <c r="CR138" s="13">
        <f t="shared" si="282"/>
        <v>84.256328917436747</v>
      </c>
      <c r="CS138" s="13">
        <f t="shared" si="282"/>
        <v>9.4758647666897051</v>
      </c>
      <c r="CT138" s="13">
        <f t="shared" si="282"/>
        <v>20.978662058219893</v>
      </c>
      <c r="CU138" s="13">
        <f t="shared" si="282"/>
        <v>12.438159828224181</v>
      </c>
      <c r="CV138" s="13">
        <f t="shared" si="282"/>
        <v>0</v>
      </c>
      <c r="CW138" s="13">
        <f t="shared" si="272"/>
        <v>3.7892241936248809</v>
      </c>
      <c r="CX138" s="13">
        <f t="shared" si="272"/>
        <v>132.1157004720755</v>
      </c>
      <c r="CY138" s="13">
        <f t="shared" si="272"/>
        <v>0</v>
      </c>
      <c r="CZ138" s="13">
        <f t="shared" si="272"/>
        <v>24.322581611129873</v>
      </c>
      <c r="DA138" s="13">
        <f t="shared" si="272"/>
        <v>11.856057256149079</v>
      </c>
      <c r="DB138" s="13">
        <f t="shared" si="272"/>
        <v>14.976375736778076</v>
      </c>
      <c r="DC138" s="13">
        <f t="shared" si="272"/>
        <v>16.231810181883233</v>
      </c>
      <c r="DD138" s="13">
        <f t="shared" si="272"/>
        <v>22.185932125732844</v>
      </c>
      <c r="DE138" s="13">
        <f t="shared" si="272"/>
        <v>0.64674927674376126</v>
      </c>
      <c r="DF138" s="13">
        <f t="shared" si="272"/>
        <v>0.93575005871188399</v>
      </c>
      <c r="DG138" s="13">
        <f t="shared" si="272"/>
        <v>3.8799030461734976</v>
      </c>
      <c r="DH138" s="13">
        <f t="shared" si="272"/>
        <v>101.1561979166667</v>
      </c>
      <c r="DI138" s="13">
        <f t="shared" si="272"/>
        <v>30.288973375257001</v>
      </c>
      <c r="DJ138" s="13">
        <f t="shared" si="272"/>
        <v>11.43274222263568</v>
      </c>
      <c r="DK138" s="13">
        <f t="shared" si="272"/>
        <v>2.9186231254511967</v>
      </c>
      <c r="DL138" s="13">
        <f t="shared" si="272"/>
        <v>7.3423501254306034</v>
      </c>
      <c r="DM138" s="13">
        <f t="shared" si="273"/>
        <v>21.719237067609807</v>
      </c>
      <c r="DN138" s="13"/>
      <c r="DO138" s="13">
        <f t="shared" si="283"/>
        <v>0</v>
      </c>
      <c r="DP138" s="13">
        <f t="shared" si="283"/>
        <v>5.167907958038465</v>
      </c>
      <c r="DQ138" s="13">
        <f t="shared" si="283"/>
        <v>0</v>
      </c>
      <c r="DR138" s="13">
        <f t="shared" si="283"/>
        <v>0</v>
      </c>
      <c r="DS138" s="13">
        <f t="shared" si="283"/>
        <v>0</v>
      </c>
      <c r="DT138" s="13">
        <f t="shared" si="283"/>
        <v>51.799955939873755</v>
      </c>
      <c r="DU138" s="13">
        <f t="shared" si="283"/>
        <v>0</v>
      </c>
      <c r="DV138" s="13">
        <f t="shared" si="283"/>
        <v>0</v>
      </c>
      <c r="DW138" s="13">
        <f t="shared" si="283"/>
        <v>0</v>
      </c>
      <c r="DX138" s="13">
        <f t="shared" si="283"/>
        <v>138.60302770815321</v>
      </c>
      <c r="DY138" s="13">
        <f t="shared" si="283"/>
        <v>4.7987072512324369</v>
      </c>
      <c r="DZ138" s="13">
        <f t="shared" si="283"/>
        <v>6.4157866415084817</v>
      </c>
      <c r="EA138" s="13">
        <f t="shared" si="283"/>
        <v>6.9263751436291079</v>
      </c>
      <c r="EB138" s="13">
        <f t="shared" si="283"/>
        <v>0</v>
      </c>
      <c r="EC138" s="13">
        <f t="shared" si="283"/>
        <v>567.13902797872572</v>
      </c>
      <c r="ED138" s="13">
        <f t="shared" si="274"/>
        <v>4.9743884982927415</v>
      </c>
      <c r="EE138" s="13">
        <f t="shared" si="270"/>
        <v>13.843872125185404</v>
      </c>
      <c r="EF138" s="13">
        <f t="shared" si="270"/>
        <v>1.2495201684963244</v>
      </c>
      <c r="EG138" s="13">
        <f t="shared" si="270"/>
        <v>3.1495320132925406</v>
      </c>
      <c r="EH138" s="13">
        <f t="shared" si="270"/>
        <v>0</v>
      </c>
      <c r="EI138" s="13">
        <f t="shared" si="270"/>
        <v>1.8985327245395265</v>
      </c>
      <c r="EJ138" s="13">
        <f t="shared" si="270"/>
        <v>0</v>
      </c>
      <c r="EM138">
        <v>241.8382111</v>
      </c>
      <c r="EN138">
        <v>38.688629200000001</v>
      </c>
      <c r="EO138">
        <v>0</v>
      </c>
      <c r="EP138">
        <v>0</v>
      </c>
      <c r="EQ138">
        <v>175.84931950000001</v>
      </c>
      <c r="ER138">
        <v>0</v>
      </c>
      <c r="ES138">
        <v>38.466095000000003</v>
      </c>
      <c r="ET138">
        <v>9.9249934999999994</v>
      </c>
      <c r="EU138">
        <v>17.2751293</v>
      </c>
      <c r="EV138">
        <v>101.15491489999999</v>
      </c>
      <c r="EW138">
        <v>331.69790649999999</v>
      </c>
      <c r="EX138">
        <v>28.2258301</v>
      </c>
      <c r="EY138">
        <v>93.218360899999993</v>
      </c>
      <c r="EZ138">
        <v>41.892276799999998</v>
      </c>
      <c r="FA138">
        <v>0</v>
      </c>
      <c r="FB138">
        <v>15.343518299999999</v>
      </c>
      <c r="FC138">
        <v>432.528595</v>
      </c>
      <c r="FD138">
        <v>0</v>
      </c>
      <c r="FE138">
        <v>104.2908783</v>
      </c>
      <c r="FF138">
        <v>46.674587199999998</v>
      </c>
      <c r="FG138">
        <v>49.030590099999998</v>
      </c>
      <c r="FH138">
        <v>90.964065599999998</v>
      </c>
      <c r="FI138">
        <v>112.9323349</v>
      </c>
      <c r="FJ138">
        <v>3.7093400999999999</v>
      </c>
      <c r="FK138">
        <v>5.3668636999999997</v>
      </c>
      <c r="FL138">
        <v>16.1727791</v>
      </c>
      <c r="FM138">
        <v>421.65405270000002</v>
      </c>
      <c r="FN138">
        <v>45.412406900000001</v>
      </c>
      <c r="FO138">
        <v>17.141166699999999</v>
      </c>
      <c r="FP138">
        <v>12.165831600000001</v>
      </c>
      <c r="FQ138">
        <v>29.7757912</v>
      </c>
      <c r="FR138">
        <v>94.329856899999996</v>
      </c>
      <c r="FT138">
        <v>0</v>
      </c>
      <c r="FU138">
        <v>12.593567999999999</v>
      </c>
      <c r="FV138">
        <v>0</v>
      </c>
      <c r="FW138">
        <v>0</v>
      </c>
      <c r="FX138">
        <v>0</v>
      </c>
      <c r="FY138">
        <v>85.025550999999993</v>
      </c>
      <c r="FZ138">
        <v>0</v>
      </c>
      <c r="GA138">
        <v>0</v>
      </c>
      <c r="GB138">
        <v>0</v>
      </c>
      <c r="GC138">
        <v>66.469016999999994</v>
      </c>
      <c r="GD138">
        <v>8.0534289999999995</v>
      </c>
      <c r="GE138">
        <v>10.767291999999999</v>
      </c>
      <c r="GF138">
        <v>11.624186999999999</v>
      </c>
      <c r="GG138">
        <v>0</v>
      </c>
      <c r="GH138">
        <v>951.80090299999995</v>
      </c>
      <c r="GI138">
        <v>8.3482660000000006</v>
      </c>
      <c r="GJ138">
        <v>15.471304999999999</v>
      </c>
      <c r="GK138">
        <v>1.396409</v>
      </c>
      <c r="GL138">
        <v>3.5197790000000002</v>
      </c>
      <c r="GM138">
        <v>0</v>
      </c>
      <c r="GN138">
        <v>2.1217169999999999</v>
      </c>
      <c r="GO138">
        <v>0</v>
      </c>
    </row>
    <row r="139" spans="1:197" x14ac:dyDescent="0.2">
      <c r="A139" t="s">
        <v>545</v>
      </c>
      <c r="B139" t="s">
        <v>128</v>
      </c>
      <c r="C139" t="s">
        <v>566</v>
      </c>
      <c r="D139" s="4" t="s">
        <v>567</v>
      </c>
      <c r="E139" s="4" t="s">
        <v>98</v>
      </c>
      <c r="F139" s="9">
        <v>207</v>
      </c>
      <c r="G139" s="24">
        <v>43412</v>
      </c>
      <c r="H139" s="9">
        <v>3</v>
      </c>
      <c r="I139" s="9">
        <v>2</v>
      </c>
      <c r="J139" s="9" t="s">
        <v>548</v>
      </c>
      <c r="K139" s="21" t="s">
        <v>204</v>
      </c>
      <c r="L139" s="9">
        <v>41</v>
      </c>
      <c r="M139" s="9" t="s">
        <v>549</v>
      </c>
      <c r="N139" s="9">
        <v>70</v>
      </c>
      <c r="O139" s="9">
        <v>2</v>
      </c>
      <c r="P139" s="34">
        <v>7</v>
      </c>
      <c r="Q139" s="9" t="s">
        <v>102</v>
      </c>
      <c r="R139" s="9" t="s">
        <v>103</v>
      </c>
      <c r="S139" s="9"/>
      <c r="T139" s="9" t="s">
        <v>104</v>
      </c>
      <c r="U139" s="34">
        <v>2000</v>
      </c>
      <c r="V139" s="22"/>
      <c r="W139" s="9" t="s">
        <v>105</v>
      </c>
      <c r="X139" s="9" t="s">
        <v>568</v>
      </c>
      <c r="Y139" s="9"/>
      <c r="Z139" s="9"/>
      <c r="AA139" s="1"/>
      <c r="AE139" s="10">
        <f t="shared" si="249"/>
        <v>2.6602772936454898E-3</v>
      </c>
      <c r="AF139" s="11">
        <v>450.97500000000002</v>
      </c>
      <c r="AG139">
        <f t="shared" si="227"/>
        <v>7.1999999999999994E-4</v>
      </c>
      <c r="AI139" s="48">
        <f t="shared" si="275"/>
        <v>4.7906026815367882E-2</v>
      </c>
      <c r="AJ139" s="48">
        <f t="shared" si="275"/>
        <v>6.2145637543493316E-2</v>
      </c>
      <c r="AK139" s="48">
        <f t="shared" si="275"/>
        <v>1.161184528961568E-2</v>
      </c>
      <c r="AL139" s="48">
        <f t="shared" si="275"/>
        <v>5.249103205820442E-2</v>
      </c>
      <c r="AM139" s="48">
        <f t="shared" si="275"/>
        <v>0.17472097021481769</v>
      </c>
      <c r="AN139" s="48">
        <f t="shared" si="275"/>
        <v>1.9457666447414985E-2</v>
      </c>
      <c r="AO139" s="48">
        <f t="shared" si="275"/>
        <v>3.7676434777212803E-2</v>
      </c>
      <c r="AP139" s="48">
        <f t="shared" si="275"/>
        <v>5.4887896541538951E-3</v>
      </c>
      <c r="AQ139" s="48">
        <f t="shared" si="275"/>
        <v>0.12023907533631074</v>
      </c>
      <c r="AR139" s="48">
        <f t="shared" si="275"/>
        <v>5.1682458175836561E-2</v>
      </c>
      <c r="AS139" s="48">
        <f t="shared" si="275"/>
        <v>3.2225794391569439E-2</v>
      </c>
      <c r="AT139" s="48">
        <f t="shared" si="275"/>
        <v>6.6605743133903605E-2</v>
      </c>
      <c r="AU139" s="48">
        <f t="shared" si="275"/>
        <v>2.8493321546216501E-2</v>
      </c>
      <c r="AV139" s="48">
        <f t="shared" si="275"/>
        <v>5.3446054217213138E-3</v>
      </c>
      <c r="AW139" s="48">
        <f t="shared" si="275"/>
        <v>1.1144847817939571E-2</v>
      </c>
      <c r="AX139" s="48">
        <f t="shared" si="271"/>
        <v>4.9463918607552976E-2</v>
      </c>
      <c r="AY139" s="48">
        <f t="shared" si="251"/>
        <v>6.5742586212603751E-3</v>
      </c>
      <c r="AZ139" s="48">
        <f t="shared" si="251"/>
        <v>0.22789089428769119</v>
      </c>
      <c r="BA139" s="48">
        <f t="shared" si="251"/>
        <v>0.22288176830343015</v>
      </c>
      <c r="BB139" s="48">
        <f t="shared" si="251"/>
        <v>0</v>
      </c>
      <c r="BC139" s="48">
        <f t="shared" si="251"/>
        <v>0.94665727845361236</v>
      </c>
      <c r="BD139" s="48">
        <f t="shared" si="251"/>
        <v>1</v>
      </c>
      <c r="BE139" s="48">
        <f t="shared" si="251"/>
        <v>1</v>
      </c>
      <c r="BF139" s="48">
        <f t="shared" si="251"/>
        <v>9.464829426662702E-2</v>
      </c>
      <c r="BH139" s="51">
        <f t="shared" si="252"/>
        <v>5.5635667077332993</v>
      </c>
      <c r="BI139" s="51">
        <f t="shared" si="253"/>
        <v>7.2172839839209058</v>
      </c>
      <c r="BJ139" s="51">
        <f t="shared" si="254"/>
        <v>1.3485417214339157</v>
      </c>
      <c r="BK139" s="51">
        <f t="shared" si="276"/>
        <v>6.0960463187463532</v>
      </c>
      <c r="BL139" s="51">
        <f t="shared" si="276"/>
        <v>20.291220909979288</v>
      </c>
      <c r="BM139" s="51">
        <f t="shared" si="276"/>
        <v>2.2597162080302229</v>
      </c>
      <c r="BN139" s="51">
        <f t="shared" si="276"/>
        <v>4.3755529758385903</v>
      </c>
      <c r="BO139" s="51">
        <f t="shared" si="277"/>
        <v>0.63744061897041882</v>
      </c>
      <c r="BP139" s="51">
        <f t="shared" si="277"/>
        <v>13.96396572581423</v>
      </c>
      <c r="BQ139" s="51">
        <f t="shared" si="257"/>
        <v>6.002142586132039</v>
      </c>
      <c r="BR139" s="51">
        <f t="shared" si="278"/>
        <v>3.7425428223924269</v>
      </c>
      <c r="BS139" s="51">
        <f t="shared" si="278"/>
        <v>7.7352583730602218</v>
      </c>
      <c r="BT139" s="51">
        <f t="shared" si="279"/>
        <v>3.3090720664068223</v>
      </c>
      <c r="BU139" s="51">
        <f t="shared" si="279"/>
        <v>0.62069578228351041</v>
      </c>
      <c r="BV139" s="51">
        <f t="shared" si="280"/>
        <v>1.2943069672968988</v>
      </c>
      <c r="BW139" s="51">
        <f t="shared" si="280"/>
        <v>5.7444924802390567</v>
      </c>
      <c r="BX139" s="51">
        <f t="shared" si="261"/>
        <v>0.76350156388964918</v>
      </c>
      <c r="BY139" s="51">
        <f t="shared" si="221"/>
        <v>26.466110356867237</v>
      </c>
      <c r="BZ139" s="51">
        <f t="shared" si="262"/>
        <v>25.884375481038703</v>
      </c>
      <c r="CA139" s="51">
        <f t="shared" si="281"/>
        <v>0</v>
      </c>
      <c r="CB139" s="51">
        <f t="shared" si="281"/>
        <v>109.9400486359763</v>
      </c>
      <c r="CC139" s="51">
        <f t="shared" si="264"/>
        <v>116.13500591847351</v>
      </c>
      <c r="CD139" s="51">
        <f t="shared" si="265"/>
        <v>116.13500591847351</v>
      </c>
      <c r="CE139" s="51">
        <f t="shared" si="266"/>
        <v>10.991980214828152</v>
      </c>
      <c r="CH139" s="13">
        <f t="shared" si="282"/>
        <v>5.5635667077332993</v>
      </c>
      <c r="CI139" s="13">
        <f t="shared" si="282"/>
        <v>0</v>
      </c>
      <c r="CJ139" s="13">
        <f t="shared" si="282"/>
        <v>0</v>
      </c>
      <c r="CK139" s="13">
        <f t="shared" si="282"/>
        <v>0</v>
      </c>
      <c r="CL139" s="13">
        <f t="shared" si="282"/>
        <v>7.2172839839209058</v>
      </c>
      <c r="CM139" s="13">
        <f t="shared" si="282"/>
        <v>0</v>
      </c>
      <c r="CN139" s="13">
        <f t="shared" si="282"/>
        <v>1.3485417214339157</v>
      </c>
      <c r="CO139" s="13">
        <f t="shared" si="282"/>
        <v>0</v>
      </c>
      <c r="CP139" s="13">
        <f t="shared" si="282"/>
        <v>0.7028096340303458</v>
      </c>
      <c r="CQ139" s="13">
        <f t="shared" si="282"/>
        <v>6.0960463187463532</v>
      </c>
      <c r="CR139" s="13">
        <f t="shared" si="282"/>
        <v>20.291220909979288</v>
      </c>
      <c r="CS139" s="13">
        <f t="shared" si="282"/>
        <v>2.2597162080302229</v>
      </c>
      <c r="CT139" s="13">
        <f t="shared" si="282"/>
        <v>4.3755529758385903</v>
      </c>
      <c r="CU139" s="13">
        <f t="shared" si="282"/>
        <v>1.0417457925011575</v>
      </c>
      <c r="CV139" s="13">
        <f t="shared" si="282"/>
        <v>0</v>
      </c>
      <c r="CW139" s="13">
        <f t="shared" si="272"/>
        <v>0.63744061897041882</v>
      </c>
      <c r="CX139" s="13">
        <f t="shared" si="272"/>
        <v>13.96396572581423</v>
      </c>
      <c r="CY139" s="13">
        <f t="shared" si="272"/>
        <v>0</v>
      </c>
      <c r="CZ139" s="13">
        <f t="shared" si="272"/>
        <v>6.002142586132039</v>
      </c>
      <c r="DA139" s="13">
        <f t="shared" si="272"/>
        <v>1.665337456525539</v>
      </c>
      <c r="DB139" s="13">
        <f t="shared" si="272"/>
        <v>1.8712496567601709</v>
      </c>
      <c r="DC139" s="13">
        <f t="shared" si="272"/>
        <v>3.7425428223924269</v>
      </c>
      <c r="DD139" s="13">
        <f t="shared" si="272"/>
        <v>7.7352583730602218</v>
      </c>
      <c r="DE139" s="13">
        <f t="shared" si="272"/>
        <v>0</v>
      </c>
      <c r="DF139" s="13">
        <f t="shared" si="272"/>
        <v>0.30209708092730225</v>
      </c>
      <c r="DG139" s="13">
        <f t="shared" si="272"/>
        <v>0.54868419441201177</v>
      </c>
      <c r="DH139" s="13">
        <f t="shared" si="272"/>
        <v>101.15619791666668</v>
      </c>
      <c r="DI139" s="13">
        <f t="shared" si="272"/>
        <v>3.3090720664068223</v>
      </c>
      <c r="DJ139" s="13">
        <f t="shared" si="272"/>
        <v>0.62069578228351041</v>
      </c>
      <c r="DK139" s="13">
        <f t="shared" si="272"/>
        <v>0.71775586433309335</v>
      </c>
      <c r="DL139" s="13">
        <f t="shared" si="272"/>
        <v>1.2943069672968988</v>
      </c>
      <c r="DM139" s="13">
        <f t="shared" si="273"/>
        <v>5.7444924802390567</v>
      </c>
      <c r="DN139" s="13"/>
      <c r="DO139" s="13">
        <f t="shared" si="283"/>
        <v>0</v>
      </c>
      <c r="DP139" s="13">
        <f t="shared" si="283"/>
        <v>0.76350156388964918</v>
      </c>
      <c r="DQ139" s="13">
        <f t="shared" si="283"/>
        <v>0</v>
      </c>
      <c r="DR139" s="13">
        <f t="shared" si="283"/>
        <v>0</v>
      </c>
      <c r="DS139" s="13">
        <f t="shared" si="283"/>
        <v>0</v>
      </c>
      <c r="DT139" s="13">
        <f t="shared" si="283"/>
        <v>0</v>
      </c>
      <c r="DU139" s="13">
        <f t="shared" si="283"/>
        <v>26.466110356867237</v>
      </c>
      <c r="DV139" s="13">
        <f t="shared" si="283"/>
        <v>0</v>
      </c>
      <c r="DW139" s="13">
        <f t="shared" si="283"/>
        <v>0</v>
      </c>
      <c r="DX139" s="13">
        <f t="shared" si="283"/>
        <v>25.884375481038703</v>
      </c>
      <c r="DY139" s="13">
        <f t="shared" si="283"/>
        <v>0.64535267813867403</v>
      </c>
      <c r="DZ139" s="13">
        <f t="shared" si="283"/>
        <v>2.0479085867384219</v>
      </c>
      <c r="EA139" s="13">
        <f t="shared" si="283"/>
        <v>1.9202904504266674</v>
      </c>
      <c r="EB139" s="13">
        <f t="shared" si="283"/>
        <v>0</v>
      </c>
      <c r="EC139" s="13">
        <f t="shared" si="283"/>
        <v>109.9400486359763</v>
      </c>
      <c r="ED139" s="13">
        <f t="shared" si="274"/>
        <v>0.81790400330379054</v>
      </c>
      <c r="EE139" s="13">
        <f t="shared" si="270"/>
        <v>5.4108307852409565</v>
      </c>
      <c r="EF139" s="13">
        <f t="shared" si="270"/>
        <v>0.50076715831287277</v>
      </c>
      <c r="EG139" s="13">
        <f t="shared" si="270"/>
        <v>4.2286432234504714</v>
      </c>
      <c r="EH139" s="13">
        <f t="shared" si="270"/>
        <v>0</v>
      </c>
      <c r="EI139" s="13">
        <f t="shared" si="270"/>
        <v>0.8517390478238499</v>
      </c>
      <c r="EJ139" s="13">
        <f t="shared" si="270"/>
        <v>0</v>
      </c>
      <c r="EM139">
        <v>27.3279648</v>
      </c>
      <c r="EN139">
        <v>5.7901955000000003</v>
      </c>
      <c r="EO139">
        <v>0</v>
      </c>
      <c r="EP139">
        <v>0</v>
      </c>
      <c r="EQ139">
        <v>23.143920900000001</v>
      </c>
      <c r="ER139">
        <v>0</v>
      </c>
      <c r="ES139">
        <v>4.8470221000000002</v>
      </c>
      <c r="ET139">
        <v>0</v>
      </c>
      <c r="EU139">
        <v>2.9444946999999999</v>
      </c>
      <c r="EV139">
        <v>22.4474239</v>
      </c>
      <c r="EW139">
        <v>80.289299</v>
      </c>
      <c r="EX139">
        <v>6.7653622999999996</v>
      </c>
      <c r="EY139">
        <v>19.5418606</v>
      </c>
      <c r="EZ139">
        <v>3.5265404999999999</v>
      </c>
      <c r="FA139">
        <v>0</v>
      </c>
      <c r="FB139">
        <v>2.5943208000000002</v>
      </c>
      <c r="FC139">
        <v>45.9492531</v>
      </c>
      <c r="FD139">
        <v>0</v>
      </c>
      <c r="FE139">
        <v>25.8673687</v>
      </c>
      <c r="FF139">
        <v>6.5894890000000004</v>
      </c>
      <c r="FG139">
        <v>6.1574574000000002</v>
      </c>
      <c r="FH139">
        <v>21.080406199999999</v>
      </c>
      <c r="FI139">
        <v>39.575347899999997</v>
      </c>
      <c r="FJ139">
        <v>0</v>
      </c>
      <c r="FK139">
        <v>1.7414721</v>
      </c>
      <c r="FL139">
        <v>2.2987700000000002</v>
      </c>
      <c r="FM139">
        <v>423.80450439999998</v>
      </c>
      <c r="FN139">
        <v>4.9866108999999996</v>
      </c>
      <c r="FO139">
        <v>0.93535840000000003</v>
      </c>
      <c r="FP139">
        <v>3.0071135</v>
      </c>
      <c r="FQ139">
        <v>5.2756356999999996</v>
      </c>
      <c r="FR139">
        <v>25.076421700000001</v>
      </c>
      <c r="FT139">
        <v>0</v>
      </c>
      <c r="FU139">
        <v>1.8700501</v>
      </c>
      <c r="FV139">
        <v>0</v>
      </c>
      <c r="FW139">
        <v>0</v>
      </c>
      <c r="FX139">
        <v>0</v>
      </c>
      <c r="FY139">
        <v>0</v>
      </c>
      <c r="FZ139">
        <v>43.663593300000002</v>
      </c>
      <c r="GA139">
        <v>0</v>
      </c>
      <c r="GB139">
        <v>0</v>
      </c>
      <c r="GC139">
        <v>12.4765215</v>
      </c>
      <c r="GD139">
        <v>1.0885866</v>
      </c>
      <c r="GE139">
        <v>3.4544302999999998</v>
      </c>
      <c r="GF139">
        <v>3.2391629000000002</v>
      </c>
      <c r="GG139">
        <v>0</v>
      </c>
      <c r="GH139">
        <v>185.4478455</v>
      </c>
      <c r="GI139">
        <v>1.3796477</v>
      </c>
      <c r="GJ139">
        <v>6.0777469000000002</v>
      </c>
      <c r="GK139">
        <v>0.56248960000000003</v>
      </c>
      <c r="GL139">
        <v>4.7498478999999998</v>
      </c>
      <c r="GM139">
        <v>0</v>
      </c>
      <c r="GN139">
        <v>0.95672080000000004</v>
      </c>
      <c r="GO139">
        <v>0</v>
      </c>
    </row>
    <row r="140" spans="1:197" x14ac:dyDescent="0.2">
      <c r="A140" t="s">
        <v>545</v>
      </c>
      <c r="B140" t="s">
        <v>132</v>
      </c>
      <c r="C140" t="s">
        <v>569</v>
      </c>
      <c r="D140" s="4" t="s">
        <v>570</v>
      </c>
      <c r="E140" s="4" t="s">
        <v>98</v>
      </c>
      <c r="F140" s="9">
        <v>207</v>
      </c>
      <c r="G140" s="24">
        <v>43412</v>
      </c>
      <c r="H140" s="9">
        <v>3</v>
      </c>
      <c r="I140" s="9">
        <v>2</v>
      </c>
      <c r="J140" s="9" t="s">
        <v>548</v>
      </c>
      <c r="K140" s="21" t="s">
        <v>204</v>
      </c>
      <c r="L140" s="9">
        <v>41</v>
      </c>
      <c r="M140" s="9" t="s">
        <v>549</v>
      </c>
      <c r="N140" s="9">
        <v>100</v>
      </c>
      <c r="O140" s="9">
        <v>1</v>
      </c>
      <c r="P140" s="34">
        <v>8</v>
      </c>
      <c r="Q140" s="9" t="s">
        <v>102</v>
      </c>
      <c r="R140" s="9" t="s">
        <v>103</v>
      </c>
      <c r="S140" s="9"/>
      <c r="T140" s="9" t="s">
        <v>104</v>
      </c>
      <c r="U140" s="34">
        <v>2000</v>
      </c>
      <c r="V140" s="22"/>
      <c r="W140" s="9" t="s">
        <v>105</v>
      </c>
      <c r="X140" s="9" t="s">
        <v>571</v>
      </c>
      <c r="Y140" s="9"/>
      <c r="Z140" s="9"/>
      <c r="AA140" s="1"/>
      <c r="AE140" s="10">
        <f t="shared" si="249"/>
        <v>2.7284402328833454E-3</v>
      </c>
      <c r="AF140" s="11">
        <v>450.97500000000002</v>
      </c>
      <c r="AG140">
        <f t="shared" si="227"/>
        <v>7.1999999999999994E-4</v>
      </c>
      <c r="AI140" s="48">
        <f t="shared" si="275"/>
        <v>3.8482910863642202E-2</v>
      </c>
      <c r="AJ140" s="48">
        <f t="shared" si="275"/>
        <v>3.7043090714568919E-2</v>
      </c>
      <c r="AK140" s="48">
        <f t="shared" si="275"/>
        <v>9.6901821970759288E-3</v>
      </c>
      <c r="AL140" s="48">
        <f t="shared" si="275"/>
        <v>7.3096364188846824E-2</v>
      </c>
      <c r="AM140" s="48">
        <f t="shared" si="275"/>
        <v>0.20556742404333919</v>
      </c>
      <c r="AN140" s="48">
        <f t="shared" si="275"/>
        <v>2.4366703876688482E-2</v>
      </c>
      <c r="AO140" s="48">
        <f t="shared" si="275"/>
        <v>5.585993609755411E-2</v>
      </c>
      <c r="AP140" s="48">
        <f t="shared" si="275"/>
        <v>6.5225326213676849E-3</v>
      </c>
      <c r="AQ140" s="48">
        <f t="shared" si="275"/>
        <v>0.15211017552929934</v>
      </c>
      <c r="AR140" s="48">
        <f t="shared" si="275"/>
        <v>6.6733953353113384E-2</v>
      </c>
      <c r="AS140" s="48">
        <f t="shared" si="275"/>
        <v>2.2497477873341928E-2</v>
      </c>
      <c r="AT140" s="48">
        <f t="shared" si="275"/>
        <v>2.9478372101335776E-2</v>
      </c>
      <c r="AU140" s="48">
        <f t="shared" si="275"/>
        <v>0</v>
      </c>
      <c r="AV140" s="48">
        <f t="shared" si="275"/>
        <v>0</v>
      </c>
      <c r="AW140" s="48">
        <f t="shared" si="275"/>
        <v>1.0875310142112403E-2</v>
      </c>
      <c r="AX140" s="48">
        <f t="shared" si="271"/>
        <v>3.8028820995885414E-2</v>
      </c>
      <c r="AY140" s="48">
        <f t="shared" si="251"/>
        <v>1.7465116701088981E-2</v>
      </c>
      <c r="AZ140" s="48">
        <f t="shared" si="251"/>
        <v>0.21577020508021533</v>
      </c>
      <c r="BA140" s="48">
        <f t="shared" si="251"/>
        <v>0.23544762762785265</v>
      </c>
      <c r="BB140" s="48">
        <f t="shared" si="251"/>
        <v>0</v>
      </c>
      <c r="BC140" s="48">
        <f t="shared" si="251"/>
        <v>0.88423135244450057</v>
      </c>
      <c r="BD140" s="48">
        <f t="shared" si="251"/>
        <v>1</v>
      </c>
      <c r="BE140" s="48">
        <f t="shared" si="251"/>
        <v>1</v>
      </c>
      <c r="BF140" s="48">
        <f t="shared" si="251"/>
        <v>8.8977890761412839E-2</v>
      </c>
      <c r="BH140" s="51">
        <f t="shared" si="252"/>
        <v>3.4299032652012715</v>
      </c>
      <c r="BI140" s="51">
        <f t="shared" si="253"/>
        <v>3.3015750353512066</v>
      </c>
      <c r="BJ140" s="51">
        <f t="shared" si="254"/>
        <v>0.86366615238419919</v>
      </c>
      <c r="BK140" s="51">
        <f t="shared" si="276"/>
        <v>6.5149296812298969</v>
      </c>
      <c r="BL140" s="51">
        <f t="shared" si="276"/>
        <v>18.321804747140476</v>
      </c>
      <c r="BM140" s="51">
        <f t="shared" si="276"/>
        <v>2.171754561004545</v>
      </c>
      <c r="BN140" s="51">
        <f t="shared" si="276"/>
        <v>4.9786820413304325</v>
      </c>
      <c r="BO140" s="51">
        <f t="shared" si="277"/>
        <v>0.58134001387475798</v>
      </c>
      <c r="BP140" s="51">
        <f t="shared" si="277"/>
        <v>13.557269343967294</v>
      </c>
      <c r="BQ140" s="51">
        <f t="shared" si="257"/>
        <v>5.9478609951484742</v>
      </c>
      <c r="BR140" s="51">
        <f t="shared" si="278"/>
        <v>2.0051542641872198</v>
      </c>
      <c r="BS140" s="51">
        <f t="shared" si="278"/>
        <v>2.6273471121103316</v>
      </c>
      <c r="BT140" s="51">
        <f t="shared" si="279"/>
        <v>0</v>
      </c>
      <c r="BU140" s="51">
        <f t="shared" si="279"/>
        <v>0</v>
      </c>
      <c r="BV140" s="51">
        <f t="shared" si="280"/>
        <v>0.96929418615651652</v>
      </c>
      <c r="BW140" s="51">
        <f t="shared" si="280"/>
        <v>3.3894311625156797</v>
      </c>
      <c r="BX140" s="51">
        <f t="shared" si="261"/>
        <v>1.5566301887205212</v>
      </c>
      <c r="BY140" s="51">
        <f t="shared" si="221"/>
        <v>19.231157787416262</v>
      </c>
      <c r="BZ140" s="51">
        <f t="shared" si="262"/>
        <v>20.984966278827731</v>
      </c>
      <c r="CA140" s="51">
        <f t="shared" si="281"/>
        <v>0</v>
      </c>
      <c r="CB140" s="51">
        <f t="shared" si="281"/>
        <v>78.809734889573477</v>
      </c>
      <c r="CC140" s="51">
        <f t="shared" si="264"/>
        <v>89.127958052720174</v>
      </c>
      <c r="CD140" s="51">
        <f t="shared" si="265"/>
        <v>89.127958052720174</v>
      </c>
      <c r="CE140" s="51">
        <f t="shared" si="266"/>
        <v>7.9304177154027213</v>
      </c>
      <c r="CH140" s="13">
        <f t="shared" si="282"/>
        <v>3.4299032652012715</v>
      </c>
      <c r="CI140" s="13">
        <f t="shared" si="282"/>
        <v>0</v>
      </c>
      <c r="CJ140" s="13">
        <f t="shared" si="282"/>
        <v>0</v>
      </c>
      <c r="CK140" s="13">
        <f t="shared" si="282"/>
        <v>0</v>
      </c>
      <c r="CL140" s="13">
        <f t="shared" si="282"/>
        <v>3.3015750353512066</v>
      </c>
      <c r="CM140" s="13">
        <f t="shared" si="282"/>
        <v>0</v>
      </c>
      <c r="CN140" s="13">
        <f t="shared" si="282"/>
        <v>0.86366615238419919</v>
      </c>
      <c r="CO140" s="13">
        <f t="shared" si="282"/>
        <v>0</v>
      </c>
      <c r="CP140" s="13">
        <f t="shared" si="282"/>
        <v>0.72508837638975865</v>
      </c>
      <c r="CQ140" s="13">
        <f t="shared" si="282"/>
        <v>6.5149296812298969</v>
      </c>
      <c r="CR140" s="13">
        <f t="shared" si="282"/>
        <v>18.321804747140476</v>
      </c>
      <c r="CS140" s="13">
        <f t="shared" si="282"/>
        <v>2.171754561004545</v>
      </c>
      <c r="CT140" s="13">
        <f t="shared" si="282"/>
        <v>4.9786820413304325</v>
      </c>
      <c r="CU140" s="13">
        <f t="shared" si="282"/>
        <v>0.88047689687531372</v>
      </c>
      <c r="CV140" s="13">
        <f t="shared" si="282"/>
        <v>0</v>
      </c>
      <c r="CW140" s="13">
        <f t="shared" si="272"/>
        <v>0.58134001387475798</v>
      </c>
      <c r="CX140" s="13">
        <f t="shared" si="272"/>
        <v>13.557269343967294</v>
      </c>
      <c r="CY140" s="13">
        <f t="shared" si="272"/>
        <v>0</v>
      </c>
      <c r="CZ140" s="13">
        <f t="shared" si="272"/>
        <v>5.9478609951484742</v>
      </c>
      <c r="DA140" s="13">
        <f t="shared" si="272"/>
        <v>1.6426936731652708</v>
      </c>
      <c r="DB140" s="13">
        <f t="shared" si="272"/>
        <v>1.6359569251360395</v>
      </c>
      <c r="DC140" s="13">
        <f t="shared" si="272"/>
        <v>2.0051542641872198</v>
      </c>
      <c r="DD140" s="13">
        <f t="shared" si="272"/>
        <v>2.6273471121103316</v>
      </c>
      <c r="DE140" s="13">
        <f t="shared" si="272"/>
        <v>0.1721370137180063</v>
      </c>
      <c r="DF140" s="13">
        <f t="shared" si="272"/>
        <v>0.27936736475421298</v>
      </c>
      <c r="DG140" s="13">
        <f t="shared" si="272"/>
        <v>0.36344942823849019</v>
      </c>
      <c r="DH140" s="13">
        <f t="shared" si="272"/>
        <v>101.1561979166667</v>
      </c>
      <c r="DI140" s="13">
        <f t="shared" si="272"/>
        <v>0</v>
      </c>
      <c r="DJ140" s="13">
        <f t="shared" si="272"/>
        <v>0</v>
      </c>
      <c r="DK140" s="13">
        <f t="shared" si="272"/>
        <v>0.86396236079910183</v>
      </c>
      <c r="DL140" s="13">
        <f t="shared" si="272"/>
        <v>0.96929418615651652</v>
      </c>
      <c r="DM140" s="13">
        <f t="shared" si="273"/>
        <v>3.3894311625156797</v>
      </c>
      <c r="DN140" s="13"/>
      <c r="DO140" s="13">
        <f t="shared" si="283"/>
        <v>0</v>
      </c>
      <c r="DP140" s="13">
        <f t="shared" si="283"/>
        <v>1.5566301887205212</v>
      </c>
      <c r="DQ140" s="13">
        <f t="shared" si="283"/>
        <v>0</v>
      </c>
      <c r="DR140" s="13">
        <f t="shared" si="283"/>
        <v>0</v>
      </c>
      <c r="DS140" s="13">
        <f t="shared" si="283"/>
        <v>19.231157787416262</v>
      </c>
      <c r="DT140" s="13">
        <f t="shared" si="283"/>
        <v>0</v>
      </c>
      <c r="DU140" s="13">
        <f t="shared" si="283"/>
        <v>0</v>
      </c>
      <c r="DV140" s="13">
        <f t="shared" si="283"/>
        <v>0</v>
      </c>
      <c r="DW140" s="13">
        <f t="shared" si="283"/>
        <v>0</v>
      </c>
      <c r="DX140" s="13">
        <f t="shared" si="283"/>
        <v>20.984966278827731</v>
      </c>
      <c r="DY140" s="13">
        <f t="shared" si="283"/>
        <v>0.41186456074896149</v>
      </c>
      <c r="DZ140" s="13">
        <f t="shared" si="283"/>
        <v>2.5501830486073356</v>
      </c>
      <c r="EA140" s="13">
        <f t="shared" si="283"/>
        <v>3.5351083182254031</v>
      </c>
      <c r="EB140" s="13">
        <f t="shared" si="283"/>
        <v>0</v>
      </c>
      <c r="EC140" s="13">
        <f t="shared" si="283"/>
        <v>78.809734889573477</v>
      </c>
      <c r="ED140" s="13">
        <f t="shared" si="274"/>
        <v>2.2644370468444803</v>
      </c>
      <c r="EE140" s="13">
        <f t="shared" si="270"/>
        <v>4.3692553862030916</v>
      </c>
      <c r="EF140" s="13">
        <f t="shared" si="270"/>
        <v>0.56032557529167348</v>
      </c>
      <c r="EG140" s="13">
        <f t="shared" si="270"/>
        <v>2.4581411118597734</v>
      </c>
      <c r="EH140" s="13">
        <f t="shared" si="270"/>
        <v>0</v>
      </c>
      <c r="EI140" s="13">
        <f t="shared" si="270"/>
        <v>0.54269564204818288</v>
      </c>
      <c r="EJ140" s="13">
        <f t="shared" si="270"/>
        <v>0</v>
      </c>
      <c r="EM140">
        <v>16.4266243</v>
      </c>
      <c r="EN140">
        <v>6.5852380000000004</v>
      </c>
      <c r="EO140">
        <v>0</v>
      </c>
      <c r="EP140">
        <v>0</v>
      </c>
      <c r="EQ140">
        <v>10.322782500000001</v>
      </c>
      <c r="ER140">
        <v>0</v>
      </c>
      <c r="ES140">
        <v>3.0266972000000001</v>
      </c>
      <c r="ET140">
        <v>0</v>
      </c>
      <c r="EU140">
        <v>2.9619415</v>
      </c>
      <c r="EV140">
        <v>23.390550600000001</v>
      </c>
      <c r="EW140">
        <v>70.685478200000006</v>
      </c>
      <c r="EX140">
        <v>6.3395782000000001</v>
      </c>
      <c r="EY140">
        <v>21.680026999999999</v>
      </c>
      <c r="EZ140">
        <v>2.9061468000000001</v>
      </c>
      <c r="FA140">
        <v>0</v>
      </c>
      <c r="FB140">
        <v>2.3068886000000002</v>
      </c>
      <c r="FC140">
        <v>43.4965057</v>
      </c>
      <c r="FD140">
        <v>0</v>
      </c>
      <c r="FE140">
        <v>24.993047700000002</v>
      </c>
      <c r="FF140">
        <v>6.3375082000000003</v>
      </c>
      <c r="FG140">
        <v>5.2487272999999997</v>
      </c>
      <c r="FH140">
        <v>11.012158400000001</v>
      </c>
      <c r="FI140">
        <v>13.106291799999999</v>
      </c>
      <c r="FJ140">
        <v>0.96751279999999995</v>
      </c>
      <c r="FK140">
        <v>1.5702114</v>
      </c>
      <c r="FL140">
        <v>1.4846686</v>
      </c>
      <c r="FM140">
        <v>413.21685789999998</v>
      </c>
      <c r="FN140">
        <v>0</v>
      </c>
      <c r="FO140">
        <v>0</v>
      </c>
      <c r="FP140">
        <v>3.5292332000000002</v>
      </c>
      <c r="FQ140">
        <v>3.8521711999999999</v>
      </c>
      <c r="FR140">
        <v>14.4262409</v>
      </c>
      <c r="FT140">
        <v>0</v>
      </c>
      <c r="FU140">
        <v>3.7174165000000001</v>
      </c>
      <c r="FV140">
        <v>0</v>
      </c>
      <c r="FW140">
        <v>0</v>
      </c>
      <c r="FX140">
        <v>30.934795399999999</v>
      </c>
      <c r="FY140">
        <v>0</v>
      </c>
      <c r="FZ140">
        <v>0</v>
      </c>
      <c r="GA140">
        <v>0</v>
      </c>
      <c r="GB140">
        <v>0</v>
      </c>
      <c r="GC140">
        <v>9.8622627000000005</v>
      </c>
      <c r="GD140">
        <v>0.6773806</v>
      </c>
      <c r="GE140">
        <v>4.1942053000000001</v>
      </c>
      <c r="GF140">
        <v>5.8140806999999999</v>
      </c>
      <c r="GG140">
        <v>0</v>
      </c>
      <c r="GH140">
        <v>129.6158752</v>
      </c>
      <c r="GI140">
        <v>3.7242478999999999</v>
      </c>
      <c r="GJ140">
        <v>4.785183</v>
      </c>
      <c r="GK140">
        <v>0.61366529999999997</v>
      </c>
      <c r="GL140">
        <v>2.6921417999999999</v>
      </c>
      <c r="GM140">
        <v>0</v>
      </c>
      <c r="GN140">
        <v>0.59435709999999997</v>
      </c>
      <c r="GO140">
        <v>0</v>
      </c>
    </row>
    <row r="141" spans="1:197" x14ac:dyDescent="0.2">
      <c r="A141" t="s">
        <v>572</v>
      </c>
      <c r="B141" t="s">
        <v>95</v>
      </c>
      <c r="C141" t="s">
        <v>573</v>
      </c>
      <c r="D141" s="4" t="s">
        <v>574</v>
      </c>
      <c r="E141" s="4" t="s">
        <v>98</v>
      </c>
      <c r="F141" s="9">
        <v>223</v>
      </c>
      <c r="G141" s="24">
        <v>43412</v>
      </c>
      <c r="H141" s="9">
        <v>3</v>
      </c>
      <c r="I141" s="9">
        <v>4</v>
      </c>
      <c r="J141" s="9" t="s">
        <v>575</v>
      </c>
      <c r="K141" s="21" t="s">
        <v>204</v>
      </c>
      <c r="L141" s="9">
        <v>44</v>
      </c>
      <c r="M141" s="9" t="s">
        <v>576</v>
      </c>
      <c r="N141" s="9">
        <v>5</v>
      </c>
      <c r="O141" s="9">
        <v>22</v>
      </c>
      <c r="P141" s="34">
        <v>1</v>
      </c>
      <c r="Q141" s="9" t="s">
        <v>102</v>
      </c>
      <c r="R141" s="9" t="s">
        <v>103</v>
      </c>
      <c r="S141" s="22"/>
      <c r="T141" s="9" t="s">
        <v>104</v>
      </c>
      <c r="U141" s="34">
        <v>2000</v>
      </c>
      <c r="V141" s="9"/>
      <c r="W141" s="9" t="s">
        <v>105</v>
      </c>
      <c r="X141" s="9" t="s">
        <v>577</v>
      </c>
      <c r="Y141" s="9"/>
      <c r="Z141" s="9"/>
      <c r="AA141" s="1"/>
      <c r="AD141" s="10">
        <f>+AVERAGE(AE141:AE148)</f>
        <v>3.0954624983320863E-3</v>
      </c>
      <c r="AE141" s="10">
        <f t="shared" si="249"/>
        <v>2.9164042741900453E-3</v>
      </c>
      <c r="AF141" s="11">
        <v>608.25</v>
      </c>
      <c r="AG141">
        <f t="shared" si="227"/>
        <v>7.1999999999999994E-4</v>
      </c>
      <c r="AI141" s="48">
        <f t="shared" ref="AI141:AW148" si="284">+BH141/$CD141</f>
        <v>0.11206233622175153</v>
      </c>
      <c r="AJ141" s="48">
        <f t="shared" si="284"/>
        <v>0.12345081725928823</v>
      </c>
      <c r="AK141" s="48">
        <f t="shared" si="284"/>
        <v>5.1808234732308361E-2</v>
      </c>
      <c r="AL141" s="48">
        <f t="shared" si="284"/>
        <v>5.6733806442978978E-2</v>
      </c>
      <c r="AM141" s="48">
        <f t="shared" si="284"/>
        <v>8.5665657207309287E-2</v>
      </c>
      <c r="AN141" s="48">
        <f t="shared" si="284"/>
        <v>8.0837234314228863E-3</v>
      </c>
      <c r="AO141" s="48">
        <f t="shared" si="284"/>
        <v>1.9400963718253068E-2</v>
      </c>
      <c r="AP141" s="48">
        <f t="shared" si="284"/>
        <v>0</v>
      </c>
      <c r="AQ141" s="48">
        <f t="shared" si="284"/>
        <v>0.33571787844518491</v>
      </c>
      <c r="AR141" s="48">
        <f t="shared" si="284"/>
        <v>6.2988597113632708E-2</v>
      </c>
      <c r="AS141" s="48">
        <f t="shared" si="284"/>
        <v>1.6793847877836873E-2</v>
      </c>
      <c r="AT141" s="48">
        <f t="shared" si="284"/>
        <v>2.4196840049587883E-2</v>
      </c>
      <c r="AU141" s="48">
        <f t="shared" si="284"/>
        <v>4.4344015673174399E-2</v>
      </c>
      <c r="AV141" s="48">
        <f t="shared" si="284"/>
        <v>4.4704753629920595E-2</v>
      </c>
      <c r="AW141" s="48">
        <f t="shared" si="284"/>
        <v>1.0646504265064461E-2</v>
      </c>
      <c r="AX141" s="48">
        <f t="shared" si="271"/>
        <v>2.9259276643548958E-2</v>
      </c>
      <c r="AY141" s="48">
        <f t="shared" si="271"/>
        <v>1.4440288359609988E-2</v>
      </c>
      <c r="AZ141" s="48">
        <f t="shared" si="271"/>
        <v>4.0972103721474251E-2</v>
      </c>
      <c r="BA141" s="48">
        <f t="shared" si="271"/>
        <v>0.12691035929505132</v>
      </c>
      <c r="BB141" s="48">
        <f t="shared" si="271"/>
        <v>3.4210085605666465E-4</v>
      </c>
      <c r="BC141" s="48">
        <f t="shared" si="271"/>
        <v>0.95056822244705819</v>
      </c>
      <c r="BD141" s="48">
        <f t="shared" si="271"/>
        <v>0.99965789914394332</v>
      </c>
      <c r="BE141" s="48">
        <f t="shared" si="271"/>
        <v>1</v>
      </c>
      <c r="BF141" s="48">
        <f t="shared" ref="BF141:BF178" si="285">+CE141/$CD141</f>
        <v>2.9598125257391975E-2</v>
      </c>
      <c r="BH141" s="51">
        <f t="shared" si="252"/>
        <v>203.98317408048382</v>
      </c>
      <c r="BI141" s="51">
        <f t="shared" si="253"/>
        <v>224.71323012175014</v>
      </c>
      <c r="BJ141" s="51">
        <f t="shared" si="254"/>
        <v>94.304728247774577</v>
      </c>
      <c r="BK141" s="51">
        <f t="shared" si="276"/>
        <v>103.27057516457846</v>
      </c>
      <c r="BL141" s="51">
        <f t="shared" si="276"/>
        <v>155.93421711518641</v>
      </c>
      <c r="BM141" s="51">
        <f t="shared" si="276"/>
        <v>14.714520681305922</v>
      </c>
      <c r="BN141" s="51">
        <f t="shared" si="276"/>
        <v>35.314899661188868</v>
      </c>
      <c r="BO141" s="51">
        <f t="shared" si="277"/>
        <v>0</v>
      </c>
      <c r="BP141" s="51">
        <f t="shared" si="277"/>
        <v>611.09558081408795</v>
      </c>
      <c r="BQ141" s="51">
        <f t="shared" si="257"/>
        <v>114.65595313567681</v>
      </c>
      <c r="BR141" s="51">
        <f t="shared" si="278"/>
        <v>30.569257349473627</v>
      </c>
      <c r="BS141" s="51">
        <f t="shared" si="278"/>
        <v>44.044666588654152</v>
      </c>
      <c r="BT141" s="51">
        <f t="shared" si="279"/>
        <v>80.717869834424334</v>
      </c>
      <c r="BU141" s="51">
        <f t="shared" si="279"/>
        <v>81.374508593791148</v>
      </c>
      <c r="BV141" s="51">
        <f t="shared" si="280"/>
        <v>19.379461521771525</v>
      </c>
      <c r="BW141" s="51">
        <f t="shared" si="280"/>
        <v>53.259643893552905</v>
      </c>
      <c r="BX141" s="51">
        <f t="shared" si="261"/>
        <v>26.285154794577323</v>
      </c>
      <c r="BY141" s="51">
        <f t="shared" ref="BY141:BY172" si="286">+SUM(DQ141:DW141)</f>
        <v>74.580095754231564</v>
      </c>
      <c r="BZ141" s="51">
        <f t="shared" si="262"/>
        <v>231.01051419695787</v>
      </c>
      <c r="CA141" s="51">
        <f t="shared" si="281"/>
        <v>0.62271429301635572</v>
      </c>
      <c r="CB141" s="51">
        <f t="shared" si="281"/>
        <v>1730.286282905085</v>
      </c>
      <c r="CC141" s="51">
        <f t="shared" si="264"/>
        <v>1819.6425144885541</v>
      </c>
      <c r="CD141" s="51">
        <f t="shared" si="265"/>
        <v>1820.2652287815704</v>
      </c>
      <c r="CE141" s="51">
        <f t="shared" si="266"/>
        <v>53.87643824315218</v>
      </c>
      <c r="CH141" s="13">
        <f t="shared" ref="CH141:CV148" si="287">+EM141*EM$2/$AG141*$AE141/($U141/1000)</f>
        <v>203.98317408048382</v>
      </c>
      <c r="CI141" s="13">
        <f t="shared" si="287"/>
        <v>0</v>
      </c>
      <c r="CJ141" s="13">
        <f t="shared" si="287"/>
        <v>0</v>
      </c>
      <c r="CK141" s="13">
        <f t="shared" si="287"/>
        <v>0</v>
      </c>
      <c r="CL141" s="13">
        <f t="shared" si="287"/>
        <v>224.71323012175014</v>
      </c>
      <c r="CM141" s="13">
        <f t="shared" si="287"/>
        <v>0</v>
      </c>
      <c r="CN141" s="13">
        <f t="shared" si="287"/>
        <v>77.016735643673329</v>
      </c>
      <c r="CO141" s="13">
        <f t="shared" si="287"/>
        <v>17.287992604101248</v>
      </c>
      <c r="CP141" s="13">
        <f t="shared" si="287"/>
        <v>8.1900418089567495</v>
      </c>
      <c r="CQ141" s="13">
        <f t="shared" si="287"/>
        <v>103.27057516457846</v>
      </c>
      <c r="CR141" s="13">
        <f t="shared" si="287"/>
        <v>155.93421711518641</v>
      </c>
      <c r="CS141" s="13">
        <f t="shared" si="287"/>
        <v>14.714520681305922</v>
      </c>
      <c r="CT141" s="13">
        <f t="shared" si="287"/>
        <v>35.314899661188868</v>
      </c>
      <c r="CU141" s="13">
        <f t="shared" si="287"/>
        <v>22.044722319310832</v>
      </c>
      <c r="CV141" s="13">
        <f t="shared" si="287"/>
        <v>0</v>
      </c>
      <c r="CW141" s="13">
        <f t="shared" ref="CW141:DJ148" si="288">+FB141*FB$2/$AG141*$AE141/($U141/1000)</f>
        <v>0</v>
      </c>
      <c r="CX141" s="13">
        <f t="shared" si="288"/>
        <v>611.09558081408795</v>
      </c>
      <c r="CY141" s="13">
        <f t="shared" si="288"/>
        <v>0</v>
      </c>
      <c r="CZ141" s="13">
        <f t="shared" si="288"/>
        <v>114.65595313567681</v>
      </c>
      <c r="DA141" s="13">
        <f t="shared" si="288"/>
        <v>0</v>
      </c>
      <c r="DB141" s="13">
        <f t="shared" si="288"/>
        <v>67.674373297737816</v>
      </c>
      <c r="DC141" s="13">
        <f t="shared" si="288"/>
        <v>30.569257349473627</v>
      </c>
      <c r="DD141" s="13">
        <f t="shared" si="288"/>
        <v>44.044666588654152</v>
      </c>
      <c r="DE141" s="13">
        <f t="shared" si="288"/>
        <v>7.5787345824566748</v>
      </c>
      <c r="DF141" s="13">
        <f t="shared" si="288"/>
        <v>0</v>
      </c>
      <c r="DG141" s="13">
        <f t="shared" si="288"/>
        <v>19.0225440194945</v>
      </c>
      <c r="DH141" s="13">
        <f t="shared" si="288"/>
        <v>136.43385416666672</v>
      </c>
      <c r="DI141" s="13">
        <f t="shared" si="288"/>
        <v>80.717869834424334</v>
      </c>
      <c r="DJ141" s="13">
        <f t="shared" si="288"/>
        <v>81.374508593791148</v>
      </c>
      <c r="DK141" s="13">
        <f t="shared" ref="DK141:DL148" si="289">+FP141*FP$2/$AG141*$AE141/($U141/1000)</f>
        <v>0</v>
      </c>
      <c r="DL141" s="13">
        <f t="shared" si="289"/>
        <v>19.379461521771525</v>
      </c>
      <c r="DM141" s="13">
        <f t="shared" si="273"/>
        <v>53.259643893552905</v>
      </c>
      <c r="DN141" s="13"/>
      <c r="DO141" s="13">
        <f t="shared" ref="DO141:EC148" si="290">+FT141*FT$2/$AG141*$AE141/($U141/1000)</f>
        <v>0</v>
      </c>
      <c r="DP141" s="13">
        <f t="shared" si="290"/>
        <v>26.285154794577323</v>
      </c>
      <c r="DQ141" s="13">
        <f t="shared" si="290"/>
        <v>0</v>
      </c>
      <c r="DR141" s="13">
        <f t="shared" si="290"/>
        <v>0</v>
      </c>
      <c r="DS141" s="13">
        <f t="shared" si="290"/>
        <v>0</v>
      </c>
      <c r="DT141" s="13">
        <f t="shared" si="290"/>
        <v>74.580095754231564</v>
      </c>
      <c r="DU141" s="13">
        <f t="shared" si="290"/>
        <v>0</v>
      </c>
      <c r="DV141" s="13">
        <f t="shared" si="290"/>
        <v>0</v>
      </c>
      <c r="DW141" s="13">
        <f t="shared" si="290"/>
        <v>0</v>
      </c>
      <c r="DX141" s="13">
        <f t="shared" si="290"/>
        <v>231.01051419695787</v>
      </c>
      <c r="DY141" s="13">
        <f t="shared" si="290"/>
        <v>13.207483387449136</v>
      </c>
      <c r="DZ141" s="13">
        <f t="shared" si="290"/>
        <v>11.044676319612455</v>
      </c>
      <c r="EA141" s="13">
        <f t="shared" si="290"/>
        <v>14.254346341829688</v>
      </c>
      <c r="EB141" s="13">
        <f t="shared" si="290"/>
        <v>0.62271429301635572</v>
      </c>
      <c r="EC141" s="13">
        <f t="shared" si="290"/>
        <v>1730.286282905085</v>
      </c>
      <c r="ED141" s="13">
        <f t="shared" si="274"/>
        <v>24.56457074000031</v>
      </c>
      <c r="EE141" s="13">
        <f t="shared" si="274"/>
        <v>0</v>
      </c>
      <c r="EF141" s="13">
        <f t="shared" si="274"/>
        <v>43.158727137732683</v>
      </c>
      <c r="EG141" s="13">
        <f t="shared" si="274"/>
        <v>0</v>
      </c>
      <c r="EH141" s="13">
        <f t="shared" si="274"/>
        <v>8.851482682741338</v>
      </c>
      <c r="EI141" s="13">
        <f t="shared" si="274"/>
        <v>0</v>
      </c>
      <c r="EJ141" s="13">
        <f t="shared" si="274"/>
        <v>1.8662284226781616</v>
      </c>
      <c r="EM141">
        <v>913.96069</v>
      </c>
      <c r="EN141">
        <v>68.111530000000002</v>
      </c>
      <c r="EO141">
        <v>0</v>
      </c>
      <c r="EP141">
        <v>0</v>
      </c>
      <c r="EQ141">
        <v>657.31110000000001</v>
      </c>
      <c r="ER141">
        <v>0</v>
      </c>
      <c r="ES141">
        <v>252.50785999999999</v>
      </c>
      <c r="ET141">
        <v>56.680590000000002</v>
      </c>
      <c r="EU141">
        <v>31.299569999999999</v>
      </c>
      <c r="EV141">
        <v>346.87581999999998</v>
      </c>
      <c r="EW141">
        <v>562.82074</v>
      </c>
      <c r="EX141">
        <v>40.18486</v>
      </c>
      <c r="EY141">
        <v>143.86995999999999</v>
      </c>
      <c r="EZ141">
        <v>68.072379999999995</v>
      </c>
      <c r="FA141">
        <v>0</v>
      </c>
      <c r="FB141">
        <v>0</v>
      </c>
      <c r="FC141">
        <v>1834.2478000000001</v>
      </c>
      <c r="FD141">
        <v>0</v>
      </c>
      <c r="FE141">
        <v>450.73547000000002</v>
      </c>
      <c r="FF141">
        <v>0</v>
      </c>
      <c r="FG141">
        <v>203.12954999999999</v>
      </c>
      <c r="FH141">
        <v>157.06386000000001</v>
      </c>
      <c r="FI141">
        <v>205.55233999999999</v>
      </c>
      <c r="FJ141">
        <v>39.851610000000001</v>
      </c>
      <c r="FK141">
        <v>0</v>
      </c>
      <c r="FL141">
        <v>72.697730000000007</v>
      </c>
      <c r="FM141">
        <v>521.40404999999998</v>
      </c>
      <c r="FN141">
        <v>110.95532</v>
      </c>
      <c r="FO141">
        <v>111.85794</v>
      </c>
      <c r="FP141">
        <v>0</v>
      </c>
      <c r="FQ141">
        <v>72.054050000000004</v>
      </c>
      <c r="FR141">
        <v>212.07590999999999</v>
      </c>
      <c r="FT141">
        <v>0</v>
      </c>
      <c r="FU141">
        <v>58.726353000000003</v>
      </c>
      <c r="FV141">
        <v>0</v>
      </c>
      <c r="FW141">
        <v>0</v>
      </c>
      <c r="FX141">
        <v>0</v>
      </c>
      <c r="FY141">
        <v>112.235817</v>
      </c>
      <c r="FZ141">
        <v>0</v>
      </c>
      <c r="GA141">
        <v>0</v>
      </c>
      <c r="GB141">
        <v>0</v>
      </c>
      <c r="GC141">
        <v>101.570305</v>
      </c>
      <c r="GD141">
        <v>20.321937999999999</v>
      </c>
      <c r="GE141">
        <v>16.994095000000002</v>
      </c>
      <c r="GF141">
        <v>21.932713</v>
      </c>
      <c r="GG141">
        <v>1.0497460000000001</v>
      </c>
      <c r="GH141">
        <v>2662.336914</v>
      </c>
      <c r="GI141">
        <v>37.796729999999997</v>
      </c>
      <c r="GJ141">
        <v>0</v>
      </c>
      <c r="GK141">
        <v>44.220787000000001</v>
      </c>
      <c r="GL141">
        <v>0</v>
      </c>
      <c r="GM141">
        <v>9.0693020000000004</v>
      </c>
      <c r="GN141">
        <v>0</v>
      </c>
      <c r="GO141">
        <v>1.912153</v>
      </c>
    </row>
    <row r="142" spans="1:197" x14ac:dyDescent="0.2">
      <c r="A142" t="s">
        <v>572</v>
      </c>
      <c r="B142" t="s">
        <v>108</v>
      </c>
      <c r="C142" t="s">
        <v>578</v>
      </c>
      <c r="D142" s="4" t="s">
        <v>579</v>
      </c>
      <c r="E142" s="4" t="s">
        <v>98</v>
      </c>
      <c r="F142" s="9">
        <v>223</v>
      </c>
      <c r="G142" s="24">
        <v>43412</v>
      </c>
      <c r="H142" s="9">
        <v>3</v>
      </c>
      <c r="I142" s="9">
        <v>4</v>
      </c>
      <c r="J142" s="9" t="s">
        <v>575</v>
      </c>
      <c r="K142" s="21" t="s">
        <v>204</v>
      </c>
      <c r="L142" s="9">
        <v>44</v>
      </c>
      <c r="M142" s="9" t="s">
        <v>576</v>
      </c>
      <c r="N142" s="9">
        <v>12</v>
      </c>
      <c r="O142" s="9">
        <v>18</v>
      </c>
      <c r="P142" s="34">
        <v>2</v>
      </c>
      <c r="Q142" s="9" t="s">
        <v>102</v>
      </c>
      <c r="R142" s="9" t="s">
        <v>103</v>
      </c>
      <c r="S142" s="22"/>
      <c r="T142" s="9" t="s">
        <v>104</v>
      </c>
      <c r="U142" s="34">
        <v>2000</v>
      </c>
      <c r="V142" s="9"/>
      <c r="W142" s="9" t="s">
        <v>105</v>
      </c>
      <c r="X142" s="9" t="s">
        <v>580</v>
      </c>
      <c r="Y142" s="9"/>
      <c r="Z142" s="9"/>
      <c r="AA142" s="1"/>
      <c r="AD142">
        <f>+STDEV(AE141:AE148)</f>
        <v>3.6706435875280519E-4</v>
      </c>
      <c r="AE142" s="10">
        <f t="shared" si="249"/>
        <v>2.7722855202221472E-3</v>
      </c>
      <c r="AF142" s="11">
        <v>608.25</v>
      </c>
      <c r="AG142">
        <f t="shared" si="227"/>
        <v>7.1999999999999994E-4</v>
      </c>
      <c r="AI142" s="48">
        <f t="shared" si="284"/>
        <v>4.7267996808218374E-2</v>
      </c>
      <c r="AJ142" s="48">
        <f t="shared" si="284"/>
        <v>5.2489311554929446E-2</v>
      </c>
      <c r="AK142" s="48">
        <f t="shared" si="284"/>
        <v>5.2777876024856528E-2</v>
      </c>
      <c r="AL142" s="48">
        <f t="shared" si="284"/>
        <v>5.7836613415284642E-2</v>
      </c>
      <c r="AM142" s="48">
        <f t="shared" si="284"/>
        <v>8.751077455216498E-2</v>
      </c>
      <c r="AN142" s="48">
        <f t="shared" si="284"/>
        <v>7.96244428483559E-3</v>
      </c>
      <c r="AO142" s="48">
        <f t="shared" si="284"/>
        <v>1.8613352102812376E-2</v>
      </c>
      <c r="AP142" s="48">
        <f t="shared" si="284"/>
        <v>7.8786190368662651E-3</v>
      </c>
      <c r="AQ142" s="48">
        <f t="shared" si="284"/>
        <v>0.33501196008605605</v>
      </c>
      <c r="AR142" s="48">
        <f t="shared" si="284"/>
        <v>6.2075688931579852E-2</v>
      </c>
      <c r="AS142" s="48">
        <f t="shared" si="284"/>
        <v>1.6387940510847267E-2</v>
      </c>
      <c r="AT142" s="48">
        <f t="shared" si="284"/>
        <v>2.3084271338497667E-2</v>
      </c>
      <c r="AU142" s="48">
        <f t="shared" si="284"/>
        <v>1.1253088723748399E-2</v>
      </c>
      <c r="AV142" s="48">
        <f t="shared" si="284"/>
        <v>6.86707058584259E-3</v>
      </c>
      <c r="AW142" s="48">
        <f t="shared" si="284"/>
        <v>1.019249371391198E-2</v>
      </c>
      <c r="AX142" s="48">
        <f t="shared" si="271"/>
        <v>2.6304680085799659E-2</v>
      </c>
      <c r="AY142" s="48">
        <f t="shared" si="271"/>
        <v>1.2199492601172108E-2</v>
      </c>
      <c r="AZ142" s="48">
        <f t="shared" si="271"/>
        <v>3.2869674426690712E-2</v>
      </c>
      <c r="BA142" s="48">
        <f t="shared" si="271"/>
        <v>0.12690666624482469</v>
      </c>
      <c r="BB142" s="48">
        <f t="shared" si="271"/>
        <v>5.0890630040303659E-4</v>
      </c>
      <c r="BC142" s="48">
        <f t="shared" si="271"/>
        <v>0.9539079621538894</v>
      </c>
      <c r="BD142" s="48">
        <f t="shared" si="271"/>
        <v>0.99949109369959699</v>
      </c>
      <c r="BE142" s="48">
        <f t="shared" si="271"/>
        <v>1</v>
      </c>
      <c r="BF142" s="48">
        <f t="shared" si="285"/>
        <v>2.558041656363802E-2</v>
      </c>
      <c r="BH142" s="51">
        <f t="shared" si="252"/>
        <v>86.356928963873685</v>
      </c>
      <c r="BI142" s="51">
        <f t="shared" si="253"/>
        <v>95.896083087734453</v>
      </c>
      <c r="BJ142" s="51">
        <f t="shared" si="254"/>
        <v>96.423279988675645</v>
      </c>
      <c r="BK142" s="51">
        <f t="shared" si="276"/>
        <v>105.66541113386809</v>
      </c>
      <c r="BL142" s="51">
        <f t="shared" si="276"/>
        <v>159.87903553934677</v>
      </c>
      <c r="BM142" s="51">
        <f t="shared" si="276"/>
        <v>14.547099135049352</v>
      </c>
      <c r="BN142" s="51">
        <f t="shared" si="276"/>
        <v>34.005924385665182</v>
      </c>
      <c r="BO142" s="51">
        <f t="shared" si="277"/>
        <v>14.39395342393245</v>
      </c>
      <c r="BP142" s="51">
        <f t="shared" si="277"/>
        <v>612.05479378744337</v>
      </c>
      <c r="BQ142" s="51">
        <f t="shared" si="257"/>
        <v>113.41004953516276</v>
      </c>
      <c r="BR142" s="51">
        <f t="shared" si="278"/>
        <v>29.940177501098706</v>
      </c>
      <c r="BS142" s="51">
        <f t="shared" si="278"/>
        <v>42.174132918085192</v>
      </c>
      <c r="BT142" s="51">
        <f t="shared" si="279"/>
        <v>20.558988092593488</v>
      </c>
      <c r="BU142" s="51">
        <f t="shared" si="279"/>
        <v>12.545890810173029</v>
      </c>
      <c r="BV142" s="51">
        <f t="shared" si="280"/>
        <v>18.621319181099484</v>
      </c>
      <c r="BW142" s="51">
        <f t="shared" si="280"/>
        <v>48.057703794882791</v>
      </c>
      <c r="BX142" s="51">
        <f t="shared" si="261"/>
        <v>22.288033914979678</v>
      </c>
      <c r="BY142" s="51">
        <f t="shared" si="286"/>
        <v>60.051712177442177</v>
      </c>
      <c r="BZ142" s="51">
        <f t="shared" si="262"/>
        <v>231.85391177907692</v>
      </c>
      <c r="CA142" s="51">
        <f t="shared" si="281"/>
        <v>0.92975349498059823</v>
      </c>
      <c r="CB142" s="51">
        <f t="shared" si="281"/>
        <v>1742.7555151115334</v>
      </c>
      <c r="CC142" s="51">
        <f t="shared" si="264"/>
        <v>1826.0342558801535</v>
      </c>
      <c r="CD142" s="51">
        <f t="shared" si="265"/>
        <v>1826.9640093751341</v>
      </c>
      <c r="CE142" s="51">
        <f t="shared" si="266"/>
        <v>46.734500406590207</v>
      </c>
      <c r="CH142" s="13">
        <f t="shared" si="287"/>
        <v>86.356928963873685</v>
      </c>
      <c r="CI142" s="13">
        <f t="shared" si="287"/>
        <v>0</v>
      </c>
      <c r="CJ142" s="13">
        <f t="shared" si="287"/>
        <v>0</v>
      </c>
      <c r="CK142" s="13">
        <f t="shared" si="287"/>
        <v>0</v>
      </c>
      <c r="CL142" s="13">
        <f t="shared" si="287"/>
        <v>95.896083087734453</v>
      </c>
      <c r="CM142" s="13">
        <f t="shared" si="287"/>
        <v>4.3922114218728616</v>
      </c>
      <c r="CN142" s="13">
        <f t="shared" si="287"/>
        <v>78.362080678284116</v>
      </c>
      <c r="CO142" s="13">
        <f t="shared" si="287"/>
        <v>18.061199310391533</v>
      </c>
      <c r="CP142" s="13">
        <f t="shared" si="287"/>
        <v>8.0626953955755134</v>
      </c>
      <c r="CQ142" s="13">
        <f t="shared" si="287"/>
        <v>105.66541113386809</v>
      </c>
      <c r="CR142" s="13">
        <f t="shared" si="287"/>
        <v>159.87903553934677</v>
      </c>
      <c r="CS142" s="13">
        <f t="shared" si="287"/>
        <v>14.547099135049352</v>
      </c>
      <c r="CT142" s="13">
        <f t="shared" si="287"/>
        <v>34.005924385665182</v>
      </c>
      <c r="CU142" s="13">
        <f t="shared" si="287"/>
        <v>24.755102050284094</v>
      </c>
      <c r="CV142" s="13">
        <f t="shared" si="287"/>
        <v>0</v>
      </c>
      <c r="CW142" s="13">
        <f t="shared" si="288"/>
        <v>14.39395342393245</v>
      </c>
      <c r="CX142" s="13">
        <f t="shared" si="288"/>
        <v>612.05479378744337</v>
      </c>
      <c r="CY142" s="13">
        <f t="shared" si="288"/>
        <v>0</v>
      </c>
      <c r="CZ142" s="13">
        <f t="shared" si="288"/>
        <v>113.41004953516276</v>
      </c>
      <c r="DA142" s="13">
        <f t="shared" si="288"/>
        <v>0</v>
      </c>
      <c r="DB142" s="13">
        <f t="shared" si="288"/>
        <v>67.349821317467189</v>
      </c>
      <c r="DC142" s="13">
        <f t="shared" si="288"/>
        <v>29.940177501098706</v>
      </c>
      <c r="DD142" s="13">
        <f t="shared" si="288"/>
        <v>42.174132918085192</v>
      </c>
      <c r="DE142" s="13">
        <f t="shared" si="288"/>
        <v>3.0691645113860679</v>
      </c>
      <c r="DF142" s="13">
        <f t="shared" si="288"/>
        <v>0</v>
      </c>
      <c r="DG142" s="13">
        <f t="shared" si="288"/>
        <v>19.069442971478651</v>
      </c>
      <c r="DH142" s="13">
        <f t="shared" si="288"/>
        <v>136.43385416666669</v>
      </c>
      <c r="DI142" s="13">
        <f t="shared" si="288"/>
        <v>20.558988092593488</v>
      </c>
      <c r="DJ142" s="13">
        <f t="shared" si="288"/>
        <v>12.545890810173029</v>
      </c>
      <c r="DK142" s="13">
        <f t="shared" si="289"/>
        <v>0</v>
      </c>
      <c r="DL142" s="13">
        <f t="shared" si="289"/>
        <v>18.621319181099484</v>
      </c>
      <c r="DM142" s="13">
        <f t="shared" si="273"/>
        <v>48.057703794882791</v>
      </c>
      <c r="DN142" s="13"/>
      <c r="DO142" s="13">
        <f t="shared" si="290"/>
        <v>0</v>
      </c>
      <c r="DP142" s="13">
        <f t="shared" si="290"/>
        <v>22.288033914979678</v>
      </c>
      <c r="DQ142" s="13">
        <f t="shared" si="290"/>
        <v>0</v>
      </c>
      <c r="DR142" s="13">
        <f t="shared" si="290"/>
        <v>0</v>
      </c>
      <c r="DS142" s="13">
        <f t="shared" si="290"/>
        <v>0</v>
      </c>
      <c r="DT142" s="13">
        <f t="shared" si="290"/>
        <v>60.051712177442177</v>
      </c>
      <c r="DU142" s="13">
        <f t="shared" si="290"/>
        <v>0</v>
      </c>
      <c r="DV142" s="13">
        <f t="shared" si="290"/>
        <v>0</v>
      </c>
      <c r="DW142" s="13">
        <f t="shared" si="290"/>
        <v>0</v>
      </c>
      <c r="DX142" s="13">
        <f t="shared" si="290"/>
        <v>231.85391177907692</v>
      </c>
      <c r="DY142" s="13">
        <f t="shared" si="290"/>
        <v>13.640153891653954</v>
      </c>
      <c r="DZ142" s="13">
        <f t="shared" si="290"/>
        <v>10.458199879909051</v>
      </c>
      <c r="EA142" s="13">
        <f t="shared" si="290"/>
        <v>14.403029554821474</v>
      </c>
      <c r="EB142" s="13">
        <f t="shared" si="290"/>
        <v>0.92975349498059823</v>
      </c>
      <c r="EC142" s="13">
        <f t="shared" si="290"/>
        <v>1742.7555151115334</v>
      </c>
      <c r="ED142" s="13">
        <f t="shared" si="274"/>
        <v>22.489323527256012</v>
      </c>
      <c r="EE142" s="13">
        <f t="shared" si="274"/>
        <v>0</v>
      </c>
      <c r="EF142" s="13">
        <f t="shared" si="274"/>
        <v>39.766960886447784</v>
      </c>
      <c r="EG142" s="13">
        <f t="shared" si="274"/>
        <v>0</v>
      </c>
      <c r="EH142" s="13">
        <f t="shared" si="274"/>
        <v>5.6311140346814517</v>
      </c>
      <c r="EI142" s="13">
        <f t="shared" si="274"/>
        <v>0</v>
      </c>
      <c r="EJ142" s="13">
        <f t="shared" si="274"/>
        <v>1.3364254854609703</v>
      </c>
      <c r="EM142">
        <v>407.04284999999999</v>
      </c>
      <c r="EN142">
        <v>35.142609999999998</v>
      </c>
      <c r="EO142">
        <v>0</v>
      </c>
      <c r="EP142">
        <v>0</v>
      </c>
      <c r="EQ142">
        <v>295.08895999999999</v>
      </c>
      <c r="ER142">
        <v>13.515599999999999</v>
      </c>
      <c r="ES142">
        <v>270.27478000000002</v>
      </c>
      <c r="ET142">
        <v>62.293990000000001</v>
      </c>
      <c r="EU142">
        <v>32.414720000000003</v>
      </c>
      <c r="EV142">
        <v>373.37054000000001</v>
      </c>
      <c r="EW142">
        <v>607.05768</v>
      </c>
      <c r="EX142">
        <v>41.792900000000003</v>
      </c>
      <c r="EY142">
        <v>145.73924</v>
      </c>
      <c r="EZ142">
        <v>80.415689999999998</v>
      </c>
      <c r="FA142">
        <v>0</v>
      </c>
      <c r="FB142">
        <v>56.2151</v>
      </c>
      <c r="FC142">
        <v>1932.6309799999999</v>
      </c>
      <c r="FD142">
        <v>0</v>
      </c>
      <c r="FE142">
        <v>469.01468</v>
      </c>
      <c r="FF142">
        <v>0</v>
      </c>
      <c r="FG142">
        <v>212.66453999999999</v>
      </c>
      <c r="FH142">
        <v>161.82868999999999</v>
      </c>
      <c r="FI142">
        <v>207.05466999999999</v>
      </c>
      <c r="FJ142">
        <v>16.977709999999998</v>
      </c>
      <c r="FK142">
        <v>0</v>
      </c>
      <c r="FL142">
        <v>76.665509999999998</v>
      </c>
      <c r="FM142">
        <v>548.50951999999995</v>
      </c>
      <c r="FN142">
        <v>29.729659999999999</v>
      </c>
      <c r="FO142">
        <v>18.142189999999999</v>
      </c>
      <c r="FP142">
        <v>0</v>
      </c>
      <c r="FQ142">
        <v>72.834460000000007</v>
      </c>
      <c r="FR142">
        <v>201.31023999999999</v>
      </c>
      <c r="FT142">
        <v>0</v>
      </c>
      <c r="FU142">
        <v>52.384647000000001</v>
      </c>
      <c r="FV142">
        <v>0</v>
      </c>
      <c r="FW142">
        <v>0</v>
      </c>
      <c r="FX142">
        <v>0</v>
      </c>
      <c r="FY142">
        <v>95.070044999999993</v>
      </c>
      <c r="FZ142">
        <v>0</v>
      </c>
      <c r="GA142">
        <v>0</v>
      </c>
      <c r="GB142">
        <v>0</v>
      </c>
      <c r="GC142">
        <v>107.240593</v>
      </c>
      <c r="GD142">
        <v>22.07873</v>
      </c>
      <c r="GE142">
        <v>16.928238</v>
      </c>
      <c r="GF142">
        <v>23.313564</v>
      </c>
      <c r="GG142">
        <v>1.648819</v>
      </c>
      <c r="GH142">
        <v>2820.9233399999998</v>
      </c>
      <c r="GI142">
        <v>36.402500000000003</v>
      </c>
      <c r="GJ142">
        <v>0</v>
      </c>
      <c r="GK142">
        <v>42.863734999999998</v>
      </c>
      <c r="GL142">
        <v>0</v>
      </c>
      <c r="GM142">
        <v>6.0696260000000004</v>
      </c>
      <c r="GN142">
        <v>0</v>
      </c>
      <c r="GO142">
        <v>1.4404969999999999</v>
      </c>
    </row>
    <row r="143" spans="1:197" x14ac:dyDescent="0.2">
      <c r="A143" t="s">
        <v>572</v>
      </c>
      <c r="B143" t="s">
        <v>112</v>
      </c>
      <c r="C143" t="s">
        <v>581</v>
      </c>
      <c r="D143" s="4" t="s">
        <v>582</v>
      </c>
      <c r="E143" s="4" t="s">
        <v>98</v>
      </c>
      <c r="F143" s="9">
        <v>223</v>
      </c>
      <c r="G143" s="24">
        <v>43412</v>
      </c>
      <c r="H143" s="9">
        <v>3</v>
      </c>
      <c r="I143" s="9">
        <v>4</v>
      </c>
      <c r="J143" s="9" t="s">
        <v>575</v>
      </c>
      <c r="K143" s="21" t="s">
        <v>204</v>
      </c>
      <c r="L143" s="9">
        <v>44</v>
      </c>
      <c r="M143" s="9" t="s">
        <v>576</v>
      </c>
      <c r="N143" s="9">
        <v>20</v>
      </c>
      <c r="O143" s="9">
        <v>14</v>
      </c>
      <c r="P143" s="34">
        <v>3</v>
      </c>
      <c r="Q143" s="9" t="s">
        <v>102</v>
      </c>
      <c r="R143" s="9" t="s">
        <v>103</v>
      </c>
      <c r="S143" s="22"/>
      <c r="T143" s="9" t="s">
        <v>104</v>
      </c>
      <c r="U143" s="34">
        <v>2000</v>
      </c>
      <c r="V143" s="9"/>
      <c r="W143" s="9" t="s">
        <v>105</v>
      </c>
      <c r="X143" s="9" t="s">
        <v>583</v>
      </c>
      <c r="Y143" s="9"/>
      <c r="Z143" s="9"/>
      <c r="AA143" s="1"/>
      <c r="AD143" s="19">
        <f>+AD142*100/AD141</f>
        <v>11.858142650753765</v>
      </c>
      <c r="AE143" s="10">
        <f t="shared" si="249"/>
        <v>2.864867607367514E-3</v>
      </c>
      <c r="AF143" s="11">
        <v>608.25</v>
      </c>
      <c r="AG143">
        <f t="shared" si="227"/>
        <v>7.1999999999999994E-4</v>
      </c>
      <c r="AI143" s="48">
        <f t="shared" si="284"/>
        <v>3.5256601481783133E-2</v>
      </c>
      <c r="AJ143" s="48">
        <f t="shared" si="284"/>
        <v>4.0181774285613349E-2</v>
      </c>
      <c r="AK143" s="48">
        <f t="shared" si="284"/>
        <v>5.2078968028440385E-2</v>
      </c>
      <c r="AL143" s="48">
        <f t="shared" si="284"/>
        <v>5.7445127789179672E-2</v>
      </c>
      <c r="AM143" s="48">
        <f t="shared" si="284"/>
        <v>8.5973477000640272E-2</v>
      </c>
      <c r="AN143" s="48">
        <f t="shared" si="284"/>
        <v>8.1694193837298073E-3</v>
      </c>
      <c r="AO143" s="48">
        <f t="shared" si="284"/>
        <v>1.8898288121993321E-2</v>
      </c>
      <c r="AP143" s="48">
        <f t="shared" si="284"/>
        <v>7.3523832714267098E-3</v>
      </c>
      <c r="AQ143" s="48">
        <f t="shared" si="284"/>
        <v>0.33948825520190207</v>
      </c>
      <c r="AR143" s="48">
        <f t="shared" si="284"/>
        <v>6.2227834996547771E-2</v>
      </c>
      <c r="AS143" s="48">
        <f t="shared" si="284"/>
        <v>1.6500096085871215E-2</v>
      </c>
      <c r="AT143" s="48">
        <f t="shared" si="284"/>
        <v>2.4002104917669638E-2</v>
      </c>
      <c r="AU143" s="48">
        <f t="shared" si="284"/>
        <v>1.0241308893407845E-2</v>
      </c>
      <c r="AV143" s="48">
        <f t="shared" si="284"/>
        <v>6.7164436176151178E-3</v>
      </c>
      <c r="AW143" s="48">
        <f t="shared" si="284"/>
        <v>1.0279123008839696E-2</v>
      </c>
      <c r="AX143" s="48">
        <f t="shared" si="271"/>
        <v>2.7981117433197526E-2</v>
      </c>
      <c r="AY143" s="48">
        <f t="shared" si="271"/>
        <v>1.161142393452465E-2</v>
      </c>
      <c r="AZ143" s="48">
        <f t="shared" si="271"/>
        <v>3.8713171243234493E-2</v>
      </c>
      <c r="BA143" s="48">
        <f t="shared" si="271"/>
        <v>0.12813160041789107</v>
      </c>
      <c r="BB143" s="48">
        <f t="shared" si="271"/>
        <v>7.9743909379857421E-4</v>
      </c>
      <c r="BC143" s="48">
        <f t="shared" si="271"/>
        <v>0.95542413078022981</v>
      </c>
      <c r="BD143" s="48">
        <f t="shared" si="271"/>
        <v>0.99920256090620152</v>
      </c>
      <c r="BE143" s="48">
        <f t="shared" si="271"/>
        <v>1</v>
      </c>
      <c r="BF143" s="48">
        <f t="shared" si="285"/>
        <v>2.5049716569416455E-2</v>
      </c>
      <c r="BH143" s="51">
        <f t="shared" si="252"/>
        <v>64.572093293427884</v>
      </c>
      <c r="BI143" s="51">
        <f t="shared" si="253"/>
        <v>73.59249527231691</v>
      </c>
      <c r="BJ143" s="51">
        <f t="shared" si="254"/>
        <v>95.382079974312418</v>
      </c>
      <c r="BK143" s="51">
        <f t="shared" si="276"/>
        <v>105.21014490782373</v>
      </c>
      <c r="BL143" s="51">
        <f t="shared" si="276"/>
        <v>157.45951522055066</v>
      </c>
      <c r="BM143" s="51">
        <f t="shared" si="276"/>
        <v>14.962205329742394</v>
      </c>
      <c r="BN143" s="51">
        <f t="shared" si="276"/>
        <v>34.612015123747966</v>
      </c>
      <c r="BO143" s="51">
        <f t="shared" si="277"/>
        <v>13.465812318209652</v>
      </c>
      <c r="BP143" s="51">
        <f t="shared" si="277"/>
        <v>621.76915430283202</v>
      </c>
      <c r="BQ143" s="51">
        <f t="shared" si="257"/>
        <v>113.96962265127252</v>
      </c>
      <c r="BR143" s="51">
        <f t="shared" si="278"/>
        <v>30.219751735229202</v>
      </c>
      <c r="BS143" s="51">
        <f t="shared" si="278"/>
        <v>43.959601687168124</v>
      </c>
      <c r="BT143" s="51">
        <f t="shared" si="279"/>
        <v>18.756849086932984</v>
      </c>
      <c r="BU143" s="51">
        <f t="shared" si="279"/>
        <v>12.301095557970301</v>
      </c>
      <c r="BV143" s="51">
        <f t="shared" si="280"/>
        <v>18.826105240017835</v>
      </c>
      <c r="BW143" s="51">
        <f t="shared" si="280"/>
        <v>51.247121089772477</v>
      </c>
      <c r="BX143" s="51">
        <f t="shared" si="261"/>
        <v>21.266200315905962</v>
      </c>
      <c r="BY143" s="51">
        <f t="shared" si="286"/>
        <v>70.902764309095801</v>
      </c>
      <c r="BZ143" s="51">
        <f t="shared" si="262"/>
        <v>234.67167305661235</v>
      </c>
      <c r="CA143" s="51">
        <f t="shared" si="281"/>
        <v>1.4605012790921972</v>
      </c>
      <c r="CB143" s="51">
        <f t="shared" si="281"/>
        <v>1749.8492059539549</v>
      </c>
      <c r="CC143" s="51">
        <f t="shared" si="264"/>
        <v>1830.028938416106</v>
      </c>
      <c r="CD143" s="51">
        <f t="shared" si="265"/>
        <v>1831.4894396951981</v>
      </c>
      <c r="CE143" s="51">
        <f t="shared" si="266"/>
        <v>45.878291364244063</v>
      </c>
      <c r="CH143" s="13">
        <f t="shared" si="287"/>
        <v>64.572093293427884</v>
      </c>
      <c r="CI143" s="13">
        <f t="shared" si="287"/>
        <v>0</v>
      </c>
      <c r="CJ143" s="13">
        <f t="shared" si="287"/>
        <v>0</v>
      </c>
      <c r="CK143" s="13">
        <f t="shared" si="287"/>
        <v>0</v>
      </c>
      <c r="CL143" s="13">
        <f t="shared" si="287"/>
        <v>73.59249527231691</v>
      </c>
      <c r="CM143" s="13">
        <f t="shared" si="287"/>
        <v>0</v>
      </c>
      <c r="CN143" s="13">
        <f t="shared" si="287"/>
        <v>77.939046833292551</v>
      </c>
      <c r="CO143" s="13">
        <f t="shared" si="287"/>
        <v>17.443033141019868</v>
      </c>
      <c r="CP143" s="13">
        <f t="shared" si="287"/>
        <v>8.1705749373570171</v>
      </c>
      <c r="CQ143" s="13">
        <f t="shared" si="287"/>
        <v>105.21014490782373</v>
      </c>
      <c r="CR143" s="13">
        <f t="shared" si="287"/>
        <v>157.45951522055066</v>
      </c>
      <c r="CS143" s="13">
        <f t="shared" si="287"/>
        <v>14.962205329742394</v>
      </c>
      <c r="CT143" s="13">
        <f t="shared" si="287"/>
        <v>34.612015123747966</v>
      </c>
      <c r="CU143" s="13">
        <f t="shared" si="287"/>
        <v>23.912922276907782</v>
      </c>
      <c r="CV143" s="13">
        <f t="shared" si="287"/>
        <v>0</v>
      </c>
      <c r="CW143" s="13">
        <f t="shared" si="288"/>
        <v>13.465812318209652</v>
      </c>
      <c r="CX143" s="13">
        <f t="shared" si="288"/>
        <v>621.76915430283202</v>
      </c>
      <c r="CY143" s="13">
        <f t="shared" si="288"/>
        <v>0</v>
      </c>
      <c r="CZ143" s="13">
        <f t="shared" si="288"/>
        <v>113.96962265127252</v>
      </c>
      <c r="DA143" s="13">
        <f t="shared" si="288"/>
        <v>0</v>
      </c>
      <c r="DB143" s="13">
        <f t="shared" si="288"/>
        <v>67.108721639128532</v>
      </c>
      <c r="DC143" s="13">
        <f t="shared" si="288"/>
        <v>30.219751735229202</v>
      </c>
      <c r="DD143" s="13">
        <f t="shared" si="288"/>
        <v>43.959601687168124</v>
      </c>
      <c r="DE143" s="13">
        <f t="shared" si="288"/>
        <v>3.5223151045267382</v>
      </c>
      <c r="DF143" s="13">
        <f t="shared" si="288"/>
        <v>0</v>
      </c>
      <c r="DG143" s="13">
        <f t="shared" si="288"/>
        <v>20.590858298613533</v>
      </c>
      <c r="DH143" s="13">
        <f t="shared" si="288"/>
        <v>136.43385416666672</v>
      </c>
      <c r="DI143" s="13">
        <f t="shared" si="288"/>
        <v>18.756849086932984</v>
      </c>
      <c r="DJ143" s="13">
        <f t="shared" si="288"/>
        <v>12.301095557970301</v>
      </c>
      <c r="DK143" s="13">
        <f t="shared" si="289"/>
        <v>0</v>
      </c>
      <c r="DL143" s="13">
        <f t="shared" si="289"/>
        <v>18.826105240017835</v>
      </c>
      <c r="DM143" s="13">
        <f t="shared" si="273"/>
        <v>51.247121089772477</v>
      </c>
      <c r="DN143" s="13"/>
      <c r="DO143" s="13">
        <f t="shared" si="290"/>
        <v>0</v>
      </c>
      <c r="DP143" s="13">
        <f t="shared" si="290"/>
        <v>21.266200315905962</v>
      </c>
      <c r="DQ143" s="13">
        <f t="shared" si="290"/>
        <v>0</v>
      </c>
      <c r="DR143" s="13">
        <f t="shared" si="290"/>
        <v>0</v>
      </c>
      <c r="DS143" s="13">
        <f t="shared" si="290"/>
        <v>0</v>
      </c>
      <c r="DT143" s="13">
        <f t="shared" si="290"/>
        <v>70.902764309095801</v>
      </c>
      <c r="DU143" s="13">
        <f t="shared" si="290"/>
        <v>0</v>
      </c>
      <c r="DV143" s="13">
        <f t="shared" si="290"/>
        <v>0</v>
      </c>
      <c r="DW143" s="13">
        <f t="shared" si="290"/>
        <v>0</v>
      </c>
      <c r="DX143" s="13">
        <f t="shared" si="290"/>
        <v>234.67167305661235</v>
      </c>
      <c r="DY143" s="13">
        <f t="shared" si="290"/>
        <v>13.431997794236569</v>
      </c>
      <c r="DZ143" s="13">
        <f t="shared" si="290"/>
        <v>10.220219536930397</v>
      </c>
      <c r="EA143" s="13">
        <f t="shared" si="290"/>
        <v>14.313750842397026</v>
      </c>
      <c r="EB143" s="13">
        <f t="shared" si="290"/>
        <v>1.4605012790921972</v>
      </c>
      <c r="EC143" s="13">
        <f t="shared" si="290"/>
        <v>1749.8492059539549</v>
      </c>
      <c r="ED143" s="13">
        <f t="shared" si="274"/>
        <v>20.947563972681099</v>
      </c>
      <c r="EE143" s="13">
        <f t="shared" si="274"/>
        <v>0</v>
      </c>
      <c r="EF143" s="13">
        <f t="shared" si="274"/>
        <v>39.068538850925769</v>
      </c>
      <c r="EG143" s="13">
        <f t="shared" si="274"/>
        <v>0</v>
      </c>
      <c r="EH143" s="13">
        <f t="shared" si="274"/>
        <v>5.6677695825069296</v>
      </c>
      <c r="EI143" s="13">
        <f t="shared" si="274"/>
        <v>0</v>
      </c>
      <c r="EJ143" s="13">
        <f t="shared" si="274"/>
        <v>1.1419829308113687</v>
      </c>
      <c r="EM143">
        <v>294.52435000000003</v>
      </c>
      <c r="EN143">
        <v>26.720359999999999</v>
      </c>
      <c r="EO143">
        <v>0</v>
      </c>
      <c r="EP143">
        <v>0</v>
      </c>
      <c r="EQ143">
        <v>219.13866999999999</v>
      </c>
      <c r="ER143">
        <v>0</v>
      </c>
      <c r="ES143">
        <v>260.12857000000002</v>
      </c>
      <c r="ET143">
        <v>58.217689999999997</v>
      </c>
      <c r="EU143">
        <v>31.78689</v>
      </c>
      <c r="EV143">
        <v>359.74786</v>
      </c>
      <c r="EW143">
        <v>578.5498</v>
      </c>
      <c r="EX143">
        <v>41.596339999999998</v>
      </c>
      <c r="EY143">
        <v>143.54306</v>
      </c>
      <c r="EZ143">
        <v>75.169579999999996</v>
      </c>
      <c r="FA143">
        <v>0</v>
      </c>
      <c r="FB143">
        <v>50.890749999999997</v>
      </c>
      <c r="FC143">
        <v>1899.8582799999999</v>
      </c>
      <c r="FD143">
        <v>0</v>
      </c>
      <c r="FE143">
        <v>456.09719999999999</v>
      </c>
      <c r="FF143">
        <v>0</v>
      </c>
      <c r="FG143">
        <v>205.05529999999999</v>
      </c>
      <c r="FH143">
        <v>158.06126</v>
      </c>
      <c r="FI143">
        <v>208.84593000000001</v>
      </c>
      <c r="FJ143">
        <v>18.85474</v>
      </c>
      <c r="FK143">
        <v>0</v>
      </c>
      <c r="FL143">
        <v>80.106890000000007</v>
      </c>
      <c r="FM143">
        <v>530.78368999999998</v>
      </c>
      <c r="FN143">
        <v>26.247109999999999</v>
      </c>
      <c r="FO143">
        <v>17.213349999999998</v>
      </c>
      <c r="FP143">
        <v>0</v>
      </c>
      <c r="FQ143">
        <v>71.25582</v>
      </c>
      <c r="FR143">
        <v>207.73311000000001</v>
      </c>
      <c r="FT143">
        <v>0</v>
      </c>
      <c r="FU143">
        <v>48.367713999999999</v>
      </c>
      <c r="FV143">
        <v>0</v>
      </c>
      <c r="FW143">
        <v>0</v>
      </c>
      <c r="FX143">
        <v>0</v>
      </c>
      <c r="FY143">
        <v>108.621269</v>
      </c>
      <c r="FZ143">
        <v>0</v>
      </c>
      <c r="GA143">
        <v>0</v>
      </c>
      <c r="GB143">
        <v>0</v>
      </c>
      <c r="GC143">
        <v>105.036163</v>
      </c>
      <c r="GD143">
        <v>21.039180999999999</v>
      </c>
      <c r="GE143">
        <v>16.008419</v>
      </c>
      <c r="GF143">
        <v>22.420313</v>
      </c>
      <c r="GG143">
        <v>2.5063430000000002</v>
      </c>
      <c r="GH143">
        <v>2740.8725589999999</v>
      </c>
      <c r="GI143">
        <v>32.811171999999999</v>
      </c>
      <c r="GJ143">
        <v>0</v>
      </c>
      <c r="GK143">
        <v>40.750053000000001</v>
      </c>
      <c r="GL143">
        <v>0</v>
      </c>
      <c r="GM143">
        <v>5.9117110000000004</v>
      </c>
      <c r="GN143">
        <v>0</v>
      </c>
      <c r="GO143">
        <v>1.1911339999999999</v>
      </c>
    </row>
    <row r="144" spans="1:197" x14ac:dyDescent="0.2">
      <c r="A144" t="s">
        <v>572</v>
      </c>
      <c r="B144" t="s">
        <v>116</v>
      </c>
      <c r="C144" t="s">
        <v>584</v>
      </c>
      <c r="D144" s="4" t="s">
        <v>585</v>
      </c>
      <c r="E144" s="4" t="s">
        <v>98</v>
      </c>
      <c r="F144" s="9">
        <v>223</v>
      </c>
      <c r="G144" s="24">
        <v>43412</v>
      </c>
      <c r="H144" s="9">
        <v>3</v>
      </c>
      <c r="I144" s="9">
        <v>4</v>
      </c>
      <c r="J144" s="9" t="s">
        <v>575</v>
      </c>
      <c r="K144" s="21" t="s">
        <v>204</v>
      </c>
      <c r="L144" s="9">
        <v>44</v>
      </c>
      <c r="M144" s="9" t="s">
        <v>576</v>
      </c>
      <c r="N144" s="9">
        <v>25</v>
      </c>
      <c r="O144" s="9">
        <v>10</v>
      </c>
      <c r="P144" s="34">
        <v>4</v>
      </c>
      <c r="Q144" s="9" t="s">
        <v>102</v>
      </c>
      <c r="R144" s="9" t="s">
        <v>103</v>
      </c>
      <c r="S144" s="22"/>
      <c r="T144" s="9" t="s">
        <v>104</v>
      </c>
      <c r="U144" s="34">
        <v>2000</v>
      </c>
      <c r="V144" s="9"/>
      <c r="W144" s="9" t="s">
        <v>105</v>
      </c>
      <c r="X144" s="9" t="s">
        <v>586</v>
      </c>
      <c r="Y144" s="9"/>
      <c r="Z144" s="9"/>
      <c r="AA144" s="1"/>
      <c r="AE144" s="10">
        <f t="shared" si="249"/>
        <v>3.3923822571464233E-3</v>
      </c>
      <c r="AF144" s="11">
        <v>608.25</v>
      </c>
      <c r="AG144">
        <f t="shared" si="227"/>
        <v>7.1999999999999994E-4</v>
      </c>
      <c r="AI144" s="48">
        <f t="shared" si="284"/>
        <v>6.754646573620543E-2</v>
      </c>
      <c r="AJ144" s="48">
        <f t="shared" si="284"/>
        <v>7.3397968079391585E-2</v>
      </c>
      <c r="AK144" s="48">
        <f t="shared" si="284"/>
        <v>5.2734788765084722E-2</v>
      </c>
      <c r="AL144" s="48">
        <f t="shared" si="284"/>
        <v>5.6007942122772499E-2</v>
      </c>
      <c r="AM144" s="48">
        <f t="shared" si="284"/>
        <v>8.484745792637266E-2</v>
      </c>
      <c r="AN144" s="48">
        <f t="shared" si="284"/>
        <v>7.8871848368788702E-3</v>
      </c>
      <c r="AO144" s="48">
        <f t="shared" si="284"/>
        <v>1.9117293950615375E-2</v>
      </c>
      <c r="AP144" s="48">
        <f t="shared" si="284"/>
        <v>7.5064373354102841E-3</v>
      </c>
      <c r="AQ144" s="48">
        <f t="shared" si="284"/>
        <v>0.34355816794946492</v>
      </c>
      <c r="AR144" s="48">
        <f t="shared" si="284"/>
        <v>6.2555800367342457E-2</v>
      </c>
      <c r="AS144" s="48">
        <f t="shared" si="284"/>
        <v>1.6473900118671017E-2</v>
      </c>
      <c r="AT144" s="48">
        <f t="shared" si="284"/>
        <v>2.3891063598347622E-2</v>
      </c>
      <c r="AU144" s="48">
        <f t="shared" si="284"/>
        <v>2.202830259483288E-2</v>
      </c>
      <c r="AV144" s="48">
        <f t="shared" si="284"/>
        <v>1.7397987483541748E-2</v>
      </c>
      <c r="AW144" s="48">
        <f t="shared" si="284"/>
        <v>1.0289841833308564E-2</v>
      </c>
      <c r="AX144" s="48">
        <f t="shared" si="271"/>
        <v>2.8416316767323042E-2</v>
      </c>
      <c r="AY144" s="48">
        <f t="shared" si="271"/>
        <v>1.2179838207772303E-2</v>
      </c>
      <c r="AZ144" s="48">
        <f t="shared" si="271"/>
        <v>3.7902659143946624E-2</v>
      </c>
      <c r="BA144" s="48">
        <f t="shared" si="271"/>
        <v>0.12935654172652078</v>
      </c>
      <c r="BB144" s="48">
        <f t="shared" si="271"/>
        <v>4.4221666990034092E-4</v>
      </c>
      <c r="BC144" s="48">
        <f t="shared" si="271"/>
        <v>0.95917610005964926</v>
      </c>
      <c r="BD144" s="48">
        <f t="shared" si="271"/>
        <v>0.99955778333009959</v>
      </c>
      <c r="BE144" s="48">
        <f t="shared" si="271"/>
        <v>1</v>
      </c>
      <c r="BF144" s="48">
        <f t="shared" si="285"/>
        <v>2.5664371930923045E-2</v>
      </c>
      <c r="BH144" s="51">
        <f t="shared" si="252"/>
        <v>126.23984433419132</v>
      </c>
      <c r="BI144" s="51">
        <f t="shared" si="253"/>
        <v>137.17591237082038</v>
      </c>
      <c r="BJ144" s="51">
        <f t="shared" si="254"/>
        <v>98.557806868826731</v>
      </c>
      <c r="BK144" s="51">
        <f t="shared" si="276"/>
        <v>104.67511242808652</v>
      </c>
      <c r="BL144" s="51">
        <f t="shared" si="276"/>
        <v>158.57424609909506</v>
      </c>
      <c r="BM144" s="51">
        <f t="shared" si="276"/>
        <v>14.740622994711211</v>
      </c>
      <c r="BN144" s="51">
        <f t="shared" si="276"/>
        <v>35.72894874828485</v>
      </c>
      <c r="BO144" s="51">
        <f t="shared" si="277"/>
        <v>14.02903128088653</v>
      </c>
      <c r="BP144" s="51">
        <f t="shared" si="277"/>
        <v>642.08732713062386</v>
      </c>
      <c r="BQ144" s="51">
        <f t="shared" si="257"/>
        <v>116.9126232513034</v>
      </c>
      <c r="BR144" s="51">
        <f t="shared" si="278"/>
        <v>30.788621786370239</v>
      </c>
      <c r="BS144" s="51">
        <f t="shared" si="278"/>
        <v>44.650806178554312</v>
      </c>
      <c r="BT144" s="51">
        <f t="shared" si="279"/>
        <v>41.169429965121161</v>
      </c>
      <c r="BU144" s="51">
        <f t="shared" si="279"/>
        <v>32.515679506134028</v>
      </c>
      <c r="BV144" s="51">
        <f t="shared" si="280"/>
        <v>19.231028849582803</v>
      </c>
      <c r="BW144" s="51">
        <f t="shared" si="280"/>
        <v>53.108202866861859</v>
      </c>
      <c r="BX144" s="51">
        <f t="shared" si="261"/>
        <v>22.763306156826147</v>
      </c>
      <c r="BY144" s="51">
        <f t="shared" si="286"/>
        <v>70.837544763190053</v>
      </c>
      <c r="BZ144" s="51">
        <f t="shared" si="262"/>
        <v>241.75875840698987</v>
      </c>
      <c r="CA144" s="51">
        <f t="shared" si="281"/>
        <v>0.82647349438270723</v>
      </c>
      <c r="CB144" s="51">
        <f t="shared" si="281"/>
        <v>1792.6362281261991</v>
      </c>
      <c r="CC144" s="51">
        <f t="shared" si="264"/>
        <v>1868.106903822586</v>
      </c>
      <c r="CD144" s="51">
        <f t="shared" si="265"/>
        <v>1868.9333773169687</v>
      </c>
      <c r="CE144" s="51">
        <f t="shared" si="266"/>
        <v>47.965001309578824</v>
      </c>
      <c r="CH144" s="13">
        <f t="shared" si="287"/>
        <v>126.23984433419132</v>
      </c>
      <c r="CI144" s="13">
        <f t="shared" si="287"/>
        <v>0</v>
      </c>
      <c r="CJ144" s="13">
        <f t="shared" si="287"/>
        <v>0</v>
      </c>
      <c r="CK144" s="13">
        <f t="shared" si="287"/>
        <v>0</v>
      </c>
      <c r="CL144" s="13">
        <f t="shared" si="287"/>
        <v>137.17591237082038</v>
      </c>
      <c r="CM144" s="13">
        <f t="shared" si="287"/>
        <v>0</v>
      </c>
      <c r="CN144" s="13">
        <f t="shared" si="287"/>
        <v>80.516576049851693</v>
      </c>
      <c r="CO144" s="13">
        <f t="shared" si="287"/>
        <v>18.041230818975038</v>
      </c>
      <c r="CP144" s="13">
        <f t="shared" si="287"/>
        <v>8.3633867273455529</v>
      </c>
      <c r="CQ144" s="13">
        <f t="shared" si="287"/>
        <v>104.67511242808652</v>
      </c>
      <c r="CR144" s="13">
        <f t="shared" si="287"/>
        <v>158.57424609909506</v>
      </c>
      <c r="CS144" s="13">
        <f t="shared" si="287"/>
        <v>14.740622994711211</v>
      </c>
      <c r="CT144" s="13">
        <f t="shared" si="287"/>
        <v>35.72894874828485</v>
      </c>
      <c r="CU144" s="13">
        <f t="shared" si="287"/>
        <v>23.921523054528031</v>
      </c>
      <c r="CV144" s="13">
        <f t="shared" si="287"/>
        <v>0</v>
      </c>
      <c r="CW144" s="13">
        <f t="shared" si="288"/>
        <v>14.02903128088653</v>
      </c>
      <c r="CX144" s="13">
        <f t="shared" si="288"/>
        <v>642.08732713062386</v>
      </c>
      <c r="CY144" s="13">
        <f t="shared" si="288"/>
        <v>0</v>
      </c>
      <c r="CZ144" s="13">
        <f t="shared" si="288"/>
        <v>116.9126232513034</v>
      </c>
      <c r="DA144" s="13">
        <f t="shared" si="288"/>
        <v>0</v>
      </c>
      <c r="DB144" s="13">
        <f t="shared" si="288"/>
        <v>67.681452642407606</v>
      </c>
      <c r="DC144" s="13">
        <f t="shared" si="288"/>
        <v>30.788621786370239</v>
      </c>
      <c r="DD144" s="13">
        <f t="shared" si="288"/>
        <v>44.650806178554312</v>
      </c>
      <c r="DE144" s="13">
        <f t="shared" si="288"/>
        <v>3.2970924304567215</v>
      </c>
      <c r="DF144" s="13">
        <f t="shared" si="288"/>
        <v>0</v>
      </c>
      <c r="DG144" s="13">
        <f t="shared" si="288"/>
        <v>20.307202612623747</v>
      </c>
      <c r="DH144" s="13">
        <f t="shared" si="288"/>
        <v>136.43385416666669</v>
      </c>
      <c r="DI144" s="13">
        <f t="shared" si="288"/>
        <v>41.169429965121161</v>
      </c>
      <c r="DJ144" s="13">
        <f t="shared" si="288"/>
        <v>32.515679506134028</v>
      </c>
      <c r="DK144" s="13">
        <f t="shared" si="289"/>
        <v>0</v>
      </c>
      <c r="DL144" s="13">
        <f t="shared" si="289"/>
        <v>19.231028849582803</v>
      </c>
      <c r="DM144" s="13">
        <f t="shared" si="273"/>
        <v>53.108202866861859</v>
      </c>
      <c r="DN144" s="13"/>
      <c r="DO144" s="13">
        <f t="shared" si="290"/>
        <v>0</v>
      </c>
      <c r="DP144" s="13">
        <f t="shared" si="290"/>
        <v>22.763306156826147</v>
      </c>
      <c r="DQ144" s="13">
        <f t="shared" si="290"/>
        <v>0</v>
      </c>
      <c r="DR144" s="13">
        <f t="shared" si="290"/>
        <v>0</v>
      </c>
      <c r="DS144" s="13">
        <f t="shared" si="290"/>
        <v>0</v>
      </c>
      <c r="DT144" s="13">
        <f t="shared" si="290"/>
        <v>70.837544763190053</v>
      </c>
      <c r="DU144" s="13">
        <f t="shared" si="290"/>
        <v>0</v>
      </c>
      <c r="DV144" s="13">
        <f t="shared" si="290"/>
        <v>0</v>
      </c>
      <c r="DW144" s="13">
        <f t="shared" si="290"/>
        <v>0</v>
      </c>
      <c r="DX144" s="13">
        <f t="shared" si="290"/>
        <v>241.75875840698987</v>
      </c>
      <c r="DY144" s="13">
        <f t="shared" si="290"/>
        <v>13.504035213079172</v>
      </c>
      <c r="DZ144" s="13">
        <f t="shared" si="290"/>
        <v>8.276486356210615</v>
      </c>
      <c r="EA144" s="13">
        <f t="shared" si="290"/>
        <v>11.789506676707857</v>
      </c>
      <c r="EB144" s="13">
        <f t="shared" si="290"/>
        <v>0.82647349438270723</v>
      </c>
      <c r="EC144" s="13">
        <f t="shared" si="290"/>
        <v>1792.6362281261991</v>
      </c>
      <c r="ED144" s="13">
        <f t="shared" si="274"/>
        <v>19.137341293563065</v>
      </c>
      <c r="EE144" s="13">
        <f t="shared" si="274"/>
        <v>0</v>
      </c>
      <c r="EF144" s="13">
        <f t="shared" si="274"/>
        <v>39.732636394560132</v>
      </c>
      <c r="EG144" s="13">
        <f t="shared" si="274"/>
        <v>0</v>
      </c>
      <c r="EH144" s="13">
        <f t="shared" si="274"/>
        <v>6.7198195240418563</v>
      </c>
      <c r="EI144" s="13">
        <f t="shared" si="274"/>
        <v>0</v>
      </c>
      <c r="EJ144" s="13">
        <f t="shared" si="274"/>
        <v>1.5125453909768425</v>
      </c>
      <c r="EM144">
        <v>486.2645</v>
      </c>
      <c r="EN144">
        <v>69.234790000000004</v>
      </c>
      <c r="EO144">
        <v>0</v>
      </c>
      <c r="EP144">
        <v>0</v>
      </c>
      <c r="EQ144">
        <v>344.95553999999998</v>
      </c>
      <c r="ER144">
        <v>0</v>
      </c>
      <c r="ES144">
        <v>226.94364999999999</v>
      </c>
      <c r="ET144">
        <v>50.850929999999998</v>
      </c>
      <c r="EU144">
        <v>27.477509999999999</v>
      </c>
      <c r="EV144">
        <v>302.26218</v>
      </c>
      <c r="EW144">
        <v>492.04437000000001</v>
      </c>
      <c r="EX144">
        <v>34.607889999999998</v>
      </c>
      <c r="EY144">
        <v>125.134</v>
      </c>
      <c r="EZ144">
        <v>63.50356</v>
      </c>
      <c r="FA144">
        <v>0</v>
      </c>
      <c r="FB144">
        <v>44.774810000000002</v>
      </c>
      <c r="FC144">
        <v>1656.8603499999999</v>
      </c>
      <c r="FD144">
        <v>0</v>
      </c>
      <c r="FE144">
        <v>395.12042000000002</v>
      </c>
      <c r="FF144">
        <v>0</v>
      </c>
      <c r="FG144">
        <v>174.64714000000001</v>
      </c>
      <c r="FH144">
        <v>135.99551</v>
      </c>
      <c r="FI144">
        <v>179.14362</v>
      </c>
      <c r="FJ144">
        <v>14.9047</v>
      </c>
      <c r="FK144">
        <v>0</v>
      </c>
      <c r="FL144">
        <v>66.718350000000001</v>
      </c>
      <c r="FM144">
        <v>448.24695000000003</v>
      </c>
      <c r="FN144">
        <v>48.651499999999999</v>
      </c>
      <c r="FO144">
        <v>38.42503</v>
      </c>
      <c r="FP144">
        <v>0</v>
      </c>
      <c r="FQ144">
        <v>61.469850000000001</v>
      </c>
      <c r="FR144">
        <v>181.80157</v>
      </c>
      <c r="FT144">
        <v>0</v>
      </c>
      <c r="FU144">
        <v>43.722076000000001</v>
      </c>
      <c r="FV144">
        <v>0</v>
      </c>
      <c r="FW144">
        <v>0</v>
      </c>
      <c r="FX144">
        <v>0</v>
      </c>
      <c r="FY144">
        <v>91.646309000000002</v>
      </c>
      <c r="FZ144">
        <v>0</v>
      </c>
      <c r="GA144">
        <v>0</v>
      </c>
      <c r="GB144">
        <v>0</v>
      </c>
      <c r="GC144">
        <v>91.381896999999995</v>
      </c>
      <c r="GD144">
        <v>17.862883</v>
      </c>
      <c r="GE144">
        <v>10.947979999999999</v>
      </c>
      <c r="GF144">
        <v>15.594937</v>
      </c>
      <c r="GG144">
        <v>1.1977530000000001</v>
      </c>
      <c r="GH144">
        <v>2371.2653810000002</v>
      </c>
      <c r="GI144">
        <v>25.314513999999999</v>
      </c>
      <c r="GJ144">
        <v>0</v>
      </c>
      <c r="GK144">
        <v>34.998398000000002</v>
      </c>
      <c r="GL144">
        <v>0</v>
      </c>
      <c r="GM144">
        <v>5.9191370000000001</v>
      </c>
      <c r="GN144">
        <v>0</v>
      </c>
      <c r="GO144">
        <v>1.332322</v>
      </c>
    </row>
    <row r="145" spans="1:197" x14ac:dyDescent="0.2">
      <c r="A145" t="s">
        <v>572</v>
      </c>
      <c r="B145" t="s">
        <v>120</v>
      </c>
      <c r="C145" t="s">
        <v>587</v>
      </c>
      <c r="D145" s="4" t="s">
        <v>588</v>
      </c>
      <c r="E145" s="4" t="s">
        <v>98</v>
      </c>
      <c r="F145" s="9">
        <v>223</v>
      </c>
      <c r="G145" s="24">
        <v>43412</v>
      </c>
      <c r="H145" s="9">
        <v>3</v>
      </c>
      <c r="I145" s="9">
        <v>4</v>
      </c>
      <c r="J145" s="9" t="s">
        <v>575</v>
      </c>
      <c r="K145" s="21" t="s">
        <v>204</v>
      </c>
      <c r="L145" s="9">
        <v>44</v>
      </c>
      <c r="M145" s="9" t="s">
        <v>576</v>
      </c>
      <c r="N145" s="9">
        <v>30</v>
      </c>
      <c r="O145" s="9">
        <v>7</v>
      </c>
      <c r="P145" s="34">
        <v>5</v>
      </c>
      <c r="Q145" s="9" t="s">
        <v>102</v>
      </c>
      <c r="R145" s="9" t="s">
        <v>103</v>
      </c>
      <c r="S145" s="22"/>
      <c r="T145" s="9" t="s">
        <v>104</v>
      </c>
      <c r="U145" s="34">
        <v>2000</v>
      </c>
      <c r="V145" s="9"/>
      <c r="W145" s="9" t="s">
        <v>105</v>
      </c>
      <c r="X145" s="9" t="s">
        <v>589</v>
      </c>
      <c r="Y145" s="41"/>
      <c r="Z145" s="9"/>
      <c r="AA145" s="1"/>
      <c r="AE145" s="10">
        <f t="shared" si="249"/>
        <v>3.4906425070857896E-3</v>
      </c>
      <c r="AF145" s="11">
        <v>608.25</v>
      </c>
      <c r="AG145">
        <f t="shared" si="227"/>
        <v>7.1999999999999994E-4</v>
      </c>
      <c r="AI145" s="48">
        <f t="shared" si="284"/>
        <v>8.7531441859442394E-2</v>
      </c>
      <c r="AJ145" s="48">
        <f t="shared" si="284"/>
        <v>8.8620848362215121E-2</v>
      </c>
      <c r="AK145" s="48">
        <f t="shared" si="284"/>
        <v>5.2007442319781952E-2</v>
      </c>
      <c r="AL145" s="48">
        <f t="shared" si="284"/>
        <v>5.8075013690218558E-2</v>
      </c>
      <c r="AM145" s="48">
        <f t="shared" si="284"/>
        <v>8.6714682412747532E-2</v>
      </c>
      <c r="AN145" s="48">
        <f t="shared" si="284"/>
        <v>7.8714890393967001E-3</v>
      </c>
      <c r="AO145" s="48">
        <f t="shared" si="284"/>
        <v>1.890653642083991E-2</v>
      </c>
      <c r="AP145" s="48">
        <f t="shared" si="284"/>
        <v>7.7740717935451129E-3</v>
      </c>
      <c r="AQ145" s="48">
        <f t="shared" si="284"/>
        <v>0.32658424572637301</v>
      </c>
      <c r="AR145" s="48">
        <f t="shared" si="284"/>
        <v>6.1528079424281457E-2</v>
      </c>
      <c r="AS145" s="48">
        <f t="shared" si="284"/>
        <v>1.658252122123411E-2</v>
      </c>
      <c r="AT145" s="48">
        <f t="shared" si="284"/>
        <v>2.55647016795407E-2</v>
      </c>
      <c r="AU145" s="48">
        <f t="shared" si="284"/>
        <v>2.5417849941695037E-2</v>
      </c>
      <c r="AV145" s="48">
        <f t="shared" si="284"/>
        <v>2.3388960788138267E-2</v>
      </c>
      <c r="AW145" s="48">
        <f t="shared" si="284"/>
        <v>1.0668565677950725E-2</v>
      </c>
      <c r="AX145" s="48">
        <f t="shared" si="271"/>
        <v>2.8701211331491446E-2</v>
      </c>
      <c r="AY145" s="48">
        <f t="shared" si="271"/>
        <v>1.4935620504384689E-2</v>
      </c>
      <c r="AZ145" s="48">
        <f t="shared" si="271"/>
        <v>3.9019154223222954E-2</v>
      </c>
      <c r="BA145" s="48">
        <f t="shared" si="271"/>
        <v>0.13260930962335621</v>
      </c>
      <c r="BB145" s="48">
        <f t="shared" si="271"/>
        <v>4.0034117342757994E-4</v>
      </c>
      <c r="BC145" s="48">
        <f t="shared" si="271"/>
        <v>0.94980759718418051</v>
      </c>
      <c r="BD145" s="48">
        <f t="shared" si="271"/>
        <v>0.99959965882657242</v>
      </c>
      <c r="BE145" s="48">
        <f t="shared" si="271"/>
        <v>1</v>
      </c>
      <c r="BF145" s="48">
        <f t="shared" si="285"/>
        <v>2.5766668592723151E-2</v>
      </c>
      <c r="BH145" s="51">
        <f t="shared" si="252"/>
        <v>151.98628823976154</v>
      </c>
      <c r="BI145" s="51">
        <f t="shared" si="253"/>
        <v>153.87789252758495</v>
      </c>
      <c r="BJ145" s="51">
        <f t="shared" si="254"/>
        <v>90.303757725367205</v>
      </c>
      <c r="BK145" s="51">
        <f t="shared" si="276"/>
        <v>100.83925938776811</v>
      </c>
      <c r="BL145" s="51">
        <f t="shared" si="276"/>
        <v>150.568097998051</v>
      </c>
      <c r="BM145" s="51">
        <f t="shared" si="276"/>
        <v>13.667756141147287</v>
      </c>
      <c r="BN145" s="51">
        <f t="shared" si="276"/>
        <v>32.828595451308033</v>
      </c>
      <c r="BO145" s="51">
        <f t="shared" si="277"/>
        <v>13.498604516393995</v>
      </c>
      <c r="BP145" s="51">
        <f t="shared" si="277"/>
        <v>567.0685441836938</v>
      </c>
      <c r="BQ145" s="51">
        <f t="shared" si="257"/>
        <v>106.83503225314463</v>
      </c>
      <c r="BR145" s="51">
        <f t="shared" si="278"/>
        <v>28.793263272408584</v>
      </c>
      <c r="BS145" s="51">
        <f t="shared" si="278"/>
        <v>44.389582025502129</v>
      </c>
      <c r="BT145" s="51">
        <f t="shared" si="279"/>
        <v>44.134594216749228</v>
      </c>
      <c r="BU145" s="51">
        <f t="shared" si="279"/>
        <v>40.611707752772396</v>
      </c>
      <c r="BV145" s="51">
        <f t="shared" si="280"/>
        <v>18.524494327850835</v>
      </c>
      <c r="BW145" s="51">
        <f t="shared" si="280"/>
        <v>49.835698871077156</v>
      </c>
      <c r="BX145" s="51">
        <f t="shared" si="261"/>
        <v>25.933647096368812</v>
      </c>
      <c r="BY145" s="51">
        <f t="shared" si="286"/>
        <v>67.75138504133686</v>
      </c>
      <c r="BZ145" s="51">
        <f t="shared" si="262"/>
        <v>230.25779454262485</v>
      </c>
      <c r="CA145" s="51">
        <f t="shared" si="281"/>
        <v>0.69513728651374618</v>
      </c>
      <c r="CB145" s="51">
        <f t="shared" si="281"/>
        <v>1649.2100229510579</v>
      </c>
      <c r="CC145" s="51">
        <f t="shared" si="264"/>
        <v>1735.6670773771091</v>
      </c>
      <c r="CD145" s="51">
        <f t="shared" si="265"/>
        <v>1736.3622146636228</v>
      </c>
      <c r="CE145" s="51">
        <f t="shared" si="266"/>
        <v>44.740269742164386</v>
      </c>
      <c r="CH145" s="13">
        <f t="shared" si="287"/>
        <v>151.98628823976154</v>
      </c>
      <c r="CI145" s="13">
        <f t="shared" si="287"/>
        <v>0</v>
      </c>
      <c r="CJ145" s="13">
        <f t="shared" si="287"/>
        <v>0</v>
      </c>
      <c r="CK145" s="13">
        <f t="shared" si="287"/>
        <v>0</v>
      </c>
      <c r="CL145" s="13">
        <f t="shared" si="287"/>
        <v>153.87789252758495</v>
      </c>
      <c r="CM145" s="13">
        <f t="shared" si="287"/>
        <v>0</v>
      </c>
      <c r="CN145" s="13">
        <f t="shared" si="287"/>
        <v>73.340585699604944</v>
      </c>
      <c r="CO145" s="13">
        <f t="shared" si="287"/>
        <v>16.963172025762262</v>
      </c>
      <c r="CP145" s="13">
        <f t="shared" si="287"/>
        <v>8.3831681279402961</v>
      </c>
      <c r="CQ145" s="13">
        <f t="shared" si="287"/>
        <v>100.83925938776811</v>
      </c>
      <c r="CR145" s="13">
        <f t="shared" si="287"/>
        <v>150.568097998051</v>
      </c>
      <c r="CS145" s="13">
        <f t="shared" si="287"/>
        <v>13.667756141147287</v>
      </c>
      <c r="CT145" s="13">
        <f t="shared" si="287"/>
        <v>32.828595451308033</v>
      </c>
      <c r="CU145" s="13">
        <f t="shared" si="287"/>
        <v>25.372432413132085</v>
      </c>
      <c r="CV145" s="13">
        <f t="shared" si="287"/>
        <v>0</v>
      </c>
      <c r="CW145" s="13">
        <f t="shared" si="288"/>
        <v>13.498604516393995</v>
      </c>
      <c r="CX145" s="13">
        <f t="shared" si="288"/>
        <v>567.0685441836938</v>
      </c>
      <c r="CY145" s="13">
        <f t="shared" si="288"/>
        <v>0</v>
      </c>
      <c r="CZ145" s="13">
        <f t="shared" si="288"/>
        <v>106.83503225314463</v>
      </c>
      <c r="DA145" s="13">
        <f t="shared" si="288"/>
        <v>0</v>
      </c>
      <c r="DB145" s="13">
        <f t="shared" si="288"/>
        <v>59.145527627815909</v>
      </c>
      <c r="DC145" s="13">
        <f t="shared" si="288"/>
        <v>28.793263272408584</v>
      </c>
      <c r="DD145" s="13">
        <f t="shared" si="288"/>
        <v>44.389582025502129</v>
      </c>
      <c r="DE145" s="13">
        <f t="shared" si="288"/>
        <v>2.8796304797700039</v>
      </c>
      <c r="DF145" s="13">
        <f t="shared" si="288"/>
        <v>0</v>
      </c>
      <c r="DG145" s="13">
        <f t="shared" si="288"/>
        <v>17.955082793767239</v>
      </c>
      <c r="DH145" s="13">
        <f t="shared" si="288"/>
        <v>136.43385416666669</v>
      </c>
      <c r="DI145" s="13">
        <f t="shared" si="288"/>
        <v>44.134594216749228</v>
      </c>
      <c r="DJ145" s="13">
        <f t="shared" si="288"/>
        <v>40.611707752772396</v>
      </c>
      <c r="DK145" s="13">
        <f t="shared" si="289"/>
        <v>0</v>
      </c>
      <c r="DL145" s="13">
        <f t="shared" si="289"/>
        <v>18.524494327850835</v>
      </c>
      <c r="DM145" s="13">
        <f t="shared" si="273"/>
        <v>49.835698871077156</v>
      </c>
      <c r="DN145" s="13"/>
      <c r="DO145" s="13">
        <f t="shared" si="290"/>
        <v>0</v>
      </c>
      <c r="DP145" s="13">
        <f t="shared" si="290"/>
        <v>25.933647096368812</v>
      </c>
      <c r="DQ145" s="13">
        <f t="shared" si="290"/>
        <v>0</v>
      </c>
      <c r="DR145" s="13">
        <f t="shared" si="290"/>
        <v>0</v>
      </c>
      <c r="DS145" s="13">
        <f t="shared" si="290"/>
        <v>0</v>
      </c>
      <c r="DT145" s="13">
        <f t="shared" si="290"/>
        <v>67.75138504133686</v>
      </c>
      <c r="DU145" s="13">
        <f t="shared" si="290"/>
        <v>0</v>
      </c>
      <c r="DV145" s="13">
        <f t="shared" si="290"/>
        <v>0</v>
      </c>
      <c r="DW145" s="13">
        <f t="shared" si="290"/>
        <v>0</v>
      </c>
      <c r="DX145" s="13">
        <f t="shared" si="290"/>
        <v>230.25779454262485</v>
      </c>
      <c r="DY145" s="13">
        <f t="shared" si="290"/>
        <v>12.55738608634681</v>
      </c>
      <c r="DZ145" s="13">
        <f t="shared" si="290"/>
        <v>9.8300115926000906</v>
      </c>
      <c r="EA145" s="13">
        <f t="shared" si="290"/>
        <v>13.881267814128279</v>
      </c>
      <c r="EB145" s="13">
        <f t="shared" si="290"/>
        <v>0.69513728651374618</v>
      </c>
      <c r="EC145" s="13">
        <f t="shared" si="290"/>
        <v>1649.2100229510579</v>
      </c>
      <c r="ED145" s="13">
        <f t="shared" si="274"/>
        <v>24.254741836607103</v>
      </c>
      <c r="EE145" s="13">
        <f t="shared" si="274"/>
        <v>0</v>
      </c>
      <c r="EF145" s="13">
        <f t="shared" si="274"/>
        <v>36.081065855978473</v>
      </c>
      <c r="EG145" s="13">
        <f t="shared" si="274"/>
        <v>0</v>
      </c>
      <c r="EH145" s="13">
        <f t="shared" si="274"/>
        <v>7.0831493295293537</v>
      </c>
      <c r="EI145" s="13">
        <f t="shared" si="274"/>
        <v>0</v>
      </c>
      <c r="EJ145" s="13">
        <f t="shared" si="274"/>
        <v>1.5760545566565607</v>
      </c>
      <c r="EM145">
        <v>568.95763999999997</v>
      </c>
      <c r="EN145">
        <v>54.487650000000002</v>
      </c>
      <c r="EO145">
        <v>0</v>
      </c>
      <c r="EP145">
        <v>0</v>
      </c>
      <c r="EQ145">
        <v>376.06326000000001</v>
      </c>
      <c r="ER145">
        <v>0</v>
      </c>
      <c r="ES145">
        <v>200.89841999999999</v>
      </c>
      <c r="ET145">
        <v>46.466419999999999</v>
      </c>
      <c r="EU145">
        <v>26.767189999999999</v>
      </c>
      <c r="EV145">
        <v>282.98892000000001</v>
      </c>
      <c r="EW145">
        <v>454.05032</v>
      </c>
      <c r="EX145">
        <v>31.18573</v>
      </c>
      <c r="EY145">
        <v>111.73952</v>
      </c>
      <c r="EZ145">
        <v>65.459209999999999</v>
      </c>
      <c r="FA145">
        <v>0</v>
      </c>
      <c r="FB145">
        <v>41.869169999999997</v>
      </c>
      <c r="FC145">
        <v>1422.08899</v>
      </c>
      <c r="FD145">
        <v>0</v>
      </c>
      <c r="FE145">
        <v>350.89821999999998</v>
      </c>
      <c r="FF145">
        <v>0</v>
      </c>
      <c r="FG145">
        <v>148.32458</v>
      </c>
      <c r="FH145">
        <v>123.60175</v>
      </c>
      <c r="FI145">
        <v>173.08224000000001</v>
      </c>
      <c r="FJ145">
        <v>12.6511</v>
      </c>
      <c r="FK145">
        <v>0</v>
      </c>
      <c r="FL145">
        <v>57.330010000000001</v>
      </c>
      <c r="FM145">
        <v>435.62896999999998</v>
      </c>
      <c r="FN145">
        <v>50.687390000000001</v>
      </c>
      <c r="FO145">
        <v>46.641449999999999</v>
      </c>
      <c r="FP145">
        <v>0</v>
      </c>
      <c r="FQ145">
        <v>57.544710000000002</v>
      </c>
      <c r="FR145">
        <v>165.79674</v>
      </c>
      <c r="FT145">
        <v>0</v>
      </c>
      <c r="FU145">
        <v>48.409259800000001</v>
      </c>
      <c r="FV145">
        <v>0</v>
      </c>
      <c r="FW145">
        <v>0</v>
      </c>
      <c r="FX145">
        <v>0</v>
      </c>
      <c r="FY145">
        <v>85.186164899999994</v>
      </c>
      <c r="FZ145">
        <v>0</v>
      </c>
      <c r="GA145">
        <v>0</v>
      </c>
      <c r="GB145">
        <v>0</v>
      </c>
      <c r="GC145">
        <v>84.584678600000004</v>
      </c>
      <c r="GD145">
        <v>16.1430893</v>
      </c>
      <c r="GE145">
        <v>12.636925700000001</v>
      </c>
      <c r="GF145">
        <v>17.844999300000001</v>
      </c>
      <c r="GG145">
        <v>0.97905779999999998</v>
      </c>
      <c r="GH145">
        <v>2120.1342773000001</v>
      </c>
      <c r="GI145">
        <v>31.180570599999999</v>
      </c>
      <c r="GJ145">
        <v>0</v>
      </c>
      <c r="GK145">
        <v>30.887271899999998</v>
      </c>
      <c r="GL145">
        <v>0</v>
      </c>
      <c r="GM145">
        <v>6.0635447999999998</v>
      </c>
      <c r="GN145">
        <v>0</v>
      </c>
      <c r="GO145">
        <v>1.3491848</v>
      </c>
    </row>
    <row r="146" spans="1:197" x14ac:dyDescent="0.2">
      <c r="A146" t="s">
        <v>572</v>
      </c>
      <c r="B146" t="s">
        <v>124</v>
      </c>
      <c r="C146" t="s">
        <v>590</v>
      </c>
      <c r="D146" s="4" t="s">
        <v>591</v>
      </c>
      <c r="E146" s="4" t="s">
        <v>98</v>
      </c>
      <c r="F146" s="9">
        <v>223</v>
      </c>
      <c r="G146" s="24">
        <v>43412</v>
      </c>
      <c r="H146" s="9">
        <v>3</v>
      </c>
      <c r="I146" s="9">
        <v>4</v>
      </c>
      <c r="J146" s="9" t="s">
        <v>575</v>
      </c>
      <c r="K146" s="21" t="s">
        <v>204</v>
      </c>
      <c r="L146" s="9">
        <v>44</v>
      </c>
      <c r="M146" s="9" t="s">
        <v>576</v>
      </c>
      <c r="N146" s="9">
        <v>35</v>
      </c>
      <c r="O146" s="9">
        <v>4</v>
      </c>
      <c r="P146" s="34">
        <v>6</v>
      </c>
      <c r="Q146" s="9" t="s">
        <v>102</v>
      </c>
      <c r="R146" s="9" t="s">
        <v>103</v>
      </c>
      <c r="S146" s="22"/>
      <c r="T146" s="9" t="s">
        <v>104</v>
      </c>
      <c r="U146" s="34">
        <v>2000</v>
      </c>
      <c r="V146" s="9"/>
      <c r="W146" s="9" t="s">
        <v>105</v>
      </c>
      <c r="X146" s="9" t="s">
        <v>592</v>
      </c>
      <c r="Y146" s="9"/>
      <c r="Z146" s="9"/>
      <c r="AA146" s="1"/>
      <c r="AE146" s="10">
        <f t="shared" si="249"/>
        <v>2.7972547546386557E-3</v>
      </c>
      <c r="AF146" s="11">
        <v>608.25</v>
      </c>
      <c r="AG146">
        <f t="shared" si="227"/>
        <v>7.1999999999999994E-4</v>
      </c>
      <c r="AI146" s="48">
        <f t="shared" si="284"/>
        <v>0.11140816750787139</v>
      </c>
      <c r="AJ146" s="48">
        <f t="shared" si="284"/>
        <v>0.11482396626089404</v>
      </c>
      <c r="AK146" s="48">
        <f t="shared" si="284"/>
        <v>4.5145470093125362E-2</v>
      </c>
      <c r="AL146" s="48">
        <f t="shared" si="284"/>
        <v>5.3889900185792775E-2</v>
      </c>
      <c r="AM146" s="48">
        <f t="shared" si="284"/>
        <v>8.76660547010846E-2</v>
      </c>
      <c r="AN146" s="48">
        <f t="shared" si="284"/>
        <v>9.1192474743823099E-3</v>
      </c>
      <c r="AO146" s="48">
        <f t="shared" si="284"/>
        <v>2.08012656372089E-2</v>
      </c>
      <c r="AP146" s="48">
        <f t="shared" si="284"/>
        <v>7.2019392607158492E-3</v>
      </c>
      <c r="AQ146" s="48">
        <f t="shared" si="284"/>
        <v>0.33926101724696844</v>
      </c>
      <c r="AR146" s="48">
        <f t="shared" si="284"/>
        <v>5.6123854740228837E-2</v>
      </c>
      <c r="AS146" s="48">
        <f t="shared" si="284"/>
        <v>1.8146280080306419E-2</v>
      </c>
      <c r="AT146" s="48">
        <f t="shared" si="284"/>
        <v>2.6107715966117606E-2</v>
      </c>
      <c r="AU146" s="48">
        <f t="shared" si="284"/>
        <v>4.3262056963750573E-2</v>
      </c>
      <c r="AV146" s="48">
        <f t="shared" si="284"/>
        <v>4.2037299249263728E-2</v>
      </c>
      <c r="AW146" s="48">
        <f t="shared" si="284"/>
        <v>1.1593012743737953E-2</v>
      </c>
      <c r="AX146" s="48">
        <f t="shared" si="271"/>
        <v>2.9824630019195469E-2</v>
      </c>
      <c r="AY146" s="48">
        <f t="shared" si="271"/>
        <v>8.3688349935952949E-3</v>
      </c>
      <c r="AZ146" s="48">
        <f t="shared" si="271"/>
        <v>4.8741277850832994E-2</v>
      </c>
      <c r="BA146" s="48">
        <f t="shared" si="271"/>
        <v>0.14713436502434435</v>
      </c>
      <c r="BB146" s="48">
        <f t="shared" si="271"/>
        <v>4.1019529751315081E-4</v>
      </c>
      <c r="BC146" s="48">
        <f t="shared" si="271"/>
        <v>0.96218687124817615</v>
      </c>
      <c r="BD146" s="48">
        <f t="shared" si="271"/>
        <v>0.99958980470248693</v>
      </c>
      <c r="BE146" s="48">
        <f t="shared" si="271"/>
        <v>1</v>
      </c>
      <c r="BF146" s="48">
        <f t="shared" si="285"/>
        <v>2.6483602346294988E-2</v>
      </c>
      <c r="BH146" s="51">
        <f t="shared" si="252"/>
        <v>158.96977076176711</v>
      </c>
      <c r="BI146" s="51">
        <f t="shared" si="253"/>
        <v>163.84381866043645</v>
      </c>
      <c r="BJ146" s="51">
        <f t="shared" si="254"/>
        <v>64.4186615054887</v>
      </c>
      <c r="BK146" s="51">
        <f t="shared" si="276"/>
        <v>76.896203128955591</v>
      </c>
      <c r="BL146" s="51">
        <f t="shared" si="276"/>
        <v>125.09183959457289</v>
      </c>
      <c r="BM146" s="51">
        <f t="shared" si="276"/>
        <v>13.012373445779495</v>
      </c>
      <c r="BN146" s="51">
        <f t="shared" si="276"/>
        <v>29.681597892435374</v>
      </c>
      <c r="BO146" s="51">
        <f t="shared" si="277"/>
        <v>10.276541288907552</v>
      </c>
      <c r="BP146" s="51">
        <f t="shared" si="277"/>
        <v>484.09598099119603</v>
      </c>
      <c r="BQ146" s="51">
        <f t="shared" si="257"/>
        <v>80.083862089290037</v>
      </c>
      <c r="BR146" s="51">
        <f t="shared" si="278"/>
        <v>25.893164290143424</v>
      </c>
      <c r="BS146" s="51">
        <f t="shared" si="278"/>
        <v>37.253441243020241</v>
      </c>
      <c r="BT146" s="51">
        <f t="shared" si="279"/>
        <v>61.731194687535179</v>
      </c>
      <c r="BU146" s="51">
        <f t="shared" si="279"/>
        <v>59.983571892313066</v>
      </c>
      <c r="BV146" s="51">
        <f t="shared" si="280"/>
        <v>16.542221450505924</v>
      </c>
      <c r="BW146" s="51">
        <f t="shared" si="280"/>
        <v>42.557154500104652</v>
      </c>
      <c r="BX146" s="51">
        <f t="shared" si="261"/>
        <v>11.941600066089427</v>
      </c>
      <c r="BY146" s="51">
        <f t="shared" si="286"/>
        <v>69.549566606371712</v>
      </c>
      <c r="BZ146" s="51">
        <f t="shared" si="262"/>
        <v>209.94794908053402</v>
      </c>
      <c r="CA146" s="51">
        <f t="shared" si="281"/>
        <v>0.58531303289422854</v>
      </c>
      <c r="CB146" s="51">
        <f t="shared" si="281"/>
        <v>1372.9570261668421</v>
      </c>
      <c r="CC146" s="51">
        <f t="shared" si="264"/>
        <v>1426.3277609168711</v>
      </c>
      <c r="CD146" s="51">
        <f t="shared" si="265"/>
        <v>1426.9130739497652</v>
      </c>
      <c r="CE146" s="51">
        <f t="shared" si="266"/>
        <v>37.789798433214997</v>
      </c>
      <c r="CH146" s="13">
        <f t="shared" si="287"/>
        <v>158.96977076176711</v>
      </c>
      <c r="CI146" s="13">
        <f t="shared" si="287"/>
        <v>0</v>
      </c>
      <c r="CJ146" s="13">
        <f t="shared" si="287"/>
        <v>0</v>
      </c>
      <c r="CK146" s="13">
        <f t="shared" si="287"/>
        <v>0</v>
      </c>
      <c r="CL146" s="13">
        <f t="shared" si="287"/>
        <v>163.84381866043645</v>
      </c>
      <c r="CM146" s="13">
        <f t="shared" si="287"/>
        <v>0</v>
      </c>
      <c r="CN146" s="13">
        <f t="shared" si="287"/>
        <v>52.70799510531927</v>
      </c>
      <c r="CO146" s="13">
        <f t="shared" si="287"/>
        <v>11.710666400169425</v>
      </c>
      <c r="CP146" s="13">
        <f t="shared" si="287"/>
        <v>6.96277455107154</v>
      </c>
      <c r="CQ146" s="13">
        <f t="shared" si="287"/>
        <v>76.896203128955591</v>
      </c>
      <c r="CR146" s="13">
        <f t="shared" si="287"/>
        <v>125.09183959457289</v>
      </c>
      <c r="CS146" s="13">
        <f t="shared" si="287"/>
        <v>13.012373445779495</v>
      </c>
      <c r="CT146" s="13">
        <f t="shared" si="287"/>
        <v>29.681597892435374</v>
      </c>
      <c r="CU146" s="13">
        <f t="shared" si="287"/>
        <v>23.657675488639821</v>
      </c>
      <c r="CV146" s="13">
        <f t="shared" si="287"/>
        <v>0</v>
      </c>
      <c r="CW146" s="13">
        <f t="shared" si="288"/>
        <v>10.276541288907552</v>
      </c>
      <c r="CX146" s="13">
        <f t="shared" si="288"/>
        <v>484.09598099119603</v>
      </c>
      <c r="CY146" s="13">
        <f t="shared" si="288"/>
        <v>0</v>
      </c>
      <c r="CZ146" s="13">
        <f t="shared" si="288"/>
        <v>80.083862089290037</v>
      </c>
      <c r="DA146" s="13">
        <f t="shared" si="288"/>
        <v>0</v>
      </c>
      <c r="DB146" s="13">
        <f t="shared" si="288"/>
        <v>47.96810040165586</v>
      </c>
      <c r="DC146" s="13">
        <f t="shared" si="288"/>
        <v>25.893164290143424</v>
      </c>
      <c r="DD146" s="13">
        <f t="shared" si="288"/>
        <v>37.253441243020241</v>
      </c>
      <c r="DE146" s="13">
        <f t="shared" si="288"/>
        <v>5.7617238331381717</v>
      </c>
      <c r="DF146" s="13">
        <f t="shared" si="288"/>
        <v>0</v>
      </c>
      <c r="DG146" s="13">
        <f t="shared" si="288"/>
        <v>15.159361747569671</v>
      </c>
      <c r="DH146" s="13">
        <f t="shared" si="288"/>
        <v>136.43385416666669</v>
      </c>
      <c r="DI146" s="13">
        <f t="shared" si="288"/>
        <v>61.731194687535179</v>
      </c>
      <c r="DJ146" s="13">
        <f t="shared" si="288"/>
        <v>59.983571892313066</v>
      </c>
      <c r="DK146" s="13">
        <f t="shared" si="289"/>
        <v>0</v>
      </c>
      <c r="DL146" s="13">
        <f t="shared" si="289"/>
        <v>16.542221450505924</v>
      </c>
      <c r="DM146" s="13">
        <f t="shared" si="273"/>
        <v>42.557154500104652</v>
      </c>
      <c r="DN146" s="13"/>
      <c r="DO146" s="13">
        <f t="shared" si="290"/>
        <v>0</v>
      </c>
      <c r="DP146" s="13">
        <f t="shared" si="290"/>
        <v>11.941600066089427</v>
      </c>
      <c r="DQ146" s="13">
        <f t="shared" si="290"/>
        <v>0</v>
      </c>
      <c r="DR146" s="13">
        <f t="shared" si="290"/>
        <v>0</v>
      </c>
      <c r="DS146" s="13">
        <f t="shared" si="290"/>
        <v>0</v>
      </c>
      <c r="DT146" s="13">
        <f t="shared" si="290"/>
        <v>69.549566606371712</v>
      </c>
      <c r="DU146" s="13">
        <f t="shared" si="290"/>
        <v>0</v>
      </c>
      <c r="DV146" s="13">
        <f t="shared" si="290"/>
        <v>0</v>
      </c>
      <c r="DW146" s="13">
        <f t="shared" si="290"/>
        <v>0</v>
      </c>
      <c r="DX146" s="13">
        <f t="shared" si="290"/>
        <v>209.94794908053402</v>
      </c>
      <c r="DY146" s="13">
        <f t="shared" si="290"/>
        <v>9.5923229964095071</v>
      </c>
      <c r="DZ146" s="13">
        <f t="shared" si="290"/>
        <v>7.4932314778260736</v>
      </c>
      <c r="EA146" s="13">
        <f t="shared" si="290"/>
        <v>8.7193440851238808</v>
      </c>
      <c r="EB146" s="13">
        <f t="shared" si="290"/>
        <v>0.58531303289422854</v>
      </c>
      <c r="EC146" s="13">
        <f t="shared" si="290"/>
        <v>1372.9570261668421</v>
      </c>
      <c r="ED146" s="13">
        <f t="shared" si="274"/>
        <v>15.624236124580095</v>
      </c>
      <c r="EE146" s="13">
        <f t="shared" si="274"/>
        <v>0</v>
      </c>
      <c r="EF146" s="13">
        <f t="shared" si="274"/>
        <v>30.998850387826852</v>
      </c>
      <c r="EG146" s="13">
        <f t="shared" si="274"/>
        <v>0</v>
      </c>
      <c r="EH146" s="13">
        <f t="shared" si="274"/>
        <v>4.8262535546225456</v>
      </c>
      <c r="EI146" s="13">
        <f t="shared" si="274"/>
        <v>0</v>
      </c>
      <c r="EJ146" s="13">
        <f t="shared" si="274"/>
        <v>1.9646944907656012</v>
      </c>
      <c r="EM146">
        <v>742.61450000000002</v>
      </c>
      <c r="EN146">
        <v>67.365579999999994</v>
      </c>
      <c r="EO146">
        <v>0</v>
      </c>
      <c r="EP146">
        <v>0</v>
      </c>
      <c r="EQ146">
        <v>499.67554000000001</v>
      </c>
      <c r="ER146">
        <v>0</v>
      </c>
      <c r="ES146">
        <v>180.16980000000001</v>
      </c>
      <c r="ET146">
        <v>40.030140000000003</v>
      </c>
      <c r="EU146">
        <v>27.742799999999999</v>
      </c>
      <c r="EV146">
        <v>269.28863999999999</v>
      </c>
      <c r="EW146">
        <v>470.73160000000001</v>
      </c>
      <c r="EX146">
        <v>37.05003</v>
      </c>
      <c r="EY146">
        <v>126.07098000000001</v>
      </c>
      <c r="EZ146">
        <v>76.164760000000001</v>
      </c>
      <c r="FA146">
        <v>0</v>
      </c>
      <c r="FB146">
        <v>39.776429999999998</v>
      </c>
      <c r="FC146">
        <v>1514.9421400000001</v>
      </c>
      <c r="FD146">
        <v>0</v>
      </c>
      <c r="FE146">
        <v>328.23572000000001</v>
      </c>
      <c r="FF146">
        <v>0</v>
      </c>
      <c r="FG146">
        <v>150.11258000000001</v>
      </c>
      <c r="FH146">
        <v>138.70502999999999</v>
      </c>
      <c r="FI146">
        <v>181.26384999999999</v>
      </c>
      <c r="FJ146">
        <v>31.58765</v>
      </c>
      <c r="FK146">
        <v>0</v>
      </c>
      <c r="FL146">
        <v>60.40166</v>
      </c>
      <c r="FM146">
        <v>543.61333999999999</v>
      </c>
      <c r="FN146">
        <v>88.470569999999995</v>
      </c>
      <c r="FO146">
        <v>85.965950000000007</v>
      </c>
      <c r="FP146">
        <v>0</v>
      </c>
      <c r="FQ146">
        <v>64.124830000000003</v>
      </c>
      <c r="FR146">
        <v>176.67755</v>
      </c>
      <c r="FT146">
        <v>0</v>
      </c>
      <c r="FU146">
        <v>27.816386999999999</v>
      </c>
      <c r="FV146">
        <v>0</v>
      </c>
      <c r="FW146">
        <v>0</v>
      </c>
      <c r="FX146">
        <v>0</v>
      </c>
      <c r="FY146">
        <v>109.12359600000001</v>
      </c>
      <c r="FZ146">
        <v>0</v>
      </c>
      <c r="GA146">
        <v>0</v>
      </c>
      <c r="GB146">
        <v>0</v>
      </c>
      <c r="GC146">
        <v>96.241493000000006</v>
      </c>
      <c r="GD146">
        <v>15.388083999999999</v>
      </c>
      <c r="GE146">
        <v>12.020704</v>
      </c>
      <c r="GF146">
        <v>13.987644</v>
      </c>
      <c r="GG146">
        <v>1.0287249999999999</v>
      </c>
      <c r="GH146">
        <v>2202.5090329999998</v>
      </c>
      <c r="GI146">
        <v>25.064529</v>
      </c>
      <c r="GJ146">
        <v>0</v>
      </c>
      <c r="GK146">
        <v>33.114570999999998</v>
      </c>
      <c r="GL146">
        <v>0</v>
      </c>
      <c r="GM146">
        <v>5.155653</v>
      </c>
      <c r="GN146">
        <v>0</v>
      </c>
      <c r="GO146">
        <v>2.0987879999999999</v>
      </c>
    </row>
    <row r="147" spans="1:197" x14ac:dyDescent="0.2">
      <c r="A147" t="s">
        <v>572</v>
      </c>
      <c r="B147" t="s">
        <v>128</v>
      </c>
      <c r="C147" t="s">
        <v>593</v>
      </c>
      <c r="D147" s="4" t="s">
        <v>594</v>
      </c>
      <c r="E147" s="4" t="s">
        <v>98</v>
      </c>
      <c r="F147" s="9">
        <v>223</v>
      </c>
      <c r="G147" s="24">
        <v>43412</v>
      </c>
      <c r="H147" s="9">
        <v>3</v>
      </c>
      <c r="I147" s="9">
        <v>4</v>
      </c>
      <c r="J147" s="9" t="s">
        <v>575</v>
      </c>
      <c r="K147" s="21" t="s">
        <v>204</v>
      </c>
      <c r="L147" s="9">
        <v>44</v>
      </c>
      <c r="M147" s="9" t="s">
        <v>576</v>
      </c>
      <c r="N147" s="9">
        <v>70</v>
      </c>
      <c r="O147" s="9">
        <v>2</v>
      </c>
      <c r="P147" s="34">
        <v>7</v>
      </c>
      <c r="Q147" s="9" t="s">
        <v>102</v>
      </c>
      <c r="R147" s="9" t="s">
        <v>103</v>
      </c>
      <c r="S147" s="22"/>
      <c r="T147" s="9" t="s">
        <v>104</v>
      </c>
      <c r="U147" s="34">
        <v>2000</v>
      </c>
      <c r="V147" s="9"/>
      <c r="W147" s="9" t="s">
        <v>105</v>
      </c>
      <c r="X147" s="9" t="s">
        <v>595</v>
      </c>
      <c r="Y147" s="9"/>
      <c r="Z147" s="9"/>
      <c r="AA147" s="1"/>
      <c r="AE147" s="10">
        <f t="shared" si="249"/>
        <v>2.8390333377745322E-3</v>
      </c>
      <c r="AF147" s="11">
        <v>608.25</v>
      </c>
      <c r="AG147">
        <f t="shared" si="227"/>
        <v>7.1999999999999994E-4</v>
      </c>
      <c r="AI147" s="48">
        <f t="shared" si="284"/>
        <v>9.8920886058989632E-2</v>
      </c>
      <c r="AJ147" s="48">
        <f t="shared" si="284"/>
        <v>8.4072323757679673E-2</v>
      </c>
      <c r="AK147" s="48">
        <f t="shared" si="284"/>
        <v>1.9297835022405539E-2</v>
      </c>
      <c r="AL147" s="48">
        <f t="shared" si="284"/>
        <v>5.0862121663895685E-2</v>
      </c>
      <c r="AM147" s="48">
        <f t="shared" si="284"/>
        <v>9.4900154242885892E-2</v>
      </c>
      <c r="AN147" s="48">
        <f t="shared" si="284"/>
        <v>2.0165664650737884E-2</v>
      </c>
      <c r="AO147" s="48">
        <f t="shared" si="284"/>
        <v>4.2390489421819985E-2</v>
      </c>
      <c r="AP147" s="48">
        <f t="shared" si="284"/>
        <v>7.4202426304163715E-3</v>
      </c>
      <c r="AQ147" s="48">
        <f t="shared" si="284"/>
        <v>0.29943742856514688</v>
      </c>
      <c r="AR147" s="48">
        <f t="shared" si="284"/>
        <v>4.0802825703698906E-2</v>
      </c>
      <c r="AS147" s="48">
        <f t="shared" si="284"/>
        <v>2.4768347647008963E-2</v>
      </c>
      <c r="AT147" s="48">
        <f t="shared" si="284"/>
        <v>3.5497361078232606E-2</v>
      </c>
      <c r="AU147" s="48">
        <f t="shared" si="284"/>
        <v>4.3765518377114787E-2</v>
      </c>
      <c r="AV147" s="48">
        <f t="shared" si="284"/>
        <v>2.8314122151494547E-2</v>
      </c>
      <c r="AW147" s="48">
        <f t="shared" si="284"/>
        <v>1.4012901500789682E-2</v>
      </c>
      <c r="AX147" s="48">
        <f t="shared" si="271"/>
        <v>3.5945554510216589E-2</v>
      </c>
      <c r="AY147" s="48">
        <f t="shared" si="271"/>
        <v>2.4937007725182813E-3</v>
      </c>
      <c r="AZ147" s="48">
        <f t="shared" si="271"/>
        <v>0.15023700883178093</v>
      </c>
      <c r="BA147" s="48">
        <f t="shared" si="271"/>
        <v>0.23017809934138597</v>
      </c>
      <c r="BB147" s="48">
        <f t="shared" si="271"/>
        <v>4.9512768071151194E-4</v>
      </c>
      <c r="BC147" s="48">
        <f t="shared" si="271"/>
        <v>0.97005170742816449</v>
      </c>
      <c r="BD147" s="48">
        <f t="shared" si="271"/>
        <v>0.99950487231928842</v>
      </c>
      <c r="BE147" s="48">
        <f t="shared" si="271"/>
        <v>1</v>
      </c>
      <c r="BF147" s="48">
        <f t="shared" si="285"/>
        <v>3.3450827804557583E-2</v>
      </c>
      <c r="BH147" s="51">
        <f t="shared" si="252"/>
        <v>41.09973450037895</v>
      </c>
      <c r="BI147" s="51">
        <f t="shared" si="253"/>
        <v>34.930441112405745</v>
      </c>
      <c r="BJ147" s="51">
        <f t="shared" si="254"/>
        <v>8.0178810305036112</v>
      </c>
      <c r="BK147" s="51">
        <f t="shared" si="276"/>
        <v>21.132237890241925</v>
      </c>
      <c r="BL147" s="51">
        <f t="shared" si="276"/>
        <v>39.429197400250814</v>
      </c>
      <c r="BM147" s="51">
        <f t="shared" si="276"/>
        <v>8.3784476280849578</v>
      </c>
      <c r="BN147" s="51">
        <f t="shared" si="276"/>
        <v>17.61243686736664</v>
      </c>
      <c r="BO147" s="51">
        <f t="shared" si="277"/>
        <v>3.0829687661374483</v>
      </c>
      <c r="BP147" s="51">
        <f t="shared" si="277"/>
        <v>124.41051939390023</v>
      </c>
      <c r="BQ147" s="51">
        <f t="shared" si="257"/>
        <v>16.952792985368365</v>
      </c>
      <c r="BR147" s="51">
        <f t="shared" si="278"/>
        <v>10.290774303195233</v>
      </c>
      <c r="BS147" s="51">
        <f t="shared" si="278"/>
        <v>14.748473996779998</v>
      </c>
      <c r="BT147" s="51">
        <f t="shared" si="279"/>
        <v>18.183735075909265</v>
      </c>
      <c r="BU147" s="51">
        <f t="shared" si="279"/>
        <v>11.763975732523985</v>
      </c>
      <c r="BV147" s="51">
        <f t="shared" si="280"/>
        <v>5.8220923225351475</v>
      </c>
      <c r="BW147" s="51">
        <f t="shared" si="280"/>
        <v>14.934689787936282</v>
      </c>
      <c r="BX147" s="51">
        <f t="shared" si="261"/>
        <v>1.0360849336991682</v>
      </c>
      <c r="BY147" s="51">
        <f t="shared" si="286"/>
        <v>62.420601160356725</v>
      </c>
      <c r="BZ147" s="51">
        <f t="shared" si="262"/>
        <v>95.634593942995664</v>
      </c>
      <c r="CA147" s="51">
        <f t="shared" si="281"/>
        <v>0.20571607303331699</v>
      </c>
      <c r="CB147" s="51">
        <f t="shared" si="281"/>
        <v>403.03791459330216</v>
      </c>
      <c r="CC147" s="51">
        <f t="shared" si="264"/>
        <v>415.27514077927879</v>
      </c>
      <c r="CD147" s="51">
        <f t="shared" si="265"/>
        <v>415.48085685231212</v>
      </c>
      <c r="CE147" s="51">
        <f t="shared" si="266"/>
        <v>13.898178598656731</v>
      </c>
      <c r="CH147" s="13">
        <f t="shared" si="287"/>
        <v>41.09973450037895</v>
      </c>
      <c r="CI147" s="13">
        <f t="shared" si="287"/>
        <v>0</v>
      </c>
      <c r="CJ147" s="13">
        <f t="shared" si="287"/>
        <v>0</v>
      </c>
      <c r="CK147" s="13">
        <f t="shared" si="287"/>
        <v>0</v>
      </c>
      <c r="CL147" s="13">
        <f t="shared" si="287"/>
        <v>34.930441112405745</v>
      </c>
      <c r="CM147" s="13">
        <f t="shared" si="287"/>
        <v>0</v>
      </c>
      <c r="CN147" s="13">
        <f t="shared" si="287"/>
        <v>6.4543702551077153</v>
      </c>
      <c r="CO147" s="13">
        <f t="shared" si="287"/>
        <v>1.5635107753958963</v>
      </c>
      <c r="CP147" s="13">
        <f t="shared" si="287"/>
        <v>3.3617201656576809</v>
      </c>
      <c r="CQ147" s="13">
        <f t="shared" si="287"/>
        <v>21.132237890241925</v>
      </c>
      <c r="CR147" s="13">
        <f t="shared" si="287"/>
        <v>39.429197400250814</v>
      </c>
      <c r="CS147" s="13">
        <f t="shared" si="287"/>
        <v>8.3784476280849578</v>
      </c>
      <c r="CT147" s="13">
        <f t="shared" si="287"/>
        <v>17.61243686736664</v>
      </c>
      <c r="CU147" s="13">
        <f t="shared" si="287"/>
        <v>4.4392446957754377</v>
      </c>
      <c r="CV147" s="13">
        <f t="shared" si="287"/>
        <v>0</v>
      </c>
      <c r="CW147" s="13">
        <f t="shared" si="288"/>
        <v>3.0829687661374483</v>
      </c>
      <c r="CX147" s="13">
        <f t="shared" si="288"/>
        <v>124.41051939390023</v>
      </c>
      <c r="CY147" s="13">
        <f t="shared" si="288"/>
        <v>0</v>
      </c>
      <c r="CZ147" s="13">
        <f t="shared" si="288"/>
        <v>16.952792985368365</v>
      </c>
      <c r="DA147" s="13">
        <f t="shared" si="288"/>
        <v>0</v>
      </c>
      <c r="DB147" s="13">
        <f t="shared" si="288"/>
        <v>12.568431750633392</v>
      </c>
      <c r="DC147" s="13">
        <f t="shared" si="288"/>
        <v>10.290774303195233</v>
      </c>
      <c r="DD147" s="13">
        <f t="shared" si="288"/>
        <v>14.748473996779998</v>
      </c>
      <c r="DE147" s="13">
        <f t="shared" si="288"/>
        <v>1.740554963285061</v>
      </c>
      <c r="DF147" s="13">
        <f t="shared" si="288"/>
        <v>0</v>
      </c>
      <c r="DG147" s="13">
        <f t="shared" si="288"/>
        <v>3.9671921205287033</v>
      </c>
      <c r="DH147" s="13">
        <f t="shared" si="288"/>
        <v>136.43385416666672</v>
      </c>
      <c r="DI147" s="13">
        <f t="shared" si="288"/>
        <v>18.183735075909265</v>
      </c>
      <c r="DJ147" s="13">
        <f t="shared" si="288"/>
        <v>11.763975732523985</v>
      </c>
      <c r="DK147" s="13">
        <f t="shared" si="289"/>
        <v>0</v>
      </c>
      <c r="DL147" s="13">
        <f t="shared" si="289"/>
        <v>5.8220923225351475</v>
      </c>
      <c r="DM147" s="13">
        <f t="shared" si="273"/>
        <v>14.934689787936282</v>
      </c>
      <c r="DN147" s="13"/>
      <c r="DO147" s="13">
        <f t="shared" si="290"/>
        <v>0</v>
      </c>
      <c r="DP147" s="13">
        <f t="shared" si="290"/>
        <v>1.0360849336991682</v>
      </c>
      <c r="DQ147" s="13">
        <f t="shared" si="290"/>
        <v>0</v>
      </c>
      <c r="DR147" s="13">
        <f t="shared" si="290"/>
        <v>0</v>
      </c>
      <c r="DS147" s="13">
        <f t="shared" si="290"/>
        <v>0</v>
      </c>
      <c r="DT147" s="13">
        <f t="shared" si="290"/>
        <v>62.420601160356725</v>
      </c>
      <c r="DU147" s="13">
        <f t="shared" si="290"/>
        <v>0</v>
      </c>
      <c r="DV147" s="13">
        <f t="shared" si="290"/>
        <v>0</v>
      </c>
      <c r="DW147" s="13">
        <f t="shared" si="290"/>
        <v>0</v>
      </c>
      <c r="DX147" s="13">
        <f t="shared" si="290"/>
        <v>95.634593942995664</v>
      </c>
      <c r="DY147" s="13">
        <f t="shared" si="290"/>
        <v>2.066515314148925</v>
      </c>
      <c r="DZ147" s="13">
        <f t="shared" si="290"/>
        <v>2.7706587522028858</v>
      </c>
      <c r="EA147" s="13">
        <f t="shared" si="290"/>
        <v>2.8365681706646328</v>
      </c>
      <c r="EB147" s="13">
        <f t="shared" si="290"/>
        <v>0.20571607303331699</v>
      </c>
      <c r="EC147" s="13">
        <f t="shared" si="290"/>
        <v>403.03791459330216</v>
      </c>
      <c r="ED147" s="13">
        <f t="shared" si="274"/>
        <v>3.5273990152610462</v>
      </c>
      <c r="EE147" s="13">
        <f t="shared" si="274"/>
        <v>0</v>
      </c>
      <c r="EF147" s="13">
        <f t="shared" si="274"/>
        <v>10.823868505267406</v>
      </c>
      <c r="EG147" s="13">
        <f t="shared" si="274"/>
        <v>0</v>
      </c>
      <c r="EH147" s="13">
        <f t="shared" si="274"/>
        <v>1.6941346819172545</v>
      </c>
      <c r="EI147" s="13">
        <f t="shared" si="274"/>
        <v>0</v>
      </c>
      <c r="EJ147" s="13">
        <f t="shared" si="274"/>
        <v>1.3801754114720706</v>
      </c>
      <c r="EM147">
        <v>189.16876199999999</v>
      </c>
      <c r="EN147">
        <v>13.712194</v>
      </c>
      <c r="EO147">
        <v>0</v>
      </c>
      <c r="EP147">
        <v>0</v>
      </c>
      <c r="EQ147">
        <v>104.959953</v>
      </c>
      <c r="ER147">
        <v>0</v>
      </c>
      <c r="ES147">
        <v>21.738066</v>
      </c>
      <c r="ET147">
        <v>5.2658430000000003</v>
      </c>
      <c r="EU147">
        <v>13.197481</v>
      </c>
      <c r="EV147">
        <v>72.915549999999996</v>
      </c>
      <c r="EW147">
        <v>146.19207800000001</v>
      </c>
      <c r="EX147">
        <v>23.504830999999999</v>
      </c>
      <c r="EY147">
        <v>73.707015999999996</v>
      </c>
      <c r="EZ147">
        <v>14.081619999999999</v>
      </c>
      <c r="FA147">
        <v>0</v>
      </c>
      <c r="FB147">
        <v>11.757351</v>
      </c>
      <c r="FC147">
        <v>383.60406499999999</v>
      </c>
      <c r="FD147">
        <v>0</v>
      </c>
      <c r="FE147">
        <v>68.461060000000003</v>
      </c>
      <c r="FF147">
        <v>0</v>
      </c>
      <c r="FG147">
        <v>38.753166</v>
      </c>
      <c r="FH147">
        <v>54.314610000000002</v>
      </c>
      <c r="FI147">
        <v>70.705535999999995</v>
      </c>
      <c r="FJ147">
        <v>9.4018680000000003</v>
      </c>
      <c r="FK147">
        <v>0</v>
      </c>
      <c r="FL147">
        <v>15.574450000000001</v>
      </c>
      <c r="FM147">
        <v>535.61364700000001</v>
      </c>
      <c r="FN147">
        <v>25.676673999999998</v>
      </c>
      <c r="FO147">
        <v>16.611536000000001</v>
      </c>
      <c r="FP147">
        <v>0</v>
      </c>
      <c r="FQ147">
        <v>22.236837000000001</v>
      </c>
      <c r="FR147">
        <v>61.089492999999997</v>
      </c>
      <c r="FT147">
        <v>0</v>
      </c>
      <c r="FU147">
        <v>2.3779081999999998</v>
      </c>
      <c r="FV147">
        <v>0</v>
      </c>
      <c r="FW147">
        <v>0</v>
      </c>
      <c r="FX147">
        <v>0</v>
      </c>
      <c r="FY147">
        <v>96.496978799999994</v>
      </c>
      <c r="FZ147">
        <v>0</v>
      </c>
      <c r="GA147">
        <v>0</v>
      </c>
      <c r="GB147">
        <v>0</v>
      </c>
      <c r="GC147">
        <v>43.194381700000001</v>
      </c>
      <c r="GD147">
        <v>3.2663364000000001</v>
      </c>
      <c r="GE147">
        <v>4.3793062999999997</v>
      </c>
      <c r="GF147">
        <v>4.4834828</v>
      </c>
      <c r="GG147">
        <v>0.35623850000000001</v>
      </c>
      <c r="GH147">
        <v>637.04217530000005</v>
      </c>
      <c r="GI147">
        <v>5.5754108000000002</v>
      </c>
      <c r="GJ147">
        <v>0</v>
      </c>
      <c r="GK147">
        <v>11.3924618</v>
      </c>
      <c r="GL147">
        <v>0</v>
      </c>
      <c r="GM147">
        <v>1.7831300000000001</v>
      </c>
      <c r="GN147">
        <v>0</v>
      </c>
      <c r="GO147">
        <v>1.4526779999999999</v>
      </c>
    </row>
    <row r="148" spans="1:197" x14ac:dyDescent="0.2">
      <c r="A148" t="s">
        <v>572</v>
      </c>
      <c r="B148" t="s">
        <v>132</v>
      </c>
      <c r="C148" t="s">
        <v>596</v>
      </c>
      <c r="D148" s="4" t="s">
        <v>597</v>
      </c>
      <c r="E148" s="4" t="s">
        <v>98</v>
      </c>
      <c r="F148" s="9">
        <v>223</v>
      </c>
      <c r="G148" s="24">
        <v>43412</v>
      </c>
      <c r="H148" s="9">
        <v>3</v>
      </c>
      <c r="I148" s="9">
        <v>4</v>
      </c>
      <c r="J148" s="9" t="s">
        <v>575</v>
      </c>
      <c r="K148" s="21" t="s">
        <v>204</v>
      </c>
      <c r="L148" s="9">
        <v>44</v>
      </c>
      <c r="M148" s="9" t="s">
        <v>576</v>
      </c>
      <c r="N148" s="9">
        <v>100</v>
      </c>
      <c r="O148" s="9">
        <v>1</v>
      </c>
      <c r="P148" s="34">
        <v>8</v>
      </c>
      <c r="Q148" s="9" t="s">
        <v>102</v>
      </c>
      <c r="R148" s="9" t="s">
        <v>103</v>
      </c>
      <c r="S148" s="22"/>
      <c r="T148" s="9" t="s">
        <v>104</v>
      </c>
      <c r="U148" s="34">
        <v>2000</v>
      </c>
      <c r="V148" s="9"/>
      <c r="W148" s="9" t="s">
        <v>105</v>
      </c>
      <c r="X148" s="9" t="s">
        <v>598</v>
      </c>
      <c r="Y148" s="9"/>
      <c r="Z148" s="9"/>
      <c r="AA148" s="1"/>
      <c r="AE148" s="10">
        <f t="shared" si="249"/>
        <v>3.6908297282315832E-3</v>
      </c>
      <c r="AF148" s="11">
        <v>608.25</v>
      </c>
      <c r="AG148">
        <f t="shared" si="227"/>
        <v>7.1999999999999994E-4</v>
      </c>
      <c r="AI148" s="48">
        <f t="shared" si="284"/>
        <v>0.60529316776680275</v>
      </c>
      <c r="AJ148" s="48">
        <f t="shared" si="284"/>
        <v>0.49502501669232452</v>
      </c>
      <c r="AK148" s="48">
        <f t="shared" si="284"/>
        <v>2.068888459394384E-2</v>
      </c>
      <c r="AL148" s="48">
        <f t="shared" si="284"/>
        <v>5.9671588558272808E-2</v>
      </c>
      <c r="AM148" s="48">
        <f t="shared" si="284"/>
        <v>0.14261440088912333</v>
      </c>
      <c r="AN148" s="48">
        <f t="shared" si="284"/>
        <v>2.1025208873759808E-2</v>
      </c>
      <c r="AO148" s="48">
        <f t="shared" si="284"/>
        <v>4.3586892713567478E-2</v>
      </c>
      <c r="AP148" s="48">
        <f t="shared" si="284"/>
        <v>1.0068072792370169E-2</v>
      </c>
      <c r="AQ148" s="48">
        <f t="shared" si="284"/>
        <v>0.21068375805032524</v>
      </c>
      <c r="AR148" s="48">
        <f t="shared" si="284"/>
        <v>4.9221213767490779E-2</v>
      </c>
      <c r="AS148" s="48">
        <f t="shared" si="284"/>
        <v>2.5544610297106172E-2</v>
      </c>
      <c r="AT148" s="48">
        <f t="shared" si="284"/>
        <v>3.0928658556441304E-2</v>
      </c>
      <c r="AU148" s="48">
        <f t="shared" si="284"/>
        <v>0.18043094235324547</v>
      </c>
      <c r="AV148" s="48">
        <f t="shared" si="284"/>
        <v>0.16559949819127309</v>
      </c>
      <c r="AW148" s="48">
        <f t="shared" si="284"/>
        <v>1.3486195042356016E-2</v>
      </c>
      <c r="AX148" s="48">
        <f t="shared" si="271"/>
        <v>3.0157368440094881E-2</v>
      </c>
      <c r="AY148" s="48">
        <f t="shared" si="271"/>
        <v>9.5759445652734924E-3</v>
      </c>
      <c r="AZ148" s="48">
        <f t="shared" si="271"/>
        <v>0.211727456296146</v>
      </c>
      <c r="BA148" s="48">
        <f t="shared" si="271"/>
        <v>0.2444460781249751</v>
      </c>
      <c r="BB148" s="48">
        <f t="shared" si="271"/>
        <v>0</v>
      </c>
      <c r="BC148" s="48">
        <f t="shared" si="271"/>
        <v>0.95760490725623104</v>
      </c>
      <c r="BD148" s="48">
        <f t="shared" si="271"/>
        <v>1</v>
      </c>
      <c r="BE148" s="48">
        <f t="shared" si="271"/>
        <v>1</v>
      </c>
      <c r="BF148" s="48">
        <f t="shared" si="285"/>
        <v>6.5559514945311398E-2</v>
      </c>
      <c r="BG148" t="s">
        <v>599</v>
      </c>
      <c r="BH148" s="51">
        <f t="shared" si="252"/>
        <v>66.245800713771743</v>
      </c>
      <c r="BI148" s="51">
        <f t="shared" si="253"/>
        <v>54.177595833636317</v>
      </c>
      <c r="BJ148" s="51">
        <f t="shared" si="254"/>
        <v>2.2642775415047298</v>
      </c>
      <c r="BK148" s="51">
        <f t="shared" si="276"/>
        <v>6.5307067292529979</v>
      </c>
      <c r="BL148" s="51">
        <f t="shared" si="276"/>
        <v>15.608312935484234</v>
      </c>
      <c r="BM148" s="51">
        <f t="shared" si="276"/>
        <v>2.3010862689154363</v>
      </c>
      <c r="BN148" s="51">
        <f t="shared" si="276"/>
        <v>4.77033074582459</v>
      </c>
      <c r="BO148" s="51">
        <f t="shared" si="277"/>
        <v>1.1018917431958519</v>
      </c>
      <c r="BP148" s="51">
        <f t="shared" si="277"/>
        <v>23.058106373352352</v>
      </c>
      <c r="BQ148" s="51">
        <f t="shared" si="257"/>
        <v>5.386974265976483</v>
      </c>
      <c r="BR148" s="51">
        <f t="shared" si="278"/>
        <v>2.7957083495530362</v>
      </c>
      <c r="BS148" s="51">
        <f t="shared" si="278"/>
        <v>3.3849609745862281</v>
      </c>
      <c r="BT148" s="51">
        <f t="shared" si="279"/>
        <v>19.74711245102986</v>
      </c>
      <c r="BU148" s="51">
        <f t="shared" si="279"/>
        <v>18.123897542002531</v>
      </c>
      <c r="BV148" s="51">
        <f t="shared" si="280"/>
        <v>1.47598525266548</v>
      </c>
      <c r="BW148" s="51">
        <f t="shared" si="280"/>
        <v>3.3005477777076009</v>
      </c>
      <c r="BX148" s="51">
        <f t="shared" si="261"/>
        <v>1.0480311840586169</v>
      </c>
      <c r="BY148" s="51">
        <f t="shared" si="286"/>
        <v>23.172333048424608</v>
      </c>
      <c r="BZ148" s="51">
        <f t="shared" si="262"/>
        <v>26.75319504509747</v>
      </c>
      <c r="CA148" s="51">
        <f t="shared" si="281"/>
        <v>0</v>
      </c>
      <c r="CB148" s="51">
        <f t="shared" si="281"/>
        <v>104.80426217707817</v>
      </c>
      <c r="CC148" s="51">
        <f t="shared" si="264"/>
        <v>109.44415737944331</v>
      </c>
      <c r="CD148" s="51">
        <f t="shared" si="265"/>
        <v>109.44415737944331</v>
      </c>
      <c r="CE148" s="51">
        <f t="shared" si="266"/>
        <v>7.1751058713946261</v>
      </c>
      <c r="CH148" s="13">
        <f t="shared" si="287"/>
        <v>66.245800713771743</v>
      </c>
      <c r="CI148" s="13">
        <f t="shared" si="287"/>
        <v>0</v>
      </c>
      <c r="CJ148" s="13">
        <f t="shared" si="287"/>
        <v>0</v>
      </c>
      <c r="CK148" s="13">
        <f t="shared" si="287"/>
        <v>0</v>
      </c>
      <c r="CL148" s="13">
        <f t="shared" si="287"/>
        <v>54.177595833636317</v>
      </c>
      <c r="CM148" s="13">
        <f t="shared" si="287"/>
        <v>0</v>
      </c>
      <c r="CN148" s="13">
        <f t="shared" si="287"/>
        <v>1.6678503745892728</v>
      </c>
      <c r="CO148" s="13">
        <f t="shared" si="287"/>
        <v>0.59642716691545694</v>
      </c>
      <c r="CP148" s="13">
        <f t="shared" si="287"/>
        <v>0.78518944263194645</v>
      </c>
      <c r="CQ148" s="13">
        <f t="shared" si="287"/>
        <v>6.5307067292529979</v>
      </c>
      <c r="CR148" s="13">
        <f t="shared" si="287"/>
        <v>15.608312935484234</v>
      </c>
      <c r="CS148" s="13">
        <f t="shared" si="287"/>
        <v>2.3010862689154363</v>
      </c>
      <c r="CT148" s="13">
        <f t="shared" si="287"/>
        <v>4.77033074582459</v>
      </c>
      <c r="CU148" s="13">
        <f t="shared" si="287"/>
        <v>1.9639491318357951</v>
      </c>
      <c r="CV148" s="13">
        <f t="shared" si="287"/>
        <v>0</v>
      </c>
      <c r="CW148" s="13">
        <f t="shared" si="288"/>
        <v>1.1018917431958519</v>
      </c>
      <c r="CX148" s="13">
        <f t="shared" si="288"/>
        <v>23.058106373352352</v>
      </c>
      <c r="CY148" s="13">
        <f t="shared" si="288"/>
        <v>0</v>
      </c>
      <c r="CZ148" s="13">
        <f t="shared" si="288"/>
        <v>5.386974265976483</v>
      </c>
      <c r="DA148" s="13">
        <f t="shared" si="288"/>
        <v>0</v>
      </c>
      <c r="DB148" s="13">
        <f t="shared" si="288"/>
        <v>2.7657284957780899</v>
      </c>
      <c r="DC148" s="13">
        <f t="shared" si="288"/>
        <v>2.7957083495530362</v>
      </c>
      <c r="DD148" s="13">
        <f t="shared" si="288"/>
        <v>3.3849609745862281</v>
      </c>
      <c r="DE148" s="13">
        <f t="shared" si="288"/>
        <v>1.4328451213854689</v>
      </c>
      <c r="DF148" s="13">
        <f t="shared" si="288"/>
        <v>0</v>
      </c>
      <c r="DG148" s="13">
        <f t="shared" si="288"/>
        <v>0.92791021736091095</v>
      </c>
      <c r="DH148" s="13">
        <f t="shared" si="288"/>
        <v>136.43385416666672</v>
      </c>
      <c r="DI148" s="13">
        <f t="shared" si="288"/>
        <v>19.74711245102986</v>
      </c>
      <c r="DJ148" s="13">
        <f t="shared" si="288"/>
        <v>18.123897542002531</v>
      </c>
      <c r="DK148" s="13">
        <f t="shared" si="289"/>
        <v>0</v>
      </c>
      <c r="DL148" s="13">
        <f t="shared" si="289"/>
        <v>1.47598525266548</v>
      </c>
      <c r="DM148" s="13">
        <f t="shared" si="273"/>
        <v>3.3005477777076009</v>
      </c>
      <c r="DN148" s="13"/>
      <c r="DO148" s="13">
        <f t="shared" si="290"/>
        <v>0</v>
      </c>
      <c r="DP148" s="13">
        <f t="shared" si="290"/>
        <v>1.0480311840586169</v>
      </c>
      <c r="DQ148" s="13">
        <f t="shared" si="290"/>
        <v>0</v>
      </c>
      <c r="DR148" s="13">
        <f t="shared" si="290"/>
        <v>0</v>
      </c>
      <c r="DS148" s="13">
        <f t="shared" si="290"/>
        <v>23.172333048424608</v>
      </c>
      <c r="DT148" s="13">
        <f t="shared" si="290"/>
        <v>0</v>
      </c>
      <c r="DU148" s="13">
        <f t="shared" si="290"/>
        <v>0</v>
      </c>
      <c r="DV148" s="13">
        <f t="shared" si="290"/>
        <v>0</v>
      </c>
      <c r="DW148" s="13">
        <f t="shared" si="290"/>
        <v>0</v>
      </c>
      <c r="DX148" s="13">
        <f t="shared" si="290"/>
        <v>26.75319504509747</v>
      </c>
      <c r="DY148" s="13">
        <f t="shared" si="290"/>
        <v>0.52650759471594644</v>
      </c>
      <c r="DZ148" s="13">
        <f t="shared" si="290"/>
        <v>1.1129758636972353</v>
      </c>
      <c r="EA148" s="13">
        <f t="shared" si="290"/>
        <v>1.1237384894258811</v>
      </c>
      <c r="EB148" s="13">
        <f t="shared" si="290"/>
        <v>0</v>
      </c>
      <c r="EC148" s="13">
        <f t="shared" si="290"/>
        <v>104.80426217707817</v>
      </c>
      <c r="ED148" s="13">
        <f t="shared" si="274"/>
        <v>0.82864207046744809</v>
      </c>
      <c r="EE148" s="13">
        <f t="shared" si="274"/>
        <v>0</v>
      </c>
      <c r="EF148" s="13">
        <f t="shared" si="274"/>
        <v>4.7502593776325837</v>
      </c>
      <c r="EG148" s="13">
        <f t="shared" si="274"/>
        <v>1.787463758006296</v>
      </c>
      <c r="EH148" s="13">
        <f t="shared" si="274"/>
        <v>0</v>
      </c>
      <c r="EI148" s="13">
        <f t="shared" si="274"/>
        <v>0</v>
      </c>
      <c r="EJ148" s="13">
        <f t="shared" si="274"/>
        <v>0.63738273575574678</v>
      </c>
      <c r="EM148">
        <v>234.53909300000001</v>
      </c>
      <c r="EN148">
        <v>13.382949</v>
      </c>
      <c r="EO148">
        <v>0</v>
      </c>
      <c r="EP148">
        <v>0</v>
      </c>
      <c r="EQ148">
        <v>125.22348</v>
      </c>
      <c r="ER148">
        <v>0</v>
      </c>
      <c r="ES148">
        <v>4.3208640000000003</v>
      </c>
      <c r="ET148">
        <v>1.5451509999999999</v>
      </c>
      <c r="EU148">
        <v>2.3711030000000002</v>
      </c>
      <c r="EV148">
        <v>17.333303000000001</v>
      </c>
      <c r="EW148">
        <v>44.515202000000002</v>
      </c>
      <c r="EX148">
        <v>4.9656140000000004</v>
      </c>
      <c r="EY148">
        <v>15.356221</v>
      </c>
      <c r="EZ148">
        <v>4.7920379999999998</v>
      </c>
      <c r="FA148">
        <v>0</v>
      </c>
      <c r="FB148">
        <v>3.232405</v>
      </c>
      <c r="FC148">
        <v>54.688526000000003</v>
      </c>
      <c r="FD148">
        <v>0</v>
      </c>
      <c r="FE148">
        <v>16.733768000000001</v>
      </c>
      <c r="FF148">
        <v>0</v>
      </c>
      <c r="FG148">
        <v>6.5596719999999999</v>
      </c>
      <c r="FH148">
        <v>11.350289999999999</v>
      </c>
      <c r="FI148">
        <v>12.482640999999999</v>
      </c>
      <c r="FJ148">
        <v>5.9534969999999996</v>
      </c>
      <c r="FK148">
        <v>0</v>
      </c>
      <c r="FL148">
        <v>2.8020890000000001</v>
      </c>
      <c r="FM148">
        <v>412.000854</v>
      </c>
      <c r="FN148">
        <v>21.448936</v>
      </c>
      <c r="FO148">
        <v>19.685831</v>
      </c>
      <c r="FP148">
        <v>0</v>
      </c>
      <c r="FQ148">
        <v>4.3363310000000004</v>
      </c>
      <c r="FR148">
        <v>10.384912</v>
      </c>
      <c r="FT148">
        <v>0</v>
      </c>
      <c r="FU148">
        <v>1.8502073999999999</v>
      </c>
      <c r="FV148">
        <v>0</v>
      </c>
      <c r="FW148">
        <v>0</v>
      </c>
      <c r="FX148">
        <v>27.555101400000002</v>
      </c>
      <c r="FY148">
        <v>0</v>
      </c>
      <c r="FZ148">
        <v>0</v>
      </c>
      <c r="GA148">
        <v>0</v>
      </c>
      <c r="GB148">
        <v>0</v>
      </c>
      <c r="GC148">
        <v>9.2946787000000004</v>
      </c>
      <c r="GD148">
        <v>0.64013770000000003</v>
      </c>
      <c r="GE148">
        <v>1.3531766999999999</v>
      </c>
      <c r="GF148">
        <v>1.3662620999999999</v>
      </c>
      <c r="GG148">
        <v>0</v>
      </c>
      <c r="GH148">
        <v>127.422966</v>
      </c>
      <c r="GI148">
        <v>1.0074784000000001</v>
      </c>
      <c r="GJ148">
        <v>0</v>
      </c>
      <c r="GK148">
        <v>3.8459078999999998</v>
      </c>
      <c r="GL148">
        <v>1.4471674999999999</v>
      </c>
      <c r="GM148">
        <v>0</v>
      </c>
      <c r="GN148">
        <v>0</v>
      </c>
      <c r="GO148">
        <v>0.5160382</v>
      </c>
    </row>
    <row r="149" spans="1:197" x14ac:dyDescent="0.2">
      <c r="A149" t="s">
        <v>600</v>
      </c>
      <c r="B149" t="s">
        <v>95</v>
      </c>
      <c r="C149" t="s">
        <v>601</v>
      </c>
      <c r="D149" s="4" t="s">
        <v>602</v>
      </c>
      <c r="E149" s="4" t="s">
        <v>98</v>
      </c>
      <c r="F149" s="9">
        <v>230</v>
      </c>
      <c r="G149" s="24">
        <v>43413</v>
      </c>
      <c r="H149" s="9">
        <v>3</v>
      </c>
      <c r="I149" s="9">
        <v>3</v>
      </c>
      <c r="J149" s="9" t="s">
        <v>603</v>
      </c>
      <c r="K149" s="21" t="s">
        <v>329</v>
      </c>
      <c r="L149" s="9">
        <v>46</v>
      </c>
      <c r="M149" s="9" t="s">
        <v>604</v>
      </c>
      <c r="N149" s="9">
        <v>10</v>
      </c>
      <c r="O149" s="9">
        <v>22</v>
      </c>
      <c r="P149" s="34">
        <v>1</v>
      </c>
      <c r="Q149" s="9" t="s">
        <v>102</v>
      </c>
      <c r="R149" s="9" t="s">
        <v>103</v>
      </c>
      <c r="S149" s="9"/>
      <c r="T149" s="9" t="s">
        <v>605</v>
      </c>
      <c r="U149" s="34">
        <v>2000</v>
      </c>
      <c r="V149" s="9"/>
      <c r="W149" s="9" t="s">
        <v>105</v>
      </c>
      <c r="X149" s="9" t="s">
        <v>606</v>
      </c>
      <c r="Y149" s="9"/>
      <c r="Z149" s="9"/>
      <c r="AA149" s="1"/>
      <c r="AD149" s="10">
        <f>+AVERAGE(AE149:AE166)</f>
        <v>2.7689440059426793E-3</v>
      </c>
      <c r="AE149" s="10">
        <f t="shared" ref="AE149:AE190" si="291">0.0025*$AF149/$FM149</f>
        <v>2.6690378191681972E-3</v>
      </c>
      <c r="AF149" s="11">
        <v>608.25</v>
      </c>
      <c r="AG149">
        <f t="shared" si="227"/>
        <v>7.1999999999999994E-4</v>
      </c>
      <c r="AI149" s="48">
        <f t="shared" ref="AI149:AX150" si="292">+BH149/$CD149</f>
        <v>0.1040624060363865</v>
      </c>
      <c r="AJ149" s="48">
        <f t="shared" si="292"/>
        <v>0.1359364568942901</v>
      </c>
      <c r="AK149" s="48">
        <f t="shared" si="292"/>
        <v>6.707632922118073E-2</v>
      </c>
      <c r="AL149" s="48">
        <f t="shared" si="292"/>
        <v>5.4579763828213161E-2</v>
      </c>
      <c r="AM149" s="48">
        <f t="shared" si="292"/>
        <v>7.9536018119896218E-2</v>
      </c>
      <c r="AN149" s="48">
        <f t="shared" si="292"/>
        <v>9.2822931194082685E-3</v>
      </c>
      <c r="AO149" s="48">
        <f t="shared" si="292"/>
        <v>2.1273279432947885E-2</v>
      </c>
      <c r="AP149" s="48">
        <f t="shared" si="292"/>
        <v>8.6968876867610373E-3</v>
      </c>
      <c r="AQ149" s="48">
        <f t="shared" si="292"/>
        <v>0.31953584472686097</v>
      </c>
      <c r="AR149" s="48">
        <f t="shared" si="292"/>
        <v>6.7486420975828007E-2</v>
      </c>
      <c r="AS149" s="48">
        <f t="shared" si="292"/>
        <v>1.7793142281027876E-2</v>
      </c>
      <c r="AT149" s="48">
        <f t="shared" si="292"/>
        <v>2.5331409341992239E-2</v>
      </c>
      <c r="AU149" s="48">
        <f t="shared" si="292"/>
        <v>4.1740551206878647E-2</v>
      </c>
      <c r="AV149" s="48">
        <f t="shared" si="292"/>
        <v>4.3804710405814115E-2</v>
      </c>
      <c r="AW149" s="48">
        <f t="shared" si="292"/>
        <v>8.3512266977776254E-3</v>
      </c>
      <c r="AX149" s="48">
        <f t="shared" si="292"/>
        <v>2.6947459200401317E-2</v>
      </c>
      <c r="AY149" s="48">
        <f t="shared" ref="AY149:BC182" si="293">+BX149/$CD149</f>
        <v>1.5167208048848149E-2</v>
      </c>
      <c r="AZ149" s="48">
        <f t="shared" si="293"/>
        <v>2.8676132013290168E-2</v>
      </c>
      <c r="BA149" s="48">
        <f t="shared" si="293"/>
        <v>0.15235983748374382</v>
      </c>
      <c r="BB149" s="48">
        <f t="shared" si="293"/>
        <v>0</v>
      </c>
      <c r="BC149" s="48">
        <f t="shared" si="293"/>
        <v>0.9525755756890687</v>
      </c>
      <c r="BD149" s="48">
        <f t="shared" ref="BD149:BF190" si="294">+CC149/$CD149</f>
        <v>1</v>
      </c>
      <c r="BE149" s="48">
        <f t="shared" si="294"/>
        <v>1</v>
      </c>
      <c r="BF149" s="48">
        <f t="shared" si="285"/>
        <v>2.0249179382919678E-2</v>
      </c>
      <c r="BH149" s="51">
        <f t="shared" ref="BH149:BH190" si="295">+CH149</f>
        <v>221.2299109262743</v>
      </c>
      <c r="BI149" s="51">
        <f t="shared" ref="BI149:BI190" si="296">+CL149</f>
        <v>288.99207116008557</v>
      </c>
      <c r="BJ149" s="51">
        <f t="shared" ref="BJ149:BJ190" si="297">+CN149+CO149</f>
        <v>142.59991580124097</v>
      </c>
      <c r="BK149" s="51">
        <f t="shared" si="276"/>
        <v>116.03303008264723</v>
      </c>
      <c r="BL149" s="51">
        <f t="shared" si="276"/>
        <v>169.08840449011572</v>
      </c>
      <c r="BM149" s="51">
        <f t="shared" si="276"/>
        <v>19.733551800447756</v>
      </c>
      <c r="BN149" s="51">
        <f t="shared" si="276"/>
        <v>45.225609260035775</v>
      </c>
      <c r="BO149" s="51">
        <f t="shared" si="277"/>
        <v>18.489017903403131</v>
      </c>
      <c r="BP149" s="51">
        <f t="shared" si="277"/>
        <v>679.31243528962295</v>
      </c>
      <c r="BQ149" s="51">
        <f t="shared" ref="BQ149:BQ190" si="298">+CZ149</f>
        <v>143.47174421466909</v>
      </c>
      <c r="BR149" s="51">
        <f t="shared" si="278"/>
        <v>37.827063892352513</v>
      </c>
      <c r="BS149" s="51">
        <f t="shared" si="278"/>
        <v>53.852929658443763</v>
      </c>
      <c r="BT149" s="51">
        <f t="shared" si="279"/>
        <v>88.737698629440686</v>
      </c>
      <c r="BU149" s="51">
        <f t="shared" si="279"/>
        <v>93.125966911056906</v>
      </c>
      <c r="BV149" s="51">
        <f t="shared" si="280"/>
        <v>17.754165109621393</v>
      </c>
      <c r="BW149" s="51">
        <f t="shared" si="280"/>
        <v>57.288546610287533</v>
      </c>
      <c r="BX149" s="51">
        <f t="shared" ref="BX149:BX190" si="299">+DP149</f>
        <v>32.244498406789504</v>
      </c>
      <c r="BY149" s="51">
        <f t="shared" si="286"/>
        <v>60.963592642591941</v>
      </c>
      <c r="BZ149" s="51">
        <f t="shared" ref="BZ149:BZ190" si="300">+DX149</f>
        <v>323.90711073396119</v>
      </c>
      <c r="CA149" s="51">
        <f t="shared" si="281"/>
        <v>0</v>
      </c>
      <c r="CB149" s="51">
        <f t="shared" si="281"/>
        <v>2025.1137542077427</v>
      </c>
      <c r="CC149" s="51">
        <f t="shared" ref="CC149:CC190" si="301">+SUM(DP149,DY149:EA149,EC149:ED149)</f>
        <v>2125.9349975909549</v>
      </c>
      <c r="CD149" s="51">
        <f t="shared" ref="CD149:CD190" si="302">+CC149+CA149</f>
        <v>2125.9349975909549</v>
      </c>
      <c r="CE149" s="51">
        <f t="shared" ref="CE149:CE190" si="303">+SUM(EE149:EJ149)</f>
        <v>43.048439122646158</v>
      </c>
      <c r="CH149" s="13">
        <f t="shared" ref="CH149:CW149" si="304">+EM149*EM$2/$AG149*$AE149/($U149/1000)</f>
        <v>221.2299109262743</v>
      </c>
      <c r="CI149" s="13">
        <f t="shared" si="304"/>
        <v>0</v>
      </c>
      <c r="CJ149" s="13">
        <f t="shared" si="304"/>
        <v>0</v>
      </c>
      <c r="CK149" s="13">
        <f t="shared" si="304"/>
        <v>0</v>
      </c>
      <c r="CL149" s="13">
        <f t="shared" si="304"/>
        <v>288.99207116008557</v>
      </c>
      <c r="CM149" s="13">
        <f t="shared" si="304"/>
        <v>0</v>
      </c>
      <c r="CN149" s="13">
        <f t="shared" si="304"/>
        <v>115.7998563530529</v>
      </c>
      <c r="CO149" s="13">
        <f t="shared" si="304"/>
        <v>26.800059448188069</v>
      </c>
      <c r="CP149" s="13">
        <f t="shared" si="304"/>
        <v>12.675603137872525</v>
      </c>
      <c r="CQ149" s="13">
        <f t="shared" si="304"/>
        <v>116.03303008264723</v>
      </c>
      <c r="CR149" s="13">
        <f t="shared" si="304"/>
        <v>169.08840449011572</v>
      </c>
      <c r="CS149" s="13">
        <f t="shared" si="304"/>
        <v>19.733551800447756</v>
      </c>
      <c r="CT149" s="13">
        <f t="shared" si="304"/>
        <v>45.225609260035775</v>
      </c>
      <c r="CU149" s="13">
        <f t="shared" si="304"/>
        <v>21.883968627293886</v>
      </c>
      <c r="CV149" s="13">
        <f t="shared" si="304"/>
        <v>0</v>
      </c>
      <c r="CW149" s="13">
        <f t="shared" si="304"/>
        <v>18.489017903403131</v>
      </c>
      <c r="CX149" s="13">
        <f t="shared" ref="CX149:DG166" si="305">+FC149*FC$2/$AG149*$AE149/($U149/1000)</f>
        <v>679.31243528962295</v>
      </c>
      <c r="CY149" s="13">
        <f t="shared" si="305"/>
        <v>0</v>
      </c>
      <c r="CZ149" s="13">
        <f t="shared" ref="CZ149:DL155" si="306">+FE149*FE$2/$AG149*$AE149/($U149/1000)</f>
        <v>143.47174421466909</v>
      </c>
      <c r="DA149" s="13">
        <f t="shared" si="306"/>
        <v>45.376185875100042</v>
      </c>
      <c r="DB149" s="13">
        <f t="shared" si="306"/>
        <v>74.2100118654607</v>
      </c>
      <c r="DC149" s="13">
        <f t="shared" si="306"/>
        <v>37.827063892352513</v>
      </c>
      <c r="DD149" s="13">
        <f t="shared" si="306"/>
        <v>53.852929658443763</v>
      </c>
      <c r="DE149" s="13">
        <f t="shared" si="306"/>
        <v>0</v>
      </c>
      <c r="DF149" s="13">
        <f t="shared" si="306"/>
        <v>1.5543003650880838</v>
      </c>
      <c r="DG149" s="13">
        <f t="shared" si="306"/>
        <v>21.065908545900403</v>
      </c>
      <c r="DH149" s="13">
        <f t="shared" si="306"/>
        <v>136.43385416666669</v>
      </c>
      <c r="DI149" s="13">
        <f t="shared" si="306"/>
        <v>88.737698629440686</v>
      </c>
      <c r="DJ149" s="13">
        <f t="shared" si="306"/>
        <v>93.125966911056906</v>
      </c>
      <c r="DK149" s="13">
        <f t="shared" si="306"/>
        <v>5.2368943817591891</v>
      </c>
      <c r="DL149" s="13">
        <f t="shared" si="306"/>
        <v>17.754165109621393</v>
      </c>
      <c r="DM149" s="13">
        <f t="shared" si="273"/>
        <v>57.288546610287533</v>
      </c>
      <c r="DN149" s="13"/>
      <c r="DO149" s="13">
        <f t="shared" ref="DO149:EA153" si="307">+FT149*FT$2/$AG149*$AE149/($U149/1000)</f>
        <v>0</v>
      </c>
      <c r="DP149" s="13">
        <f t="shared" si="307"/>
        <v>32.244498406789504</v>
      </c>
      <c r="DQ149" s="13">
        <f t="shared" si="307"/>
        <v>0</v>
      </c>
      <c r="DR149" s="13">
        <f t="shared" si="307"/>
        <v>0</v>
      </c>
      <c r="DS149" s="13">
        <f t="shared" si="307"/>
        <v>0</v>
      </c>
      <c r="DT149" s="13">
        <f t="shared" si="307"/>
        <v>60.963592642591941</v>
      </c>
      <c r="DU149" s="13">
        <f t="shared" si="307"/>
        <v>0</v>
      </c>
      <c r="DV149" s="13">
        <f t="shared" si="307"/>
        <v>0</v>
      </c>
      <c r="DW149" s="13">
        <f t="shared" si="307"/>
        <v>0</v>
      </c>
      <c r="DX149" s="13">
        <f t="shared" si="307"/>
        <v>323.90711073396119</v>
      </c>
      <c r="DY149" s="13">
        <f t="shared" si="307"/>
        <v>13.3135890804101</v>
      </c>
      <c r="DZ149" s="13">
        <f t="shared" si="307"/>
        <v>15.857991972282774</v>
      </c>
      <c r="EA149" s="13">
        <f t="shared" si="307"/>
        <v>21.494816076439562</v>
      </c>
      <c r="EB149" s="13">
        <f t="shared" ref="EB149:EJ164" si="308">+GG149*GG$2/$AG149*$AE149/($U149/1000)</f>
        <v>0</v>
      </c>
      <c r="EC149" s="13">
        <f t="shared" si="308"/>
        <v>2025.1137542077427</v>
      </c>
      <c r="ED149" s="13">
        <f t="shared" si="308"/>
        <v>17.910347847290129</v>
      </c>
      <c r="EE149" s="13">
        <f t="shared" ref="EE149:EJ162" si="309">+GJ149*GJ$2/$AG149*$AE149/($U149/1000)</f>
        <v>0</v>
      </c>
      <c r="EF149" s="13">
        <f t="shared" si="309"/>
        <v>37.442612788705098</v>
      </c>
      <c r="EG149" s="13">
        <f t="shared" si="309"/>
        <v>0</v>
      </c>
      <c r="EH149" s="13">
        <f t="shared" si="309"/>
        <v>3.3815863345215673</v>
      </c>
      <c r="EI149" s="13">
        <f t="shared" si="309"/>
        <v>0</v>
      </c>
      <c r="EJ149" s="13">
        <f t="shared" si="309"/>
        <v>2.2242399994194968</v>
      </c>
      <c r="EM149">
        <v>1083.10363769531</v>
      </c>
      <c r="EN149">
        <v>46.8621826171875</v>
      </c>
      <c r="EO149">
        <v>0</v>
      </c>
      <c r="EP149">
        <v>0</v>
      </c>
      <c r="EQ149">
        <v>923.67938232421898</v>
      </c>
      <c r="ER149">
        <v>0</v>
      </c>
      <c r="ES149">
        <v>414.84973144531301</v>
      </c>
      <c r="ET149">
        <v>96.010459899902401</v>
      </c>
      <c r="EU149">
        <v>52.931461334228501</v>
      </c>
      <c r="EV149">
        <v>425.86511230468801</v>
      </c>
      <c r="EW149">
        <v>666.86126708984398</v>
      </c>
      <c r="EX149">
        <v>58.886344909667997</v>
      </c>
      <c r="EY149">
        <v>201.32122802734401</v>
      </c>
      <c r="EZ149">
        <v>73.838928222656307</v>
      </c>
      <c r="FA149">
        <v>0</v>
      </c>
      <c r="FB149">
        <v>75.001502990722699</v>
      </c>
      <c r="FC149">
        <v>2227.98071289063</v>
      </c>
      <c r="FD149">
        <v>0</v>
      </c>
      <c r="FE149">
        <v>616.28912353515602</v>
      </c>
      <c r="FF149">
        <v>178.95739746093801</v>
      </c>
      <c r="FG149">
        <v>243.39091491699199</v>
      </c>
      <c r="FH149">
        <v>212.36698913574199</v>
      </c>
      <c r="FI149">
        <v>274.61953735351602</v>
      </c>
      <c r="FJ149">
        <v>0</v>
      </c>
      <c r="FK149">
        <v>8.9305276870727592</v>
      </c>
      <c r="FL149">
        <v>87.968147277832102</v>
      </c>
      <c r="FM149">
        <v>569.727783203125</v>
      </c>
      <c r="FN149">
        <v>133.28448486328099</v>
      </c>
      <c r="FO149">
        <v>139.87568664550801</v>
      </c>
      <c r="FP149">
        <v>21.868503570556701</v>
      </c>
      <c r="FQ149">
        <v>72.129005432128906</v>
      </c>
      <c r="FR149">
        <v>249.2607421875</v>
      </c>
      <c r="FT149">
        <v>0</v>
      </c>
      <c r="FU149">
        <v>78.717467999999997</v>
      </c>
      <c r="FV149">
        <v>0</v>
      </c>
      <c r="FW149">
        <v>0</v>
      </c>
      <c r="FX149">
        <v>0</v>
      </c>
      <c r="FY149">
        <v>100.247162</v>
      </c>
      <c r="FZ149">
        <v>0</v>
      </c>
      <c r="GA149">
        <v>0</v>
      </c>
      <c r="GB149">
        <v>0</v>
      </c>
      <c r="GC149">
        <v>155.61393699999999</v>
      </c>
      <c r="GD149">
        <v>22.383768</v>
      </c>
      <c r="GE149">
        <v>26.661601999999998</v>
      </c>
      <c r="GF149">
        <v>36.138638</v>
      </c>
      <c r="GG149">
        <v>0</v>
      </c>
      <c r="GH149">
        <v>3404.767578</v>
      </c>
      <c r="GI149">
        <v>30.112171</v>
      </c>
      <c r="GJ149">
        <v>0</v>
      </c>
      <c r="GK149">
        <v>41.919586000000002</v>
      </c>
      <c r="GL149">
        <v>0</v>
      </c>
      <c r="GM149">
        <v>3.7859189999999998</v>
      </c>
      <c r="GN149">
        <v>0</v>
      </c>
      <c r="GO149">
        <v>2.4901900000000001</v>
      </c>
    </row>
    <row r="150" spans="1:197" x14ac:dyDescent="0.2">
      <c r="A150" t="s">
        <v>600</v>
      </c>
      <c r="B150" t="s">
        <v>108</v>
      </c>
      <c r="C150" t="s">
        <v>607</v>
      </c>
      <c r="D150" s="4" t="s">
        <v>608</v>
      </c>
      <c r="E150" s="4" t="s">
        <v>98</v>
      </c>
      <c r="F150" s="9">
        <v>230</v>
      </c>
      <c r="G150" s="24">
        <v>43413</v>
      </c>
      <c r="H150" s="9">
        <v>3</v>
      </c>
      <c r="I150" s="9">
        <v>3</v>
      </c>
      <c r="J150" s="9" t="s">
        <v>603</v>
      </c>
      <c r="K150" s="21" t="s">
        <v>329</v>
      </c>
      <c r="L150" s="9">
        <v>46</v>
      </c>
      <c r="M150" s="9" t="s">
        <v>604</v>
      </c>
      <c r="N150" s="9">
        <v>10</v>
      </c>
      <c r="O150" s="9">
        <v>22</v>
      </c>
      <c r="P150" s="34">
        <v>2</v>
      </c>
      <c r="Q150" s="9" t="s">
        <v>102</v>
      </c>
      <c r="R150" s="9" t="s">
        <v>103</v>
      </c>
      <c r="S150" s="9"/>
      <c r="T150" s="9" t="s">
        <v>605</v>
      </c>
      <c r="U150" s="34">
        <v>2000</v>
      </c>
      <c r="V150" s="9"/>
      <c r="W150" s="9" t="s">
        <v>105</v>
      </c>
      <c r="X150" s="9" t="s">
        <v>609</v>
      </c>
      <c r="Y150" s="9"/>
      <c r="Z150" s="9"/>
      <c r="AA150" s="1"/>
      <c r="AD150">
        <f>+STDEV(AE149:AE166)</f>
        <v>1.0124015799729567E-4</v>
      </c>
      <c r="AE150" s="10">
        <f t="shared" si="291"/>
        <v>2.583386930737046E-3</v>
      </c>
      <c r="AF150" s="11">
        <v>608.25</v>
      </c>
      <c r="AG150">
        <f t="shared" si="227"/>
        <v>7.1999999999999994E-4</v>
      </c>
      <c r="AI150" s="48">
        <f t="shared" si="292"/>
        <v>0.10484035682886352</v>
      </c>
      <c r="AJ150" s="48">
        <f t="shared" si="292"/>
        <v>0.13630457389949296</v>
      </c>
      <c r="AK150" s="48">
        <f t="shared" si="292"/>
        <v>6.420920048356181E-2</v>
      </c>
      <c r="AL150" s="48">
        <f t="shared" si="292"/>
        <v>5.7015464850781655E-2</v>
      </c>
      <c r="AM150" s="48">
        <f t="shared" si="292"/>
        <v>8.5375255005664952E-2</v>
      </c>
      <c r="AN150" s="48">
        <f t="shared" si="292"/>
        <v>1.0246691008557338E-2</v>
      </c>
      <c r="AO150" s="48">
        <f t="shared" si="292"/>
        <v>2.3185413922343148E-2</v>
      </c>
      <c r="AP150" s="48">
        <f t="shared" si="292"/>
        <v>9.6806126386832191E-3</v>
      </c>
      <c r="AQ150" s="48">
        <f t="shared" si="292"/>
        <v>0.31955635310814667</v>
      </c>
      <c r="AR150" s="48">
        <f t="shared" si="292"/>
        <v>6.9575072029005591E-2</v>
      </c>
      <c r="AS150" s="48">
        <f t="shared" si="292"/>
        <v>1.8700731562640904E-2</v>
      </c>
      <c r="AT150" s="48">
        <f t="shared" ref="AT150:AX182" si="310">+BS150/$CD150</f>
        <v>2.392440757594674E-2</v>
      </c>
      <c r="AU150" s="48">
        <f t="shared" si="310"/>
        <v>4.1620493288949165E-2</v>
      </c>
      <c r="AV150" s="48">
        <f t="shared" si="310"/>
        <v>4.2419785491569544E-2</v>
      </c>
      <c r="AW150" s="48">
        <f t="shared" si="310"/>
        <v>8.8063295304364082E-3</v>
      </c>
      <c r="AX150" s="48">
        <f t="shared" si="310"/>
        <v>2.9039077805113382E-2</v>
      </c>
      <c r="AY150" s="48">
        <f t="shared" si="293"/>
        <v>1.2080423337001482E-2</v>
      </c>
      <c r="AZ150" s="48">
        <f t="shared" si="293"/>
        <v>2.6279364104045362E-2</v>
      </c>
      <c r="BA150" s="48">
        <f t="shared" si="293"/>
        <v>0.15851473019239415</v>
      </c>
      <c r="BB150" s="48">
        <f t="shared" si="293"/>
        <v>2.3410888097777162E-4</v>
      </c>
      <c r="BC150" s="48">
        <f t="shared" si="293"/>
        <v>0.96008217025581122</v>
      </c>
      <c r="BD150" s="48">
        <f t="shared" si="294"/>
        <v>0.99976589111902225</v>
      </c>
      <c r="BE150" s="48">
        <f t="shared" si="294"/>
        <v>1</v>
      </c>
      <c r="BF150" s="48">
        <f t="shared" si="285"/>
        <v>2.2260709693193707E-2</v>
      </c>
      <c r="BH150" s="51">
        <f t="shared" si="295"/>
        <v>244.73172896790064</v>
      </c>
      <c r="BI150" s="51">
        <f t="shared" si="296"/>
        <v>318.17951641568732</v>
      </c>
      <c r="BJ150" s="51">
        <f t="shared" si="297"/>
        <v>149.88530300063255</v>
      </c>
      <c r="BK150" s="51">
        <f t="shared" si="276"/>
        <v>133.09276802269369</v>
      </c>
      <c r="BL150" s="51">
        <f t="shared" si="276"/>
        <v>199.29380632229476</v>
      </c>
      <c r="BM150" s="51">
        <f t="shared" si="276"/>
        <v>23.919132694459588</v>
      </c>
      <c r="BN150" s="51">
        <f t="shared" si="276"/>
        <v>54.122349519601329</v>
      </c>
      <c r="BO150" s="51">
        <f t="shared" si="277"/>
        <v>22.59772038358043</v>
      </c>
      <c r="BP150" s="51">
        <f t="shared" si="277"/>
        <v>745.94918564129671</v>
      </c>
      <c r="BQ150" s="51">
        <f t="shared" si="298"/>
        <v>162.41100455733101</v>
      </c>
      <c r="BR150" s="51">
        <f t="shared" si="278"/>
        <v>43.653632119551332</v>
      </c>
      <c r="BS150" s="51">
        <f t="shared" si="278"/>
        <v>55.84740273396546</v>
      </c>
      <c r="BT150" s="51">
        <f t="shared" si="279"/>
        <v>97.155862410200939</v>
      </c>
      <c r="BU150" s="51">
        <f t="shared" si="279"/>
        <v>99.021672186269853</v>
      </c>
      <c r="BV150" s="51">
        <f t="shared" si="280"/>
        <v>20.556857273605154</v>
      </c>
      <c r="BW150" s="51">
        <f t="shared" si="280"/>
        <v>67.78671814785568</v>
      </c>
      <c r="BX150" s="51">
        <f t="shared" si="299"/>
        <v>28.199664512345567</v>
      </c>
      <c r="BY150" s="51">
        <f t="shared" si="286"/>
        <v>61.344642539306818</v>
      </c>
      <c r="BZ150" s="51">
        <f t="shared" si="300"/>
        <v>370.0252952228094</v>
      </c>
      <c r="CA150" s="51">
        <f t="shared" si="281"/>
        <v>0.54648680089819179</v>
      </c>
      <c r="CB150" s="51">
        <f t="shared" si="281"/>
        <v>2241.1462206438396</v>
      </c>
      <c r="CC150" s="51">
        <f t="shared" si="301"/>
        <v>2333.7810219025419</v>
      </c>
      <c r="CD150" s="51">
        <f t="shared" si="302"/>
        <v>2334.3275087034399</v>
      </c>
      <c r="CE150" s="51">
        <f t="shared" si="303"/>
        <v>51.963787000083379</v>
      </c>
      <c r="CH150" s="13">
        <f t="shared" ref="CH150:CW165" si="311">+EM150*EM$2/$AG150*$AE150/($U150/1000)</f>
        <v>244.73172896790064</v>
      </c>
      <c r="CI150" s="13">
        <f t="shared" si="311"/>
        <v>0</v>
      </c>
      <c r="CJ150" s="13">
        <f t="shared" si="311"/>
        <v>0</v>
      </c>
      <c r="CK150" s="13">
        <f t="shared" si="311"/>
        <v>0</v>
      </c>
      <c r="CL150" s="13">
        <f t="shared" si="311"/>
        <v>318.17951641568732</v>
      </c>
      <c r="CM150" s="13">
        <f t="shared" si="311"/>
        <v>0</v>
      </c>
      <c r="CN150" s="13">
        <f t="shared" si="311"/>
        <v>121.98513273284377</v>
      </c>
      <c r="CO150" s="13">
        <f t="shared" si="311"/>
        <v>27.900170267788784</v>
      </c>
      <c r="CP150" s="13">
        <f t="shared" si="311"/>
        <v>16.015175458200329</v>
      </c>
      <c r="CQ150" s="13">
        <f t="shared" si="311"/>
        <v>133.09276802269369</v>
      </c>
      <c r="CR150" s="13">
        <f t="shared" si="311"/>
        <v>199.29380632229476</v>
      </c>
      <c r="CS150" s="13">
        <f t="shared" si="311"/>
        <v>23.919132694459588</v>
      </c>
      <c r="CT150" s="13">
        <f t="shared" si="311"/>
        <v>54.122349519601329</v>
      </c>
      <c r="CU150" s="13">
        <f t="shared" si="311"/>
        <v>22.470363537726147</v>
      </c>
      <c r="CV150" s="13">
        <f t="shared" si="311"/>
        <v>0</v>
      </c>
      <c r="CW150" s="13">
        <f t="shared" si="311"/>
        <v>22.59772038358043</v>
      </c>
      <c r="CX150" s="13">
        <f t="shared" si="305"/>
        <v>745.94918564129671</v>
      </c>
      <c r="CY150" s="13">
        <f t="shared" si="305"/>
        <v>0</v>
      </c>
      <c r="CZ150" s="13">
        <f t="shared" si="306"/>
        <v>162.41100455733101</v>
      </c>
      <c r="DA150" s="13">
        <f t="shared" si="306"/>
        <v>39.529991822661906</v>
      </c>
      <c r="DB150" s="13">
        <f t="shared" si="306"/>
        <v>80.105732318677909</v>
      </c>
      <c r="DC150" s="13">
        <f t="shared" si="306"/>
        <v>43.653632119551332</v>
      </c>
      <c r="DD150" s="13">
        <f t="shared" si="306"/>
        <v>55.84740273396546</v>
      </c>
      <c r="DE150" s="13">
        <f t="shared" si="306"/>
        <v>0</v>
      </c>
      <c r="DF150" s="13">
        <f t="shared" si="306"/>
        <v>1.9131057440637385</v>
      </c>
      <c r="DG150" s="13">
        <f t="shared" si="306"/>
        <v>23.51769884301423</v>
      </c>
      <c r="DH150" s="13">
        <f t="shared" si="306"/>
        <v>136.43385416666672</v>
      </c>
      <c r="DI150" s="13">
        <f t="shared" si="306"/>
        <v>97.155862410200939</v>
      </c>
      <c r="DJ150" s="13">
        <f t="shared" si="306"/>
        <v>99.021672186269853</v>
      </c>
      <c r="DK150" s="13">
        <f t="shared" si="306"/>
        <v>6.7392480815855036</v>
      </c>
      <c r="DL150" s="13">
        <f t="shared" si="306"/>
        <v>20.556857273605154</v>
      </c>
      <c r="DM150" s="13">
        <f t="shared" si="273"/>
        <v>67.78671814785568</v>
      </c>
      <c r="DN150" s="13"/>
      <c r="DO150" s="13">
        <f t="shared" si="307"/>
        <v>0</v>
      </c>
      <c r="DP150" s="13">
        <f t="shared" si="307"/>
        <v>28.199664512345567</v>
      </c>
      <c r="DQ150" s="13">
        <f t="shared" si="307"/>
        <v>0</v>
      </c>
      <c r="DR150" s="13">
        <f t="shared" si="307"/>
        <v>0</v>
      </c>
      <c r="DS150" s="13">
        <f t="shared" si="307"/>
        <v>0</v>
      </c>
      <c r="DT150" s="13">
        <f t="shared" si="307"/>
        <v>61.344642539306818</v>
      </c>
      <c r="DU150" s="13">
        <f t="shared" si="307"/>
        <v>0</v>
      </c>
      <c r="DV150" s="13">
        <f t="shared" si="307"/>
        <v>0</v>
      </c>
      <c r="DW150" s="13">
        <f t="shared" si="307"/>
        <v>0</v>
      </c>
      <c r="DX150" s="13">
        <f t="shared" si="307"/>
        <v>370.0252952228094</v>
      </c>
      <c r="DY150" s="13">
        <f t="shared" si="307"/>
        <v>14.004088866885127</v>
      </c>
      <c r="DZ150" s="13">
        <f t="shared" si="307"/>
        <v>13.487431046015056</v>
      </c>
      <c r="EA150" s="13">
        <f t="shared" si="307"/>
        <v>18.989831677390928</v>
      </c>
      <c r="EB150" s="13">
        <f t="shared" si="308"/>
        <v>0.54648680089819179</v>
      </c>
      <c r="EC150" s="13">
        <f t="shared" si="308"/>
        <v>2241.1462206438396</v>
      </c>
      <c r="ED150" s="13">
        <f t="shared" si="308"/>
        <v>17.95378515606594</v>
      </c>
      <c r="EE150" s="13">
        <f t="shared" si="309"/>
        <v>0</v>
      </c>
      <c r="EF150" s="13">
        <f t="shared" si="309"/>
        <v>44.712702407262277</v>
      </c>
      <c r="EG150" s="13">
        <f t="shared" si="309"/>
        <v>0</v>
      </c>
      <c r="EH150" s="13">
        <f t="shared" si="309"/>
        <v>4.4782003864168152</v>
      </c>
      <c r="EI150" s="13">
        <f t="shared" si="309"/>
        <v>0</v>
      </c>
      <c r="EJ150" s="13">
        <f t="shared" si="309"/>
        <v>2.7728842064042851</v>
      </c>
      <c r="EM150">
        <v>1237.88904</v>
      </c>
      <c r="EN150">
        <v>53.056179999999998</v>
      </c>
      <c r="EO150">
        <v>0</v>
      </c>
      <c r="EP150">
        <v>0</v>
      </c>
      <c r="EQ150">
        <v>1050.6856700000001</v>
      </c>
      <c r="ER150">
        <v>0</v>
      </c>
      <c r="ES150">
        <v>451.49709999999999</v>
      </c>
      <c r="ET150">
        <v>103.26542000000001</v>
      </c>
      <c r="EU150">
        <v>69.094300000000004</v>
      </c>
      <c r="EV150">
        <v>504.67309999999998</v>
      </c>
      <c r="EW150">
        <v>812.0462</v>
      </c>
      <c r="EX150">
        <v>73.742869999999996</v>
      </c>
      <c r="EY150">
        <v>248.9127</v>
      </c>
      <c r="EZ150">
        <v>78.331180000000003</v>
      </c>
      <c r="FA150">
        <v>0</v>
      </c>
      <c r="FB150">
        <v>94.707859999999997</v>
      </c>
      <c r="FC150">
        <v>2527.6467299999999</v>
      </c>
      <c r="FD150">
        <v>0</v>
      </c>
      <c r="FE150">
        <v>720.77355999999997</v>
      </c>
      <c r="FF150">
        <v>161.06962999999999</v>
      </c>
      <c r="FG150">
        <v>271.43804999999998</v>
      </c>
      <c r="FH150">
        <v>253.20368999999999</v>
      </c>
      <c r="FI150">
        <v>294.23230000000001</v>
      </c>
      <c r="FJ150">
        <v>0</v>
      </c>
      <c r="FK150">
        <v>11.35655</v>
      </c>
      <c r="FL150">
        <v>101.46245</v>
      </c>
      <c r="FM150">
        <v>588.61681999999996</v>
      </c>
      <c r="FN150">
        <v>150.76679999999999</v>
      </c>
      <c r="FO150">
        <v>153.66217</v>
      </c>
      <c r="FP150">
        <v>29.075150000000001</v>
      </c>
      <c r="FQ150">
        <v>86.284279999999995</v>
      </c>
      <c r="FR150">
        <v>304.71649000000002</v>
      </c>
      <c r="FT150">
        <v>0</v>
      </c>
      <c r="FU150">
        <v>71.125396728515696</v>
      </c>
      <c r="FV150">
        <v>0</v>
      </c>
      <c r="FW150">
        <v>0</v>
      </c>
      <c r="FX150">
        <v>0</v>
      </c>
      <c r="FY150">
        <v>104.21817016601599</v>
      </c>
      <c r="FZ150">
        <v>0</v>
      </c>
      <c r="GA150">
        <v>0</v>
      </c>
      <c r="GB150">
        <v>0</v>
      </c>
      <c r="GC150">
        <v>183.66427612304699</v>
      </c>
      <c r="GD150">
        <v>24.3252983093262</v>
      </c>
      <c r="GE150">
        <v>23.4278564453125</v>
      </c>
      <c r="GF150">
        <v>32.985603332519602</v>
      </c>
      <c r="GG150">
        <v>1.04</v>
      </c>
      <c r="GH150">
        <v>3892.90234375</v>
      </c>
      <c r="GI150">
        <v>31.185976028442401</v>
      </c>
      <c r="GJ150">
        <v>0</v>
      </c>
      <c r="GK150">
        <v>51.718631744384801</v>
      </c>
      <c r="GL150">
        <v>0</v>
      </c>
      <c r="GM150">
        <v>5.1798791885376003</v>
      </c>
      <c r="GN150">
        <v>0</v>
      </c>
      <c r="GO150">
        <v>3.2073609828949001</v>
      </c>
    </row>
    <row r="151" spans="1:197" x14ac:dyDescent="0.2">
      <c r="A151" t="s">
        <v>600</v>
      </c>
      <c r="B151" t="s">
        <v>112</v>
      </c>
      <c r="C151" t="s">
        <v>610</v>
      </c>
      <c r="D151" s="4" t="s">
        <v>611</v>
      </c>
      <c r="E151" s="4" t="s">
        <v>98</v>
      </c>
      <c r="F151" s="9">
        <v>230</v>
      </c>
      <c r="G151" s="24">
        <v>43413</v>
      </c>
      <c r="H151" s="9">
        <v>3</v>
      </c>
      <c r="I151" s="9">
        <v>3</v>
      </c>
      <c r="J151" s="9" t="s">
        <v>603</v>
      </c>
      <c r="K151" s="21" t="s">
        <v>329</v>
      </c>
      <c r="L151" s="9">
        <v>46</v>
      </c>
      <c r="M151" s="9" t="s">
        <v>604</v>
      </c>
      <c r="N151" s="9">
        <v>10</v>
      </c>
      <c r="O151" s="9">
        <v>22</v>
      </c>
      <c r="P151" s="34">
        <v>3</v>
      </c>
      <c r="Q151" s="9" t="s">
        <v>102</v>
      </c>
      <c r="R151" s="9" t="s">
        <v>103</v>
      </c>
      <c r="S151" s="9"/>
      <c r="T151" s="9" t="s">
        <v>605</v>
      </c>
      <c r="U151" s="34">
        <v>2000</v>
      </c>
      <c r="V151" s="9"/>
      <c r="W151" s="9" t="s">
        <v>105</v>
      </c>
      <c r="X151" s="9" t="s">
        <v>612</v>
      </c>
      <c r="Y151" s="9"/>
      <c r="Z151" s="9"/>
      <c r="AA151" s="1"/>
      <c r="AD151">
        <f>+AD150*100/AD149</f>
        <v>3.6562732139044734</v>
      </c>
      <c r="AE151" s="10">
        <f t="shared" si="291"/>
        <v>3.0235688406521494E-3</v>
      </c>
      <c r="AF151" s="11">
        <v>608.25</v>
      </c>
      <c r="AG151">
        <f t="shared" si="227"/>
        <v>7.1999999999999994E-4</v>
      </c>
      <c r="AI151" s="48">
        <f t="shared" ref="AI151:AS174" si="312">+BH151/$CD151</f>
        <v>0.10609652788830681</v>
      </c>
      <c r="AJ151" s="48">
        <f t="shared" si="312"/>
        <v>0.13807128485484574</v>
      </c>
      <c r="AK151" s="48">
        <f t="shared" si="312"/>
        <v>6.9396153029086111E-2</v>
      </c>
      <c r="AL151" s="48">
        <f t="shared" si="312"/>
        <v>5.7324625411082172E-2</v>
      </c>
      <c r="AM151" s="48">
        <f t="shared" si="312"/>
        <v>8.3267257662411678E-2</v>
      </c>
      <c r="AN151" s="48">
        <f t="shared" si="312"/>
        <v>9.7429821416239893E-3</v>
      </c>
      <c r="AO151" s="48">
        <f t="shared" si="312"/>
        <v>2.052352154644442E-2</v>
      </c>
      <c r="AP151" s="48">
        <f t="shared" si="312"/>
        <v>9.1757575581400616E-3</v>
      </c>
      <c r="AQ151" s="48">
        <f t="shared" si="312"/>
        <v>0.33960517040971056</v>
      </c>
      <c r="AR151" s="48">
        <f t="shared" si="312"/>
        <v>7.30704437645186E-2</v>
      </c>
      <c r="AS151" s="48">
        <f t="shared" si="312"/>
        <v>1.9657390116706426E-2</v>
      </c>
      <c r="AT151" s="48">
        <f t="shared" si="310"/>
        <v>2.4043847141681646E-2</v>
      </c>
      <c r="AU151" s="48">
        <f t="shared" si="310"/>
        <v>3.9980051008485881E-2</v>
      </c>
      <c r="AV151" s="48">
        <f t="shared" si="310"/>
        <v>4.5692572528054837E-2</v>
      </c>
      <c r="AW151" s="48">
        <f t="shared" si="310"/>
        <v>9.2604254037062968E-3</v>
      </c>
      <c r="AX151" s="48">
        <f t="shared" si="310"/>
        <v>2.9155364027915041E-2</v>
      </c>
      <c r="AY151" s="48">
        <f t="shared" si="293"/>
        <v>1.1470681314040736E-2</v>
      </c>
      <c r="AZ151" s="48">
        <f t="shared" si="293"/>
        <v>2.8279757459723335E-2</v>
      </c>
      <c r="BA151" s="48">
        <f t="shared" si="293"/>
        <v>0.14834101298853475</v>
      </c>
      <c r="BB151" s="48">
        <f t="shared" si="293"/>
        <v>0</v>
      </c>
      <c r="BC151" s="48">
        <f t="shared" si="293"/>
        <v>0.96420374266485176</v>
      </c>
      <c r="BD151" s="48">
        <f t="shared" si="294"/>
        <v>1</v>
      </c>
      <c r="BE151" s="48">
        <f t="shared" si="294"/>
        <v>1</v>
      </c>
      <c r="BF151" s="48">
        <f t="shared" si="285"/>
        <v>2.2706553192838014E-2</v>
      </c>
      <c r="BH151" s="51">
        <f t="shared" si="295"/>
        <v>228.94015455880916</v>
      </c>
      <c r="BI151" s="51">
        <f t="shared" si="296"/>
        <v>297.93681210830255</v>
      </c>
      <c r="BJ151" s="51">
        <f t="shared" si="297"/>
        <v>149.7463330467458</v>
      </c>
      <c r="BK151" s="51">
        <f t="shared" si="276"/>
        <v>123.69781427206736</v>
      </c>
      <c r="BL151" s="51">
        <f t="shared" si="276"/>
        <v>179.67806504459347</v>
      </c>
      <c r="BM151" s="51">
        <f t="shared" si="276"/>
        <v>21.023872145140668</v>
      </c>
      <c r="BN151" s="51">
        <f t="shared" si="276"/>
        <v>44.286634901761829</v>
      </c>
      <c r="BO151" s="51">
        <f t="shared" si="277"/>
        <v>19.799887850865954</v>
      </c>
      <c r="BP151" s="51">
        <f t="shared" si="277"/>
        <v>732.81625468856475</v>
      </c>
      <c r="BQ151" s="51">
        <f t="shared" si="298"/>
        <v>157.67489306286132</v>
      </c>
      <c r="BR151" s="51">
        <f t="shared" si="278"/>
        <v>42.417655140226074</v>
      </c>
      <c r="BS151" s="51">
        <f t="shared" si="278"/>
        <v>51.882961585698176</v>
      </c>
      <c r="BT151" s="51">
        <f t="shared" si="279"/>
        <v>86.270863329172272</v>
      </c>
      <c r="BU151" s="51">
        <f t="shared" si="279"/>
        <v>98.597615067810267</v>
      </c>
      <c r="BV151" s="51">
        <f t="shared" si="280"/>
        <v>19.982588171375046</v>
      </c>
      <c r="BW151" s="51">
        <f t="shared" si="280"/>
        <v>62.912836825312034</v>
      </c>
      <c r="BX151" s="51">
        <f t="shared" si="299"/>
        <v>24.751983926335065</v>
      </c>
      <c r="BY151" s="51">
        <f t="shared" si="286"/>
        <v>61.023411157531903</v>
      </c>
      <c r="BZ151" s="51">
        <f t="shared" si="300"/>
        <v>320.09732191008317</v>
      </c>
      <c r="CA151" s="51">
        <f t="shared" si="281"/>
        <v>0</v>
      </c>
      <c r="CB151" s="51">
        <f t="shared" si="281"/>
        <v>2080.6048818512027</v>
      </c>
      <c r="CC151" s="51">
        <f t="shared" si="301"/>
        <v>2157.8477553933344</v>
      </c>
      <c r="CD151" s="51">
        <f t="shared" si="302"/>
        <v>2157.8477553933344</v>
      </c>
      <c r="CE151" s="51">
        <f t="shared" si="303"/>
        <v>48.997284839884856</v>
      </c>
      <c r="CH151" s="13">
        <f t="shared" si="311"/>
        <v>228.94015455880916</v>
      </c>
      <c r="CI151" s="13">
        <f t="shared" si="311"/>
        <v>0</v>
      </c>
      <c r="CJ151" s="13">
        <f t="shared" si="311"/>
        <v>0</v>
      </c>
      <c r="CK151" s="13">
        <f t="shared" si="311"/>
        <v>0</v>
      </c>
      <c r="CL151" s="13">
        <f t="shared" si="311"/>
        <v>297.93681210830255</v>
      </c>
      <c r="CM151" s="13">
        <f t="shared" si="311"/>
        <v>0</v>
      </c>
      <c r="CN151" s="13">
        <f t="shared" si="311"/>
        <v>122.48718786304515</v>
      </c>
      <c r="CO151" s="13">
        <f t="shared" si="311"/>
        <v>27.259145183700646</v>
      </c>
      <c r="CP151" s="13">
        <f t="shared" si="311"/>
        <v>12.401462837154119</v>
      </c>
      <c r="CQ151" s="13">
        <f t="shared" si="311"/>
        <v>123.69781427206736</v>
      </c>
      <c r="CR151" s="13">
        <f t="shared" si="311"/>
        <v>179.67806504459347</v>
      </c>
      <c r="CS151" s="13">
        <f t="shared" si="311"/>
        <v>21.023872145140668</v>
      </c>
      <c r="CT151" s="13">
        <f t="shared" si="311"/>
        <v>44.286634901761829</v>
      </c>
      <c r="CU151" s="13">
        <f t="shared" si="311"/>
        <v>24.962900267274282</v>
      </c>
      <c r="CV151" s="13">
        <f t="shared" si="311"/>
        <v>0</v>
      </c>
      <c r="CW151" s="13">
        <f t="shared" si="311"/>
        <v>19.799887850865954</v>
      </c>
      <c r="CX151" s="13">
        <f t="shared" si="305"/>
        <v>732.81625468856475</v>
      </c>
      <c r="CY151" s="13">
        <f t="shared" si="305"/>
        <v>0</v>
      </c>
      <c r="CZ151" s="13">
        <f t="shared" si="306"/>
        <v>157.67489306286132</v>
      </c>
      <c r="DA151" s="13">
        <f t="shared" si="306"/>
        <v>39.369946203219143</v>
      </c>
      <c r="DB151" s="13">
        <f t="shared" si="306"/>
        <v>73.239478115522189</v>
      </c>
      <c r="DC151" s="13">
        <f t="shared" si="306"/>
        <v>42.417655140226074</v>
      </c>
      <c r="DD151" s="13">
        <f t="shared" si="306"/>
        <v>51.882961585698176</v>
      </c>
      <c r="DE151" s="13">
        <f t="shared" si="306"/>
        <v>0</v>
      </c>
      <c r="DF151" s="13">
        <f t="shared" si="306"/>
        <v>1.8251253989751017</v>
      </c>
      <c r="DG151" s="13">
        <f t="shared" si="306"/>
        <v>22.615126233893264</v>
      </c>
      <c r="DH151" s="13">
        <f t="shared" si="306"/>
        <v>136.43385416666672</v>
      </c>
      <c r="DI151" s="13">
        <f t="shared" si="306"/>
        <v>86.270863329172272</v>
      </c>
      <c r="DJ151" s="13">
        <f t="shared" si="306"/>
        <v>98.597615067810267</v>
      </c>
      <c r="DK151" s="13">
        <f t="shared" si="306"/>
        <v>4.9465226168014267</v>
      </c>
      <c r="DL151" s="13">
        <f t="shared" si="306"/>
        <v>19.982588171375046</v>
      </c>
      <c r="DM151" s="13">
        <f t="shared" si="273"/>
        <v>62.912836825312034</v>
      </c>
      <c r="DN151" s="13"/>
      <c r="DO151" s="13">
        <f t="shared" si="307"/>
        <v>0</v>
      </c>
      <c r="DP151" s="13">
        <f t="shared" si="307"/>
        <v>24.751983926335065</v>
      </c>
      <c r="DQ151" s="13">
        <f t="shared" si="307"/>
        <v>0</v>
      </c>
      <c r="DR151" s="13">
        <f t="shared" si="307"/>
        <v>0</v>
      </c>
      <c r="DS151" s="13">
        <f t="shared" si="307"/>
        <v>0</v>
      </c>
      <c r="DT151" s="13">
        <f t="shared" si="307"/>
        <v>61.023411157531903</v>
      </c>
      <c r="DU151" s="13">
        <f t="shared" si="307"/>
        <v>0</v>
      </c>
      <c r="DV151" s="13">
        <f t="shared" si="307"/>
        <v>0</v>
      </c>
      <c r="DW151" s="13">
        <f t="shared" si="307"/>
        <v>0</v>
      </c>
      <c r="DX151" s="13">
        <f t="shared" si="307"/>
        <v>320.09732191008317</v>
      </c>
      <c r="DY151" s="13">
        <f t="shared" si="307"/>
        <v>13.52627947934457</v>
      </c>
      <c r="DZ151" s="13">
        <f t="shared" si="307"/>
        <v>10.673213007553089</v>
      </c>
      <c r="EA151" s="13">
        <f t="shared" si="307"/>
        <v>14.762398217303916</v>
      </c>
      <c r="EB151" s="13">
        <f t="shared" si="308"/>
        <v>0</v>
      </c>
      <c r="EC151" s="13">
        <f t="shared" si="308"/>
        <v>2080.6048818512027</v>
      </c>
      <c r="ED151" s="13">
        <f t="shared" si="308"/>
        <v>13.528998911594943</v>
      </c>
      <c r="EE151" s="13">
        <f t="shared" si="309"/>
        <v>0</v>
      </c>
      <c r="EF151" s="13">
        <f t="shared" si="309"/>
        <v>41.273091451514219</v>
      </c>
      <c r="EG151" s="13">
        <f t="shared" si="309"/>
        <v>0</v>
      </c>
      <c r="EH151" s="13">
        <f t="shared" si="309"/>
        <v>5.2949734296863085</v>
      </c>
      <c r="EI151" s="13">
        <f t="shared" si="309"/>
        <v>0</v>
      </c>
      <c r="EJ151" s="13">
        <f t="shared" si="309"/>
        <v>2.4292199586843308</v>
      </c>
      <c r="EM151">
        <v>989.42529300000001</v>
      </c>
      <c r="EN151">
        <v>51.397579</v>
      </c>
      <c r="EO151">
        <v>0</v>
      </c>
      <c r="EP151">
        <v>0</v>
      </c>
      <c r="EQ151">
        <v>840.60961899999995</v>
      </c>
      <c r="ER151">
        <v>0</v>
      </c>
      <c r="ES151">
        <v>387.35424799999998</v>
      </c>
      <c r="ET151">
        <v>86.204491000000004</v>
      </c>
      <c r="EU151">
        <v>45.714401000000002</v>
      </c>
      <c r="EV151">
        <v>400.76272599999999</v>
      </c>
      <c r="EW151">
        <v>625.53497300000004</v>
      </c>
      <c r="EX151">
        <v>55.380504999999999</v>
      </c>
      <c r="EY151">
        <v>174.02542099999999</v>
      </c>
      <c r="EZ151">
        <v>74.351410000000001</v>
      </c>
      <c r="FA151">
        <v>0</v>
      </c>
      <c r="FB151">
        <v>70.901222000000004</v>
      </c>
      <c r="FC151">
        <v>2121.640625</v>
      </c>
      <c r="FD151">
        <v>0</v>
      </c>
      <c r="FE151">
        <v>597.88207999999997</v>
      </c>
      <c r="FF151">
        <v>137.063354</v>
      </c>
      <c r="FG151">
        <v>212.04203799999999</v>
      </c>
      <c r="FH151">
        <v>210.21606399999999</v>
      </c>
      <c r="FI151">
        <v>233.550995</v>
      </c>
      <c r="FJ151">
        <v>0</v>
      </c>
      <c r="FK151">
        <v>9.2569890000000008</v>
      </c>
      <c r="FL151">
        <v>83.364113000000003</v>
      </c>
      <c r="FM151">
        <v>502.92388899999997</v>
      </c>
      <c r="FN151">
        <v>114.385361</v>
      </c>
      <c r="FO151">
        <v>130.72923299999999</v>
      </c>
      <c r="FP151">
        <v>18.233923000000001</v>
      </c>
      <c r="FQ151">
        <v>71.663216000000006</v>
      </c>
      <c r="FR151">
        <v>241.63520800000001</v>
      </c>
      <c r="FT151">
        <v>0</v>
      </c>
      <c r="FU151">
        <v>53.340904000000002</v>
      </c>
      <c r="FV151">
        <v>0</v>
      </c>
      <c r="FW151">
        <v>0</v>
      </c>
      <c r="FX151">
        <v>0</v>
      </c>
      <c r="FY151">
        <v>88.579430000000002</v>
      </c>
      <c r="FZ151">
        <v>0</v>
      </c>
      <c r="GA151">
        <v>0</v>
      </c>
      <c r="GB151">
        <v>0</v>
      </c>
      <c r="GC151">
        <v>135.751587</v>
      </c>
      <c r="GD151">
        <v>20.074801999999998</v>
      </c>
      <c r="GE151">
        <v>15.840471000000001</v>
      </c>
      <c r="GF151">
        <v>21.909367</v>
      </c>
      <c r="GG151">
        <v>0</v>
      </c>
      <c r="GH151">
        <v>3087.8950199999999</v>
      </c>
      <c r="GI151">
        <v>20.078838000000001</v>
      </c>
      <c r="GJ151">
        <v>0</v>
      </c>
      <c r="GK151">
        <v>40.789906000000002</v>
      </c>
      <c r="GL151">
        <v>0</v>
      </c>
      <c r="GM151">
        <v>5.2329850000000002</v>
      </c>
      <c r="GN151">
        <v>0</v>
      </c>
      <c r="GO151">
        <v>2.4007809999999998</v>
      </c>
    </row>
    <row r="152" spans="1:197" x14ac:dyDescent="0.2">
      <c r="A152" t="s">
        <v>600</v>
      </c>
      <c r="B152" t="s">
        <v>116</v>
      </c>
      <c r="C152" t="s">
        <v>613</v>
      </c>
      <c r="D152" s="4" t="s">
        <v>614</v>
      </c>
      <c r="E152" s="4" t="s">
        <v>98</v>
      </c>
      <c r="F152" s="9">
        <v>230</v>
      </c>
      <c r="G152" s="24">
        <v>43413</v>
      </c>
      <c r="H152" s="9">
        <v>3</v>
      </c>
      <c r="I152" s="9">
        <v>3</v>
      </c>
      <c r="J152" s="9" t="s">
        <v>603</v>
      </c>
      <c r="K152" s="21" t="s">
        <v>329</v>
      </c>
      <c r="L152" s="9">
        <v>46</v>
      </c>
      <c r="M152" s="9" t="s">
        <v>604</v>
      </c>
      <c r="N152" s="9">
        <v>10</v>
      </c>
      <c r="O152" s="9">
        <v>22</v>
      </c>
      <c r="P152" s="34">
        <v>4</v>
      </c>
      <c r="Q152" s="9" t="s">
        <v>102</v>
      </c>
      <c r="R152" s="9" t="s">
        <v>103</v>
      </c>
      <c r="S152" s="9"/>
      <c r="T152" s="9" t="s">
        <v>605</v>
      </c>
      <c r="U152" s="34">
        <v>2000</v>
      </c>
      <c r="V152" s="9"/>
      <c r="W152" s="9" t="s">
        <v>105</v>
      </c>
      <c r="X152" s="9" t="s">
        <v>615</v>
      </c>
      <c r="Y152" s="9"/>
      <c r="Z152" s="9"/>
      <c r="AA152" s="1"/>
      <c r="AE152" s="10">
        <f t="shared" si="291"/>
        <v>2.8138836014863326E-3</v>
      </c>
      <c r="AF152" s="11">
        <v>608.25</v>
      </c>
      <c r="AG152">
        <f t="shared" si="227"/>
        <v>7.1999999999999994E-4</v>
      </c>
      <c r="AI152" s="48">
        <f t="shared" si="312"/>
        <v>4.0375656474031692E-2</v>
      </c>
      <c r="AJ152" s="48">
        <f t="shared" si="312"/>
        <v>5.5002496001646889E-2</v>
      </c>
      <c r="AK152" s="48">
        <f t="shared" si="312"/>
        <v>6.7601527543279347E-2</v>
      </c>
      <c r="AL152" s="48">
        <f t="shared" si="312"/>
        <v>5.9239299975223488E-2</v>
      </c>
      <c r="AM152" s="48">
        <f t="shared" si="312"/>
        <v>8.3558092104218204E-2</v>
      </c>
      <c r="AN152" s="48">
        <f t="shared" si="312"/>
        <v>9.7158597684839521E-3</v>
      </c>
      <c r="AO152" s="48">
        <f t="shared" si="312"/>
        <v>2.2973919197388643E-2</v>
      </c>
      <c r="AP152" s="48">
        <f t="shared" si="312"/>
        <v>9.8687811559275435E-3</v>
      </c>
      <c r="AQ152" s="48">
        <f t="shared" si="312"/>
        <v>0.32487767129049205</v>
      </c>
      <c r="AR152" s="48">
        <f t="shared" si="312"/>
        <v>7.1204097446354697E-2</v>
      </c>
      <c r="AS152" s="48">
        <f t="shared" si="312"/>
        <v>1.9204124153477595E-2</v>
      </c>
      <c r="AT152" s="48">
        <f t="shared" si="310"/>
        <v>0</v>
      </c>
      <c r="AU152" s="48">
        <f t="shared" si="310"/>
        <v>1.7390818106716097E-2</v>
      </c>
      <c r="AV152" s="48">
        <f t="shared" si="310"/>
        <v>1.6019771088140428E-2</v>
      </c>
      <c r="AW152" s="48">
        <f t="shared" si="310"/>
        <v>8.7719459527189469E-3</v>
      </c>
      <c r="AX152" s="48">
        <f t="shared" si="310"/>
        <v>2.9097106364274684E-2</v>
      </c>
      <c r="AY152" s="48">
        <f t="shared" si="293"/>
        <v>1.6040151187617542E-2</v>
      </c>
      <c r="AZ152" s="48">
        <f t="shared" si="293"/>
        <v>2.1760989716261694E-2</v>
      </c>
      <c r="BA152" s="48">
        <f t="shared" si="293"/>
        <v>0.15689927830939035</v>
      </c>
      <c r="BB152" s="48">
        <f t="shared" si="293"/>
        <v>0</v>
      </c>
      <c r="BC152" s="48">
        <f t="shared" si="293"/>
        <v>0.95748311232659133</v>
      </c>
      <c r="BD152" s="48">
        <f t="shared" si="294"/>
        <v>1</v>
      </c>
      <c r="BE152" s="48">
        <f t="shared" si="294"/>
        <v>1</v>
      </c>
      <c r="BF152" s="48">
        <f t="shared" si="285"/>
        <v>2.2215114434958029E-2</v>
      </c>
      <c r="BH152" s="51">
        <f t="shared" si="295"/>
        <v>89.054500284809322</v>
      </c>
      <c r="BI152" s="51">
        <f t="shared" si="296"/>
        <v>121.31616482803845</v>
      </c>
      <c r="BJ152" s="51">
        <f t="shared" si="297"/>
        <v>149.10519802268789</v>
      </c>
      <c r="BK152" s="51">
        <f t="shared" si="276"/>
        <v>130.66106454290079</v>
      </c>
      <c r="BL152" s="51">
        <f t="shared" si="276"/>
        <v>184.29976839829655</v>
      </c>
      <c r="BM152" s="51">
        <f t="shared" si="276"/>
        <v>21.429770115963723</v>
      </c>
      <c r="BN152" s="51">
        <f t="shared" si="276"/>
        <v>50.67238708608761</v>
      </c>
      <c r="BO152" s="51">
        <f t="shared" si="277"/>
        <v>21.76706092262609</v>
      </c>
      <c r="BP152" s="51">
        <f t="shared" si="277"/>
        <v>716.56590126467211</v>
      </c>
      <c r="BQ152" s="51">
        <f t="shared" si="298"/>
        <v>157.05120040325136</v>
      </c>
      <c r="BR152" s="51">
        <f t="shared" si="278"/>
        <v>42.357544848721844</v>
      </c>
      <c r="BS152" s="51">
        <f t="shared" si="278"/>
        <v>0</v>
      </c>
      <c r="BT152" s="51">
        <f t="shared" si="279"/>
        <v>38.358029349534135</v>
      </c>
      <c r="BU152" s="51">
        <f t="shared" si="279"/>
        <v>35.333981748357346</v>
      </c>
      <c r="BV152" s="51">
        <f t="shared" si="280"/>
        <v>19.347828160940782</v>
      </c>
      <c r="BW152" s="51">
        <f t="shared" si="280"/>
        <v>64.177984788210708</v>
      </c>
      <c r="BX152" s="51">
        <f t="shared" si="299"/>
        <v>35.378933081244192</v>
      </c>
      <c r="BY152" s="51">
        <f t="shared" si="286"/>
        <v>47.997091171284431</v>
      </c>
      <c r="BZ152" s="51">
        <f t="shared" si="300"/>
        <v>346.0646351069658</v>
      </c>
      <c r="CA152" s="51">
        <f t="shared" si="281"/>
        <v>0</v>
      </c>
      <c r="CB152" s="51">
        <f t="shared" si="281"/>
        <v>2111.8710516627825</v>
      </c>
      <c r="CC152" s="51">
        <f t="shared" si="301"/>
        <v>2205.6483550202156</v>
      </c>
      <c r="CD152" s="51">
        <f t="shared" si="302"/>
        <v>2205.6483550202156</v>
      </c>
      <c r="CE152" s="51">
        <f t="shared" si="303"/>
        <v>48.99873061005102</v>
      </c>
      <c r="CH152" s="13">
        <f t="shared" si="311"/>
        <v>89.054500284809322</v>
      </c>
      <c r="CI152" s="13">
        <f t="shared" si="311"/>
        <v>0</v>
      </c>
      <c r="CJ152" s="13">
        <f t="shared" si="311"/>
        <v>0</v>
      </c>
      <c r="CK152" s="13">
        <f t="shared" si="311"/>
        <v>0</v>
      </c>
      <c r="CL152" s="13">
        <f t="shared" si="311"/>
        <v>121.31616482803845</v>
      </c>
      <c r="CM152" s="13">
        <f t="shared" si="311"/>
        <v>0</v>
      </c>
      <c r="CN152" s="13">
        <f t="shared" si="311"/>
        <v>121.88749858790869</v>
      </c>
      <c r="CO152" s="13">
        <f t="shared" si="311"/>
        <v>27.217699434779195</v>
      </c>
      <c r="CP152" s="13">
        <f t="shared" si="311"/>
        <v>14.72656234050323</v>
      </c>
      <c r="CQ152" s="13">
        <f t="shared" si="311"/>
        <v>130.66106454290079</v>
      </c>
      <c r="CR152" s="13">
        <f t="shared" si="311"/>
        <v>184.29976839829655</v>
      </c>
      <c r="CS152" s="13">
        <f t="shared" si="311"/>
        <v>21.429770115963723</v>
      </c>
      <c r="CT152" s="13">
        <f t="shared" si="311"/>
        <v>50.67238708608761</v>
      </c>
      <c r="CU152" s="13">
        <f t="shared" si="311"/>
        <v>20.070619894671694</v>
      </c>
      <c r="CV152" s="13">
        <f t="shared" si="311"/>
        <v>0</v>
      </c>
      <c r="CW152" s="13">
        <f t="shared" si="311"/>
        <v>21.76706092262609</v>
      </c>
      <c r="CX152" s="13">
        <f t="shared" si="305"/>
        <v>716.56590126467211</v>
      </c>
      <c r="CY152" s="13">
        <f t="shared" si="305"/>
        <v>0</v>
      </c>
      <c r="CZ152" s="13">
        <f t="shared" si="306"/>
        <v>157.05120040325136</v>
      </c>
      <c r="DA152" s="13">
        <f t="shared" si="306"/>
        <v>48.353630513061375</v>
      </c>
      <c r="DB152" s="13">
        <f t="shared" si="306"/>
        <v>74.875303140190738</v>
      </c>
      <c r="DC152" s="13">
        <f t="shared" si="306"/>
        <v>42.357544848721844</v>
      </c>
      <c r="DD152" s="13">
        <f t="shared" si="306"/>
        <v>0</v>
      </c>
      <c r="DE152" s="13">
        <f t="shared" si="306"/>
        <v>49.738389925356536</v>
      </c>
      <c r="DF152" s="13">
        <f t="shared" si="306"/>
        <v>1.7635805199001213</v>
      </c>
      <c r="DG152" s="13">
        <f t="shared" si="306"/>
        <v>22.470460693100847</v>
      </c>
      <c r="DH152" s="13">
        <f t="shared" si="306"/>
        <v>136.43385416666669</v>
      </c>
      <c r="DI152" s="13">
        <f t="shared" si="306"/>
        <v>38.358029349534135</v>
      </c>
      <c r="DJ152" s="13">
        <f t="shared" si="306"/>
        <v>35.333981748357346</v>
      </c>
      <c r="DK152" s="13">
        <f t="shared" si="306"/>
        <v>5.8299925507483863</v>
      </c>
      <c r="DL152" s="13">
        <f t="shared" si="306"/>
        <v>19.347828160940782</v>
      </c>
      <c r="DM152" s="13">
        <f t="shared" si="273"/>
        <v>64.177984788210708</v>
      </c>
      <c r="DN152" s="13"/>
      <c r="DO152" s="13">
        <f t="shared" si="307"/>
        <v>0</v>
      </c>
      <c r="DP152" s="13">
        <f t="shared" si="307"/>
        <v>35.378933081244192</v>
      </c>
      <c r="DQ152" s="13">
        <f t="shared" si="307"/>
        <v>0</v>
      </c>
      <c r="DR152" s="13">
        <f t="shared" si="307"/>
        <v>0</v>
      </c>
      <c r="DS152" s="13">
        <f t="shared" si="307"/>
        <v>0</v>
      </c>
      <c r="DT152" s="13">
        <f t="shared" si="307"/>
        <v>47.997091171284431</v>
      </c>
      <c r="DU152" s="13">
        <f t="shared" si="307"/>
        <v>0</v>
      </c>
      <c r="DV152" s="13">
        <f t="shared" si="307"/>
        <v>0</v>
      </c>
      <c r="DW152" s="13">
        <f t="shared" si="307"/>
        <v>0</v>
      </c>
      <c r="DX152" s="13">
        <f t="shared" si="307"/>
        <v>346.0646351069658</v>
      </c>
      <c r="DY152" s="13">
        <f t="shared" si="307"/>
        <v>13.576526943446211</v>
      </c>
      <c r="DZ152" s="13">
        <f t="shared" si="307"/>
        <v>10.755488044365237</v>
      </c>
      <c r="EA152" s="13">
        <f t="shared" si="307"/>
        <v>14.836358636127063</v>
      </c>
      <c r="EB152" s="13">
        <f t="shared" si="308"/>
        <v>0</v>
      </c>
      <c r="EC152" s="13">
        <f t="shared" si="308"/>
        <v>2111.8710516627825</v>
      </c>
      <c r="ED152" s="13">
        <f t="shared" si="308"/>
        <v>19.229996652250708</v>
      </c>
      <c r="EE152" s="13">
        <f t="shared" si="309"/>
        <v>0</v>
      </c>
      <c r="EF152" s="13">
        <f t="shared" si="309"/>
        <v>40.738129299681958</v>
      </c>
      <c r="EG152" s="13">
        <f t="shared" si="309"/>
        <v>0</v>
      </c>
      <c r="EH152" s="13">
        <f t="shared" si="309"/>
        <v>6.154860126576648</v>
      </c>
      <c r="EI152" s="13">
        <f t="shared" si="309"/>
        <v>0</v>
      </c>
      <c r="EJ152" s="13">
        <f t="shared" si="309"/>
        <v>2.1057411837924134</v>
      </c>
      <c r="EM152">
        <v>413.55248999999998</v>
      </c>
      <c r="EN152">
        <v>26.938334000000001</v>
      </c>
      <c r="EO152">
        <v>0</v>
      </c>
      <c r="EP152">
        <v>0</v>
      </c>
      <c r="EQ152">
        <v>367.79226699999998</v>
      </c>
      <c r="ER152">
        <v>0</v>
      </c>
      <c r="ES152">
        <v>414.18136600000003</v>
      </c>
      <c r="ET152">
        <v>92.487449999999995</v>
      </c>
      <c r="EU152">
        <v>58.330437000000003</v>
      </c>
      <c r="EV152">
        <v>454.86782799999997</v>
      </c>
      <c r="EW152">
        <v>689.43774399999995</v>
      </c>
      <c r="EX152">
        <v>60.656235000000002</v>
      </c>
      <c r="EY152">
        <v>213.95631399999999</v>
      </c>
      <c r="EZ152">
        <v>64.234549999999999</v>
      </c>
      <c r="FA152">
        <v>0</v>
      </c>
      <c r="FB152">
        <v>83.753799000000001</v>
      </c>
      <c r="FC152">
        <v>2229.1875</v>
      </c>
      <c r="FD152">
        <v>0</v>
      </c>
      <c r="FE152">
        <v>639.89392099999998</v>
      </c>
      <c r="FF152">
        <v>180.883667</v>
      </c>
      <c r="FG152">
        <v>232.93194600000001</v>
      </c>
      <c r="FH152">
        <v>225.560867</v>
      </c>
      <c r="FI152">
        <v>0</v>
      </c>
      <c r="FJ152">
        <v>271.07064800000001</v>
      </c>
      <c r="FK152">
        <v>9.6113870000000006</v>
      </c>
      <c r="FL152">
        <v>89.003242</v>
      </c>
      <c r="FM152">
        <v>540.40081799999996</v>
      </c>
      <c r="FN152">
        <v>54.648257999999998</v>
      </c>
      <c r="FO152">
        <v>50.339931</v>
      </c>
      <c r="FP152">
        <v>23.092016000000001</v>
      </c>
      <c r="FQ152">
        <v>74.557357999999994</v>
      </c>
      <c r="FR152">
        <v>264.86267099999998</v>
      </c>
      <c r="FT152">
        <v>0</v>
      </c>
      <c r="FU152">
        <v>81.923561000000007</v>
      </c>
      <c r="FV152">
        <v>0</v>
      </c>
      <c r="FW152">
        <v>0</v>
      </c>
      <c r="FX152">
        <v>0</v>
      </c>
      <c r="FY152">
        <v>74.862624999999994</v>
      </c>
      <c r="FZ152">
        <v>0</v>
      </c>
      <c r="GA152">
        <v>0</v>
      </c>
      <c r="GB152">
        <v>0</v>
      </c>
      <c r="GC152">
        <v>157.70077499999999</v>
      </c>
      <c r="GD152">
        <v>21.650869</v>
      </c>
      <c r="GE152">
        <v>17.152079000000001</v>
      </c>
      <c r="GF152">
        <v>23.659958</v>
      </c>
      <c r="GG152">
        <v>0</v>
      </c>
      <c r="GH152">
        <v>3367.860107</v>
      </c>
      <c r="GI152">
        <v>30.666616000000001</v>
      </c>
      <c r="GJ152">
        <v>0</v>
      </c>
      <c r="GK152">
        <v>43.261395</v>
      </c>
      <c r="GL152">
        <v>0</v>
      </c>
      <c r="GM152">
        <v>6.5360839999999998</v>
      </c>
      <c r="GN152">
        <v>0</v>
      </c>
      <c r="GO152">
        <v>2.2361680000000002</v>
      </c>
    </row>
    <row r="153" spans="1:197" x14ac:dyDescent="0.2">
      <c r="A153" t="s">
        <v>600</v>
      </c>
      <c r="B153" t="s">
        <v>120</v>
      </c>
      <c r="C153" t="s">
        <v>616</v>
      </c>
      <c r="D153" s="4" t="s">
        <v>617</v>
      </c>
      <c r="E153" s="4" t="s">
        <v>98</v>
      </c>
      <c r="F153" s="9">
        <v>230</v>
      </c>
      <c r="G153" s="24">
        <v>43414</v>
      </c>
      <c r="H153" s="9">
        <v>3</v>
      </c>
      <c r="I153" s="9">
        <v>3</v>
      </c>
      <c r="J153" s="9" t="s">
        <v>603</v>
      </c>
      <c r="K153" s="21" t="s">
        <v>618</v>
      </c>
      <c r="L153" s="9">
        <v>46</v>
      </c>
      <c r="M153" s="9" t="s">
        <v>604</v>
      </c>
      <c r="N153" s="9">
        <v>10</v>
      </c>
      <c r="O153" s="9">
        <v>22</v>
      </c>
      <c r="P153" s="34">
        <v>1</v>
      </c>
      <c r="Q153" s="9" t="s">
        <v>102</v>
      </c>
      <c r="R153" s="9" t="s">
        <v>103</v>
      </c>
      <c r="S153" s="9"/>
      <c r="T153" s="9" t="s">
        <v>605</v>
      </c>
      <c r="U153" s="34">
        <v>2000</v>
      </c>
      <c r="V153" s="9"/>
      <c r="W153" s="9" t="s">
        <v>105</v>
      </c>
      <c r="X153" s="9" t="s">
        <v>619</v>
      </c>
      <c r="Y153" s="9"/>
      <c r="Z153" s="9"/>
      <c r="AA153" s="1"/>
      <c r="AE153" s="10">
        <f t="shared" si="291"/>
        <v>2.7627740461097124E-3</v>
      </c>
      <c r="AF153" s="11">
        <v>608.25</v>
      </c>
      <c r="AG153">
        <f t="shared" si="227"/>
        <v>7.1999999999999994E-4</v>
      </c>
      <c r="AI153" s="48">
        <f t="shared" si="312"/>
        <v>8.0787576760230337E-2</v>
      </c>
      <c r="AJ153" s="48">
        <f t="shared" si="312"/>
        <v>0.11642524246702586</v>
      </c>
      <c r="AK153" s="48">
        <f t="shared" si="312"/>
        <v>6.4964512277216932E-2</v>
      </c>
      <c r="AL153" s="48">
        <f t="shared" si="312"/>
        <v>5.2389716179067645E-2</v>
      </c>
      <c r="AM153" s="48">
        <f t="shared" si="312"/>
        <v>8.4737274569016599E-2</v>
      </c>
      <c r="AN153" s="48">
        <f t="shared" si="312"/>
        <v>1.2989415587251163E-2</v>
      </c>
      <c r="AO153" s="48">
        <f t="shared" si="312"/>
        <v>2.7675254409015911E-2</v>
      </c>
      <c r="AP153" s="48">
        <f t="shared" si="312"/>
        <v>1.6759165076511876E-2</v>
      </c>
      <c r="AQ153" s="48">
        <f t="shared" si="312"/>
        <v>0.31002318920907201</v>
      </c>
      <c r="AR153" s="48">
        <f t="shared" si="312"/>
        <v>9.5046687931169618E-2</v>
      </c>
      <c r="AS153" s="48">
        <f t="shared" si="312"/>
        <v>2.0400340511888302E-2</v>
      </c>
      <c r="AT153" s="48">
        <f t="shared" si="310"/>
        <v>3.8169220633175689E-2</v>
      </c>
      <c r="AU153" s="48">
        <f t="shared" si="310"/>
        <v>3.4955982845456986E-2</v>
      </c>
      <c r="AV153" s="48">
        <f t="shared" si="310"/>
        <v>3.9142912923288427E-2</v>
      </c>
      <c r="AW153" s="48">
        <f t="shared" si="310"/>
        <v>9.6672935728888878E-3</v>
      </c>
      <c r="AX153" s="48">
        <f t="shared" si="310"/>
        <v>3.0970126362886079E-2</v>
      </c>
      <c r="AY153" s="48">
        <f t="shared" si="293"/>
        <v>1.144519076441855E-2</v>
      </c>
      <c r="AZ153" s="48">
        <f t="shared" si="293"/>
        <v>2.159571163233116E-2</v>
      </c>
      <c r="BA153" s="48">
        <f t="shared" si="293"/>
        <v>0.15277485485711079</v>
      </c>
      <c r="BB153" s="48">
        <f t="shared" si="293"/>
        <v>0</v>
      </c>
      <c r="BC153" s="48">
        <f t="shared" si="293"/>
        <v>0.95926913357610255</v>
      </c>
      <c r="BD153" s="48">
        <f t="shared" si="294"/>
        <v>1</v>
      </c>
      <c r="BE153" s="48">
        <f t="shared" si="294"/>
        <v>1</v>
      </c>
      <c r="BF153" s="48">
        <f t="shared" si="285"/>
        <v>2.0495996698625819E-2</v>
      </c>
      <c r="BH153" s="51">
        <f t="shared" si="295"/>
        <v>45.988389058595338</v>
      </c>
      <c r="BI153" s="51">
        <f t="shared" si="296"/>
        <v>66.275157165632692</v>
      </c>
      <c r="BJ153" s="51">
        <f t="shared" si="297"/>
        <v>36.98109765655542</v>
      </c>
      <c r="BK153" s="51">
        <f t="shared" si="276"/>
        <v>29.822885484769184</v>
      </c>
      <c r="BL153" s="51">
        <f t="shared" si="276"/>
        <v>48.236757517936979</v>
      </c>
      <c r="BM153" s="51">
        <f t="shared" si="276"/>
        <v>7.3942346289603691</v>
      </c>
      <c r="BN153" s="51">
        <f t="shared" si="276"/>
        <v>15.754159464824637</v>
      </c>
      <c r="BO153" s="51">
        <f t="shared" si="277"/>
        <v>9.5401673715662305</v>
      </c>
      <c r="BP153" s="51">
        <f t="shared" si="277"/>
        <v>176.48093449872982</v>
      </c>
      <c r="BQ153" s="51">
        <f t="shared" si="298"/>
        <v>54.105398857083671</v>
      </c>
      <c r="BR153" s="51">
        <f t="shared" si="278"/>
        <v>11.612909236935852</v>
      </c>
      <c r="BS153" s="51">
        <f t="shared" si="278"/>
        <v>21.727857659990587</v>
      </c>
      <c r="BT153" s="51">
        <f t="shared" si="279"/>
        <v>19.8987196236071</v>
      </c>
      <c r="BU153" s="51">
        <f t="shared" si="279"/>
        <v>22.282132731193148</v>
      </c>
      <c r="BV153" s="51">
        <f t="shared" si="280"/>
        <v>5.503114164361584</v>
      </c>
      <c r="BW153" s="51">
        <f t="shared" si="280"/>
        <v>17.629767811916782</v>
      </c>
      <c r="BX153" s="51">
        <f t="shared" si="299"/>
        <v>6.515183482802879</v>
      </c>
      <c r="BY153" s="51">
        <f t="shared" si="286"/>
        <v>12.293375149652734</v>
      </c>
      <c r="BZ153" s="51">
        <f t="shared" si="300"/>
        <v>86.967201459592488</v>
      </c>
      <c r="CA153" s="51">
        <f t="shared" si="281"/>
        <v>0</v>
      </c>
      <c r="CB153" s="51">
        <f t="shared" si="281"/>
        <v>546.06467845581267</v>
      </c>
      <c r="CC153" s="51">
        <f t="shared" si="301"/>
        <v>569.25075491599898</v>
      </c>
      <c r="CD153" s="51">
        <f t="shared" si="302"/>
        <v>569.25075491599898</v>
      </c>
      <c r="CE153" s="51">
        <f t="shared" si="303"/>
        <v>11.66736159344857</v>
      </c>
      <c r="CH153" s="13">
        <f t="shared" si="311"/>
        <v>45.988389058595338</v>
      </c>
      <c r="CI153" s="13">
        <f t="shared" si="311"/>
        <v>0</v>
      </c>
      <c r="CJ153" s="13">
        <f t="shared" si="311"/>
        <v>0</v>
      </c>
      <c r="CK153" s="13">
        <f t="shared" si="311"/>
        <v>0</v>
      </c>
      <c r="CL153" s="13">
        <f t="shared" si="311"/>
        <v>66.275157165632692</v>
      </c>
      <c r="CM153" s="13">
        <f t="shared" si="311"/>
        <v>0</v>
      </c>
      <c r="CN153" s="13">
        <f t="shared" si="311"/>
        <v>30.178238330097116</v>
      </c>
      <c r="CO153" s="13">
        <f t="shared" si="311"/>
        <v>6.8028593264583002</v>
      </c>
      <c r="CP153" s="13">
        <f t="shared" si="311"/>
        <v>4.2390726320981402</v>
      </c>
      <c r="CQ153" s="13">
        <f t="shared" si="311"/>
        <v>29.822885484769184</v>
      </c>
      <c r="CR153" s="13">
        <f t="shared" si="311"/>
        <v>48.236757517936979</v>
      </c>
      <c r="CS153" s="13">
        <f t="shared" si="311"/>
        <v>7.3942346289603691</v>
      </c>
      <c r="CT153" s="13">
        <f t="shared" si="311"/>
        <v>15.754159464824637</v>
      </c>
      <c r="CU153" s="13">
        <f t="shared" si="311"/>
        <v>5.0031155937316498</v>
      </c>
      <c r="CV153" s="13">
        <f t="shared" si="311"/>
        <v>0</v>
      </c>
      <c r="CW153" s="13">
        <f t="shared" si="311"/>
        <v>9.5401673715662305</v>
      </c>
      <c r="CX153" s="13">
        <f t="shared" si="305"/>
        <v>176.48093449872982</v>
      </c>
      <c r="CY153" s="13">
        <f t="shared" si="305"/>
        <v>0</v>
      </c>
      <c r="CZ153" s="13">
        <f t="shared" si="306"/>
        <v>54.105398857083671</v>
      </c>
      <c r="DA153" s="13">
        <f t="shared" si="306"/>
        <v>6.5921721853177804</v>
      </c>
      <c r="DB153" s="13">
        <f t="shared" si="306"/>
        <v>17.50748396477896</v>
      </c>
      <c r="DC153" s="13">
        <f t="shared" si="306"/>
        <v>11.612909236935852</v>
      </c>
      <c r="DD153" s="13">
        <f t="shared" si="306"/>
        <v>21.727857659990587</v>
      </c>
      <c r="DE153" s="13">
        <f t="shared" si="306"/>
        <v>0</v>
      </c>
      <c r="DF153" s="13">
        <f t="shared" si="306"/>
        <v>0.99496855750959512</v>
      </c>
      <c r="DG153" s="13">
        <f t="shared" si="306"/>
        <v>5.6010897864556171</v>
      </c>
      <c r="DH153" s="13">
        <f t="shared" si="306"/>
        <v>136.43385416666669</v>
      </c>
      <c r="DI153" s="13">
        <f t="shared" si="306"/>
        <v>19.8987196236071</v>
      </c>
      <c r="DJ153" s="13">
        <f t="shared" si="306"/>
        <v>22.282132731193148</v>
      </c>
      <c r="DK153" s="13">
        <f t="shared" si="306"/>
        <v>2.3055201199632354</v>
      </c>
      <c r="DL153" s="13">
        <f t="shared" si="306"/>
        <v>5.503114164361584</v>
      </c>
      <c r="DM153" s="13">
        <f t="shared" si="273"/>
        <v>17.629767811916782</v>
      </c>
      <c r="DN153" s="13"/>
      <c r="DO153" s="13">
        <f t="shared" si="307"/>
        <v>0</v>
      </c>
      <c r="DP153" s="13">
        <f t="shared" si="307"/>
        <v>6.515183482802879</v>
      </c>
      <c r="DQ153" s="13">
        <f t="shared" si="307"/>
        <v>0</v>
      </c>
      <c r="DR153" s="13">
        <f t="shared" si="307"/>
        <v>0</v>
      </c>
      <c r="DS153" s="13">
        <f t="shared" si="307"/>
        <v>12.293375149652734</v>
      </c>
      <c r="DT153" s="13">
        <f t="shared" si="307"/>
        <v>0</v>
      </c>
      <c r="DU153" s="13">
        <f t="shared" si="307"/>
        <v>0</v>
      </c>
      <c r="DV153" s="13">
        <f t="shared" si="307"/>
        <v>0</v>
      </c>
      <c r="DW153" s="13">
        <f t="shared" ref="DW153:EJ178" si="313">+GB153*GB$2/$AG153*$AE153/($U153/1000)</f>
        <v>0</v>
      </c>
      <c r="DX153" s="13">
        <f t="shared" si="313"/>
        <v>86.967201459592488</v>
      </c>
      <c r="DY153" s="13">
        <f t="shared" si="313"/>
        <v>3.5961801087359659</v>
      </c>
      <c r="DZ153" s="13">
        <f t="shared" si="313"/>
        <v>3.4279477305062853</v>
      </c>
      <c r="EA153" s="13">
        <f t="shared" si="313"/>
        <v>4.2524795831242619</v>
      </c>
      <c r="EB153" s="13">
        <f t="shared" si="308"/>
        <v>0</v>
      </c>
      <c r="EC153" s="13">
        <f t="shared" si="308"/>
        <v>546.06467845581267</v>
      </c>
      <c r="ED153" s="13">
        <f t="shared" si="308"/>
        <v>5.3942855550169941</v>
      </c>
      <c r="EE153" s="13">
        <f t="shared" si="309"/>
        <v>0</v>
      </c>
      <c r="EF153" s="13">
        <f t="shared" si="309"/>
        <v>10.021430968759404</v>
      </c>
      <c r="EG153" s="13">
        <f t="shared" si="309"/>
        <v>0</v>
      </c>
      <c r="EH153" s="13">
        <f t="shared" si="309"/>
        <v>1.098696127819679</v>
      </c>
      <c r="EI153" s="13">
        <f t="shared" si="309"/>
        <v>0</v>
      </c>
      <c r="EJ153" s="13">
        <f t="shared" si="309"/>
        <v>0.54723449686948722</v>
      </c>
      <c r="EM153">
        <v>217.51225299999999</v>
      </c>
      <c r="EN153">
        <v>16.835740999999999</v>
      </c>
      <c r="EO153">
        <v>0</v>
      </c>
      <c r="EP153">
        <v>0</v>
      </c>
      <c r="EQ153">
        <v>204.64231899999999</v>
      </c>
      <c r="ER153">
        <v>0</v>
      </c>
      <c r="ES153">
        <v>104.44461099999999</v>
      </c>
      <c r="ET153">
        <v>23.544184000000001</v>
      </c>
      <c r="EU153">
        <v>17.101156</v>
      </c>
      <c r="EV153">
        <v>105.74247</v>
      </c>
      <c r="EW153">
        <v>183.78460699999999</v>
      </c>
      <c r="EX153">
        <v>21.316305</v>
      </c>
      <c r="EY153">
        <v>67.750068999999996</v>
      </c>
      <c r="EZ153">
        <v>16.308319000000001</v>
      </c>
      <c r="FA153">
        <v>0</v>
      </c>
      <c r="FB153">
        <v>37.387073999999998</v>
      </c>
      <c r="FC153">
        <v>559.17663600000003</v>
      </c>
      <c r="FD153">
        <v>0</v>
      </c>
      <c r="FE153">
        <v>224.526749</v>
      </c>
      <c r="FF153">
        <v>25.116526</v>
      </c>
      <c r="FG153">
        <v>55.472144999999998</v>
      </c>
      <c r="FH153">
        <v>62.984656999999999</v>
      </c>
      <c r="FI153">
        <v>107.040558</v>
      </c>
      <c r="FJ153">
        <v>0</v>
      </c>
      <c r="FK153">
        <v>5.5228200000000003</v>
      </c>
      <c r="FL153">
        <v>22.595770000000002</v>
      </c>
      <c r="FM153">
        <v>550.39788799999997</v>
      </c>
      <c r="FN153">
        <v>28.873932</v>
      </c>
      <c r="FO153">
        <v>32.332371000000002</v>
      </c>
      <c r="FP153">
        <v>9.3008690000000005</v>
      </c>
      <c r="FQ153">
        <v>21.598697999999999</v>
      </c>
      <c r="FR153">
        <v>74.104065000000006</v>
      </c>
      <c r="FT153">
        <v>0</v>
      </c>
      <c r="FU153">
        <v>15.36567</v>
      </c>
      <c r="FV153">
        <v>0</v>
      </c>
      <c r="FW153">
        <v>0</v>
      </c>
      <c r="FX153">
        <v>19.529091000000001</v>
      </c>
      <c r="FY153">
        <v>0</v>
      </c>
      <c r="FZ153">
        <v>0</v>
      </c>
      <c r="GA153">
        <v>0</v>
      </c>
      <c r="GB153">
        <v>0</v>
      </c>
      <c r="GC153">
        <v>40.363875999999998</v>
      </c>
      <c r="GD153">
        <v>5.8410219999999997</v>
      </c>
      <c r="GE153">
        <v>5.567774</v>
      </c>
      <c r="GF153">
        <v>6.9070029999999996</v>
      </c>
      <c r="GG153">
        <v>0</v>
      </c>
      <c r="GH153">
        <v>886.93438700000002</v>
      </c>
      <c r="GI153">
        <v>8.7615580000000008</v>
      </c>
      <c r="GJ153">
        <v>0</v>
      </c>
      <c r="GK153">
        <v>10.839017999999999</v>
      </c>
      <c r="GL153">
        <v>0</v>
      </c>
      <c r="GM153">
        <v>1.1883319999999999</v>
      </c>
      <c r="GN153">
        <v>0</v>
      </c>
      <c r="GO153">
        <v>0.59187999999999996</v>
      </c>
    </row>
    <row r="154" spans="1:197" x14ac:dyDescent="0.2">
      <c r="A154" t="s">
        <v>600</v>
      </c>
      <c r="B154" t="s">
        <v>124</v>
      </c>
      <c r="C154" t="s">
        <v>620</v>
      </c>
      <c r="D154" s="4" t="s">
        <v>621</v>
      </c>
      <c r="E154" s="4" t="s">
        <v>98</v>
      </c>
      <c r="F154" s="9">
        <v>230</v>
      </c>
      <c r="G154" s="24">
        <v>43414</v>
      </c>
      <c r="H154" s="9">
        <v>3</v>
      </c>
      <c r="I154" s="9">
        <v>3</v>
      </c>
      <c r="J154" s="9" t="s">
        <v>603</v>
      </c>
      <c r="K154" s="21" t="s">
        <v>618</v>
      </c>
      <c r="L154" s="9">
        <v>46</v>
      </c>
      <c r="M154" s="9" t="s">
        <v>604</v>
      </c>
      <c r="N154" s="9">
        <v>10</v>
      </c>
      <c r="O154" s="9">
        <v>22</v>
      </c>
      <c r="P154" s="34">
        <v>2</v>
      </c>
      <c r="Q154" s="9" t="s">
        <v>102</v>
      </c>
      <c r="R154" s="9" t="s">
        <v>103</v>
      </c>
      <c r="S154" s="9"/>
      <c r="T154" s="9" t="s">
        <v>605</v>
      </c>
      <c r="U154" s="34">
        <v>2000</v>
      </c>
      <c r="V154" s="9"/>
      <c r="W154" s="9" t="s">
        <v>105</v>
      </c>
      <c r="X154" s="9" t="s">
        <v>622</v>
      </c>
      <c r="Y154" s="9"/>
      <c r="Z154" s="9"/>
      <c r="AA154" s="1"/>
      <c r="AE154" s="10">
        <f t="shared" si="291"/>
        <v>2.808238214569153E-3</v>
      </c>
      <c r="AF154" s="11">
        <v>608.25</v>
      </c>
      <c r="AG154">
        <f t="shared" si="227"/>
        <v>7.1999999999999994E-4</v>
      </c>
      <c r="AI154" s="48">
        <f t="shared" si="312"/>
        <v>8.3774297461016708E-2</v>
      </c>
      <c r="AJ154" s="48">
        <f t="shared" si="312"/>
        <v>0.11226363532471986</v>
      </c>
      <c r="AK154" s="48">
        <f t="shared" si="312"/>
        <v>6.673941605381685E-2</v>
      </c>
      <c r="AL154" s="48">
        <f t="shared" si="312"/>
        <v>5.0101586992837968E-2</v>
      </c>
      <c r="AM154" s="48">
        <f t="shared" si="312"/>
        <v>8.2116380516127907E-2</v>
      </c>
      <c r="AN154" s="48">
        <f t="shared" si="312"/>
        <v>1.3225131095378519E-2</v>
      </c>
      <c r="AO154" s="48">
        <f t="shared" si="312"/>
        <v>2.8411984574719721E-2</v>
      </c>
      <c r="AP154" s="48">
        <f t="shared" si="312"/>
        <v>1.8896354678356406E-2</v>
      </c>
      <c r="AQ154" s="48">
        <f t="shared" si="312"/>
        <v>0.30128264171172159</v>
      </c>
      <c r="AR154" s="48">
        <f t="shared" si="312"/>
        <v>0.12775326495392042</v>
      </c>
      <c r="AS154" s="48">
        <f t="shared" si="312"/>
        <v>2.2449618398671965E-2</v>
      </c>
      <c r="AT154" s="48">
        <f t="shared" si="310"/>
        <v>0</v>
      </c>
      <c r="AU154" s="48">
        <f t="shared" si="310"/>
        <v>3.4242842825577956E-2</v>
      </c>
      <c r="AV154" s="48">
        <f t="shared" si="310"/>
        <v>3.9909488341482745E-2</v>
      </c>
      <c r="AW154" s="48">
        <f t="shared" si="310"/>
        <v>9.5046050106195618E-3</v>
      </c>
      <c r="AX154" s="48">
        <f t="shared" si="310"/>
        <v>3.3961759255520155E-2</v>
      </c>
      <c r="AY154" s="48">
        <f t="shared" si="293"/>
        <v>1.1116822143102409E-2</v>
      </c>
      <c r="AZ154" s="48">
        <f t="shared" si="293"/>
        <v>1.7953190038197259E-2</v>
      </c>
      <c r="BA154" s="48">
        <f t="shared" si="293"/>
        <v>0.15266362367234965</v>
      </c>
      <c r="BB154" s="48">
        <f t="shared" si="293"/>
        <v>0</v>
      </c>
      <c r="BC154" s="48">
        <f t="shared" si="293"/>
        <v>0.96500353731737509</v>
      </c>
      <c r="BD154" s="48">
        <f t="shared" si="294"/>
        <v>1</v>
      </c>
      <c r="BE154" s="48">
        <f t="shared" si="294"/>
        <v>1</v>
      </c>
      <c r="BF154" s="48">
        <f t="shared" si="285"/>
        <v>2.0289033601784457E-2</v>
      </c>
      <c r="BH154" s="51">
        <f t="shared" si="295"/>
        <v>42.953474116263941</v>
      </c>
      <c r="BI154" s="51">
        <f t="shared" si="296"/>
        <v>57.560771027199088</v>
      </c>
      <c r="BJ154" s="51">
        <f t="shared" si="297"/>
        <v>34.219204062393594</v>
      </c>
      <c r="BK154" s="51">
        <f t="shared" si="276"/>
        <v>25.688514082520772</v>
      </c>
      <c r="BL154" s="51">
        <f t="shared" si="276"/>
        <v>42.103412764065375</v>
      </c>
      <c r="BM154" s="51">
        <f t="shared" si="276"/>
        <v>6.7809022982720979</v>
      </c>
      <c r="BN154" s="51">
        <f t="shared" si="276"/>
        <v>14.567635671189105</v>
      </c>
      <c r="BO154" s="51">
        <f t="shared" si="277"/>
        <v>9.6887005462053839</v>
      </c>
      <c r="BP154" s="51">
        <f t="shared" si="277"/>
        <v>154.47621221134139</v>
      </c>
      <c r="BQ154" s="51">
        <f t="shared" si="298"/>
        <v>65.502746376595312</v>
      </c>
      <c r="BR154" s="51">
        <f t="shared" si="278"/>
        <v>11.510560303487814</v>
      </c>
      <c r="BS154" s="51">
        <f t="shared" si="278"/>
        <v>0</v>
      </c>
      <c r="BT154" s="51">
        <f t="shared" si="279"/>
        <v>17.557283171013136</v>
      </c>
      <c r="BU154" s="51">
        <f t="shared" si="279"/>
        <v>20.462734113251397</v>
      </c>
      <c r="BV154" s="51">
        <f t="shared" si="280"/>
        <v>4.8732823512955932</v>
      </c>
      <c r="BW154" s="51">
        <f t="shared" si="280"/>
        <v>17.413163599534748</v>
      </c>
      <c r="BX154" s="51">
        <f t="shared" si="299"/>
        <v>5.6999121049157173</v>
      </c>
      <c r="BY154" s="51">
        <f t="shared" si="286"/>
        <v>9.2051131072620365</v>
      </c>
      <c r="BZ154" s="51">
        <f t="shared" si="300"/>
        <v>78.274998497680585</v>
      </c>
      <c r="CA154" s="51">
        <f t="shared" si="281"/>
        <v>0</v>
      </c>
      <c r="CB154" s="51">
        <f t="shared" si="281"/>
        <v>494.78486503039142</v>
      </c>
      <c r="CC154" s="51">
        <f t="shared" si="301"/>
        <v>512.72855061842552</v>
      </c>
      <c r="CD154" s="51">
        <f t="shared" si="302"/>
        <v>512.72855061842552</v>
      </c>
      <c r="CE154" s="51">
        <f t="shared" si="303"/>
        <v>10.402766792091478</v>
      </c>
      <c r="CH154" s="13">
        <f t="shared" si="311"/>
        <v>42.953474116263941</v>
      </c>
      <c r="CI154" s="13">
        <f t="shared" si="311"/>
        <v>0</v>
      </c>
      <c r="CJ154" s="13">
        <f t="shared" si="311"/>
        <v>0</v>
      </c>
      <c r="CK154" s="13">
        <f t="shared" si="311"/>
        <v>0</v>
      </c>
      <c r="CL154" s="13">
        <f t="shared" si="311"/>
        <v>57.560771027199088</v>
      </c>
      <c r="CM154" s="13">
        <f t="shared" si="311"/>
        <v>0</v>
      </c>
      <c r="CN154" s="13">
        <f t="shared" si="311"/>
        <v>27.953837203763062</v>
      </c>
      <c r="CO154" s="13">
        <f t="shared" si="311"/>
        <v>6.2653668586305349</v>
      </c>
      <c r="CP154" s="13">
        <f t="shared" si="311"/>
        <v>4.1477515902399729</v>
      </c>
      <c r="CQ154" s="13">
        <f t="shared" si="311"/>
        <v>25.688514082520772</v>
      </c>
      <c r="CR154" s="13">
        <f t="shared" si="311"/>
        <v>42.103412764065375</v>
      </c>
      <c r="CS154" s="13">
        <f t="shared" si="311"/>
        <v>6.7809022982720979</v>
      </c>
      <c r="CT154" s="13">
        <f t="shared" si="311"/>
        <v>14.567635671189105</v>
      </c>
      <c r="CU154" s="13">
        <f t="shared" si="311"/>
        <v>4.3332126599007781</v>
      </c>
      <c r="CV154" s="13">
        <f t="shared" si="311"/>
        <v>0</v>
      </c>
      <c r="CW154" s="13">
        <f t="shared" si="311"/>
        <v>9.6887005462053839</v>
      </c>
      <c r="CX154" s="13">
        <f t="shared" si="305"/>
        <v>154.47621221134139</v>
      </c>
      <c r="CY154" s="13">
        <f t="shared" si="305"/>
        <v>0</v>
      </c>
      <c r="CZ154" s="13">
        <f t="shared" si="306"/>
        <v>65.502746376595312</v>
      </c>
      <c r="DA154" s="13">
        <f t="shared" si="306"/>
        <v>6.314192354363402</v>
      </c>
      <c r="DB154" s="13">
        <f t="shared" si="306"/>
        <v>15.536935893494498</v>
      </c>
      <c r="DC154" s="13">
        <f t="shared" si="306"/>
        <v>11.510560303487814</v>
      </c>
      <c r="DD154" s="13">
        <f t="shared" si="306"/>
        <v>0</v>
      </c>
      <c r="DE154" s="13">
        <f t="shared" si="306"/>
        <v>20.52287982843011</v>
      </c>
      <c r="DF154" s="13">
        <f t="shared" si="306"/>
        <v>1.0275383901924924</v>
      </c>
      <c r="DG154" s="13">
        <f t="shared" si="306"/>
        <v>4.8805560478818331</v>
      </c>
      <c r="DH154" s="13">
        <f t="shared" si="306"/>
        <v>136.43385416666669</v>
      </c>
      <c r="DI154" s="13">
        <f t="shared" si="306"/>
        <v>17.557283171013136</v>
      </c>
      <c r="DJ154" s="13">
        <f t="shared" si="306"/>
        <v>20.462734113251397</v>
      </c>
      <c r="DK154" s="13">
        <f t="shared" si="306"/>
        <v>1.5594680542377835</v>
      </c>
      <c r="DL154" s="13">
        <f t="shared" si="306"/>
        <v>4.8732823512955932</v>
      </c>
      <c r="DM154" s="13">
        <f t="shared" si="273"/>
        <v>17.413163599534748</v>
      </c>
      <c r="DN154" s="13"/>
      <c r="DO154" s="13">
        <f t="shared" ref="DO154:ED182" si="314">+FT154*FT$2/$AG154*$AE154/($U154/1000)</f>
        <v>0</v>
      </c>
      <c r="DP154" s="13">
        <f t="shared" si="314"/>
        <v>5.6999121049157173</v>
      </c>
      <c r="DQ154" s="13">
        <f t="shared" si="314"/>
        <v>0</v>
      </c>
      <c r="DR154" s="13">
        <f t="shared" si="314"/>
        <v>0</v>
      </c>
      <c r="DS154" s="13">
        <f t="shared" si="314"/>
        <v>9.2051131072620365</v>
      </c>
      <c r="DT154" s="13">
        <f t="shared" si="314"/>
        <v>0</v>
      </c>
      <c r="DU154" s="13">
        <f t="shared" si="314"/>
        <v>0</v>
      </c>
      <c r="DV154" s="13">
        <f t="shared" si="314"/>
        <v>0</v>
      </c>
      <c r="DW154" s="13">
        <f t="shared" si="313"/>
        <v>0</v>
      </c>
      <c r="DX154" s="13">
        <f t="shared" si="313"/>
        <v>78.274998497680585</v>
      </c>
      <c r="DY154" s="13">
        <f t="shared" si="313"/>
        <v>3.127948267004407</v>
      </c>
      <c r="DZ154" s="13">
        <f t="shared" si="313"/>
        <v>2.4860341343388739</v>
      </c>
      <c r="EA154" s="13">
        <f t="shared" si="313"/>
        <v>3.1594774796425691</v>
      </c>
      <c r="EB154" s="13">
        <f t="shared" si="308"/>
        <v>0</v>
      </c>
      <c r="EC154" s="13">
        <f t="shared" si="308"/>
        <v>494.78486503039142</v>
      </c>
      <c r="ED154" s="13">
        <f t="shared" si="308"/>
        <v>3.4703136021325056</v>
      </c>
      <c r="EE154" s="13">
        <f t="shared" si="309"/>
        <v>0</v>
      </c>
      <c r="EF154" s="13">
        <f t="shared" si="309"/>
        <v>9.1460757641182564</v>
      </c>
      <c r="EG154" s="13">
        <f t="shared" si="309"/>
        <v>0</v>
      </c>
      <c r="EH154" s="13">
        <f t="shared" si="309"/>
        <v>0.86103686830173121</v>
      </c>
      <c r="EI154" s="13">
        <f t="shared" si="309"/>
        <v>0</v>
      </c>
      <c r="EJ154" s="13">
        <f t="shared" si="309"/>
        <v>0.39565415967149026</v>
      </c>
      <c r="EM154">
        <v>199.86891199999999</v>
      </c>
      <c r="EN154">
        <v>12.733052000000001</v>
      </c>
      <c r="EO154">
        <v>0</v>
      </c>
      <c r="EP154">
        <v>0</v>
      </c>
      <c r="EQ154">
        <v>174.85687300000001</v>
      </c>
      <c r="ER154">
        <v>0</v>
      </c>
      <c r="ES154">
        <v>95.179848000000007</v>
      </c>
      <c r="ET154">
        <v>21.332909000000001</v>
      </c>
      <c r="EU154">
        <v>16.461855</v>
      </c>
      <c r="EV154">
        <v>89.608704000000003</v>
      </c>
      <c r="EW154">
        <v>157.81916799999999</v>
      </c>
      <c r="EX154">
        <v>19.231697</v>
      </c>
      <c r="EY154">
        <v>61.633240000000001</v>
      </c>
      <c r="EZ154">
        <v>13.896008999999999</v>
      </c>
      <c r="FA154">
        <v>0</v>
      </c>
      <c r="FB154">
        <v>37.354458000000001</v>
      </c>
      <c r="FC154">
        <v>481.53100599999999</v>
      </c>
      <c r="FD154">
        <v>0</v>
      </c>
      <c r="FE154">
        <v>267.42279100000002</v>
      </c>
      <c r="FF154">
        <v>23.667929000000001</v>
      </c>
      <c r="FG154">
        <v>48.431511</v>
      </c>
      <c r="FH154">
        <v>61.418841999999998</v>
      </c>
      <c r="FI154">
        <v>0</v>
      </c>
      <c r="FJ154">
        <v>112.07306699999999</v>
      </c>
      <c r="FK154">
        <v>5.6112679999999999</v>
      </c>
      <c r="FL154">
        <v>19.370255</v>
      </c>
      <c r="FM154">
        <v>541.48718299999996</v>
      </c>
      <c r="FN154">
        <v>25.063950999999999</v>
      </c>
      <c r="FO154">
        <v>29.211635999999999</v>
      </c>
      <c r="FP154">
        <v>6.1893140000000004</v>
      </c>
      <c r="FQ154">
        <v>18.817072</v>
      </c>
      <c r="FR154">
        <v>72.008628999999999</v>
      </c>
      <c r="FT154">
        <v>0</v>
      </c>
      <c r="FU154">
        <v>13.2252665</v>
      </c>
      <c r="FV154">
        <v>0</v>
      </c>
      <c r="FW154">
        <v>0</v>
      </c>
      <c r="FX154">
        <v>14.386377299999999</v>
      </c>
      <c r="FY154">
        <v>0</v>
      </c>
      <c r="FZ154">
        <v>0</v>
      </c>
      <c r="GA154">
        <v>0</v>
      </c>
      <c r="GB154">
        <v>0</v>
      </c>
      <c r="GC154">
        <v>35.741424600000002</v>
      </c>
      <c r="GD154">
        <v>4.9982547999999998</v>
      </c>
      <c r="GE154">
        <v>3.9725183999999998</v>
      </c>
      <c r="GF154">
        <v>5.0486364000000004</v>
      </c>
      <c r="GG154">
        <v>0</v>
      </c>
      <c r="GH154">
        <v>790.63354489999995</v>
      </c>
      <c r="GI154">
        <v>5.5453320000000001</v>
      </c>
      <c r="GJ154">
        <v>0</v>
      </c>
      <c r="GK154">
        <v>9.7320966999999996</v>
      </c>
      <c r="GL154">
        <v>0</v>
      </c>
      <c r="GM154">
        <v>0.91620650000000003</v>
      </c>
      <c r="GN154">
        <v>0</v>
      </c>
      <c r="GO154">
        <v>0.42100510000000002</v>
      </c>
    </row>
    <row r="155" spans="1:197" x14ac:dyDescent="0.2">
      <c r="A155" t="s">
        <v>600</v>
      </c>
      <c r="B155" t="s">
        <v>128</v>
      </c>
      <c r="C155" t="s">
        <v>623</v>
      </c>
      <c r="D155" s="4" t="s">
        <v>624</v>
      </c>
      <c r="E155" s="4" t="s">
        <v>98</v>
      </c>
      <c r="F155" s="9">
        <v>230</v>
      </c>
      <c r="G155" s="24">
        <v>43414</v>
      </c>
      <c r="H155" s="9">
        <v>3</v>
      </c>
      <c r="I155" s="9">
        <v>3</v>
      </c>
      <c r="J155" s="9" t="s">
        <v>603</v>
      </c>
      <c r="K155" s="21" t="s">
        <v>618</v>
      </c>
      <c r="L155" s="9">
        <v>46</v>
      </c>
      <c r="M155" s="9" t="s">
        <v>604</v>
      </c>
      <c r="N155" s="9">
        <v>10</v>
      </c>
      <c r="O155" s="9">
        <v>22</v>
      </c>
      <c r="P155" s="34">
        <v>3</v>
      </c>
      <c r="Q155" s="9" t="s">
        <v>102</v>
      </c>
      <c r="R155" s="9" t="s">
        <v>103</v>
      </c>
      <c r="S155" s="9"/>
      <c r="T155" s="9" t="s">
        <v>605</v>
      </c>
      <c r="U155" s="34">
        <v>2000</v>
      </c>
      <c r="V155" s="9"/>
      <c r="W155" s="9" t="s">
        <v>105</v>
      </c>
      <c r="X155" s="9" t="s">
        <v>625</v>
      </c>
      <c r="Y155" s="9"/>
      <c r="Z155" s="9"/>
      <c r="AA155" s="1"/>
      <c r="AE155" s="10">
        <f t="shared" si="291"/>
        <v>2.8995146325482505E-3</v>
      </c>
      <c r="AF155" s="11">
        <v>608.25</v>
      </c>
      <c r="AG155">
        <f t="shared" si="227"/>
        <v>7.1999999999999994E-4</v>
      </c>
      <c r="AI155" s="48">
        <f t="shared" si="312"/>
        <v>4.341170090870302E-2</v>
      </c>
      <c r="AJ155" s="48">
        <f t="shared" si="312"/>
        <v>5.9512842403118126E-2</v>
      </c>
      <c r="AK155" s="48">
        <f t="shared" si="312"/>
        <v>4.9614749814945111E-2</v>
      </c>
      <c r="AL155" s="48">
        <f t="shared" si="312"/>
        <v>4.9376863716891241E-2</v>
      </c>
      <c r="AM155" s="48">
        <f t="shared" si="312"/>
        <v>8.222867019626684E-2</v>
      </c>
      <c r="AN155" s="48">
        <f t="shared" si="312"/>
        <v>1.1184113423169722E-2</v>
      </c>
      <c r="AO155" s="48">
        <f t="shared" si="312"/>
        <v>2.9214578124314095E-2</v>
      </c>
      <c r="AP155" s="48">
        <f t="shared" si="312"/>
        <v>1.5057813902145788E-2</v>
      </c>
      <c r="AQ155" s="48">
        <f t="shared" si="312"/>
        <v>0.31831713285057162</v>
      </c>
      <c r="AR155" s="48">
        <f t="shared" si="312"/>
        <v>9.1734231266363667E-2</v>
      </c>
      <c r="AS155" s="48">
        <f t="shared" si="312"/>
        <v>2.224062741929431E-2</v>
      </c>
      <c r="AT155" s="48">
        <f t="shared" si="310"/>
        <v>0</v>
      </c>
      <c r="AU155" s="48">
        <f t="shared" si="310"/>
        <v>1.2005721417630989E-2</v>
      </c>
      <c r="AV155" s="48">
        <f t="shared" si="310"/>
        <v>1.3571599427090596E-2</v>
      </c>
      <c r="AW155" s="48">
        <f t="shared" si="310"/>
        <v>1.0259628217303493E-2</v>
      </c>
      <c r="AX155" s="48">
        <f t="shared" si="310"/>
        <v>3.0785161922087589E-2</v>
      </c>
      <c r="AY155" s="48">
        <f t="shared" si="293"/>
        <v>1.1037412205285532E-2</v>
      </c>
      <c r="AZ155" s="48">
        <f t="shared" si="293"/>
        <v>2.2586337370149805E-2</v>
      </c>
      <c r="BA155" s="48">
        <f t="shared" si="293"/>
        <v>0.15804932105031075</v>
      </c>
      <c r="BB155" s="48">
        <f t="shared" si="293"/>
        <v>0</v>
      </c>
      <c r="BC155" s="48">
        <f t="shared" si="293"/>
        <v>0.96425108188625652</v>
      </c>
      <c r="BD155" s="48">
        <f t="shared" si="294"/>
        <v>1</v>
      </c>
      <c r="BE155" s="48">
        <f t="shared" si="294"/>
        <v>1</v>
      </c>
      <c r="BF155" s="48">
        <f t="shared" si="285"/>
        <v>1.9943565548948695E-2</v>
      </c>
      <c r="BH155" s="51">
        <f t="shared" si="295"/>
        <v>40.912667708533149</v>
      </c>
      <c r="BI155" s="51">
        <f t="shared" si="296"/>
        <v>56.08693266245524</v>
      </c>
      <c r="BJ155" s="51">
        <f t="shared" si="297"/>
        <v>46.758632583638637</v>
      </c>
      <c r="BK155" s="51">
        <f t="shared" si="276"/>
        <v>46.534440610543051</v>
      </c>
      <c r="BL155" s="51">
        <f t="shared" si="276"/>
        <v>77.4951036111093</v>
      </c>
      <c r="BM155" s="51">
        <f t="shared" si="276"/>
        <v>10.540289979860146</v>
      </c>
      <c r="BN155" s="51">
        <f t="shared" si="276"/>
        <v>27.532814932976414</v>
      </c>
      <c r="BO155" s="51">
        <f t="shared" si="277"/>
        <v>14.190997443086065</v>
      </c>
      <c r="BP155" s="51">
        <f t="shared" si="277"/>
        <v>299.99292378883945</v>
      </c>
      <c r="BQ155" s="51">
        <f t="shared" si="298"/>
        <v>86.453468598049398</v>
      </c>
      <c r="BR155" s="51">
        <f t="shared" si="278"/>
        <v>20.960325907259282</v>
      </c>
      <c r="BS155" s="51">
        <f t="shared" si="278"/>
        <v>0</v>
      </c>
      <c r="BT155" s="51">
        <f t="shared" si="279"/>
        <v>11.31460137887122</v>
      </c>
      <c r="BU155" s="51">
        <f t="shared" si="279"/>
        <v>12.790338227050713</v>
      </c>
      <c r="BV155" s="51">
        <f t="shared" si="280"/>
        <v>9.6690235876815969</v>
      </c>
      <c r="BW155" s="51">
        <f t="shared" si="280"/>
        <v>29.012986676577249</v>
      </c>
      <c r="BX155" s="51">
        <f t="shared" si="299"/>
        <v>10.402033748150741</v>
      </c>
      <c r="BY155" s="51">
        <f t="shared" si="286"/>
        <v>21.286134757104389</v>
      </c>
      <c r="BZ155" s="51">
        <f t="shared" si="300"/>
        <v>148.95107121670767</v>
      </c>
      <c r="CA155" s="51">
        <f t="shared" si="281"/>
        <v>0</v>
      </c>
      <c r="CB155" s="51">
        <f t="shared" si="281"/>
        <v>908.74311015298622</v>
      </c>
      <c r="CC155" s="51">
        <f t="shared" si="301"/>
        <v>942.43410997819547</v>
      </c>
      <c r="CD155" s="51">
        <f t="shared" si="302"/>
        <v>942.43410997819547</v>
      </c>
      <c r="CE155" s="51">
        <f t="shared" si="303"/>
        <v>18.795496447915266</v>
      </c>
      <c r="CH155" s="13">
        <f t="shared" si="311"/>
        <v>40.912667708533149</v>
      </c>
      <c r="CI155" s="13">
        <f t="shared" si="311"/>
        <v>0</v>
      </c>
      <c r="CJ155" s="13">
        <f t="shared" si="311"/>
        <v>0</v>
      </c>
      <c r="CK155" s="13">
        <f t="shared" si="311"/>
        <v>0</v>
      </c>
      <c r="CL155" s="13">
        <f t="shared" si="311"/>
        <v>56.08693266245524</v>
      </c>
      <c r="CM155" s="13">
        <f t="shared" si="311"/>
        <v>0</v>
      </c>
      <c r="CN155" s="13">
        <f t="shared" si="311"/>
        <v>38.291424187249021</v>
      </c>
      <c r="CO155" s="13">
        <f t="shared" si="311"/>
        <v>8.4672083963896156</v>
      </c>
      <c r="CP155" s="13">
        <f t="shared" si="311"/>
        <v>7.0288789242500203</v>
      </c>
      <c r="CQ155" s="13">
        <f t="shared" si="311"/>
        <v>46.534440610543051</v>
      </c>
      <c r="CR155" s="13">
        <f t="shared" si="311"/>
        <v>77.4951036111093</v>
      </c>
      <c r="CS155" s="13">
        <f t="shared" si="311"/>
        <v>10.540289979860146</v>
      </c>
      <c r="CT155" s="13">
        <f t="shared" si="311"/>
        <v>27.532814932976414</v>
      </c>
      <c r="CU155" s="13">
        <f t="shared" si="311"/>
        <v>7.5084431624748484</v>
      </c>
      <c r="CV155" s="13">
        <f t="shared" si="311"/>
        <v>0</v>
      </c>
      <c r="CW155" s="13">
        <f t="shared" si="311"/>
        <v>14.190997443086065</v>
      </c>
      <c r="CX155" s="13">
        <f t="shared" si="305"/>
        <v>299.99292378883945</v>
      </c>
      <c r="CY155" s="13">
        <f t="shared" si="305"/>
        <v>0</v>
      </c>
      <c r="CZ155" s="13">
        <f t="shared" si="306"/>
        <v>86.453468598049398</v>
      </c>
      <c r="DA155" s="13">
        <f t="shared" si="306"/>
        <v>16.171792663920225</v>
      </c>
      <c r="DB155" s="13">
        <f t="shared" si="306"/>
        <v>29.662725045267095</v>
      </c>
      <c r="DC155" s="13">
        <f t="shared" si="306"/>
        <v>20.960325907259282</v>
      </c>
      <c r="DD155" s="13">
        <f t="shared" si="306"/>
        <v>0</v>
      </c>
      <c r="DE155" s="13">
        <f t="shared" si="306"/>
        <v>34.052976894123603</v>
      </c>
      <c r="DF155" s="13">
        <f t="shared" si="306"/>
        <v>1.3863609933632284</v>
      </c>
      <c r="DG155" s="13">
        <f t="shared" si="306"/>
        <v>9.6799328439590475</v>
      </c>
      <c r="DH155" s="13">
        <f t="shared" ref="DH155:DM182" si="315">+FM155*FM$2/$AG155*$AE155/($U155/1000)</f>
        <v>136.43385416666669</v>
      </c>
      <c r="DI155" s="13">
        <f t="shared" si="315"/>
        <v>11.31460137887122</v>
      </c>
      <c r="DJ155" s="13">
        <f t="shared" si="315"/>
        <v>12.790338227050713</v>
      </c>
      <c r="DK155" s="13">
        <f t="shared" si="315"/>
        <v>2.4745503817691015</v>
      </c>
      <c r="DL155" s="13">
        <f t="shared" si="315"/>
        <v>9.6690235876815969</v>
      </c>
      <c r="DM155" s="13">
        <f t="shared" si="273"/>
        <v>29.012986676577249</v>
      </c>
      <c r="DN155" s="13"/>
      <c r="DO155" s="13">
        <f t="shared" si="314"/>
        <v>0</v>
      </c>
      <c r="DP155" s="13">
        <f t="shared" si="314"/>
        <v>10.402033748150741</v>
      </c>
      <c r="DQ155" s="13">
        <f t="shared" si="314"/>
        <v>0</v>
      </c>
      <c r="DR155" s="13">
        <f t="shared" si="314"/>
        <v>0</v>
      </c>
      <c r="DS155" s="13">
        <f t="shared" si="314"/>
        <v>21.286134757104389</v>
      </c>
      <c r="DT155" s="13">
        <f t="shared" si="314"/>
        <v>0</v>
      </c>
      <c r="DU155" s="13">
        <f t="shared" si="314"/>
        <v>0</v>
      </c>
      <c r="DV155" s="13">
        <f t="shared" si="314"/>
        <v>0</v>
      </c>
      <c r="DW155" s="13">
        <f t="shared" si="313"/>
        <v>0</v>
      </c>
      <c r="DX155" s="13">
        <f t="shared" si="313"/>
        <v>148.95107121670767</v>
      </c>
      <c r="DY155" s="13">
        <f t="shared" si="313"/>
        <v>6.006309793465233</v>
      </c>
      <c r="DZ155" s="13">
        <f t="shared" si="313"/>
        <v>4.9625112947314225</v>
      </c>
      <c r="EA155" s="13">
        <f t="shared" si="313"/>
        <v>6.8878923174898992</v>
      </c>
      <c r="EB155" s="13">
        <f t="shared" si="308"/>
        <v>0</v>
      </c>
      <c r="EC155" s="13">
        <f t="shared" si="308"/>
        <v>908.74311015298622</v>
      </c>
      <c r="ED155" s="13">
        <f t="shared" si="308"/>
        <v>5.4322526713719519</v>
      </c>
      <c r="EE155" s="13">
        <f t="shared" si="309"/>
        <v>0</v>
      </c>
      <c r="EF155" s="13">
        <f t="shared" si="309"/>
        <v>16.739996663383291</v>
      </c>
      <c r="EG155" s="13">
        <f t="shared" si="309"/>
        <v>0</v>
      </c>
      <c r="EH155" s="13">
        <f t="shared" si="309"/>
        <v>1.4498975194046675</v>
      </c>
      <c r="EI155" s="13">
        <f t="shared" si="309"/>
        <v>0</v>
      </c>
      <c r="EJ155" s="13">
        <f t="shared" si="309"/>
        <v>0.60560226512730675</v>
      </c>
      <c r="EM155">
        <v>184.37982199999999</v>
      </c>
      <c r="EN155">
        <v>16.995211000000001</v>
      </c>
      <c r="EO155">
        <v>0</v>
      </c>
      <c r="EP155">
        <v>0</v>
      </c>
      <c r="EQ155">
        <v>165.016144</v>
      </c>
      <c r="ER155">
        <v>0</v>
      </c>
      <c r="ES155">
        <v>126.27394099999999</v>
      </c>
      <c r="ET155">
        <v>27.922381999999999</v>
      </c>
      <c r="EU155">
        <v>27.018469</v>
      </c>
      <c r="EV155">
        <v>157.21513400000001</v>
      </c>
      <c r="EW155">
        <v>281.336029</v>
      </c>
      <c r="EX155">
        <v>28.952850000000002</v>
      </c>
      <c r="EY155">
        <v>112.81976299999999</v>
      </c>
      <c r="EZ155">
        <v>23.320540999999999</v>
      </c>
      <c r="FA155">
        <v>0</v>
      </c>
      <c r="FB155">
        <v>52.990555000000001</v>
      </c>
      <c r="FC155">
        <v>905.69567900000004</v>
      </c>
      <c r="FD155">
        <v>0</v>
      </c>
      <c r="FE155">
        <v>341.84558099999998</v>
      </c>
      <c r="FF155">
        <v>58.709617999999999</v>
      </c>
      <c r="FG155">
        <v>89.553451999999993</v>
      </c>
      <c r="FH155">
        <v>108.32079299999999</v>
      </c>
      <c r="FI155">
        <v>0</v>
      </c>
      <c r="FJ155">
        <v>180.105377</v>
      </c>
      <c r="FK155">
        <v>7.3324299999999996</v>
      </c>
      <c r="FL155">
        <v>37.208916000000002</v>
      </c>
      <c r="FM155">
        <v>524.44122300000004</v>
      </c>
      <c r="FN155">
        <v>15.643723</v>
      </c>
      <c r="FO155">
        <v>17.684097000000001</v>
      </c>
      <c r="FP155">
        <v>9.5119810000000005</v>
      </c>
      <c r="FQ155">
        <v>36.159443000000003</v>
      </c>
      <c r="FR155">
        <v>116.200485</v>
      </c>
      <c r="FT155">
        <v>0</v>
      </c>
      <c r="FU155">
        <v>23.375621800000001</v>
      </c>
      <c r="FV155">
        <v>0</v>
      </c>
      <c r="FW155">
        <v>0</v>
      </c>
      <c r="FX155">
        <v>32.220165299999998</v>
      </c>
      <c r="FY155">
        <v>0</v>
      </c>
      <c r="FZ155">
        <v>0</v>
      </c>
      <c r="GA155">
        <v>0</v>
      </c>
      <c r="GB155">
        <v>0</v>
      </c>
      <c r="GC155">
        <v>65.872032200000007</v>
      </c>
      <c r="GD155">
        <v>9.2955523000000007</v>
      </c>
      <c r="GE155">
        <v>7.6801371999999999</v>
      </c>
      <c r="GF155">
        <v>10.659916900000001</v>
      </c>
      <c r="GG155">
        <v>0</v>
      </c>
      <c r="GH155">
        <v>1406.3991699000001</v>
      </c>
      <c r="GI155">
        <v>8.4071236000000003</v>
      </c>
      <c r="GJ155">
        <v>0</v>
      </c>
      <c r="GK155">
        <v>17.251848200000001</v>
      </c>
      <c r="GL155">
        <v>0</v>
      </c>
      <c r="GM155">
        <v>1.4942304</v>
      </c>
      <c r="GN155">
        <v>0</v>
      </c>
      <c r="GO155">
        <v>0.62411950000000005</v>
      </c>
    </row>
    <row r="156" spans="1:197" x14ac:dyDescent="0.2">
      <c r="A156" t="s">
        <v>600</v>
      </c>
      <c r="B156" t="s">
        <v>132</v>
      </c>
      <c r="C156" t="s">
        <v>626</v>
      </c>
      <c r="D156" s="4" t="s">
        <v>627</v>
      </c>
      <c r="E156" s="4" t="s">
        <v>98</v>
      </c>
      <c r="F156" s="9">
        <v>230</v>
      </c>
      <c r="G156" s="24">
        <v>43414</v>
      </c>
      <c r="H156" s="9">
        <v>3</v>
      </c>
      <c r="I156" s="9">
        <v>3</v>
      </c>
      <c r="J156" s="9" t="s">
        <v>603</v>
      </c>
      <c r="K156" s="21" t="s">
        <v>618</v>
      </c>
      <c r="L156" s="9">
        <v>46</v>
      </c>
      <c r="M156" s="9" t="s">
        <v>604</v>
      </c>
      <c r="N156" s="9">
        <v>10</v>
      </c>
      <c r="O156" s="9">
        <v>22</v>
      </c>
      <c r="P156" s="34">
        <v>4</v>
      </c>
      <c r="Q156" s="9" t="s">
        <v>102</v>
      </c>
      <c r="R156" s="9" t="s">
        <v>103</v>
      </c>
      <c r="S156" s="9"/>
      <c r="T156" s="9" t="s">
        <v>605</v>
      </c>
      <c r="U156" s="34">
        <v>2000</v>
      </c>
      <c r="V156" s="9"/>
      <c r="W156" s="9" t="s">
        <v>105</v>
      </c>
      <c r="X156" s="9" t="s">
        <v>628</v>
      </c>
      <c r="Y156" s="9"/>
      <c r="Z156" s="9"/>
      <c r="AA156" s="1"/>
      <c r="AE156" s="10">
        <f t="shared" si="291"/>
        <v>2.7932486017155935E-3</v>
      </c>
      <c r="AF156" s="11">
        <v>608.25</v>
      </c>
      <c r="AG156">
        <f t="shared" si="227"/>
        <v>7.1999999999999994E-4</v>
      </c>
      <c r="AI156" s="48">
        <f t="shared" si="312"/>
        <v>8.1999729970127055E-2</v>
      </c>
      <c r="AJ156" s="48">
        <f t="shared" si="312"/>
        <v>0.11315899833028474</v>
      </c>
      <c r="AK156" s="48">
        <f t="shared" si="312"/>
        <v>6.7114061017925025E-2</v>
      </c>
      <c r="AL156" s="48">
        <f t="shared" si="312"/>
        <v>4.7852329180287284E-2</v>
      </c>
      <c r="AM156" s="48">
        <f t="shared" si="312"/>
        <v>7.8172552825776676E-2</v>
      </c>
      <c r="AN156" s="48">
        <f t="shared" si="312"/>
        <v>1.1160500024051887E-2</v>
      </c>
      <c r="AO156" s="48">
        <f t="shared" si="312"/>
        <v>2.7532511010380199E-2</v>
      </c>
      <c r="AP156" s="48">
        <f t="shared" si="312"/>
        <v>1.8168365789777E-2</v>
      </c>
      <c r="AQ156" s="48">
        <f t="shared" si="312"/>
        <v>0.28982173269904477</v>
      </c>
      <c r="AR156" s="48">
        <f t="shared" si="312"/>
        <v>0.12593226141469688</v>
      </c>
      <c r="AS156" s="48">
        <f t="shared" si="312"/>
        <v>2.499376262540207E-2</v>
      </c>
      <c r="AT156" s="48">
        <f t="shared" si="310"/>
        <v>0</v>
      </c>
      <c r="AU156" s="48">
        <f t="shared" si="310"/>
        <v>3.1101420297630186E-2</v>
      </c>
      <c r="AV156" s="48">
        <f t="shared" si="310"/>
        <v>4.0456729895198745E-2</v>
      </c>
      <c r="AW156" s="48">
        <f t="shared" si="310"/>
        <v>9.6100943942427318E-3</v>
      </c>
      <c r="AX156" s="48">
        <f t="shared" si="310"/>
        <v>3.4578836743354921E-2</v>
      </c>
      <c r="AY156" s="48">
        <f t="shared" si="293"/>
        <v>1.0305994862452964E-2</v>
      </c>
      <c r="AZ156" s="48">
        <f t="shared" si="293"/>
        <v>2.0672617056348409E-2</v>
      </c>
      <c r="BA156" s="48">
        <f t="shared" si="293"/>
        <v>0.15362984252494744</v>
      </c>
      <c r="BB156" s="48">
        <f t="shared" si="293"/>
        <v>0</v>
      </c>
      <c r="BC156" s="48">
        <f t="shared" si="293"/>
        <v>0.96504059085433269</v>
      </c>
      <c r="BD156" s="48">
        <f t="shared" si="294"/>
        <v>1</v>
      </c>
      <c r="BE156" s="48">
        <f t="shared" si="294"/>
        <v>1</v>
      </c>
      <c r="BF156" s="48">
        <f t="shared" si="285"/>
        <v>2.0772109795538771E-2</v>
      </c>
      <c r="BH156" s="51">
        <f t="shared" si="295"/>
        <v>78.001701166962633</v>
      </c>
      <c r="BI156" s="51">
        <f t="shared" si="296"/>
        <v>107.64174925121424</v>
      </c>
      <c r="BJ156" s="51">
        <f t="shared" si="297"/>
        <v>63.8418069611769</v>
      </c>
      <c r="BK156" s="51">
        <f t="shared" si="276"/>
        <v>45.519211858669379</v>
      </c>
      <c r="BL156" s="51">
        <f t="shared" si="276"/>
        <v>74.361124203655521</v>
      </c>
      <c r="BM156" s="51">
        <f t="shared" si="276"/>
        <v>10.616351883928353</v>
      </c>
      <c r="BN156" s="51">
        <f t="shared" si="276"/>
        <v>26.190119125882006</v>
      </c>
      <c r="BO156" s="51">
        <f t="shared" si="277"/>
        <v>17.282537875948282</v>
      </c>
      <c r="BP156" s="51">
        <f t="shared" si="277"/>
        <v>275.69100768890229</v>
      </c>
      <c r="BQ156" s="51">
        <f t="shared" si="298"/>
        <v>119.79223133695137</v>
      </c>
      <c r="BR156" s="51">
        <f t="shared" si="278"/>
        <v>23.775151504216481</v>
      </c>
      <c r="BS156" s="51">
        <f t="shared" si="278"/>
        <v>0</v>
      </c>
      <c r="BT156" s="51">
        <f t="shared" si="279"/>
        <v>29.585020497111969</v>
      </c>
      <c r="BU156" s="51">
        <f t="shared" si="279"/>
        <v>38.484196919031952</v>
      </c>
      <c r="BV156" s="51">
        <f t="shared" si="280"/>
        <v>9.1415387757875415</v>
      </c>
      <c r="BW156" s="51">
        <f t="shared" si="280"/>
        <v>32.892889907551712</v>
      </c>
      <c r="BX156" s="51">
        <f t="shared" si="299"/>
        <v>9.8035094967040486</v>
      </c>
      <c r="BY156" s="51">
        <f t="shared" si="286"/>
        <v>19.664690341733873</v>
      </c>
      <c r="BZ156" s="51">
        <f t="shared" si="300"/>
        <v>146.13937230432455</v>
      </c>
      <c r="CA156" s="51">
        <f t="shared" si="281"/>
        <v>0</v>
      </c>
      <c r="CB156" s="51">
        <f t="shared" si="281"/>
        <v>917.98848373319925</v>
      </c>
      <c r="CC156" s="51">
        <f t="shared" si="301"/>
        <v>951.24339062310412</v>
      </c>
      <c r="CD156" s="51">
        <f t="shared" si="302"/>
        <v>951.24339062310412</v>
      </c>
      <c r="CE156" s="51">
        <f t="shared" si="303"/>
        <v>19.759332152303696</v>
      </c>
      <c r="CH156" s="13">
        <f t="shared" si="311"/>
        <v>78.001701166962633</v>
      </c>
      <c r="CI156" s="13">
        <f t="shared" si="311"/>
        <v>0</v>
      </c>
      <c r="CJ156" s="13">
        <f t="shared" si="311"/>
        <v>0</v>
      </c>
      <c r="CK156" s="13">
        <f t="shared" si="311"/>
        <v>0</v>
      </c>
      <c r="CL156" s="13">
        <f t="shared" si="311"/>
        <v>107.64174925121424</v>
      </c>
      <c r="CM156" s="13">
        <f t="shared" si="311"/>
        <v>0</v>
      </c>
      <c r="CN156" s="13">
        <f t="shared" si="311"/>
        <v>52.280440754973014</v>
      </c>
      <c r="CO156" s="13">
        <f t="shared" si="311"/>
        <v>11.561366206203886</v>
      </c>
      <c r="CP156" s="13">
        <f t="shared" si="311"/>
        <v>6.8946049970427623</v>
      </c>
      <c r="CQ156" s="13">
        <f t="shared" si="311"/>
        <v>45.519211858669379</v>
      </c>
      <c r="CR156" s="13">
        <f t="shared" si="311"/>
        <v>74.361124203655521</v>
      </c>
      <c r="CS156" s="13">
        <f t="shared" si="311"/>
        <v>10.616351883928353</v>
      </c>
      <c r="CT156" s="13">
        <f t="shared" si="311"/>
        <v>26.190119125882006</v>
      </c>
      <c r="CU156" s="13">
        <f t="shared" si="311"/>
        <v>6.8471221869736381</v>
      </c>
      <c r="CV156" s="13">
        <f t="shared" si="311"/>
        <v>0</v>
      </c>
      <c r="CW156" s="13">
        <f t="shared" si="311"/>
        <v>17.282537875948282</v>
      </c>
      <c r="CX156" s="13">
        <f t="shared" si="305"/>
        <v>275.69100768890229</v>
      </c>
      <c r="CY156" s="13">
        <f t="shared" si="305"/>
        <v>0</v>
      </c>
      <c r="CZ156" s="13">
        <f t="shared" si="305"/>
        <v>119.79223133695137</v>
      </c>
      <c r="DA156" s="13">
        <f t="shared" si="305"/>
        <v>12.267358776571029</v>
      </c>
      <c r="DB156" s="13">
        <f t="shared" si="305"/>
        <v>25.909491763994708</v>
      </c>
      <c r="DC156" s="13">
        <f t="shared" si="305"/>
        <v>23.775151504216481</v>
      </c>
      <c r="DD156" s="13">
        <f t="shared" si="305"/>
        <v>0</v>
      </c>
      <c r="DE156" s="13">
        <f t="shared" si="305"/>
        <v>37.199843245749321</v>
      </c>
      <c r="DF156" s="13">
        <f t="shared" si="305"/>
        <v>1.7301593229752854</v>
      </c>
      <c r="DG156" s="13">
        <f t="shared" si="305"/>
        <v>9.212839941010694</v>
      </c>
      <c r="DH156" s="13">
        <f t="shared" si="315"/>
        <v>136.43385416666669</v>
      </c>
      <c r="DI156" s="13">
        <f t="shared" si="315"/>
        <v>29.585020497111969</v>
      </c>
      <c r="DJ156" s="13">
        <f t="shared" si="315"/>
        <v>38.484196919031952</v>
      </c>
      <c r="DK156" s="13">
        <f t="shared" si="315"/>
        <v>2.9844477083950447</v>
      </c>
      <c r="DL156" s="13">
        <f t="shared" si="315"/>
        <v>9.1415387757875415</v>
      </c>
      <c r="DM156" s="13">
        <f t="shared" si="273"/>
        <v>32.892889907551712</v>
      </c>
      <c r="DN156" s="13"/>
      <c r="DO156" s="13">
        <f t="shared" si="314"/>
        <v>0</v>
      </c>
      <c r="DP156" s="13">
        <f t="shared" si="314"/>
        <v>9.8035094967040486</v>
      </c>
      <c r="DQ156" s="13">
        <f t="shared" si="314"/>
        <v>0</v>
      </c>
      <c r="DR156" s="13">
        <f t="shared" si="314"/>
        <v>0</v>
      </c>
      <c r="DS156" s="13">
        <f t="shared" si="314"/>
        <v>19.664690341733873</v>
      </c>
      <c r="DT156" s="13">
        <f t="shared" si="314"/>
        <v>0</v>
      </c>
      <c r="DU156" s="13">
        <f t="shared" si="314"/>
        <v>0</v>
      </c>
      <c r="DV156" s="13">
        <f t="shared" si="314"/>
        <v>0</v>
      </c>
      <c r="DW156" s="13">
        <f t="shared" si="313"/>
        <v>0</v>
      </c>
      <c r="DX156" s="13">
        <f t="shared" si="313"/>
        <v>146.13937230432455</v>
      </c>
      <c r="DY156" s="13">
        <f t="shared" si="313"/>
        <v>5.8104711677100873</v>
      </c>
      <c r="DZ156" s="13">
        <f t="shared" si="313"/>
        <v>5.2197158615602959</v>
      </c>
      <c r="EA156" s="13">
        <f t="shared" si="313"/>
        <v>6.9843530222389738</v>
      </c>
      <c r="EB156" s="13">
        <f t="shared" si="308"/>
        <v>0</v>
      </c>
      <c r="EC156" s="13">
        <f t="shared" si="308"/>
        <v>917.98848373319925</v>
      </c>
      <c r="ED156" s="13">
        <f t="shared" si="308"/>
        <v>5.4368573416915327</v>
      </c>
      <c r="EE156" s="13">
        <f t="shared" si="309"/>
        <v>0</v>
      </c>
      <c r="EF156" s="13">
        <f t="shared" si="309"/>
        <v>17.37084955412676</v>
      </c>
      <c r="EG156" s="13">
        <f t="shared" si="309"/>
        <v>0</v>
      </c>
      <c r="EH156" s="13">
        <f t="shared" si="309"/>
        <v>1.5935885033405477</v>
      </c>
      <c r="EI156" s="13">
        <f t="shared" si="309"/>
        <v>0</v>
      </c>
      <c r="EJ156" s="13">
        <f t="shared" si="309"/>
        <v>0.79489409483638773</v>
      </c>
      <c r="EM156">
        <v>364.901276</v>
      </c>
      <c r="EN156">
        <v>22.006278999999999</v>
      </c>
      <c r="EO156">
        <v>0</v>
      </c>
      <c r="EP156">
        <v>0</v>
      </c>
      <c r="EQ156">
        <v>328.74655200000001</v>
      </c>
      <c r="ER156">
        <v>0</v>
      </c>
      <c r="ES156">
        <v>178.96461500000001</v>
      </c>
      <c r="ET156">
        <v>39.576473</v>
      </c>
      <c r="EU156">
        <v>27.510581999999999</v>
      </c>
      <c r="EV156">
        <v>159.63580300000001</v>
      </c>
      <c r="EW156">
        <v>280.22879</v>
      </c>
      <c r="EX156">
        <v>30.27121</v>
      </c>
      <c r="EY156">
        <v>111.40065800000001</v>
      </c>
      <c r="EZ156">
        <v>22.075600000000001</v>
      </c>
      <c r="FA156">
        <v>0</v>
      </c>
      <c r="FB156">
        <v>66.989814999999993</v>
      </c>
      <c r="FC156">
        <v>863.99176</v>
      </c>
      <c r="FD156">
        <v>0</v>
      </c>
      <c r="FE156">
        <v>491.69061299999998</v>
      </c>
      <c r="FF156">
        <v>46.229359000000002</v>
      </c>
      <c r="FG156">
        <v>81.198104999999998</v>
      </c>
      <c r="FH156">
        <v>127.541878</v>
      </c>
      <c r="FI156">
        <v>0</v>
      </c>
      <c r="FJ156">
        <v>204.23417699999999</v>
      </c>
      <c r="FK156">
        <v>9.4989019999999993</v>
      </c>
      <c r="FL156">
        <v>36.760711999999998</v>
      </c>
      <c r="FM156">
        <v>544.39300500000002</v>
      </c>
      <c r="FN156">
        <v>42.460827000000002</v>
      </c>
      <c r="FO156">
        <v>55.233046999999999</v>
      </c>
      <c r="FP156">
        <v>11.908426</v>
      </c>
      <c r="FQ156">
        <v>35.487395999999997</v>
      </c>
      <c r="FR156">
        <v>136.75186199999999</v>
      </c>
      <c r="FT156">
        <v>0</v>
      </c>
      <c r="FU156">
        <v>22.868738174438501</v>
      </c>
      <c r="FV156">
        <v>0</v>
      </c>
      <c r="FW156">
        <v>0</v>
      </c>
      <c r="FX156">
        <v>30.898242950439499</v>
      </c>
      <c r="FY156">
        <v>0</v>
      </c>
      <c r="FZ156">
        <v>0</v>
      </c>
      <c r="GA156">
        <v>0</v>
      </c>
      <c r="GB156">
        <v>0</v>
      </c>
      <c r="GC156">
        <v>67.087310791015696</v>
      </c>
      <c r="GD156">
        <v>9.3345746994018608</v>
      </c>
      <c r="GE156">
        <v>8.3855209350586009</v>
      </c>
      <c r="GF156">
        <v>11.220426559448301</v>
      </c>
      <c r="GG156">
        <v>0</v>
      </c>
      <c r="GH156">
        <v>1474.7568359375</v>
      </c>
      <c r="GI156">
        <v>8.7343606948852592</v>
      </c>
      <c r="GJ156">
        <v>0</v>
      </c>
      <c r="GK156">
        <v>18.583051681518601</v>
      </c>
      <c r="GL156">
        <v>0</v>
      </c>
      <c r="GM156">
        <v>1.70479500293732</v>
      </c>
      <c r="GN156">
        <v>0</v>
      </c>
      <c r="GO156">
        <v>0.85036474466323897</v>
      </c>
    </row>
    <row r="157" spans="1:197" x14ac:dyDescent="0.2">
      <c r="A157" t="s">
        <v>600</v>
      </c>
      <c r="B157" t="s">
        <v>137</v>
      </c>
      <c r="C157" t="s">
        <v>629</v>
      </c>
      <c r="D157" s="4" t="s">
        <v>630</v>
      </c>
      <c r="E157" s="4" t="s">
        <v>98</v>
      </c>
      <c r="F157" s="9">
        <v>230</v>
      </c>
      <c r="G157" s="24">
        <v>43414</v>
      </c>
      <c r="H157" s="9">
        <v>3</v>
      </c>
      <c r="I157" s="9">
        <v>3</v>
      </c>
      <c r="J157" s="9" t="s">
        <v>603</v>
      </c>
      <c r="K157" s="21" t="s">
        <v>618</v>
      </c>
      <c r="L157" s="9">
        <v>46</v>
      </c>
      <c r="M157" s="9" t="s">
        <v>604</v>
      </c>
      <c r="N157" s="9">
        <v>10</v>
      </c>
      <c r="O157" s="9">
        <v>22</v>
      </c>
      <c r="P157" s="34">
        <v>5</v>
      </c>
      <c r="Q157" s="9" t="s">
        <v>102</v>
      </c>
      <c r="R157" s="9" t="s">
        <v>103</v>
      </c>
      <c r="S157" s="9"/>
      <c r="T157" s="9" t="s">
        <v>605</v>
      </c>
      <c r="U157" s="34">
        <v>2000</v>
      </c>
      <c r="V157" s="9"/>
      <c r="W157" s="9" t="s">
        <v>105</v>
      </c>
      <c r="X157" s="9" t="s">
        <v>631</v>
      </c>
      <c r="Y157" s="9"/>
      <c r="Z157" s="9"/>
      <c r="AA157" s="1"/>
      <c r="AE157" s="10">
        <f t="shared" si="291"/>
        <v>2.8021536402473195E-3</v>
      </c>
      <c r="AF157" s="11">
        <v>608.25</v>
      </c>
      <c r="AG157">
        <f t="shared" si="227"/>
        <v>7.1999999999999994E-4</v>
      </c>
      <c r="AI157" s="48">
        <f t="shared" si="312"/>
        <v>8.86469185427817E-2</v>
      </c>
      <c r="AJ157" s="48">
        <f t="shared" si="312"/>
        <v>0.12178867307994512</v>
      </c>
      <c r="AK157" s="48">
        <f t="shared" si="312"/>
        <v>6.6134855324058273E-2</v>
      </c>
      <c r="AL157" s="48">
        <f t="shared" si="312"/>
        <v>5.0549111528939497E-2</v>
      </c>
      <c r="AM157" s="48">
        <f t="shared" si="312"/>
        <v>7.7816537181935805E-2</v>
      </c>
      <c r="AN157" s="48">
        <f t="shared" si="312"/>
        <v>1.0932092558716643E-2</v>
      </c>
      <c r="AO157" s="48">
        <f t="shared" si="312"/>
        <v>2.7043129200497357E-2</v>
      </c>
      <c r="AP157" s="48">
        <f t="shared" si="312"/>
        <v>1.2649684349115571E-2</v>
      </c>
      <c r="AQ157" s="48">
        <f t="shared" si="312"/>
        <v>0.29360269225092883</v>
      </c>
      <c r="AR157" s="48">
        <f t="shared" si="312"/>
        <v>7.091289744978245E-2</v>
      </c>
      <c r="AS157" s="48">
        <f t="shared" si="312"/>
        <v>1.7133694978247876E-2</v>
      </c>
      <c r="AT157" s="48">
        <f t="shared" si="310"/>
        <v>0</v>
      </c>
      <c r="AU157" s="48">
        <f t="shared" si="310"/>
        <v>3.4890644554343785E-2</v>
      </c>
      <c r="AV157" s="48">
        <f t="shared" si="310"/>
        <v>4.6445936275592507E-2</v>
      </c>
      <c r="AW157" s="48">
        <f t="shared" si="310"/>
        <v>8.4423511033431299E-3</v>
      </c>
      <c r="AX157" s="48">
        <f t="shared" si="310"/>
        <v>2.817098483367856E-2</v>
      </c>
      <c r="AY157" s="48">
        <f t="shared" si="293"/>
        <v>2.2942199249476637E-2</v>
      </c>
      <c r="AZ157" s="48">
        <f t="shared" si="293"/>
        <v>3.1042737690627192E-2</v>
      </c>
      <c r="BA157" s="48">
        <f t="shared" si="293"/>
        <v>0.14838748023948825</v>
      </c>
      <c r="BB157" s="48">
        <f t="shared" si="293"/>
        <v>0</v>
      </c>
      <c r="BC157" s="48">
        <f t="shared" si="293"/>
        <v>0.91280854007638967</v>
      </c>
      <c r="BD157" s="48">
        <f t="shared" si="294"/>
        <v>1</v>
      </c>
      <c r="BE157" s="48">
        <f t="shared" si="294"/>
        <v>1</v>
      </c>
      <c r="BF157" s="48">
        <f t="shared" si="285"/>
        <v>2.1782480743182824E-2</v>
      </c>
      <c r="BH157" s="51">
        <f t="shared" si="295"/>
        <v>117.52134589081651</v>
      </c>
      <c r="BI157" s="51">
        <f t="shared" si="296"/>
        <v>161.45816470433036</v>
      </c>
      <c r="BJ157" s="51">
        <f t="shared" si="297"/>
        <v>87.676563785201495</v>
      </c>
      <c r="BK157" s="51">
        <f t="shared" si="276"/>
        <v>67.014169450221544</v>
      </c>
      <c r="BL157" s="51">
        <f t="shared" si="276"/>
        <v>103.16324958064236</v>
      </c>
      <c r="BM157" s="51">
        <f t="shared" si="276"/>
        <v>14.492937284484711</v>
      </c>
      <c r="BN157" s="51">
        <f t="shared" si="276"/>
        <v>35.851724944143349</v>
      </c>
      <c r="BO157" s="51">
        <f t="shared" si="277"/>
        <v>16.769989913237769</v>
      </c>
      <c r="BP157" s="51">
        <f t="shared" si="277"/>
        <v>389.23613045662921</v>
      </c>
      <c r="BQ157" s="51">
        <f t="shared" si="298"/>
        <v>94.010928820880963</v>
      </c>
      <c r="BR157" s="51">
        <f t="shared" si="278"/>
        <v>22.714550342262008</v>
      </c>
      <c r="BS157" s="51">
        <f t="shared" si="278"/>
        <v>0</v>
      </c>
      <c r="BT157" s="51">
        <f t="shared" si="279"/>
        <v>46.255364252122156</v>
      </c>
      <c r="BU157" s="51">
        <f t="shared" si="279"/>
        <v>61.574491612277164</v>
      </c>
      <c r="BV157" s="51">
        <f t="shared" si="280"/>
        <v>11.192227326761301</v>
      </c>
      <c r="BW157" s="51">
        <f t="shared" si="280"/>
        <v>37.346950205899354</v>
      </c>
      <c r="BX157" s="51">
        <f t="shared" si="299"/>
        <v>30.415023757340965</v>
      </c>
      <c r="BY157" s="51">
        <f t="shared" si="286"/>
        <v>41.154101840296256</v>
      </c>
      <c r="BZ157" s="51">
        <f t="shared" si="300"/>
        <v>196.72084126280765</v>
      </c>
      <c r="CA157" s="51">
        <f t="shared" si="281"/>
        <v>0</v>
      </c>
      <c r="CB157" s="51">
        <f t="shared" si="281"/>
        <v>1210.1321730505176</v>
      </c>
      <c r="CC157" s="51">
        <f t="shared" si="301"/>
        <v>1325.7239825442978</v>
      </c>
      <c r="CD157" s="51">
        <f t="shared" si="302"/>
        <v>1325.7239825442978</v>
      </c>
      <c r="CE157" s="51">
        <f t="shared" si="303"/>
        <v>28.877557120546808</v>
      </c>
      <c r="CH157" s="13">
        <f t="shared" si="311"/>
        <v>117.52134589081651</v>
      </c>
      <c r="CI157" s="13">
        <f t="shared" si="311"/>
        <v>0</v>
      </c>
      <c r="CJ157" s="13">
        <f t="shared" si="311"/>
        <v>0</v>
      </c>
      <c r="CK157" s="13">
        <f t="shared" si="311"/>
        <v>0</v>
      </c>
      <c r="CL157" s="13">
        <f t="shared" si="311"/>
        <v>161.45816470433036</v>
      </c>
      <c r="CM157" s="13">
        <f t="shared" si="311"/>
        <v>0</v>
      </c>
      <c r="CN157" s="13">
        <f t="shared" si="311"/>
        <v>72.195690996774019</v>
      </c>
      <c r="CO157" s="13">
        <f t="shared" si="311"/>
        <v>15.480872788427479</v>
      </c>
      <c r="CP157" s="13">
        <f t="shared" si="311"/>
        <v>10.220477833615229</v>
      </c>
      <c r="CQ157" s="13">
        <f t="shared" si="311"/>
        <v>67.014169450221544</v>
      </c>
      <c r="CR157" s="13">
        <f t="shared" si="311"/>
        <v>103.16324958064236</v>
      </c>
      <c r="CS157" s="13">
        <f t="shared" si="311"/>
        <v>14.492937284484711</v>
      </c>
      <c r="CT157" s="13">
        <f t="shared" si="311"/>
        <v>35.851724944143349</v>
      </c>
      <c r="CU157" s="13">
        <f t="shared" si="311"/>
        <v>12.045851123864974</v>
      </c>
      <c r="CV157" s="13">
        <f t="shared" si="311"/>
        <v>0</v>
      </c>
      <c r="CW157" s="13">
        <f t="shared" si="311"/>
        <v>16.769989913237769</v>
      </c>
      <c r="CX157" s="13">
        <f t="shared" si="305"/>
        <v>389.23613045662921</v>
      </c>
      <c r="CY157" s="13">
        <f t="shared" si="305"/>
        <v>0</v>
      </c>
      <c r="CZ157" s="13">
        <f t="shared" si="305"/>
        <v>94.010928820880963</v>
      </c>
      <c r="DA157" s="13">
        <f t="shared" si="305"/>
        <v>21.980078765041032</v>
      </c>
      <c r="DB157" s="13">
        <f t="shared" si="305"/>
        <v>34.509135240483701</v>
      </c>
      <c r="DC157" s="13">
        <f t="shared" si="305"/>
        <v>22.714550342262008</v>
      </c>
      <c r="DD157" s="13">
        <f t="shared" si="305"/>
        <v>0</v>
      </c>
      <c r="DE157" s="13">
        <f t="shared" si="305"/>
        <v>49.880393543935817</v>
      </c>
      <c r="DF157" s="13">
        <f t="shared" si="305"/>
        <v>1.5791114163926236</v>
      </c>
      <c r="DG157" s="13">
        <f t="shared" si="305"/>
        <v>12.111936364378312</v>
      </c>
      <c r="DH157" s="13">
        <f t="shared" si="315"/>
        <v>136.43385416666672</v>
      </c>
      <c r="DI157" s="13">
        <f t="shared" si="315"/>
        <v>46.255364252122156</v>
      </c>
      <c r="DJ157" s="13">
        <f t="shared" si="315"/>
        <v>61.574491612277164</v>
      </c>
      <c r="DK157" s="13">
        <f t="shared" si="315"/>
        <v>0</v>
      </c>
      <c r="DL157" s="13">
        <f t="shared" si="315"/>
        <v>11.192227326761301</v>
      </c>
      <c r="DM157" s="13">
        <f t="shared" si="273"/>
        <v>37.346950205899354</v>
      </c>
      <c r="DN157" s="13"/>
      <c r="DO157" s="13">
        <f t="shared" si="314"/>
        <v>0</v>
      </c>
      <c r="DP157" s="13">
        <f t="shared" si="314"/>
        <v>30.415023757340965</v>
      </c>
      <c r="DQ157" s="13">
        <f t="shared" si="314"/>
        <v>0</v>
      </c>
      <c r="DR157" s="13">
        <f t="shared" si="314"/>
        <v>0</v>
      </c>
      <c r="DS157" s="13">
        <f t="shared" si="314"/>
        <v>41.154101840296256</v>
      </c>
      <c r="DT157" s="13">
        <f t="shared" si="314"/>
        <v>0</v>
      </c>
      <c r="DU157" s="13">
        <f t="shared" si="314"/>
        <v>0</v>
      </c>
      <c r="DV157" s="13">
        <f t="shared" si="314"/>
        <v>0</v>
      </c>
      <c r="DW157" s="13">
        <f t="shared" si="313"/>
        <v>0</v>
      </c>
      <c r="DX157" s="13">
        <f t="shared" si="313"/>
        <v>196.72084126280765</v>
      </c>
      <c r="DY157" s="13">
        <f t="shared" si="313"/>
        <v>7.5972884887554155</v>
      </c>
      <c r="DZ157" s="13">
        <f t="shared" si="313"/>
        <v>23.523818933069631</v>
      </c>
      <c r="EA157" s="13">
        <f t="shared" si="313"/>
        <v>34.186618609278632</v>
      </c>
      <c r="EB157" s="13">
        <f t="shared" si="308"/>
        <v>0</v>
      </c>
      <c r="EC157" s="13">
        <f t="shared" si="308"/>
        <v>1210.1321730505176</v>
      </c>
      <c r="ED157" s="13">
        <f t="shared" si="308"/>
        <v>19.86905970533557</v>
      </c>
      <c r="EE157" s="13">
        <f t="shared" si="309"/>
        <v>0</v>
      </c>
      <c r="EF157" s="13">
        <f t="shared" si="309"/>
        <v>25.581987245677855</v>
      </c>
      <c r="EG157" s="13">
        <f t="shared" si="309"/>
        <v>0</v>
      </c>
      <c r="EH157" s="13">
        <f t="shared" si="309"/>
        <v>2.1858411138429816</v>
      </c>
      <c r="EI157" s="13">
        <f t="shared" si="309"/>
        <v>0</v>
      </c>
      <c r="EJ157" s="13">
        <f t="shared" si="309"/>
        <v>1.1097287610259712</v>
      </c>
      <c r="EM157">
        <v>548.03173800000002</v>
      </c>
      <c r="EN157">
        <v>27.957048</v>
      </c>
      <c r="EO157">
        <v>0</v>
      </c>
      <c r="EP157">
        <v>0</v>
      </c>
      <c r="EQ157">
        <v>491.539154</v>
      </c>
      <c r="ER157">
        <v>0</v>
      </c>
      <c r="ES157">
        <v>246.35243199999999</v>
      </c>
      <c r="ET157">
        <v>52.825184</v>
      </c>
      <c r="EU157">
        <v>40.651749000000002</v>
      </c>
      <c r="EV157">
        <v>234.27171300000001</v>
      </c>
      <c r="EW157">
        <v>387.53369099999998</v>
      </c>
      <c r="EX157">
        <v>41.193485000000003</v>
      </c>
      <c r="EY157">
        <v>152.01203899999999</v>
      </c>
      <c r="EZ157">
        <v>38.713245000000001</v>
      </c>
      <c r="FA157">
        <v>0</v>
      </c>
      <c r="FB157">
        <v>64.796524000000005</v>
      </c>
      <c r="FC157">
        <v>1215.955811</v>
      </c>
      <c r="FD157">
        <v>0</v>
      </c>
      <c r="FE157">
        <v>384.64425699999998</v>
      </c>
      <c r="FF157">
        <v>82.568366999999995</v>
      </c>
      <c r="FG157">
        <v>107.80495500000001</v>
      </c>
      <c r="FH157">
        <v>121.465042</v>
      </c>
      <c r="FI157">
        <v>0</v>
      </c>
      <c r="FJ157">
        <v>272.98251299999998</v>
      </c>
      <c r="FK157">
        <v>8.6420689999999993</v>
      </c>
      <c r="FL157">
        <v>48.174987999999999</v>
      </c>
      <c r="FM157">
        <v>542.66296399999999</v>
      </c>
      <c r="FN157">
        <v>66.175362000000007</v>
      </c>
      <c r="FO157">
        <v>88.091712999999999</v>
      </c>
      <c r="FP157">
        <v>0</v>
      </c>
      <c r="FQ157">
        <v>43.310080999999997</v>
      </c>
      <c r="FR157">
        <v>154.776138</v>
      </c>
      <c r="FT157">
        <v>0</v>
      </c>
      <c r="FU157">
        <v>70.723938000000004</v>
      </c>
      <c r="FV157">
        <v>0</v>
      </c>
      <c r="FW157">
        <v>0</v>
      </c>
      <c r="FX157">
        <v>64.458091999999994</v>
      </c>
      <c r="FY157">
        <v>0</v>
      </c>
      <c r="FZ157">
        <v>0</v>
      </c>
      <c r="GA157">
        <v>0</v>
      </c>
      <c r="GB157">
        <v>0</v>
      </c>
      <c r="GC157">
        <v>90.020447000000004</v>
      </c>
      <c r="GD157">
        <v>12.166326</v>
      </c>
      <c r="GE157">
        <v>37.671131000000003</v>
      </c>
      <c r="GF157">
        <v>54.746578</v>
      </c>
      <c r="GG157">
        <v>0</v>
      </c>
      <c r="GH157">
        <v>1937.9101559999999</v>
      </c>
      <c r="GI157">
        <v>31.818386</v>
      </c>
      <c r="GJ157">
        <v>0</v>
      </c>
      <c r="GK157">
        <v>27.280221999999998</v>
      </c>
      <c r="GL157">
        <v>0</v>
      </c>
      <c r="GM157">
        <v>2.330946</v>
      </c>
      <c r="GN157">
        <v>0</v>
      </c>
      <c r="GO157">
        <v>1.183397</v>
      </c>
    </row>
    <row r="158" spans="1:197" x14ac:dyDescent="0.2">
      <c r="A158" t="s">
        <v>600</v>
      </c>
      <c r="B158" t="s">
        <v>138</v>
      </c>
      <c r="C158" t="s">
        <v>632</v>
      </c>
      <c r="D158" s="4" t="s">
        <v>633</v>
      </c>
      <c r="E158" s="4" t="s">
        <v>98</v>
      </c>
      <c r="F158" s="9">
        <v>230</v>
      </c>
      <c r="G158" s="24">
        <v>43414</v>
      </c>
      <c r="H158" s="9">
        <v>3</v>
      </c>
      <c r="I158" s="9">
        <v>3</v>
      </c>
      <c r="J158" s="9" t="s">
        <v>603</v>
      </c>
      <c r="K158" s="21" t="s">
        <v>618</v>
      </c>
      <c r="L158" s="9">
        <v>46</v>
      </c>
      <c r="M158" s="9" t="s">
        <v>604</v>
      </c>
      <c r="N158" s="9">
        <v>10</v>
      </c>
      <c r="O158" s="9">
        <v>22</v>
      </c>
      <c r="P158" s="34">
        <v>6</v>
      </c>
      <c r="Q158" s="9" t="s">
        <v>102</v>
      </c>
      <c r="R158" s="9" t="s">
        <v>103</v>
      </c>
      <c r="S158" s="9"/>
      <c r="T158" s="9" t="s">
        <v>605</v>
      </c>
      <c r="U158" s="34">
        <v>2000</v>
      </c>
      <c r="V158" s="9"/>
      <c r="W158" s="9" t="s">
        <v>105</v>
      </c>
      <c r="X158" s="9" t="s">
        <v>634</v>
      </c>
      <c r="Y158" s="9"/>
      <c r="Z158" s="9"/>
      <c r="AA158" s="1"/>
      <c r="AE158" s="10">
        <f t="shared" si="291"/>
        <v>2.6480948745630658E-3</v>
      </c>
      <c r="AF158" s="11">
        <v>608.25</v>
      </c>
      <c r="AG158">
        <f t="shared" si="227"/>
        <v>7.1999999999999994E-4</v>
      </c>
      <c r="AI158" s="48">
        <f t="shared" si="312"/>
        <v>8.6670810342856883E-2</v>
      </c>
      <c r="AJ158" s="48">
        <f t="shared" si="312"/>
        <v>0.12572771753347514</v>
      </c>
      <c r="AK158" s="48">
        <f t="shared" si="312"/>
        <v>6.8031574791797667E-2</v>
      </c>
      <c r="AL158" s="48">
        <f t="shared" si="312"/>
        <v>5.1970781097357671E-2</v>
      </c>
      <c r="AM158" s="48">
        <f t="shared" si="312"/>
        <v>7.6400000155244299E-2</v>
      </c>
      <c r="AN158" s="48">
        <f t="shared" si="312"/>
        <v>1.0404421660267563E-2</v>
      </c>
      <c r="AO158" s="48">
        <f t="shared" si="312"/>
        <v>2.6413153690209041E-2</v>
      </c>
      <c r="AP158" s="48">
        <f t="shared" si="312"/>
        <v>1.5394819907611462E-2</v>
      </c>
      <c r="AQ158" s="48">
        <f t="shared" si="312"/>
        <v>0.28904342243911557</v>
      </c>
      <c r="AR158" s="48">
        <f t="shared" si="312"/>
        <v>8.9747020720344767E-2</v>
      </c>
      <c r="AS158" s="48">
        <f t="shared" si="312"/>
        <v>2.0219565969865731E-2</v>
      </c>
      <c r="AT158" s="48">
        <f t="shared" si="310"/>
        <v>0</v>
      </c>
      <c r="AU158" s="48">
        <f t="shared" si="310"/>
        <v>3.3778373166177211E-2</v>
      </c>
      <c r="AV158" s="48">
        <f t="shared" si="310"/>
        <v>4.5277651996582374E-2</v>
      </c>
      <c r="AW158" s="48">
        <f t="shared" si="310"/>
        <v>8.3313518976045869E-3</v>
      </c>
      <c r="AX158" s="48">
        <f t="shared" si="310"/>
        <v>3.0286862389087819E-2</v>
      </c>
      <c r="AY158" s="48">
        <f t="shared" si="293"/>
        <v>2.9749179025235269E-2</v>
      </c>
      <c r="AZ158" s="48">
        <f t="shared" si="293"/>
        <v>2.9702991970863887E-2</v>
      </c>
      <c r="BA158" s="48">
        <f t="shared" si="293"/>
        <v>0.13984910271973117</v>
      </c>
      <c r="BB158" s="48">
        <f t="shared" si="293"/>
        <v>0</v>
      </c>
      <c r="BC158" s="48">
        <f t="shared" si="293"/>
        <v>0.89223871540425448</v>
      </c>
      <c r="BD158" s="48">
        <f t="shared" si="294"/>
        <v>1</v>
      </c>
      <c r="BE158" s="48">
        <f t="shared" si="294"/>
        <v>1</v>
      </c>
      <c r="BF158" s="48">
        <f t="shared" si="285"/>
        <v>2.1243105852324484E-2</v>
      </c>
      <c r="BH158" s="51">
        <f t="shared" si="295"/>
        <v>115.78106801821924</v>
      </c>
      <c r="BI158" s="51">
        <f t="shared" si="296"/>
        <v>167.95607838364316</v>
      </c>
      <c r="BJ158" s="51">
        <f t="shared" si="297"/>
        <v>90.881443904774471</v>
      </c>
      <c r="BK158" s="51">
        <f t="shared" si="276"/>
        <v>69.426286859322886</v>
      </c>
      <c r="BL158" s="51">
        <f t="shared" si="276"/>
        <v>102.06058509865231</v>
      </c>
      <c r="BM158" s="51">
        <f t="shared" si="276"/>
        <v>13.898970681966794</v>
      </c>
      <c r="BN158" s="51">
        <f t="shared" si="276"/>
        <v>35.284580032010894</v>
      </c>
      <c r="BO158" s="51">
        <f t="shared" si="277"/>
        <v>20.565501623907455</v>
      </c>
      <c r="BP158" s="51">
        <f t="shared" si="277"/>
        <v>386.12487896740026</v>
      </c>
      <c r="BQ158" s="51">
        <f t="shared" si="298"/>
        <v>119.89048988176629</v>
      </c>
      <c r="BR158" s="51">
        <f t="shared" si="278"/>
        <v>27.010742527906181</v>
      </c>
      <c r="BS158" s="51">
        <f t="shared" si="278"/>
        <v>0</v>
      </c>
      <c r="BT158" s="51">
        <f t="shared" si="279"/>
        <v>45.123567042087522</v>
      </c>
      <c r="BU158" s="51">
        <f t="shared" si="279"/>
        <v>60.485126247046985</v>
      </c>
      <c r="BV158" s="51">
        <f t="shared" si="280"/>
        <v>11.129615806341388</v>
      </c>
      <c r="BW158" s="51">
        <f t="shared" si="280"/>
        <v>40.459357198319175</v>
      </c>
      <c r="BX158" s="51">
        <f t="shared" si="299"/>
        <v>39.741081300399088</v>
      </c>
      <c r="BY158" s="51">
        <f t="shared" si="286"/>
        <v>39.679381329410241</v>
      </c>
      <c r="BZ158" s="51">
        <f t="shared" si="300"/>
        <v>186.82043481799064</v>
      </c>
      <c r="CA158" s="51">
        <f t="shared" si="281"/>
        <v>0</v>
      </c>
      <c r="CB158" s="51">
        <f t="shared" si="281"/>
        <v>1191.9162978637426</v>
      </c>
      <c r="CC158" s="51">
        <f t="shared" si="301"/>
        <v>1335.8715299903911</v>
      </c>
      <c r="CD158" s="51">
        <f t="shared" si="302"/>
        <v>1335.8715299903911</v>
      </c>
      <c r="CE158" s="51">
        <f t="shared" si="303"/>
        <v>28.37806031669254</v>
      </c>
      <c r="CH158" s="13">
        <f t="shared" si="311"/>
        <v>115.78106801821924</v>
      </c>
      <c r="CI158" s="13">
        <f t="shared" si="311"/>
        <v>0</v>
      </c>
      <c r="CJ158" s="13">
        <f t="shared" si="311"/>
        <v>0</v>
      </c>
      <c r="CK158" s="13">
        <f t="shared" si="311"/>
        <v>0</v>
      </c>
      <c r="CL158" s="13">
        <f t="shared" si="311"/>
        <v>167.95607838364316</v>
      </c>
      <c r="CM158" s="13">
        <f t="shared" si="311"/>
        <v>0</v>
      </c>
      <c r="CN158" s="13">
        <f t="shared" si="311"/>
        <v>74.695693776887708</v>
      </c>
      <c r="CO158" s="13">
        <f t="shared" si="311"/>
        <v>16.185750127886767</v>
      </c>
      <c r="CP158" s="13">
        <f t="shared" si="311"/>
        <v>9.6547299794561994</v>
      </c>
      <c r="CQ158" s="13">
        <f t="shared" si="311"/>
        <v>69.426286859322886</v>
      </c>
      <c r="CR158" s="13">
        <f t="shared" si="311"/>
        <v>102.06058509865231</v>
      </c>
      <c r="CS158" s="13">
        <f t="shared" si="311"/>
        <v>13.898970681966794</v>
      </c>
      <c r="CT158" s="13">
        <f t="shared" si="311"/>
        <v>35.284580032010894</v>
      </c>
      <c r="CU158" s="13">
        <f t="shared" si="311"/>
        <v>12.234605945035524</v>
      </c>
      <c r="CV158" s="13">
        <f t="shared" si="311"/>
        <v>0</v>
      </c>
      <c r="CW158" s="13">
        <f t="shared" si="311"/>
        <v>20.565501623907455</v>
      </c>
      <c r="CX158" s="13">
        <f t="shared" si="305"/>
        <v>386.12487896740026</v>
      </c>
      <c r="CY158" s="13">
        <f t="shared" si="305"/>
        <v>0</v>
      </c>
      <c r="CZ158" s="13">
        <f t="shared" si="305"/>
        <v>119.89048988176629</v>
      </c>
      <c r="DA158" s="13">
        <f t="shared" si="305"/>
        <v>22.019138869031753</v>
      </c>
      <c r="DB158" s="13">
        <f t="shared" si="305"/>
        <v>34.999163127248337</v>
      </c>
      <c r="DC158" s="13">
        <f t="shared" si="305"/>
        <v>27.010742527906181</v>
      </c>
      <c r="DD158" s="13">
        <f t="shared" si="305"/>
        <v>0</v>
      </c>
      <c r="DE158" s="13">
        <f t="shared" si="305"/>
        <v>54.467141532010324</v>
      </c>
      <c r="DF158" s="13">
        <f t="shared" si="305"/>
        <v>1.7712206318863639</v>
      </c>
      <c r="DG158" s="13">
        <f t="shared" si="305"/>
        <v>12.551579729323739</v>
      </c>
      <c r="DH158" s="13">
        <f t="shared" si="315"/>
        <v>136.43385416666669</v>
      </c>
      <c r="DI158" s="13">
        <f t="shared" si="315"/>
        <v>45.123567042087522</v>
      </c>
      <c r="DJ158" s="13">
        <f t="shared" si="315"/>
        <v>60.485126247046985</v>
      </c>
      <c r="DK158" s="13">
        <f t="shared" si="315"/>
        <v>0</v>
      </c>
      <c r="DL158" s="13">
        <f t="shared" si="315"/>
        <v>11.129615806341388</v>
      </c>
      <c r="DM158" s="13">
        <f t="shared" si="273"/>
        <v>40.459357198319175</v>
      </c>
      <c r="DN158" s="13"/>
      <c r="DO158" s="13">
        <f t="shared" si="314"/>
        <v>0</v>
      </c>
      <c r="DP158" s="13">
        <f t="shared" si="314"/>
        <v>39.741081300399088</v>
      </c>
      <c r="DQ158" s="13">
        <f t="shared" si="314"/>
        <v>0</v>
      </c>
      <c r="DR158" s="13">
        <f t="shared" si="314"/>
        <v>0</v>
      </c>
      <c r="DS158" s="13">
        <f t="shared" si="314"/>
        <v>39.679381329410241</v>
      </c>
      <c r="DT158" s="13">
        <f t="shared" si="314"/>
        <v>0</v>
      </c>
      <c r="DU158" s="13">
        <f t="shared" si="314"/>
        <v>0</v>
      </c>
      <c r="DV158" s="13">
        <f t="shared" si="314"/>
        <v>0</v>
      </c>
      <c r="DW158" s="13">
        <f t="shared" si="313"/>
        <v>0</v>
      </c>
      <c r="DX158" s="13">
        <f t="shared" si="313"/>
        <v>186.82043481799064</v>
      </c>
      <c r="DY158" s="13">
        <f t="shared" si="313"/>
        <v>7.0703574976569232</v>
      </c>
      <c r="DZ158" s="13">
        <f t="shared" si="313"/>
        <v>27.995416835857995</v>
      </c>
      <c r="EA158" s="13">
        <f t="shared" si="313"/>
        <v>40.881032090397447</v>
      </c>
      <c r="EB158" s="13">
        <f t="shared" si="308"/>
        <v>0</v>
      </c>
      <c r="EC158" s="13">
        <f t="shared" si="308"/>
        <v>1191.9162978637426</v>
      </c>
      <c r="ED158" s="13">
        <f t="shared" si="308"/>
        <v>28.26734440233713</v>
      </c>
      <c r="EE158" s="13">
        <f t="shared" si="309"/>
        <v>0</v>
      </c>
      <c r="EF158" s="13">
        <f t="shared" si="309"/>
        <v>24.896157576484704</v>
      </c>
      <c r="EG158" s="13">
        <f t="shared" si="309"/>
        <v>0</v>
      </c>
      <c r="EH158" s="13">
        <f t="shared" si="309"/>
        <v>2.3116866868663974</v>
      </c>
      <c r="EI158" s="13">
        <f t="shared" si="309"/>
        <v>0</v>
      </c>
      <c r="EJ158" s="13">
        <f t="shared" si="309"/>
        <v>1.1702160533414365</v>
      </c>
      <c r="EM158">
        <v>571.32721000000004</v>
      </c>
      <c r="EN158">
        <v>44.252110000000002</v>
      </c>
      <c r="EO158">
        <v>0</v>
      </c>
      <c r="EP158">
        <v>0</v>
      </c>
      <c r="EQ158">
        <v>541.06848000000002</v>
      </c>
      <c r="ER158">
        <v>0</v>
      </c>
      <c r="ES158">
        <v>269.71154999999999</v>
      </c>
      <c r="ET158">
        <v>58.443579999999997</v>
      </c>
      <c r="EU158">
        <v>40.635590000000001</v>
      </c>
      <c r="EV158">
        <v>256.82396999999997</v>
      </c>
      <c r="EW158">
        <v>405.69617</v>
      </c>
      <c r="EX158">
        <v>41.803550000000001</v>
      </c>
      <c r="EY158">
        <v>158.31107</v>
      </c>
      <c r="EZ158">
        <v>41.607390000000002</v>
      </c>
      <c r="FA158">
        <v>0</v>
      </c>
      <c r="FB158">
        <v>84.084630000000004</v>
      </c>
      <c r="FC158">
        <v>1276.4118699999999</v>
      </c>
      <c r="FD158">
        <v>0</v>
      </c>
      <c r="FE158">
        <v>519.06775000000005</v>
      </c>
      <c r="FF158">
        <v>87.527230000000003</v>
      </c>
      <c r="FG158">
        <v>115.69663</v>
      </c>
      <c r="FH158">
        <v>152.84178</v>
      </c>
      <c r="FI158">
        <v>0</v>
      </c>
      <c r="FJ158">
        <v>315.42633000000001</v>
      </c>
      <c r="FK158">
        <v>10.25737</v>
      </c>
      <c r="FL158">
        <v>52.82808</v>
      </c>
      <c r="FM158">
        <v>574.23357999999996</v>
      </c>
      <c r="FN158">
        <v>68.311850000000007</v>
      </c>
      <c r="FO158">
        <v>91.56747</v>
      </c>
      <c r="FP158">
        <v>0</v>
      </c>
      <c r="FQ158">
        <v>45.573360000000001</v>
      </c>
      <c r="FR158">
        <v>177.42966999999999</v>
      </c>
      <c r="FT158">
        <v>0</v>
      </c>
      <c r="FU158">
        <v>97.785927000000001</v>
      </c>
      <c r="FV158">
        <v>0</v>
      </c>
      <c r="FW158">
        <v>0</v>
      </c>
      <c r="FX158">
        <v>65.763908000000001</v>
      </c>
      <c r="FY158">
        <v>0</v>
      </c>
      <c r="FZ158">
        <v>0</v>
      </c>
      <c r="GA158">
        <v>0</v>
      </c>
      <c r="GB158">
        <v>0</v>
      </c>
      <c r="GC158">
        <v>90.463538999999997</v>
      </c>
      <c r="GD158">
        <v>11.981208000000001</v>
      </c>
      <c r="GE158">
        <v>47.440162999999998</v>
      </c>
      <c r="GF158">
        <v>69.275726000000006</v>
      </c>
      <c r="GG158">
        <v>0</v>
      </c>
      <c r="GH158">
        <v>2019.784302</v>
      </c>
      <c r="GI158">
        <v>47.900962999999997</v>
      </c>
      <c r="GJ158">
        <v>0</v>
      </c>
      <c r="GK158">
        <v>28.093402999999999</v>
      </c>
      <c r="GL158">
        <v>0</v>
      </c>
      <c r="GM158">
        <v>2.6085609999999999</v>
      </c>
      <c r="GN158">
        <v>0</v>
      </c>
      <c r="GO158">
        <v>1.3204990000000001</v>
      </c>
    </row>
    <row r="159" spans="1:197" x14ac:dyDescent="0.2">
      <c r="A159" t="s">
        <v>600</v>
      </c>
      <c r="B159" t="s">
        <v>139</v>
      </c>
      <c r="C159" t="s">
        <v>635</v>
      </c>
      <c r="D159" s="4" t="s">
        <v>636</v>
      </c>
      <c r="E159" s="4" t="s">
        <v>98</v>
      </c>
      <c r="F159" s="9">
        <v>230</v>
      </c>
      <c r="G159" s="24">
        <v>43414</v>
      </c>
      <c r="H159" s="9">
        <v>3</v>
      </c>
      <c r="I159" s="9">
        <v>3</v>
      </c>
      <c r="J159" s="9" t="s">
        <v>603</v>
      </c>
      <c r="K159" s="21" t="s">
        <v>618</v>
      </c>
      <c r="L159" s="9">
        <v>46</v>
      </c>
      <c r="M159" s="9" t="s">
        <v>604</v>
      </c>
      <c r="N159" s="9">
        <v>10</v>
      </c>
      <c r="O159" s="9">
        <v>22</v>
      </c>
      <c r="P159" s="34">
        <v>7</v>
      </c>
      <c r="Q159" s="9" t="s">
        <v>102</v>
      </c>
      <c r="R159" s="9" t="s">
        <v>103</v>
      </c>
      <c r="S159" s="9"/>
      <c r="T159" s="9" t="s">
        <v>605</v>
      </c>
      <c r="U159" s="34">
        <v>2000</v>
      </c>
      <c r="V159" s="9"/>
      <c r="W159" s="9" t="s">
        <v>105</v>
      </c>
      <c r="X159" s="9" t="s">
        <v>637</v>
      </c>
      <c r="Y159" s="9"/>
      <c r="Z159" s="9"/>
      <c r="AA159" s="1"/>
      <c r="AE159" s="10">
        <f t="shared" si="291"/>
        <v>2.7575245489274663E-3</v>
      </c>
      <c r="AF159" s="11">
        <v>608.25</v>
      </c>
      <c r="AG159">
        <f t="shared" si="227"/>
        <v>7.1999999999999994E-4</v>
      </c>
      <c r="AI159" s="48">
        <f t="shared" si="312"/>
        <v>8.5415602217290512E-2</v>
      </c>
      <c r="AJ159" s="48">
        <f t="shared" si="312"/>
        <v>0.1220038672042708</v>
      </c>
      <c r="AK159" s="48">
        <f t="shared" si="312"/>
        <v>7.1398762954034925E-2</v>
      </c>
      <c r="AL159" s="48">
        <f t="shared" si="312"/>
        <v>4.3710652698281727E-2</v>
      </c>
      <c r="AM159" s="48">
        <f t="shared" si="312"/>
        <v>7.5248379004844296E-2</v>
      </c>
      <c r="AN159" s="48">
        <f t="shared" si="312"/>
        <v>1.1552640004411916E-2</v>
      </c>
      <c r="AO159" s="48">
        <f t="shared" si="312"/>
        <v>2.8254685322375492E-2</v>
      </c>
      <c r="AP159" s="48">
        <f t="shared" si="312"/>
        <v>1.6157255502145505E-2</v>
      </c>
      <c r="AQ159" s="48">
        <f t="shared" si="312"/>
        <v>0.29682991508174544</v>
      </c>
      <c r="AR159" s="48">
        <f t="shared" si="312"/>
        <v>9.5792819104081439E-2</v>
      </c>
      <c r="AS159" s="48">
        <f t="shared" si="312"/>
        <v>1.9246124361362631E-2</v>
      </c>
      <c r="AT159" s="48">
        <f t="shared" si="310"/>
        <v>0</v>
      </c>
      <c r="AU159" s="48">
        <f t="shared" si="310"/>
        <v>3.2936893284380458E-2</v>
      </c>
      <c r="AV159" s="48">
        <f t="shared" si="310"/>
        <v>4.6737239334584443E-2</v>
      </c>
      <c r="AW159" s="48">
        <f t="shared" si="310"/>
        <v>7.8695674971314931E-3</v>
      </c>
      <c r="AX159" s="48">
        <f t="shared" si="310"/>
        <v>3.0509241710672635E-2</v>
      </c>
      <c r="AY159" s="48">
        <f t="shared" si="293"/>
        <v>1.4659324370026939E-2</v>
      </c>
      <c r="AZ159" s="48">
        <f t="shared" si="293"/>
        <v>2.7405599141945739E-2</v>
      </c>
      <c r="BA159" s="48">
        <f t="shared" si="293"/>
        <v>0.15796061506326611</v>
      </c>
      <c r="BB159" s="48">
        <f t="shared" si="293"/>
        <v>0</v>
      </c>
      <c r="BC159" s="48">
        <f t="shared" si="293"/>
        <v>0.93553656682308706</v>
      </c>
      <c r="BD159" s="48">
        <f t="shared" si="294"/>
        <v>1</v>
      </c>
      <c r="BE159" s="48">
        <f t="shared" si="294"/>
        <v>1</v>
      </c>
      <c r="BF159" s="48">
        <f t="shared" si="285"/>
        <v>2.0591717127276504E-2</v>
      </c>
      <c r="BH159" s="51">
        <f t="shared" si="295"/>
        <v>133.12426535558865</v>
      </c>
      <c r="BI159" s="51">
        <f t="shared" si="296"/>
        <v>190.14881087874102</v>
      </c>
      <c r="BJ159" s="51">
        <f t="shared" si="297"/>
        <v>111.27835686709773</v>
      </c>
      <c r="BK159" s="51">
        <f t="shared" si="276"/>
        <v>68.125124422457276</v>
      </c>
      <c r="BL159" s="51">
        <f t="shared" si="276"/>
        <v>117.27816598114435</v>
      </c>
      <c r="BM159" s="51">
        <f t="shared" si="276"/>
        <v>18.005337123217043</v>
      </c>
      <c r="BN159" s="51">
        <f t="shared" si="276"/>
        <v>44.03626654561198</v>
      </c>
      <c r="BO159" s="51">
        <f t="shared" si="277"/>
        <v>25.181848667575814</v>
      </c>
      <c r="BP159" s="51">
        <f t="shared" si="277"/>
        <v>462.62349447932741</v>
      </c>
      <c r="BQ159" s="51">
        <f t="shared" si="298"/>
        <v>149.29764982667541</v>
      </c>
      <c r="BR159" s="51">
        <f t="shared" si="278"/>
        <v>29.995997218761651</v>
      </c>
      <c r="BS159" s="51">
        <f t="shared" si="278"/>
        <v>0</v>
      </c>
      <c r="BT159" s="51">
        <f t="shared" si="279"/>
        <v>51.333709623965909</v>
      </c>
      <c r="BU159" s="51">
        <f t="shared" si="279"/>
        <v>72.842203176615854</v>
      </c>
      <c r="BV159" s="51">
        <f t="shared" si="280"/>
        <v>12.265094017094908</v>
      </c>
      <c r="BW159" s="51">
        <f t="shared" si="280"/>
        <v>47.550099558593423</v>
      </c>
      <c r="BX159" s="51">
        <f t="shared" si="299"/>
        <v>22.847251985704233</v>
      </c>
      <c r="BY159" s="51">
        <f t="shared" si="286"/>
        <v>42.712925480758933</v>
      </c>
      <c r="BZ159" s="51">
        <f t="shared" si="300"/>
        <v>246.1891070195779</v>
      </c>
      <c r="CA159" s="51">
        <f t="shared" si="281"/>
        <v>0</v>
      </c>
      <c r="CB159" s="51">
        <f t="shared" si="281"/>
        <v>1458.0780904030448</v>
      </c>
      <c r="CC159" s="51">
        <f t="shared" si="301"/>
        <v>1558.5474070291173</v>
      </c>
      <c r="CD159" s="51">
        <f t="shared" si="302"/>
        <v>1558.5474070291173</v>
      </c>
      <c r="CE159" s="51">
        <f t="shared" si="303"/>
        <v>32.093167334993858</v>
      </c>
      <c r="CH159" s="13">
        <f t="shared" si="311"/>
        <v>133.12426535558865</v>
      </c>
      <c r="CI159" s="13">
        <f t="shared" si="311"/>
        <v>0</v>
      </c>
      <c r="CJ159" s="13">
        <f t="shared" si="311"/>
        <v>0</v>
      </c>
      <c r="CK159" s="13">
        <f t="shared" si="311"/>
        <v>0</v>
      </c>
      <c r="CL159" s="13">
        <f t="shared" si="311"/>
        <v>190.14881087874102</v>
      </c>
      <c r="CM159" s="13">
        <f t="shared" si="311"/>
        <v>0</v>
      </c>
      <c r="CN159" s="13">
        <f t="shared" si="311"/>
        <v>91.829228748035419</v>
      </c>
      <c r="CO159" s="13">
        <f t="shared" si="311"/>
        <v>19.449128119062316</v>
      </c>
      <c r="CP159" s="13">
        <f t="shared" si="311"/>
        <v>10.806242161333175</v>
      </c>
      <c r="CQ159" s="13">
        <f t="shared" si="311"/>
        <v>68.125124422457276</v>
      </c>
      <c r="CR159" s="13">
        <f t="shared" si="311"/>
        <v>117.27816598114435</v>
      </c>
      <c r="CS159" s="13">
        <f t="shared" si="311"/>
        <v>18.005337123217043</v>
      </c>
      <c r="CT159" s="13">
        <f t="shared" si="311"/>
        <v>44.03626654561198</v>
      </c>
      <c r="CU159" s="13">
        <f t="shared" si="311"/>
        <v>11.820638299506612</v>
      </c>
      <c r="CV159" s="13">
        <f t="shared" si="311"/>
        <v>0</v>
      </c>
      <c r="CW159" s="13">
        <f t="shared" si="311"/>
        <v>25.181848667575814</v>
      </c>
      <c r="CX159" s="13">
        <f t="shared" si="305"/>
        <v>462.62349447932741</v>
      </c>
      <c r="CY159" s="13">
        <f t="shared" si="305"/>
        <v>0</v>
      </c>
      <c r="CZ159" s="13">
        <f t="shared" si="305"/>
        <v>149.29764982667541</v>
      </c>
      <c r="DA159" s="13">
        <f t="shared" si="305"/>
        <v>24.899550343460398</v>
      </c>
      <c r="DB159" s="13">
        <f t="shared" si="305"/>
        <v>41.875992222296894</v>
      </c>
      <c r="DC159" s="13">
        <f t="shared" si="305"/>
        <v>29.995997218761651</v>
      </c>
      <c r="DD159" s="13">
        <f t="shared" si="305"/>
        <v>0</v>
      </c>
      <c r="DE159" s="13">
        <f t="shared" si="305"/>
        <v>65.621410619414107</v>
      </c>
      <c r="DF159" s="13">
        <f t="shared" si="305"/>
        <v>2.391132216152732</v>
      </c>
      <c r="DG159" s="13">
        <f t="shared" si="305"/>
        <v>15.075342734129697</v>
      </c>
      <c r="DH159" s="13">
        <f t="shared" si="315"/>
        <v>136.43385416666669</v>
      </c>
      <c r="DI159" s="13">
        <f t="shared" si="315"/>
        <v>51.333709623965909</v>
      </c>
      <c r="DJ159" s="13">
        <f t="shared" si="315"/>
        <v>72.842203176615854</v>
      </c>
      <c r="DK159" s="13">
        <f t="shared" si="315"/>
        <v>0</v>
      </c>
      <c r="DL159" s="13">
        <f t="shared" si="315"/>
        <v>12.265094017094908</v>
      </c>
      <c r="DM159" s="13">
        <f t="shared" si="273"/>
        <v>47.550099558593423</v>
      </c>
      <c r="DN159" s="13"/>
      <c r="DO159" s="13">
        <f t="shared" si="314"/>
        <v>0</v>
      </c>
      <c r="DP159" s="13">
        <f t="shared" si="314"/>
        <v>22.847251985704233</v>
      </c>
      <c r="DQ159" s="13">
        <f t="shared" si="314"/>
        <v>0</v>
      </c>
      <c r="DR159" s="13">
        <f t="shared" si="314"/>
        <v>0</v>
      </c>
      <c r="DS159" s="13">
        <f t="shared" si="314"/>
        <v>42.712925480758933</v>
      </c>
      <c r="DT159" s="13">
        <f t="shared" si="314"/>
        <v>0</v>
      </c>
      <c r="DU159" s="13">
        <f t="shared" si="314"/>
        <v>0</v>
      </c>
      <c r="DV159" s="13">
        <f t="shared" si="314"/>
        <v>0</v>
      </c>
      <c r="DW159" s="13">
        <f t="shared" si="313"/>
        <v>0</v>
      </c>
      <c r="DX159" s="13">
        <f t="shared" si="313"/>
        <v>246.1891070195779</v>
      </c>
      <c r="DY159" s="13">
        <f t="shared" si="313"/>
        <v>8.7713553658498302</v>
      </c>
      <c r="DZ159" s="13">
        <f t="shared" si="313"/>
        <v>20.67976613440015</v>
      </c>
      <c r="EA159" s="13">
        <f t="shared" si="313"/>
        <v>31.133864486782105</v>
      </c>
      <c r="EB159" s="13">
        <f t="shared" si="308"/>
        <v>0</v>
      </c>
      <c r="EC159" s="13">
        <f t="shared" si="308"/>
        <v>1458.0780904030448</v>
      </c>
      <c r="ED159" s="13">
        <f t="shared" si="308"/>
        <v>17.037078653335985</v>
      </c>
      <c r="EE159" s="13">
        <f t="shared" si="309"/>
        <v>0</v>
      </c>
      <c r="EF159" s="13">
        <f t="shared" si="309"/>
        <v>28.368382992382667</v>
      </c>
      <c r="EG159" s="13">
        <f t="shared" si="309"/>
        <v>0</v>
      </c>
      <c r="EH159" s="13">
        <f t="shared" si="309"/>
        <v>2.3348439481404077</v>
      </c>
      <c r="EI159" s="13">
        <f t="shared" si="309"/>
        <v>0</v>
      </c>
      <c r="EJ159" s="13">
        <f t="shared" si="309"/>
        <v>1.3899403944707871</v>
      </c>
      <c r="EM159">
        <v>630.83929000000001</v>
      </c>
      <c r="EN159">
        <v>43.411250000000003</v>
      </c>
      <c r="EO159">
        <v>0</v>
      </c>
      <c r="EP159">
        <v>0</v>
      </c>
      <c r="EQ159">
        <v>588.25316999999995</v>
      </c>
      <c r="ER159">
        <v>0</v>
      </c>
      <c r="ES159">
        <v>318.41906999999998</v>
      </c>
      <c r="ET159">
        <v>67.440110000000004</v>
      </c>
      <c r="EU159">
        <v>43.677250000000001</v>
      </c>
      <c r="EV159">
        <v>242.00987000000001</v>
      </c>
      <c r="EW159">
        <v>447.68668000000002</v>
      </c>
      <c r="EX159">
        <v>52.005099999999999</v>
      </c>
      <c r="EY159">
        <v>189.73653999999999</v>
      </c>
      <c r="EZ159">
        <v>38.604289999999999</v>
      </c>
      <c r="FA159">
        <v>0</v>
      </c>
      <c r="FB159">
        <v>98.873310000000004</v>
      </c>
      <c r="FC159">
        <v>1468.6046100000001</v>
      </c>
      <c r="FD159">
        <v>0</v>
      </c>
      <c r="FE159">
        <v>620.73528999999996</v>
      </c>
      <c r="FF159">
        <v>95.049210000000002</v>
      </c>
      <c r="FG159">
        <v>132.93591000000001</v>
      </c>
      <c r="FH159">
        <v>162.99827999999999</v>
      </c>
      <c r="FI159">
        <v>0</v>
      </c>
      <c r="FJ159">
        <v>364.94135</v>
      </c>
      <c r="FK159">
        <v>13.297840000000001</v>
      </c>
      <c r="FL159">
        <v>60.93233</v>
      </c>
      <c r="FM159">
        <v>551.44568000000004</v>
      </c>
      <c r="FN159">
        <v>74.629310000000004</v>
      </c>
      <c r="FO159">
        <v>105.89851</v>
      </c>
      <c r="FP159">
        <v>0</v>
      </c>
      <c r="FQ159">
        <v>48.229849999999999</v>
      </c>
      <c r="FR159">
        <v>200.25014999999999</v>
      </c>
      <c r="FT159">
        <v>0</v>
      </c>
      <c r="FU159">
        <v>53.986454000000002</v>
      </c>
      <c r="FV159">
        <v>0</v>
      </c>
      <c r="FW159">
        <v>0</v>
      </c>
      <c r="FX159">
        <v>67.982353000000003</v>
      </c>
      <c r="FY159">
        <v>0</v>
      </c>
      <c r="FZ159">
        <v>0</v>
      </c>
      <c r="GA159">
        <v>0</v>
      </c>
      <c r="GB159">
        <v>0</v>
      </c>
      <c r="GC159">
        <v>114.48067500000001</v>
      </c>
      <c r="GD159">
        <v>14.273816</v>
      </c>
      <c r="GE159">
        <v>33.652630000000002</v>
      </c>
      <c r="GF159">
        <v>50.664810000000003</v>
      </c>
      <c r="GG159">
        <v>0</v>
      </c>
      <c r="GH159">
        <v>2372.7619629999999</v>
      </c>
      <c r="GI159">
        <v>27.724806000000001</v>
      </c>
      <c r="GJ159">
        <v>0</v>
      </c>
      <c r="GK159">
        <v>30.741195999999999</v>
      </c>
      <c r="GL159">
        <v>0</v>
      </c>
      <c r="GM159">
        <v>2.5301369999999999</v>
      </c>
      <c r="GN159">
        <v>0</v>
      </c>
      <c r="GO159">
        <v>1.5061990000000001</v>
      </c>
    </row>
    <row r="160" spans="1:197" x14ac:dyDescent="0.2">
      <c r="A160" t="s">
        <v>600</v>
      </c>
      <c r="B160" t="s">
        <v>140</v>
      </c>
      <c r="C160" t="s">
        <v>638</v>
      </c>
      <c r="D160" s="4" t="s">
        <v>639</v>
      </c>
      <c r="E160" s="4" t="s">
        <v>98</v>
      </c>
      <c r="F160" s="9">
        <v>230</v>
      </c>
      <c r="G160" s="24">
        <v>43414</v>
      </c>
      <c r="H160" s="9">
        <v>3</v>
      </c>
      <c r="I160" s="9">
        <v>3</v>
      </c>
      <c r="J160" s="9" t="s">
        <v>603</v>
      </c>
      <c r="K160" s="21" t="s">
        <v>618</v>
      </c>
      <c r="L160" s="9">
        <v>46</v>
      </c>
      <c r="M160" s="9" t="s">
        <v>604</v>
      </c>
      <c r="N160" s="9">
        <v>10</v>
      </c>
      <c r="O160" s="9">
        <v>22</v>
      </c>
      <c r="P160" s="34">
        <v>8</v>
      </c>
      <c r="Q160" s="9" t="s">
        <v>102</v>
      </c>
      <c r="R160" s="9" t="s">
        <v>103</v>
      </c>
      <c r="S160" s="9"/>
      <c r="T160" s="9" t="s">
        <v>605</v>
      </c>
      <c r="U160" s="34">
        <v>2000</v>
      </c>
      <c r="V160" s="22">
        <v>1700</v>
      </c>
      <c r="W160" s="9" t="s">
        <v>105</v>
      </c>
      <c r="X160" s="9" t="s">
        <v>640</v>
      </c>
      <c r="Y160" s="9"/>
      <c r="Z160" s="9"/>
      <c r="AA160" s="1"/>
      <c r="AE160" s="10">
        <f t="shared" si="291"/>
        <v>2.7328304607784444E-3</v>
      </c>
      <c r="AF160" s="11">
        <v>608.25</v>
      </c>
      <c r="AG160">
        <f t="shared" si="227"/>
        <v>7.1999999999999994E-4</v>
      </c>
      <c r="AI160" s="48">
        <f t="shared" si="312"/>
        <v>8.499549623245925E-2</v>
      </c>
      <c r="AJ160" s="48">
        <f t="shared" si="312"/>
        <v>0.11915913130342733</v>
      </c>
      <c r="AK160" s="48">
        <f t="shared" si="312"/>
        <v>7.4866805005095682E-2</v>
      </c>
      <c r="AL160" s="48">
        <f t="shared" si="312"/>
        <v>4.2707335890064396E-2</v>
      </c>
      <c r="AM160" s="48">
        <f t="shared" si="312"/>
        <v>7.286516209521425E-2</v>
      </c>
      <c r="AN160" s="48">
        <f t="shared" si="312"/>
        <v>1.1066800654165763E-2</v>
      </c>
      <c r="AO160" s="48">
        <f t="shared" si="312"/>
        <v>2.8165352639350813E-2</v>
      </c>
      <c r="AP160" s="48">
        <f t="shared" si="312"/>
        <v>1.6917028261285365E-2</v>
      </c>
      <c r="AQ160" s="48">
        <f t="shared" si="312"/>
        <v>0.30974146836550004</v>
      </c>
      <c r="AR160" s="48">
        <f t="shared" si="312"/>
        <v>0.10773671168362726</v>
      </c>
      <c r="AS160" s="48">
        <f t="shared" si="312"/>
        <v>1.700693506984834E-2</v>
      </c>
      <c r="AT160" s="48">
        <f t="shared" si="310"/>
        <v>0</v>
      </c>
      <c r="AU160" s="48">
        <f t="shared" si="310"/>
        <v>3.3544374847249286E-2</v>
      </c>
      <c r="AV160" s="48">
        <f t="shared" si="310"/>
        <v>4.6427755903943817E-2</v>
      </c>
      <c r="AW160" s="48">
        <f t="shared" si="310"/>
        <v>7.316447105034359E-3</v>
      </c>
      <c r="AX160" s="48">
        <f t="shared" si="310"/>
        <v>3.0853919811264861E-2</v>
      </c>
      <c r="AY160" s="48">
        <f t="shared" si="293"/>
        <v>1.7091905955452531E-2</v>
      </c>
      <c r="AZ160" s="48">
        <f t="shared" si="293"/>
        <v>2.915487534049082E-2</v>
      </c>
      <c r="BA160" s="48">
        <f t="shared" si="293"/>
        <v>0.15397975025792432</v>
      </c>
      <c r="BB160" s="48">
        <f t="shared" si="293"/>
        <v>0</v>
      </c>
      <c r="BC160" s="48">
        <f t="shared" si="293"/>
        <v>0.94332254931854109</v>
      </c>
      <c r="BD160" s="48">
        <f t="shared" si="294"/>
        <v>1</v>
      </c>
      <c r="BE160" s="48">
        <f t="shared" si="294"/>
        <v>1</v>
      </c>
      <c r="BF160" s="48">
        <f t="shared" si="285"/>
        <v>2.3608871782398969E-2</v>
      </c>
      <c r="BH160" s="51">
        <f t="shared" si="295"/>
        <v>138.88211874920617</v>
      </c>
      <c r="BI160" s="51">
        <f t="shared" si="296"/>
        <v>194.70528860110187</v>
      </c>
      <c r="BJ160" s="51">
        <f t="shared" si="297"/>
        <v>122.33189950034742</v>
      </c>
      <c r="BK160" s="51">
        <f t="shared" si="276"/>
        <v>69.783524509632045</v>
      </c>
      <c r="BL160" s="51">
        <f t="shared" si="276"/>
        <v>119.06122728092343</v>
      </c>
      <c r="BM160" s="51">
        <f t="shared" si="276"/>
        <v>18.083084289808273</v>
      </c>
      <c r="BN160" s="51">
        <f t="shared" si="276"/>
        <v>46.022013203774286</v>
      </c>
      <c r="BO160" s="51">
        <f t="shared" si="277"/>
        <v>27.642320264144324</v>
      </c>
      <c r="BP160" s="51">
        <f t="shared" si="277"/>
        <v>506.11565668655663</v>
      </c>
      <c r="BQ160" s="51">
        <f t="shared" si="298"/>
        <v>176.04112510587763</v>
      </c>
      <c r="BR160" s="51">
        <f t="shared" si="278"/>
        <v>27.78922743707329</v>
      </c>
      <c r="BS160" s="51">
        <f t="shared" si="278"/>
        <v>0</v>
      </c>
      <c r="BT160" s="51">
        <f t="shared" si="279"/>
        <v>54.811302450216495</v>
      </c>
      <c r="BU160" s="51">
        <f t="shared" si="279"/>
        <v>75.86266795920227</v>
      </c>
      <c r="BV160" s="51">
        <f t="shared" si="280"/>
        <v>11.955029627506502</v>
      </c>
      <c r="BW160" s="51">
        <f t="shared" si="280"/>
        <v>50.415115447848102</v>
      </c>
      <c r="BX160" s="51">
        <f t="shared" si="299"/>
        <v>27.928069342207081</v>
      </c>
      <c r="BY160" s="51">
        <f t="shared" si="286"/>
        <v>47.638887219179814</v>
      </c>
      <c r="BZ160" s="51">
        <f t="shared" si="300"/>
        <v>251.60196608308459</v>
      </c>
      <c r="CA160" s="51">
        <f t="shared" si="281"/>
        <v>0</v>
      </c>
      <c r="CB160" s="51">
        <f t="shared" si="281"/>
        <v>1541.3832511190089</v>
      </c>
      <c r="CC160" s="51">
        <f t="shared" si="301"/>
        <v>1633.9938573847394</v>
      </c>
      <c r="CD160" s="51">
        <f t="shared" si="302"/>
        <v>1633.9938573847394</v>
      </c>
      <c r="CE160" s="51">
        <f t="shared" si="303"/>
        <v>38.576751472223819</v>
      </c>
      <c r="CH160" s="13">
        <f t="shared" si="311"/>
        <v>138.88211874920617</v>
      </c>
      <c r="CI160" s="13">
        <f t="shared" si="311"/>
        <v>0</v>
      </c>
      <c r="CJ160" s="13">
        <f t="shared" si="311"/>
        <v>0</v>
      </c>
      <c r="CK160" s="13">
        <f t="shared" si="311"/>
        <v>0</v>
      </c>
      <c r="CL160" s="13">
        <f t="shared" si="311"/>
        <v>194.70528860110187</v>
      </c>
      <c r="CM160" s="13">
        <f t="shared" si="311"/>
        <v>0</v>
      </c>
      <c r="CN160" s="13">
        <f t="shared" si="311"/>
        <v>99.815206998922847</v>
      </c>
      <c r="CO160" s="13">
        <f t="shared" si="311"/>
        <v>22.516692501424579</v>
      </c>
      <c r="CP160" s="13">
        <f t="shared" si="311"/>
        <v>9.8979097473900506</v>
      </c>
      <c r="CQ160" s="13">
        <f t="shared" si="311"/>
        <v>69.783524509632045</v>
      </c>
      <c r="CR160" s="13">
        <f t="shared" si="311"/>
        <v>119.06122728092343</v>
      </c>
      <c r="CS160" s="13">
        <f t="shared" si="311"/>
        <v>18.083084289808273</v>
      </c>
      <c r="CT160" s="13">
        <f t="shared" si="311"/>
        <v>46.022013203774286</v>
      </c>
      <c r="CU160" s="13">
        <f t="shared" si="311"/>
        <v>11.239500463972666</v>
      </c>
      <c r="CV160" s="13">
        <f t="shared" si="311"/>
        <v>0</v>
      </c>
      <c r="CW160" s="13">
        <f t="shared" si="311"/>
        <v>27.642320264144324</v>
      </c>
      <c r="CX160" s="13">
        <f t="shared" si="305"/>
        <v>506.11565668655663</v>
      </c>
      <c r="CY160" s="13">
        <f t="shared" si="305"/>
        <v>0</v>
      </c>
      <c r="CZ160" s="13">
        <f t="shared" si="305"/>
        <v>176.04112510587763</v>
      </c>
      <c r="DA160" s="13">
        <f t="shared" si="305"/>
        <v>25.297280586467533</v>
      </c>
      <c r="DB160" s="13">
        <f t="shared" si="305"/>
        <v>47.225859846357572</v>
      </c>
      <c r="DC160" s="13">
        <f t="shared" si="305"/>
        <v>27.78922743707329</v>
      </c>
      <c r="DD160" s="13">
        <f t="shared" si="305"/>
        <v>0</v>
      </c>
      <c r="DE160" s="13">
        <f t="shared" si="305"/>
        <v>65.719554131424758</v>
      </c>
      <c r="DF160" s="13">
        <f t="shared" si="305"/>
        <v>2.2507881184198211</v>
      </c>
      <c r="DG160" s="13">
        <f t="shared" si="305"/>
        <v>15.889495252343016</v>
      </c>
      <c r="DH160" s="13">
        <f t="shared" si="315"/>
        <v>136.43385416666669</v>
      </c>
      <c r="DI160" s="13">
        <f t="shared" si="315"/>
        <v>54.811302450216495</v>
      </c>
      <c r="DJ160" s="13">
        <f t="shared" si="315"/>
        <v>75.86266795920227</v>
      </c>
      <c r="DK160" s="13">
        <f t="shared" si="315"/>
        <v>4.6885546712835318</v>
      </c>
      <c r="DL160" s="13">
        <f t="shared" si="315"/>
        <v>11.955029627506502</v>
      </c>
      <c r="DM160" s="13">
        <f t="shared" si="273"/>
        <v>50.415115447848102</v>
      </c>
      <c r="DN160" s="13"/>
      <c r="DO160" s="13">
        <f t="shared" si="314"/>
        <v>0</v>
      </c>
      <c r="DP160" s="13">
        <f t="shared" si="314"/>
        <v>27.928069342207081</v>
      </c>
      <c r="DQ160" s="13">
        <f t="shared" si="314"/>
        <v>0</v>
      </c>
      <c r="DR160" s="13">
        <f t="shared" si="314"/>
        <v>0</v>
      </c>
      <c r="DS160" s="13">
        <f t="shared" si="314"/>
        <v>0</v>
      </c>
      <c r="DT160" s="13">
        <f t="shared" si="314"/>
        <v>47.638887219179814</v>
      </c>
      <c r="DU160" s="13">
        <f t="shared" si="314"/>
        <v>0</v>
      </c>
      <c r="DV160" s="13">
        <f t="shared" si="314"/>
        <v>0</v>
      </c>
      <c r="DW160" s="13">
        <f t="shared" si="313"/>
        <v>0</v>
      </c>
      <c r="DX160" s="13">
        <f t="shared" si="313"/>
        <v>251.60196608308459</v>
      </c>
      <c r="DY160" s="13">
        <f t="shared" si="313"/>
        <v>9.762805792008777</v>
      </c>
      <c r="DZ160" s="13">
        <f t="shared" si="313"/>
        <v>16.121341930018129</v>
      </c>
      <c r="EA160" s="13">
        <f t="shared" si="313"/>
        <v>23.723802182482924</v>
      </c>
      <c r="EB160" s="13">
        <f t="shared" si="308"/>
        <v>0</v>
      </c>
      <c r="EC160" s="13">
        <f t="shared" si="308"/>
        <v>1541.3832511190089</v>
      </c>
      <c r="ED160" s="13">
        <f t="shared" si="308"/>
        <v>15.07458701901354</v>
      </c>
      <c r="EE160" s="13">
        <f t="shared" si="309"/>
        <v>32.147529304515167</v>
      </c>
      <c r="EF160" s="13">
        <f t="shared" si="309"/>
        <v>1.7123554764712807</v>
      </c>
      <c r="EG160" s="13">
        <f t="shared" si="309"/>
        <v>0</v>
      </c>
      <c r="EH160" s="13">
        <f t="shared" si="309"/>
        <v>3.1026688771111934</v>
      </c>
      <c r="EI160" s="13">
        <f t="shared" si="309"/>
        <v>0</v>
      </c>
      <c r="EJ160" s="13">
        <f t="shared" si="309"/>
        <v>1.6141978141261806</v>
      </c>
      <c r="EM160">
        <v>664.07104000000004</v>
      </c>
      <c r="EN160">
        <v>52.984540000000003</v>
      </c>
      <c r="EO160">
        <v>0</v>
      </c>
      <c r="EP160">
        <v>0</v>
      </c>
      <c r="EQ160">
        <v>607.79218000000003</v>
      </c>
      <c r="ER160">
        <v>0</v>
      </c>
      <c r="ES160">
        <v>349.23804000000001</v>
      </c>
      <c r="ET160">
        <v>78.782439999999994</v>
      </c>
      <c r="EU160">
        <v>40.367400000000004</v>
      </c>
      <c r="EV160">
        <v>250.14127999999999</v>
      </c>
      <c r="EW160">
        <v>458.60001</v>
      </c>
      <c r="EX160">
        <v>52.701610000000002</v>
      </c>
      <c r="EY160">
        <v>200.08420000000001</v>
      </c>
      <c r="EZ160">
        <v>37.038069999999998</v>
      </c>
      <c r="FA160">
        <v>0</v>
      </c>
      <c r="FB160">
        <v>109.51476</v>
      </c>
      <c r="FC160">
        <v>1621.1890900000001</v>
      </c>
      <c r="FD160">
        <v>0</v>
      </c>
      <c r="FE160">
        <v>738.54047000000003</v>
      </c>
      <c r="FF160">
        <v>97.440060000000003</v>
      </c>
      <c r="FG160">
        <v>151.27382</v>
      </c>
      <c r="FH160">
        <v>152.37119999999999</v>
      </c>
      <c r="FI160">
        <v>0</v>
      </c>
      <c r="FJ160">
        <v>368.78973000000002</v>
      </c>
      <c r="FK160">
        <v>12.63045</v>
      </c>
      <c r="FL160">
        <v>64.803340000000006</v>
      </c>
      <c r="FM160">
        <v>556.42858999999999</v>
      </c>
      <c r="FN160">
        <v>80.405100000000004</v>
      </c>
      <c r="FO160">
        <v>111.28627</v>
      </c>
      <c r="FP160">
        <v>19.121690000000001</v>
      </c>
      <c r="FQ160">
        <v>47.435380000000002</v>
      </c>
      <c r="FR160">
        <v>214.23424</v>
      </c>
      <c r="FT160">
        <v>0</v>
      </c>
      <c r="FU160">
        <v>66.588379000000003</v>
      </c>
      <c r="FV160">
        <v>0</v>
      </c>
      <c r="FW160">
        <v>0</v>
      </c>
      <c r="FX160">
        <v>0</v>
      </c>
      <c r="FY160">
        <v>76.507705999999999</v>
      </c>
      <c r="FZ160">
        <v>0</v>
      </c>
      <c r="GA160">
        <v>0</v>
      </c>
      <c r="GB160">
        <v>0</v>
      </c>
      <c r="GC160">
        <v>118.05491600000001</v>
      </c>
      <c r="GD160">
        <v>16.030783</v>
      </c>
      <c r="GE160">
        <v>26.471665999999999</v>
      </c>
      <c r="GF160">
        <v>38.955105000000003</v>
      </c>
      <c r="GG160">
        <v>0</v>
      </c>
      <c r="GH160">
        <v>2530.9916990000002</v>
      </c>
      <c r="GI160">
        <v>24.752866999999998</v>
      </c>
      <c r="GJ160">
        <v>35.151226000000001</v>
      </c>
      <c r="GK160">
        <v>1.872349</v>
      </c>
      <c r="GL160">
        <v>0</v>
      </c>
      <c r="GM160">
        <v>3.392566</v>
      </c>
      <c r="GN160">
        <v>0</v>
      </c>
      <c r="GO160">
        <v>1.76502</v>
      </c>
    </row>
    <row r="161" spans="1:197" x14ac:dyDescent="0.2">
      <c r="A161" t="s">
        <v>600</v>
      </c>
      <c r="B161" t="s">
        <v>141</v>
      </c>
      <c r="C161" t="s">
        <v>641</v>
      </c>
      <c r="D161" s="4" t="s">
        <v>642</v>
      </c>
      <c r="E161" s="4" t="s">
        <v>98</v>
      </c>
      <c r="F161" s="9">
        <v>230</v>
      </c>
      <c r="G161" s="24">
        <v>43414</v>
      </c>
      <c r="H161" s="9">
        <v>3</v>
      </c>
      <c r="I161" s="9">
        <v>3</v>
      </c>
      <c r="J161" s="9" t="s">
        <v>603</v>
      </c>
      <c r="K161" s="21" t="s">
        <v>618</v>
      </c>
      <c r="L161" s="9">
        <v>46</v>
      </c>
      <c r="M161" s="9" t="s">
        <v>604</v>
      </c>
      <c r="N161" s="9">
        <v>10</v>
      </c>
      <c r="O161" s="9">
        <v>22</v>
      </c>
      <c r="P161" s="34">
        <v>9</v>
      </c>
      <c r="Q161" s="9" t="s">
        <v>102</v>
      </c>
      <c r="R161" s="9" t="s">
        <v>103</v>
      </c>
      <c r="S161" s="9"/>
      <c r="T161" s="9" t="s">
        <v>605</v>
      </c>
      <c r="U161" s="34">
        <v>2000</v>
      </c>
      <c r="V161" s="9"/>
      <c r="W161" s="9" t="s">
        <v>105</v>
      </c>
      <c r="X161" s="9" t="s">
        <v>643</v>
      </c>
      <c r="Y161" s="9"/>
      <c r="Z161" s="9"/>
      <c r="AA161" s="1"/>
      <c r="AE161" s="10">
        <f t="shared" si="291"/>
        <v>2.7830678054057397E-3</v>
      </c>
      <c r="AF161" s="11">
        <v>608.25</v>
      </c>
      <c r="AG161">
        <f t="shared" si="227"/>
        <v>7.1999999999999994E-4</v>
      </c>
      <c r="AI161" s="48">
        <f t="shared" si="312"/>
        <v>8.845858768836759E-2</v>
      </c>
      <c r="AJ161" s="48">
        <f t="shared" si="312"/>
        <v>0.12572307338369351</v>
      </c>
      <c r="AK161" s="48">
        <f t="shared" si="312"/>
        <v>6.9578301918616026E-2</v>
      </c>
      <c r="AL161" s="48">
        <f t="shared" si="312"/>
        <v>5.1594889501965398E-2</v>
      </c>
      <c r="AM161" s="48">
        <f t="shared" si="312"/>
        <v>7.767795837187326E-2</v>
      </c>
      <c r="AN161" s="48">
        <f t="shared" si="312"/>
        <v>1.0746613166954981E-2</v>
      </c>
      <c r="AO161" s="48">
        <f t="shared" si="312"/>
        <v>2.5769375913459968E-2</v>
      </c>
      <c r="AP161" s="48">
        <f t="shared" si="312"/>
        <v>1.4121969889686399E-2</v>
      </c>
      <c r="AQ161" s="48">
        <f t="shared" si="312"/>
        <v>0.28061362742287388</v>
      </c>
      <c r="AR161" s="48">
        <f t="shared" si="312"/>
        <v>7.6654780129036357E-2</v>
      </c>
      <c r="AS161" s="48">
        <f t="shared" si="312"/>
        <v>1.7776160432270864E-2</v>
      </c>
      <c r="AT161" s="48">
        <f t="shared" si="310"/>
        <v>0</v>
      </c>
      <c r="AU161" s="48">
        <f t="shared" si="310"/>
        <v>3.4855424797270433E-2</v>
      </c>
      <c r="AV161" s="48">
        <f t="shared" si="310"/>
        <v>4.5269842120230573E-2</v>
      </c>
      <c r="AW161" s="48">
        <f t="shared" si="310"/>
        <v>7.8207815954493016E-3</v>
      </c>
      <c r="AX161" s="48">
        <f t="shared" si="310"/>
        <v>2.8267181462972541E-2</v>
      </c>
      <c r="AY161" s="48">
        <f t="shared" si="293"/>
        <v>1.9006536772781746E-2</v>
      </c>
      <c r="AZ161" s="48">
        <f t="shared" si="293"/>
        <v>3.0713028399493702E-2</v>
      </c>
      <c r="BA161" s="48">
        <f t="shared" si="293"/>
        <v>0.1571947668626493</v>
      </c>
      <c r="BB161" s="48">
        <f t="shared" si="293"/>
        <v>0</v>
      </c>
      <c r="BC161" s="48">
        <f t="shared" si="293"/>
        <v>0.93085370211096286</v>
      </c>
      <c r="BD161" s="48">
        <f t="shared" si="294"/>
        <v>1</v>
      </c>
      <c r="BE161" s="48">
        <f t="shared" si="294"/>
        <v>1</v>
      </c>
      <c r="BF161" s="48">
        <f t="shared" si="285"/>
        <v>2.5255904478633115E-2</v>
      </c>
      <c r="BH161" s="51">
        <f t="shared" si="295"/>
        <v>152.45764456680419</v>
      </c>
      <c r="BI161" s="51">
        <f t="shared" si="296"/>
        <v>216.68267758584088</v>
      </c>
      <c r="BJ161" s="51">
        <f t="shared" si="297"/>
        <v>119.91762813171258</v>
      </c>
      <c r="BK161" s="51">
        <f t="shared" si="276"/>
        <v>88.923365505965123</v>
      </c>
      <c r="BL161" s="51">
        <f t="shared" si="276"/>
        <v>133.87731906657359</v>
      </c>
      <c r="BM161" s="51">
        <f t="shared" si="276"/>
        <v>18.521698947721415</v>
      </c>
      <c r="BN161" s="51">
        <f t="shared" si="276"/>
        <v>44.413306343565765</v>
      </c>
      <c r="BO161" s="51">
        <f t="shared" si="277"/>
        <v>24.339098354246531</v>
      </c>
      <c r="BP161" s="51">
        <f t="shared" si="277"/>
        <v>483.63526694496358</v>
      </c>
      <c r="BQ161" s="51">
        <f t="shared" si="298"/>
        <v>132.11387982397048</v>
      </c>
      <c r="BR161" s="51">
        <f t="shared" si="278"/>
        <v>30.637065544084226</v>
      </c>
      <c r="BS161" s="51">
        <f t="shared" si="278"/>
        <v>0</v>
      </c>
      <c r="BT161" s="51">
        <f t="shared" si="279"/>
        <v>60.073036477678507</v>
      </c>
      <c r="BU161" s="51">
        <f t="shared" si="279"/>
        <v>78.022198634639068</v>
      </c>
      <c r="BV161" s="51">
        <f t="shared" si="280"/>
        <v>13.479052422972465</v>
      </c>
      <c r="BW161" s="51">
        <f t="shared" si="280"/>
        <v>48.718253558031137</v>
      </c>
      <c r="BX161" s="51">
        <f t="shared" si="299"/>
        <v>32.757608995058632</v>
      </c>
      <c r="BY161" s="51">
        <f t="shared" si="286"/>
        <v>52.933650532563497</v>
      </c>
      <c r="BZ161" s="51">
        <f t="shared" si="300"/>
        <v>270.92388111074189</v>
      </c>
      <c r="CA161" s="51">
        <f t="shared" si="281"/>
        <v>0</v>
      </c>
      <c r="CB161" s="51">
        <f t="shared" si="281"/>
        <v>1604.3186599370622</v>
      </c>
      <c r="CC161" s="51">
        <f t="shared" si="301"/>
        <v>1723.4917326953046</v>
      </c>
      <c r="CD161" s="51">
        <f t="shared" si="302"/>
        <v>1723.4917326953046</v>
      </c>
      <c r="CE161" s="51">
        <f t="shared" si="303"/>
        <v>43.528342570666489</v>
      </c>
      <c r="CH161" s="13">
        <f t="shared" si="311"/>
        <v>152.45764456680419</v>
      </c>
      <c r="CI161" s="13">
        <f t="shared" si="311"/>
        <v>0</v>
      </c>
      <c r="CJ161" s="13">
        <f t="shared" si="311"/>
        <v>0</v>
      </c>
      <c r="CK161" s="13">
        <f t="shared" si="311"/>
        <v>0</v>
      </c>
      <c r="CL161" s="13">
        <f t="shared" si="311"/>
        <v>216.68267758584088</v>
      </c>
      <c r="CM161" s="13">
        <f t="shared" si="311"/>
        <v>0</v>
      </c>
      <c r="CN161" s="13">
        <f t="shared" si="311"/>
        <v>98.728609361880842</v>
      </c>
      <c r="CO161" s="13">
        <f t="shared" si="311"/>
        <v>21.189018769831737</v>
      </c>
      <c r="CP161" s="13">
        <f t="shared" si="311"/>
        <v>11.537048983367562</v>
      </c>
      <c r="CQ161" s="13">
        <f t="shared" si="311"/>
        <v>88.923365505965123</v>
      </c>
      <c r="CR161" s="13">
        <f t="shared" si="311"/>
        <v>133.87731906657359</v>
      </c>
      <c r="CS161" s="13">
        <f t="shared" si="311"/>
        <v>18.521698947721415</v>
      </c>
      <c r="CT161" s="13">
        <f t="shared" si="311"/>
        <v>44.413306343565765</v>
      </c>
      <c r="CU161" s="13">
        <f t="shared" si="311"/>
        <v>17.541269516151456</v>
      </c>
      <c r="CV161" s="13">
        <f t="shared" si="311"/>
        <v>0</v>
      </c>
      <c r="CW161" s="13">
        <f t="shared" si="311"/>
        <v>24.339098354246531</v>
      </c>
      <c r="CX161" s="13">
        <f t="shared" si="305"/>
        <v>483.63526694496358</v>
      </c>
      <c r="CY161" s="13">
        <f t="shared" si="305"/>
        <v>0</v>
      </c>
      <c r="CZ161" s="13">
        <f t="shared" si="305"/>
        <v>132.11387982397048</v>
      </c>
      <c r="DA161" s="13">
        <f t="shared" si="305"/>
        <v>25.548573307589134</v>
      </c>
      <c r="DB161" s="13">
        <f t="shared" si="305"/>
        <v>44.856889629582561</v>
      </c>
      <c r="DC161" s="13">
        <f t="shared" si="305"/>
        <v>30.637065544084226</v>
      </c>
      <c r="DD161" s="13">
        <f t="shared" si="305"/>
        <v>0</v>
      </c>
      <c r="DE161" s="13">
        <f t="shared" si="305"/>
        <v>67.066975274851018</v>
      </c>
      <c r="DF161" s="13">
        <f t="shared" si="305"/>
        <v>2.1804872642642055</v>
      </c>
      <c r="DG161" s="13">
        <f t="shared" si="305"/>
        <v>15.717749374842294</v>
      </c>
      <c r="DH161" s="13">
        <f t="shared" si="315"/>
        <v>136.43385416666672</v>
      </c>
      <c r="DI161" s="13">
        <f t="shared" si="315"/>
        <v>60.073036477678507</v>
      </c>
      <c r="DJ161" s="13">
        <f t="shared" si="315"/>
        <v>78.022198634639068</v>
      </c>
      <c r="DK161" s="13">
        <f t="shared" si="315"/>
        <v>4.9419400488680179</v>
      </c>
      <c r="DL161" s="13">
        <f t="shared" si="315"/>
        <v>13.479052422972465</v>
      </c>
      <c r="DM161" s="13">
        <f t="shared" si="273"/>
        <v>48.718253558031137</v>
      </c>
      <c r="DN161" s="13"/>
      <c r="DO161" s="13">
        <f t="shared" si="314"/>
        <v>0</v>
      </c>
      <c r="DP161" s="13">
        <f t="shared" si="314"/>
        <v>32.757608995058632</v>
      </c>
      <c r="DQ161" s="13">
        <f t="shared" si="314"/>
        <v>0</v>
      </c>
      <c r="DR161" s="13">
        <f t="shared" si="314"/>
        <v>0</v>
      </c>
      <c r="DS161" s="13">
        <f t="shared" si="314"/>
        <v>0</v>
      </c>
      <c r="DT161" s="13">
        <f t="shared" si="314"/>
        <v>52.933650532563497</v>
      </c>
      <c r="DU161" s="13">
        <f t="shared" si="314"/>
        <v>0</v>
      </c>
      <c r="DV161" s="13">
        <f t="shared" si="314"/>
        <v>0</v>
      </c>
      <c r="DW161" s="13">
        <f t="shared" si="313"/>
        <v>0</v>
      </c>
      <c r="DX161" s="13">
        <f t="shared" si="313"/>
        <v>270.92388111074189</v>
      </c>
      <c r="DY161" s="13">
        <f t="shared" si="313"/>
        <v>10.391201732767996</v>
      </c>
      <c r="DZ161" s="13">
        <f t="shared" si="313"/>
        <v>22.839845813101771</v>
      </c>
      <c r="EA161" s="13">
        <f t="shared" si="313"/>
        <v>35.162329647356785</v>
      </c>
      <c r="EB161" s="13">
        <f t="shared" si="308"/>
        <v>0</v>
      </c>
      <c r="EC161" s="13">
        <f t="shared" si="308"/>
        <v>1604.3186599370622</v>
      </c>
      <c r="ED161" s="13">
        <f t="shared" si="308"/>
        <v>18.022086569957025</v>
      </c>
      <c r="EE161" s="13">
        <f t="shared" si="309"/>
        <v>0</v>
      </c>
      <c r="EF161" s="13">
        <f t="shared" si="309"/>
        <v>37.981650655700271</v>
      </c>
      <c r="EG161" s="13">
        <f t="shared" si="309"/>
        <v>0</v>
      </c>
      <c r="EH161" s="13">
        <f t="shared" si="309"/>
        <v>3.9170516682327565</v>
      </c>
      <c r="EI161" s="13">
        <f t="shared" si="309"/>
        <v>0</v>
      </c>
      <c r="EJ161" s="13">
        <f t="shared" si="309"/>
        <v>1.6296402467334621</v>
      </c>
      <c r="EM161">
        <v>715.82410000000004</v>
      </c>
      <c r="EN161">
        <v>50.672359999999998</v>
      </c>
      <c r="EO161">
        <v>0</v>
      </c>
      <c r="EP161">
        <v>0</v>
      </c>
      <c r="EQ161">
        <v>664.18713000000002</v>
      </c>
      <c r="ER161">
        <v>0</v>
      </c>
      <c r="ES161">
        <v>339.20071000000002</v>
      </c>
      <c r="ET161">
        <v>72.798860000000005</v>
      </c>
      <c r="EU161">
        <v>46.20308</v>
      </c>
      <c r="EV161">
        <v>312.99489999999997</v>
      </c>
      <c r="EW161">
        <v>506.36025999999998</v>
      </c>
      <c r="EX161">
        <v>53.005519999999997</v>
      </c>
      <c r="EY161">
        <v>189.60473999999999</v>
      </c>
      <c r="EZ161">
        <v>56.761159999999997</v>
      </c>
      <c r="FA161">
        <v>0</v>
      </c>
      <c r="FB161">
        <v>94.687259999999995</v>
      </c>
      <c r="FC161">
        <v>1521.21558</v>
      </c>
      <c r="FD161">
        <v>0</v>
      </c>
      <c r="FE161">
        <v>544.24883999999997</v>
      </c>
      <c r="FF161">
        <v>96.631619999999998</v>
      </c>
      <c r="FG161">
        <v>141.09186</v>
      </c>
      <c r="FH161">
        <v>164.95385999999999</v>
      </c>
      <c r="FI161">
        <v>0</v>
      </c>
      <c r="FJ161">
        <v>369.55734000000001</v>
      </c>
      <c r="FK161">
        <v>12.015079999999999</v>
      </c>
      <c r="FL161">
        <v>62.945770000000003</v>
      </c>
      <c r="FM161">
        <v>546.38445999999999</v>
      </c>
      <c r="FN161">
        <v>86.53304</v>
      </c>
      <c r="FO161">
        <v>112.38816</v>
      </c>
      <c r="FP161">
        <v>19.791270000000001</v>
      </c>
      <c r="FQ161">
        <v>52.517009999999999</v>
      </c>
      <c r="FR161">
        <v>203.28658999999999</v>
      </c>
      <c r="FT161">
        <v>0</v>
      </c>
      <c r="FU161">
        <v>76.693511999999998</v>
      </c>
      <c r="FV161">
        <v>0</v>
      </c>
      <c r="FW161">
        <v>0</v>
      </c>
      <c r="FX161">
        <v>0</v>
      </c>
      <c r="FY161">
        <v>83.476517000000001</v>
      </c>
      <c r="FZ161">
        <v>0</v>
      </c>
      <c r="GA161">
        <v>0</v>
      </c>
      <c r="GB161">
        <v>0</v>
      </c>
      <c r="GC161">
        <v>124.82634</v>
      </c>
      <c r="GD161">
        <v>16.754626999999999</v>
      </c>
      <c r="GE161">
        <v>36.826644999999999</v>
      </c>
      <c r="GF161">
        <v>56.695244000000002</v>
      </c>
      <c r="GG161">
        <v>0</v>
      </c>
      <c r="GH161">
        <v>2586.7807619999999</v>
      </c>
      <c r="GI161">
        <v>29.058558000000001</v>
      </c>
      <c r="GJ161">
        <v>0</v>
      </c>
      <c r="GK161">
        <v>40.780788000000001</v>
      </c>
      <c r="GL161">
        <v>0</v>
      </c>
      <c r="GM161">
        <v>4.2057270000000004</v>
      </c>
      <c r="GN161">
        <v>0</v>
      </c>
      <c r="GO161">
        <v>1.7497400000000001</v>
      </c>
    </row>
    <row r="162" spans="1:197" x14ac:dyDescent="0.2">
      <c r="A162" t="s">
        <v>600</v>
      </c>
      <c r="B162" t="s">
        <v>142</v>
      </c>
      <c r="C162" t="s">
        <v>644</v>
      </c>
      <c r="D162" s="4" t="s">
        <v>645</v>
      </c>
      <c r="E162" s="4" t="s">
        <v>98</v>
      </c>
      <c r="F162" s="9">
        <v>230</v>
      </c>
      <c r="G162" s="24">
        <v>43414</v>
      </c>
      <c r="H162" s="9">
        <v>3</v>
      </c>
      <c r="I162" s="9">
        <v>3</v>
      </c>
      <c r="J162" s="9" t="s">
        <v>603</v>
      </c>
      <c r="K162" s="21" t="s">
        <v>618</v>
      </c>
      <c r="L162" s="9">
        <v>46</v>
      </c>
      <c r="M162" s="9" t="s">
        <v>604</v>
      </c>
      <c r="N162" s="9">
        <v>10</v>
      </c>
      <c r="O162" s="9">
        <v>22</v>
      </c>
      <c r="P162" s="34">
        <v>10</v>
      </c>
      <c r="Q162" s="9" t="s">
        <v>102</v>
      </c>
      <c r="R162" s="9" t="s">
        <v>103</v>
      </c>
      <c r="S162" s="9"/>
      <c r="T162" s="9" t="s">
        <v>605</v>
      </c>
      <c r="U162" s="34">
        <v>1700</v>
      </c>
      <c r="V162" s="9"/>
      <c r="W162" s="9" t="s">
        <v>105</v>
      </c>
      <c r="X162" s="9" t="s">
        <v>646</v>
      </c>
      <c r="Y162" s="9"/>
      <c r="Z162" s="9"/>
      <c r="AA162" s="9"/>
      <c r="AE162" s="10">
        <f t="shared" si="291"/>
        <v>2.7197795136790089E-3</v>
      </c>
      <c r="AF162" s="11">
        <v>608.25</v>
      </c>
      <c r="AG162">
        <f t="shared" si="227"/>
        <v>7.1999999999999994E-4</v>
      </c>
      <c r="AI162" s="48">
        <f t="shared" si="312"/>
        <v>8.8551653123814494E-2</v>
      </c>
      <c r="AJ162" s="48">
        <f t="shared" si="312"/>
        <v>0.12508660997027901</v>
      </c>
      <c r="AK162" s="48">
        <f t="shared" si="312"/>
        <v>6.6502591828070626E-2</v>
      </c>
      <c r="AL162" s="48">
        <f t="shared" si="312"/>
        <v>5.229842984271308E-2</v>
      </c>
      <c r="AM162" s="48">
        <f t="shared" si="312"/>
        <v>7.6605296619184193E-2</v>
      </c>
      <c r="AN162" s="48">
        <f t="shared" si="312"/>
        <v>1.0812288662231637E-2</v>
      </c>
      <c r="AO162" s="48">
        <f t="shared" si="312"/>
        <v>2.835994202542267E-2</v>
      </c>
      <c r="AP162" s="48">
        <f t="shared" si="312"/>
        <v>1.5356740682876454E-2</v>
      </c>
      <c r="AQ162" s="48">
        <f t="shared" si="312"/>
        <v>0.29280665140133821</v>
      </c>
      <c r="AR162" s="48">
        <f t="shared" si="312"/>
        <v>8.0771992702223488E-2</v>
      </c>
      <c r="AS162" s="48">
        <f t="shared" si="312"/>
        <v>1.7307505998881326E-2</v>
      </c>
      <c r="AT162" s="48">
        <f t="shared" si="310"/>
        <v>0</v>
      </c>
      <c r="AU162" s="48">
        <f t="shared" si="310"/>
        <v>3.409503688520589E-2</v>
      </c>
      <c r="AV162" s="48">
        <f t="shared" si="310"/>
        <v>4.5941547743082289E-2</v>
      </c>
      <c r="AW162" s="48">
        <f t="shared" si="310"/>
        <v>7.6433893045840156E-3</v>
      </c>
      <c r="AX162" s="48">
        <f t="shared" si="310"/>
        <v>3.0099377762436669E-2</v>
      </c>
      <c r="AY162" s="48">
        <f t="shared" si="293"/>
        <v>1.2326924168219925E-2</v>
      </c>
      <c r="AZ162" s="48">
        <f t="shared" si="293"/>
        <v>2.8250441340339161E-2</v>
      </c>
      <c r="BA162" s="48">
        <f t="shared" si="293"/>
        <v>0.15360573891526044</v>
      </c>
      <c r="BB162" s="48">
        <f t="shared" si="293"/>
        <v>0</v>
      </c>
      <c r="BC162" s="48">
        <f t="shared" si="293"/>
        <v>0.94542770790719499</v>
      </c>
      <c r="BD162" s="48">
        <f t="shared" si="294"/>
        <v>1</v>
      </c>
      <c r="BE162" s="48">
        <f t="shared" si="294"/>
        <v>1</v>
      </c>
      <c r="BF162" s="48">
        <f t="shared" si="285"/>
        <v>2.3914120390981803E-2</v>
      </c>
      <c r="BH162" s="51">
        <f t="shared" si="295"/>
        <v>176.54377632321803</v>
      </c>
      <c r="BI162" s="51">
        <f t="shared" si="296"/>
        <v>249.3828371644891</v>
      </c>
      <c r="BJ162" s="51">
        <f t="shared" si="297"/>
        <v>132.58497478520502</v>
      </c>
      <c r="BK162" s="51">
        <f t="shared" si="276"/>
        <v>104.26640242726758</v>
      </c>
      <c r="BL162" s="51">
        <f t="shared" si="276"/>
        <v>152.7265485670975</v>
      </c>
      <c r="BM162" s="51">
        <f t="shared" si="276"/>
        <v>21.556257887790206</v>
      </c>
      <c r="BN162" s="51">
        <f t="shared" si="276"/>
        <v>56.540686535519491</v>
      </c>
      <c r="BO162" s="51">
        <f t="shared" si="277"/>
        <v>30.616446972261976</v>
      </c>
      <c r="BP162" s="51">
        <f t="shared" si="277"/>
        <v>583.76315006417769</v>
      </c>
      <c r="BQ162" s="51">
        <f t="shared" si="298"/>
        <v>161.03361269680246</v>
      </c>
      <c r="BR162" s="51">
        <f t="shared" si="278"/>
        <v>34.505651334447244</v>
      </c>
      <c r="BS162" s="51">
        <f t="shared" si="278"/>
        <v>0</v>
      </c>
      <c r="BT162" s="51">
        <f t="shared" si="279"/>
        <v>67.974638002267568</v>
      </c>
      <c r="BU162" s="51">
        <f t="shared" si="279"/>
        <v>91.592805357982925</v>
      </c>
      <c r="BV162" s="51">
        <f t="shared" si="280"/>
        <v>15.238482446544644</v>
      </c>
      <c r="BW162" s="51">
        <f t="shared" si="280"/>
        <v>60.00856706457791</v>
      </c>
      <c r="BX162" s="51">
        <f t="shared" si="299"/>
        <v>24.575958396447202</v>
      </c>
      <c r="BY162" s="51">
        <f t="shared" si="286"/>
        <v>56.322377065592455</v>
      </c>
      <c r="BZ162" s="51">
        <f t="shared" si="300"/>
        <v>306.24089168726533</v>
      </c>
      <c r="CA162" s="51">
        <f t="shared" si="281"/>
        <v>0</v>
      </c>
      <c r="CB162" s="51">
        <f t="shared" si="281"/>
        <v>1884.881556769639</v>
      </c>
      <c r="CC162" s="51">
        <f t="shared" si="301"/>
        <v>1993.6813158797993</v>
      </c>
      <c r="CD162" s="51">
        <f t="shared" si="302"/>
        <v>1993.6813158797993</v>
      </c>
      <c r="CE162" s="51">
        <f t="shared" si="303"/>
        <v>47.677135009200541</v>
      </c>
      <c r="CH162" s="13">
        <f t="shared" si="311"/>
        <v>176.54377632321803</v>
      </c>
      <c r="CI162" s="13">
        <f t="shared" si="311"/>
        <v>0</v>
      </c>
      <c r="CJ162" s="13">
        <f t="shared" si="311"/>
        <v>0</v>
      </c>
      <c r="CK162" s="13">
        <f t="shared" si="311"/>
        <v>0</v>
      </c>
      <c r="CL162" s="13">
        <f t="shared" si="311"/>
        <v>249.3828371644891</v>
      </c>
      <c r="CM162" s="13">
        <f t="shared" si="311"/>
        <v>0</v>
      </c>
      <c r="CN162" s="13">
        <f t="shared" si="311"/>
        <v>108.43657922721383</v>
      </c>
      <c r="CO162" s="13">
        <f t="shared" si="311"/>
        <v>24.14839555799119</v>
      </c>
      <c r="CP162" s="13">
        <f t="shared" si="311"/>
        <v>13.132129763751768</v>
      </c>
      <c r="CQ162" s="13">
        <f t="shared" si="311"/>
        <v>104.26640242726758</v>
      </c>
      <c r="CR162" s="13">
        <f t="shared" si="311"/>
        <v>152.7265485670975</v>
      </c>
      <c r="CS162" s="13">
        <f t="shared" si="311"/>
        <v>21.556257887790206</v>
      </c>
      <c r="CT162" s="13">
        <f t="shared" si="311"/>
        <v>56.540686535519491</v>
      </c>
      <c r="CU162" s="13">
        <f t="shared" si="311"/>
        <v>14.047916794097357</v>
      </c>
      <c r="CV162" s="13">
        <f t="shared" si="311"/>
        <v>0</v>
      </c>
      <c r="CW162" s="13">
        <f t="shared" si="311"/>
        <v>30.616446972261976</v>
      </c>
      <c r="CX162" s="13">
        <f t="shared" si="305"/>
        <v>583.76315006417769</v>
      </c>
      <c r="CY162" s="13">
        <f t="shared" si="305"/>
        <v>0</v>
      </c>
      <c r="CZ162" s="13">
        <f t="shared" si="305"/>
        <v>161.03361269680246</v>
      </c>
      <c r="DA162" s="13">
        <f t="shared" si="305"/>
        <v>30.345859930358436</v>
      </c>
      <c r="DB162" s="13">
        <f t="shared" si="305"/>
        <v>54.35628173801129</v>
      </c>
      <c r="DC162" s="13">
        <f t="shared" si="305"/>
        <v>34.505651334447244</v>
      </c>
      <c r="DD162" s="13">
        <f t="shared" si="305"/>
        <v>0</v>
      </c>
      <c r="DE162" s="13">
        <f t="shared" si="305"/>
        <v>78.142584938892753</v>
      </c>
      <c r="DF162" s="13">
        <f t="shared" si="305"/>
        <v>2.7308162989520031</v>
      </c>
      <c r="DG162" s="13">
        <f t="shared" si="305"/>
        <v>18.53247878755311</v>
      </c>
      <c r="DH162" s="13">
        <f t="shared" si="315"/>
        <v>160.51041666666671</v>
      </c>
      <c r="DI162" s="13">
        <f t="shared" si="315"/>
        <v>67.974638002267568</v>
      </c>
      <c r="DJ162" s="13">
        <f t="shared" si="315"/>
        <v>91.592805357982925</v>
      </c>
      <c r="DK162" s="13">
        <f t="shared" si="315"/>
        <v>5.2429186663213017</v>
      </c>
      <c r="DL162" s="13">
        <f t="shared" si="315"/>
        <v>15.238482446544644</v>
      </c>
      <c r="DM162" s="13">
        <f t="shared" si="273"/>
        <v>60.00856706457791</v>
      </c>
      <c r="DN162" s="13"/>
      <c r="DO162" s="13">
        <f t="shared" si="314"/>
        <v>0</v>
      </c>
      <c r="DP162" s="13">
        <f t="shared" si="314"/>
        <v>24.575958396447202</v>
      </c>
      <c r="DQ162" s="13">
        <f t="shared" si="314"/>
        <v>0</v>
      </c>
      <c r="DR162" s="13">
        <f t="shared" si="314"/>
        <v>0</v>
      </c>
      <c r="DS162" s="13">
        <f t="shared" si="314"/>
        <v>0</v>
      </c>
      <c r="DT162" s="13">
        <f t="shared" si="314"/>
        <v>56.322377065592455</v>
      </c>
      <c r="DU162" s="13">
        <f t="shared" si="314"/>
        <v>0</v>
      </c>
      <c r="DV162" s="13">
        <f t="shared" si="314"/>
        <v>0</v>
      </c>
      <c r="DW162" s="13">
        <f t="shared" si="313"/>
        <v>0</v>
      </c>
      <c r="DX162" s="13">
        <f t="shared" si="313"/>
        <v>306.24089168726533</v>
      </c>
      <c r="DY162" s="13">
        <f t="shared" si="313"/>
        <v>12.121317211575127</v>
      </c>
      <c r="DZ162" s="13">
        <f t="shared" si="313"/>
        <v>22.565220731251845</v>
      </c>
      <c r="EA162" s="13">
        <f t="shared" si="313"/>
        <v>35.073946221188244</v>
      </c>
      <c r="EB162" s="13">
        <f t="shared" si="308"/>
        <v>0</v>
      </c>
      <c r="EC162" s="13">
        <f t="shared" si="308"/>
        <v>1884.881556769639</v>
      </c>
      <c r="ED162" s="13">
        <f t="shared" si="308"/>
        <v>14.463316549697865</v>
      </c>
      <c r="EE162" s="13">
        <f t="shared" si="309"/>
        <v>0</v>
      </c>
      <c r="EF162" s="13">
        <f t="shared" si="309"/>
        <v>41.451209016151957</v>
      </c>
      <c r="EG162" s="13">
        <f t="shared" si="309"/>
        <v>0</v>
      </c>
      <c r="EH162" s="13">
        <f t="shared" si="309"/>
        <v>4.3052796981291284</v>
      </c>
      <c r="EI162" s="13">
        <f t="shared" si="309"/>
        <v>0</v>
      </c>
      <c r="EJ162" s="13">
        <f t="shared" si="309"/>
        <v>1.9206462949194572</v>
      </c>
      <c r="EM162">
        <v>720.97222999999997</v>
      </c>
      <c r="EN162">
        <v>53.00076</v>
      </c>
      <c r="EO162">
        <v>0</v>
      </c>
      <c r="EP162">
        <v>0</v>
      </c>
      <c r="EQ162">
        <v>664.87780999999995</v>
      </c>
      <c r="ER162">
        <v>0</v>
      </c>
      <c r="ES162">
        <v>324.03994999999998</v>
      </c>
      <c r="ET162">
        <v>72.162409999999994</v>
      </c>
      <c r="EU162">
        <v>45.742550000000001</v>
      </c>
      <c r="EV162">
        <v>319.20873999999998</v>
      </c>
      <c r="EW162">
        <v>502.43069000000003</v>
      </c>
      <c r="EX162">
        <v>53.65654</v>
      </c>
      <c r="EY162">
        <v>209.94531000000001</v>
      </c>
      <c r="EZ162">
        <v>39.537680000000002</v>
      </c>
      <c r="FA162">
        <v>0</v>
      </c>
      <c r="FB162">
        <v>103.59788</v>
      </c>
      <c r="FC162">
        <v>1597.0499299999999</v>
      </c>
      <c r="FD162">
        <v>0</v>
      </c>
      <c r="FE162">
        <v>576.99841000000004</v>
      </c>
      <c r="FF162">
        <v>99.83</v>
      </c>
      <c r="FG162">
        <v>148.70705000000001</v>
      </c>
      <c r="FH162">
        <v>161.59003000000001</v>
      </c>
      <c r="FI162">
        <v>0</v>
      </c>
      <c r="FJ162">
        <v>374.51558999999997</v>
      </c>
      <c r="FK162">
        <v>13.088039999999999</v>
      </c>
      <c r="FL162">
        <v>64.553340000000006</v>
      </c>
      <c r="FM162">
        <v>559.09862999999996</v>
      </c>
      <c r="FN162">
        <v>85.164439999999999</v>
      </c>
      <c r="FO162">
        <v>114.75530000000001</v>
      </c>
      <c r="FP162">
        <v>18.262419999999999</v>
      </c>
      <c r="FQ162">
        <v>51.640610000000002</v>
      </c>
      <c r="FR162">
        <v>217.79068000000001</v>
      </c>
      <c r="FT162">
        <v>0</v>
      </c>
      <c r="FU162">
        <v>50.045600999999998</v>
      </c>
      <c r="FV162">
        <v>0</v>
      </c>
      <c r="FW162">
        <v>0</v>
      </c>
      <c r="FX162">
        <v>0</v>
      </c>
      <c r="FY162">
        <v>77.254265000000004</v>
      </c>
      <c r="FZ162">
        <v>0</v>
      </c>
      <c r="GA162">
        <v>0</v>
      </c>
      <c r="GB162">
        <v>0</v>
      </c>
      <c r="GC162">
        <v>122.724464</v>
      </c>
      <c r="GD162">
        <v>16.999174</v>
      </c>
      <c r="GE162">
        <v>31.645910000000001</v>
      </c>
      <c r="GF162">
        <v>49.188392999999998</v>
      </c>
      <c r="GG162">
        <v>0</v>
      </c>
      <c r="GH162">
        <v>2643.3950199999999</v>
      </c>
      <c r="GI162">
        <v>20.283639999999998</v>
      </c>
      <c r="GJ162">
        <v>0</v>
      </c>
      <c r="GK162">
        <v>38.710430000000002</v>
      </c>
      <c r="GL162">
        <v>0</v>
      </c>
      <c r="GM162">
        <v>4.0206119999999999</v>
      </c>
      <c r="GN162">
        <v>0</v>
      </c>
      <c r="GO162">
        <v>1.793652</v>
      </c>
    </row>
    <row r="163" spans="1:197" x14ac:dyDescent="0.2">
      <c r="A163" t="s">
        <v>600</v>
      </c>
      <c r="B163" t="s">
        <v>167</v>
      </c>
      <c r="C163" t="s">
        <v>647</v>
      </c>
      <c r="D163" s="4" t="s">
        <v>648</v>
      </c>
      <c r="E163" s="4" t="s">
        <v>98</v>
      </c>
      <c r="F163" s="9">
        <v>230</v>
      </c>
      <c r="G163" s="24">
        <v>43414</v>
      </c>
      <c r="H163" s="9">
        <v>3</v>
      </c>
      <c r="I163" s="9">
        <v>3</v>
      </c>
      <c r="J163" s="9" t="s">
        <v>603</v>
      </c>
      <c r="K163" s="21" t="s">
        <v>618</v>
      </c>
      <c r="L163" s="9">
        <v>46</v>
      </c>
      <c r="M163" s="9" t="s">
        <v>604</v>
      </c>
      <c r="N163" s="9">
        <v>10</v>
      </c>
      <c r="O163" s="9">
        <v>22</v>
      </c>
      <c r="P163" s="34">
        <v>11</v>
      </c>
      <c r="Q163" s="9" t="s">
        <v>102</v>
      </c>
      <c r="R163" s="9" t="s">
        <v>103</v>
      </c>
      <c r="S163" s="9"/>
      <c r="T163" s="9" t="s">
        <v>605</v>
      </c>
      <c r="U163" s="34">
        <v>1700</v>
      </c>
      <c r="V163" s="9"/>
      <c r="W163" s="9" t="s">
        <v>105</v>
      </c>
      <c r="X163" s="9" t="s">
        <v>649</v>
      </c>
      <c r="Y163" s="9"/>
      <c r="Z163" s="9"/>
      <c r="AA163" s="9"/>
      <c r="AE163" s="10">
        <f t="shared" si="291"/>
        <v>2.710722816741461E-3</v>
      </c>
      <c r="AF163" s="11">
        <v>608.25</v>
      </c>
      <c r="AG163">
        <f t="shared" si="227"/>
        <v>7.1999999999999994E-4</v>
      </c>
      <c r="AI163" s="48">
        <f t="shared" si="312"/>
        <v>2.1764902707546233E-2</v>
      </c>
      <c r="AJ163" s="48">
        <f t="shared" si="312"/>
        <v>3.13456303004363E-2</v>
      </c>
      <c r="AK163" s="48">
        <f t="shared" si="312"/>
        <v>7.127370395104711E-2</v>
      </c>
      <c r="AL163" s="48">
        <f t="shared" si="312"/>
        <v>5.130813006608536E-2</v>
      </c>
      <c r="AM163" s="48">
        <f t="shared" si="312"/>
        <v>6.8891609494539069E-2</v>
      </c>
      <c r="AN163" s="48">
        <f t="shared" si="312"/>
        <v>9.5903006241574648E-3</v>
      </c>
      <c r="AO163" s="48">
        <f t="shared" si="312"/>
        <v>2.5506978687325807E-2</v>
      </c>
      <c r="AP163" s="48">
        <f t="shared" si="312"/>
        <v>1.5107558856822361E-2</v>
      </c>
      <c r="AQ163" s="48">
        <f t="shared" si="312"/>
        <v>0.29587955120261761</v>
      </c>
      <c r="AR163" s="48">
        <f t="shared" si="312"/>
        <v>9.3809715849641734E-2</v>
      </c>
      <c r="AS163" s="48">
        <f t="shared" si="312"/>
        <v>1.7208360324176893E-2</v>
      </c>
      <c r="AT163" s="48">
        <f t="shared" si="310"/>
        <v>4.4312656674067544E-2</v>
      </c>
      <c r="AU163" s="48">
        <f t="shared" si="310"/>
        <v>3.6381252551898769E-3</v>
      </c>
      <c r="AV163" s="48">
        <f t="shared" si="310"/>
        <v>4.9233329439119077E-3</v>
      </c>
      <c r="AW163" s="48">
        <f t="shared" si="310"/>
        <v>7.6860103781517392E-3</v>
      </c>
      <c r="AX163" s="48">
        <f t="shared" si="310"/>
        <v>3.0390133812621907E-2</v>
      </c>
      <c r="AY163" s="48">
        <f t="shared" si="293"/>
        <v>2.1075578358731462E-2</v>
      </c>
      <c r="AZ163" s="48">
        <f t="shared" si="293"/>
        <v>2.7777125595515168E-2</v>
      </c>
      <c r="BA163" s="48">
        <f t="shared" si="293"/>
        <v>0.14935626907462143</v>
      </c>
      <c r="BB163" s="48">
        <f t="shared" si="293"/>
        <v>0</v>
      </c>
      <c r="BC163" s="48">
        <f t="shared" si="293"/>
        <v>0.92660586805449352</v>
      </c>
      <c r="BD163" s="48">
        <f t="shared" si="294"/>
        <v>1</v>
      </c>
      <c r="BE163" s="48">
        <f t="shared" si="294"/>
        <v>1</v>
      </c>
      <c r="BF163" s="48">
        <f t="shared" si="285"/>
        <v>2.4678073454580954E-2</v>
      </c>
      <c r="BH163" s="51">
        <f t="shared" si="295"/>
        <v>42.138257662071446</v>
      </c>
      <c r="BI163" s="51">
        <f t="shared" si="296"/>
        <v>60.687165200231256</v>
      </c>
      <c r="BJ163" s="51">
        <f t="shared" si="297"/>
        <v>137.99049515521676</v>
      </c>
      <c r="BK163" s="51">
        <f t="shared" si="276"/>
        <v>99.335854330934737</v>
      </c>
      <c r="BL163" s="51">
        <f t="shared" si="276"/>
        <v>133.3786064032893</v>
      </c>
      <c r="BM163" s="51">
        <f t="shared" si="276"/>
        <v>18.56744154511463</v>
      </c>
      <c r="BN163" s="51">
        <f t="shared" ref="BN163:BN190" si="316">+CT163</f>
        <v>49.383158498330566</v>
      </c>
      <c r="BO163" s="51">
        <f t="shared" si="277"/>
        <v>29.249209900348824</v>
      </c>
      <c r="BP163" s="51">
        <f t="shared" si="277"/>
        <v>572.84192504987232</v>
      </c>
      <c r="BQ163" s="51">
        <f t="shared" si="298"/>
        <v>181.62167002507903</v>
      </c>
      <c r="BR163" s="51">
        <f t="shared" si="278"/>
        <v>33.316497253650446</v>
      </c>
      <c r="BS163" s="51">
        <f t="shared" si="278"/>
        <v>85.792165933981423</v>
      </c>
      <c r="BT163" s="51">
        <f t="shared" si="279"/>
        <v>7.0436455182006155</v>
      </c>
      <c r="BU163" s="51">
        <f t="shared" si="279"/>
        <v>9.5318906284288065</v>
      </c>
      <c r="BV163" s="51">
        <f t="shared" si="280"/>
        <v>14.880612611037337</v>
      </c>
      <c r="BW163" s="51">
        <f t="shared" si="280"/>
        <v>58.837262274418158</v>
      </c>
      <c r="BX163" s="51">
        <f t="shared" si="299"/>
        <v>40.803681192174089</v>
      </c>
      <c r="BY163" s="51">
        <f t="shared" si="286"/>
        <v>53.778309564862617</v>
      </c>
      <c r="BZ163" s="51">
        <f t="shared" si="300"/>
        <v>289.16338539523895</v>
      </c>
      <c r="CA163" s="51">
        <f t="shared" si="281"/>
        <v>0</v>
      </c>
      <c r="CB163" s="51">
        <f t="shared" si="281"/>
        <v>1793.9688196138784</v>
      </c>
      <c r="CC163" s="51">
        <f t="shared" si="301"/>
        <v>1936.0646003467523</v>
      </c>
      <c r="CD163" s="51">
        <f t="shared" si="302"/>
        <v>1936.0646003467523</v>
      </c>
      <c r="CE163" s="51">
        <f t="shared" si="303"/>
        <v>47.778344420171074</v>
      </c>
      <c r="CH163" s="13">
        <f t="shared" si="311"/>
        <v>42.138257662071446</v>
      </c>
      <c r="CI163" s="13">
        <f t="shared" si="311"/>
        <v>0</v>
      </c>
      <c r="CJ163" s="13">
        <f t="shared" si="311"/>
        <v>0</v>
      </c>
      <c r="CK163" s="13">
        <f t="shared" si="311"/>
        <v>0</v>
      </c>
      <c r="CL163" s="13">
        <f t="shared" si="311"/>
        <v>60.687165200231256</v>
      </c>
      <c r="CM163" s="13">
        <f t="shared" si="311"/>
        <v>0</v>
      </c>
      <c r="CN163" s="13">
        <f t="shared" si="311"/>
        <v>112.22542092411865</v>
      </c>
      <c r="CO163" s="13">
        <f t="shared" si="311"/>
        <v>25.765074231098112</v>
      </c>
      <c r="CP163" s="13">
        <f t="shared" si="311"/>
        <v>12.395551475966123</v>
      </c>
      <c r="CQ163" s="13">
        <f t="shared" si="311"/>
        <v>99.335854330934737</v>
      </c>
      <c r="CR163" s="13">
        <f t="shared" si="311"/>
        <v>133.3786064032893</v>
      </c>
      <c r="CS163" s="13">
        <f t="shared" si="311"/>
        <v>18.56744154511463</v>
      </c>
      <c r="CT163" s="13">
        <f t="shared" si="311"/>
        <v>49.383158498330566</v>
      </c>
      <c r="CU163" s="13">
        <f t="shared" si="311"/>
        <v>14.632026956640006</v>
      </c>
      <c r="CV163" s="13">
        <f t="shared" si="311"/>
        <v>0</v>
      </c>
      <c r="CW163" s="13">
        <f t="shared" si="311"/>
        <v>29.249209900348824</v>
      </c>
      <c r="CX163" s="13">
        <f t="shared" si="305"/>
        <v>572.84192504987232</v>
      </c>
      <c r="CY163" s="13">
        <f t="shared" si="305"/>
        <v>0</v>
      </c>
      <c r="CZ163" s="13">
        <f t="shared" si="305"/>
        <v>181.62167002507903</v>
      </c>
      <c r="DA163" s="13">
        <f t="shared" si="305"/>
        <v>35.378365968650613</v>
      </c>
      <c r="DB163" s="13">
        <f t="shared" si="305"/>
        <v>55.18254100544722</v>
      </c>
      <c r="DC163" s="13">
        <f t="shared" si="305"/>
        <v>33.316497253650446</v>
      </c>
      <c r="DD163" s="13">
        <f t="shared" si="305"/>
        <v>85.792165933981423</v>
      </c>
      <c r="DE163" s="13">
        <f t="shared" si="305"/>
        <v>4.4749655495060692</v>
      </c>
      <c r="DF163" s="13">
        <f t="shared" si="305"/>
        <v>2.2800464763212429</v>
      </c>
      <c r="DG163" s="13">
        <f t="shared" si="305"/>
        <v>18.973164530392477</v>
      </c>
      <c r="DH163" s="13">
        <f t="shared" si="315"/>
        <v>160.51041666666671</v>
      </c>
      <c r="DI163" s="13">
        <f t="shared" si="315"/>
        <v>7.0436455182006155</v>
      </c>
      <c r="DJ163" s="13">
        <f t="shared" si="315"/>
        <v>9.5318906284288065</v>
      </c>
      <c r="DK163" s="13">
        <f t="shared" si="315"/>
        <v>4.7089119612770167</v>
      </c>
      <c r="DL163" s="13">
        <f t="shared" si="315"/>
        <v>14.880612611037337</v>
      </c>
      <c r="DM163" s="13">
        <f t="shared" si="315"/>
        <v>58.837262274418158</v>
      </c>
      <c r="DN163" s="13"/>
      <c r="DO163" s="13">
        <f t="shared" si="314"/>
        <v>0</v>
      </c>
      <c r="DP163" s="13">
        <f t="shared" si="314"/>
        <v>40.803681192174089</v>
      </c>
      <c r="DQ163" s="13">
        <f t="shared" si="314"/>
        <v>0</v>
      </c>
      <c r="DR163" s="13">
        <f t="shared" si="314"/>
        <v>0</v>
      </c>
      <c r="DS163" s="13">
        <f t="shared" si="314"/>
        <v>53.778309564862617</v>
      </c>
      <c r="DT163" s="13">
        <f t="shared" si="314"/>
        <v>0</v>
      </c>
      <c r="DU163" s="13">
        <f t="shared" si="314"/>
        <v>0</v>
      </c>
      <c r="DV163" s="13">
        <f t="shared" si="314"/>
        <v>0</v>
      </c>
      <c r="DW163" s="13">
        <f t="shared" si="313"/>
        <v>0</v>
      </c>
      <c r="DX163" s="13">
        <f t="shared" si="313"/>
        <v>289.16338539523895</v>
      </c>
      <c r="DY163" s="13">
        <f t="shared" si="313"/>
        <v>11.402297575238899</v>
      </c>
      <c r="DZ163" s="13">
        <f t="shared" si="313"/>
        <v>27.782449439653739</v>
      </c>
      <c r="EA163" s="13">
        <f t="shared" si="313"/>
        <v>41.370336158181772</v>
      </c>
      <c r="EB163" s="13">
        <f t="shared" si="308"/>
        <v>0</v>
      </c>
      <c r="EC163" s="13">
        <f t="shared" si="308"/>
        <v>1793.9688196138784</v>
      </c>
      <c r="ED163" s="13">
        <f t="shared" si="308"/>
        <v>20.737016367625412</v>
      </c>
      <c r="EE163" s="13">
        <f t="shared" si="308"/>
        <v>0</v>
      </c>
      <c r="EF163" s="13">
        <f t="shared" si="308"/>
        <v>41.819173972736131</v>
      </c>
      <c r="EG163" s="13">
        <f t="shared" si="308"/>
        <v>0</v>
      </c>
      <c r="EH163" s="13">
        <f t="shared" si="308"/>
        <v>4.5737930409879386</v>
      </c>
      <c r="EI163" s="13">
        <f t="shared" si="308"/>
        <v>0</v>
      </c>
      <c r="EJ163" s="13">
        <f t="shared" si="308"/>
        <v>1.3853774064470061</v>
      </c>
      <c r="EM163">
        <v>172.65982099999999</v>
      </c>
      <c r="EN163">
        <v>23.682044999999999</v>
      </c>
      <c r="EO163">
        <v>0</v>
      </c>
      <c r="EP163">
        <v>0</v>
      </c>
      <c r="EQ163">
        <v>162.33819600000001</v>
      </c>
      <c r="ER163">
        <v>0</v>
      </c>
      <c r="ES163">
        <v>336.482574</v>
      </c>
      <c r="ET163">
        <v>77.250754999999998</v>
      </c>
      <c r="EU163">
        <v>43.321117000000001</v>
      </c>
      <c r="EV163">
        <v>305.130066</v>
      </c>
      <c r="EW163">
        <v>440.24697900000001</v>
      </c>
      <c r="EX163">
        <v>46.371372000000001</v>
      </c>
      <c r="EY163">
        <v>183.98081999999999</v>
      </c>
      <c r="EZ163">
        <v>41.319240999999998</v>
      </c>
      <c r="FA163">
        <v>0</v>
      </c>
      <c r="FB163">
        <v>99.302184999999994</v>
      </c>
      <c r="FC163">
        <v>1572.407837</v>
      </c>
      <c r="FD163">
        <v>0</v>
      </c>
      <c r="FE163">
        <v>652.94158900000002</v>
      </c>
      <c r="FF163">
        <v>116.77449</v>
      </c>
      <c r="FG163">
        <v>151.47190900000001</v>
      </c>
      <c r="FH163">
        <v>156.542496</v>
      </c>
      <c r="FI163">
        <v>366.14935300000002</v>
      </c>
      <c r="FJ163">
        <v>21.518916999999998</v>
      </c>
      <c r="FK163">
        <v>10.964136</v>
      </c>
      <c r="FL163">
        <v>66.309166000000005</v>
      </c>
      <c r="FM163">
        <v>560.96661400000005</v>
      </c>
      <c r="FN163">
        <v>8.8543660000000006</v>
      </c>
      <c r="FO163">
        <v>11.982267999999999</v>
      </c>
      <c r="FP163">
        <v>16.457139999999999</v>
      </c>
      <c r="FQ163">
        <v>50.596333000000001</v>
      </c>
      <c r="FR163">
        <v>214.25308200000001</v>
      </c>
      <c r="FT163">
        <v>0</v>
      </c>
      <c r="FU163">
        <v>83.368767000000005</v>
      </c>
      <c r="FV163">
        <v>0</v>
      </c>
      <c r="FW163">
        <v>0</v>
      </c>
      <c r="FX163">
        <v>74.011161999999999</v>
      </c>
      <c r="FY163">
        <v>0</v>
      </c>
      <c r="FZ163">
        <v>0</v>
      </c>
      <c r="GA163">
        <v>0</v>
      </c>
      <c r="GB163">
        <v>0</v>
      </c>
      <c r="GC163">
        <v>116.267906</v>
      </c>
      <c r="GD163">
        <v>16.044232999999998</v>
      </c>
      <c r="GE163">
        <v>39.092830999999997</v>
      </c>
      <c r="GF163">
        <v>58.212418</v>
      </c>
      <c r="GG163">
        <v>0</v>
      </c>
      <c r="GH163">
        <v>2524.3029790000001</v>
      </c>
      <c r="GI163">
        <v>29.179165000000001</v>
      </c>
      <c r="GJ163">
        <v>0</v>
      </c>
      <c r="GK163">
        <v>39.184547000000002</v>
      </c>
      <c r="GL163">
        <v>0</v>
      </c>
      <c r="GM163">
        <v>4.2856420000000002</v>
      </c>
      <c r="GN163">
        <v>0</v>
      </c>
      <c r="GO163">
        <v>1.298098</v>
      </c>
    </row>
    <row r="164" spans="1:197" x14ac:dyDescent="0.2">
      <c r="A164" t="s">
        <v>600</v>
      </c>
      <c r="B164" t="s">
        <v>168</v>
      </c>
      <c r="C164" t="s">
        <v>650</v>
      </c>
      <c r="D164" s="4" t="s">
        <v>651</v>
      </c>
      <c r="E164" s="4" t="s">
        <v>98</v>
      </c>
      <c r="F164" s="9">
        <v>230</v>
      </c>
      <c r="G164" s="24">
        <v>43414</v>
      </c>
      <c r="H164" s="9">
        <v>3</v>
      </c>
      <c r="I164" s="9">
        <v>3</v>
      </c>
      <c r="J164" s="9" t="s">
        <v>603</v>
      </c>
      <c r="K164" s="21" t="s">
        <v>618</v>
      </c>
      <c r="L164" s="9">
        <v>46</v>
      </c>
      <c r="M164" s="9" t="s">
        <v>604</v>
      </c>
      <c r="N164" s="9">
        <v>10</v>
      </c>
      <c r="O164" s="9">
        <v>22</v>
      </c>
      <c r="P164" s="34">
        <v>12</v>
      </c>
      <c r="Q164" s="9" t="s">
        <v>102</v>
      </c>
      <c r="R164" s="9" t="s">
        <v>103</v>
      </c>
      <c r="S164" s="9"/>
      <c r="T164" s="9" t="s">
        <v>605</v>
      </c>
      <c r="U164" s="34">
        <v>1700</v>
      </c>
      <c r="V164" s="9"/>
      <c r="W164" s="9" t="s">
        <v>105</v>
      </c>
      <c r="X164" s="9" t="s">
        <v>652</v>
      </c>
      <c r="Y164" s="9"/>
      <c r="Z164" s="9"/>
      <c r="AA164" s="9"/>
      <c r="AE164" s="10">
        <f t="shared" si="291"/>
        <v>2.8915840390684117E-3</v>
      </c>
      <c r="AF164" s="11">
        <v>608.25</v>
      </c>
      <c r="AG164">
        <f t="shared" si="227"/>
        <v>7.1999999999999994E-4</v>
      </c>
      <c r="AI164" s="48">
        <f t="shared" si="312"/>
        <v>9.2270167670544731E-2</v>
      </c>
      <c r="AJ164" s="48">
        <f t="shared" si="312"/>
        <v>0.12113325248965846</v>
      </c>
      <c r="AK164" s="48">
        <f t="shared" si="312"/>
        <v>6.4092229753482083E-2</v>
      </c>
      <c r="AL164" s="48">
        <f t="shared" si="312"/>
        <v>5.0641091526437566E-2</v>
      </c>
      <c r="AM164" s="48">
        <f t="shared" si="312"/>
        <v>8.2396858844082627E-2</v>
      </c>
      <c r="AN164" s="48">
        <f t="shared" si="312"/>
        <v>1.1040810445341087E-2</v>
      </c>
      <c r="AO164" s="48">
        <f t="shared" si="312"/>
        <v>2.8032207731688456E-2</v>
      </c>
      <c r="AP164" s="48">
        <f t="shared" si="312"/>
        <v>1.5385839257696283E-2</v>
      </c>
      <c r="AQ164" s="48">
        <f t="shared" si="312"/>
        <v>0.33333302269555998</v>
      </c>
      <c r="AR164" s="48">
        <f t="shared" si="312"/>
        <v>0.10825086295728216</v>
      </c>
      <c r="AS164" s="48">
        <f t="shared" si="312"/>
        <v>2.3276475448725804E-2</v>
      </c>
      <c r="AT164" s="48">
        <f t="shared" si="310"/>
        <v>4.9831704675968279E-2</v>
      </c>
      <c r="AU164" s="48">
        <f t="shared" si="310"/>
        <v>3.7636100054909909E-2</v>
      </c>
      <c r="AV164" s="48">
        <f t="shared" si="310"/>
        <v>4.722750242521178E-2</v>
      </c>
      <c r="AW164" s="48">
        <f t="shared" si="310"/>
        <v>8.4479313637039425E-3</v>
      </c>
      <c r="AX164" s="48">
        <f t="shared" si="310"/>
        <v>3.2935821795664171E-2</v>
      </c>
      <c r="AY164" s="48">
        <f t="shared" si="293"/>
        <v>1.1783675293055785E-2</v>
      </c>
      <c r="AZ164" s="48">
        <f t="shared" si="293"/>
        <v>3.5653308142702088E-2</v>
      </c>
      <c r="BA164" s="48">
        <f t="shared" si="293"/>
        <v>0.14539682079971644</v>
      </c>
      <c r="BB164" s="48">
        <f t="shared" si="293"/>
        <v>0</v>
      </c>
      <c r="BC164" s="48">
        <f t="shared" si="293"/>
        <v>0.96199570118191324</v>
      </c>
      <c r="BD164" s="48">
        <f t="shared" si="294"/>
        <v>1</v>
      </c>
      <c r="BE164" s="48">
        <f t="shared" si="294"/>
        <v>1</v>
      </c>
      <c r="BF164" s="48">
        <f t="shared" si="285"/>
        <v>2.2994001639557071E-2</v>
      </c>
      <c r="BH164" s="51">
        <f t="shared" si="295"/>
        <v>149.97864932657393</v>
      </c>
      <c r="BI164" s="51">
        <f t="shared" si="296"/>
        <v>196.89355785936627</v>
      </c>
      <c r="BJ164" s="51">
        <f t="shared" si="297"/>
        <v>104.1773987566327</v>
      </c>
      <c r="BK164" s="51">
        <f t="shared" ref="BK164:BM179" si="317">+CQ164</f>
        <v>82.313522336679156</v>
      </c>
      <c r="BL164" s="51">
        <f t="shared" si="317"/>
        <v>133.93028223717894</v>
      </c>
      <c r="BM164" s="51">
        <f t="shared" si="317"/>
        <v>17.946058621844159</v>
      </c>
      <c r="BN164" s="51">
        <f t="shared" si="316"/>
        <v>45.564376432608221</v>
      </c>
      <c r="BO164" s="51">
        <f t="shared" ref="BO164:BP179" si="318">+CW164</f>
        <v>25.008596482281025</v>
      </c>
      <c r="BP164" s="51">
        <f t="shared" si="318"/>
        <v>541.80931694332924</v>
      </c>
      <c r="BQ164" s="51">
        <f t="shared" si="298"/>
        <v>175.95414232624191</v>
      </c>
      <c r="BR164" s="51">
        <f t="shared" ref="BR164:BS179" si="319">+DC164</f>
        <v>37.834269049426183</v>
      </c>
      <c r="BS164" s="51">
        <f t="shared" si="319"/>
        <v>80.99792110086581</v>
      </c>
      <c r="BT164" s="51">
        <f t="shared" ref="BT164:BU179" si="320">+DI164</f>
        <v>61.174825999119797</v>
      </c>
      <c r="BU164" s="51">
        <f t="shared" si="320"/>
        <v>76.764974028132073</v>
      </c>
      <c r="BV164" s="51">
        <f t="shared" ref="BV164:BW179" si="321">+DL164</f>
        <v>13.731516561840872</v>
      </c>
      <c r="BW164" s="51">
        <f t="shared" si="321"/>
        <v>53.534855220072721</v>
      </c>
      <c r="BX164" s="51">
        <f t="shared" si="299"/>
        <v>19.153533034270179</v>
      </c>
      <c r="BY164" s="51">
        <f t="shared" si="286"/>
        <v>57.951937600884946</v>
      </c>
      <c r="BZ164" s="51">
        <f t="shared" si="300"/>
        <v>236.3322767308747</v>
      </c>
      <c r="CA164" s="51">
        <f t="shared" ref="CA164:CB179" si="322">+EB164</f>
        <v>0</v>
      </c>
      <c r="CB164" s="51">
        <f t="shared" si="322"/>
        <v>1563.6561584713766</v>
      </c>
      <c r="CC164" s="51">
        <f t="shared" si="301"/>
        <v>1625.4294655893575</v>
      </c>
      <c r="CD164" s="51">
        <f t="shared" si="302"/>
        <v>1625.4294655893575</v>
      </c>
      <c r="CE164" s="51">
        <f t="shared" si="303"/>
        <v>37.375127796746057</v>
      </c>
      <c r="CH164" s="13">
        <f t="shared" si="311"/>
        <v>149.97864932657393</v>
      </c>
      <c r="CI164" s="13">
        <f t="shared" si="311"/>
        <v>0</v>
      </c>
      <c r="CJ164" s="13">
        <f t="shared" si="311"/>
        <v>10.936819756637538</v>
      </c>
      <c r="CK164" s="13">
        <f t="shared" si="311"/>
        <v>0</v>
      </c>
      <c r="CL164" s="13">
        <f t="shared" si="311"/>
        <v>196.89355785936627</v>
      </c>
      <c r="CM164" s="13">
        <f t="shared" si="311"/>
        <v>0</v>
      </c>
      <c r="CN164" s="13">
        <f t="shared" si="311"/>
        <v>85.003061802847711</v>
      </c>
      <c r="CO164" s="13">
        <f t="shared" si="311"/>
        <v>19.174336953784987</v>
      </c>
      <c r="CP164" s="13">
        <f t="shared" si="311"/>
        <v>9.0558585561783946</v>
      </c>
      <c r="CQ164" s="13">
        <f t="shared" si="311"/>
        <v>82.313522336679156</v>
      </c>
      <c r="CR164" s="13">
        <f t="shared" si="311"/>
        <v>133.93028223717894</v>
      </c>
      <c r="CS164" s="13">
        <f t="shared" si="311"/>
        <v>17.946058621844159</v>
      </c>
      <c r="CT164" s="13">
        <f t="shared" si="311"/>
        <v>45.564376432608221</v>
      </c>
      <c r="CU164" s="13">
        <f t="shared" si="311"/>
        <v>9.631592073839526</v>
      </c>
      <c r="CV164" s="13">
        <f t="shared" si="311"/>
        <v>0</v>
      </c>
      <c r="CW164" s="13">
        <f t="shared" si="311"/>
        <v>25.008596482281025</v>
      </c>
      <c r="CX164" s="13">
        <f t="shared" si="305"/>
        <v>541.80931694332924</v>
      </c>
      <c r="CY164" s="13">
        <f t="shared" si="305"/>
        <v>0</v>
      </c>
      <c r="CZ164" s="13">
        <f t="shared" si="305"/>
        <v>175.95414232624191</v>
      </c>
      <c r="DA164" s="13">
        <f t="shared" si="305"/>
        <v>24.885805186519185</v>
      </c>
      <c r="DB164" s="13">
        <f t="shared" si="305"/>
        <v>50.056320856857241</v>
      </c>
      <c r="DC164" s="13">
        <f t="shared" si="305"/>
        <v>37.834269049426183</v>
      </c>
      <c r="DD164" s="13">
        <f t="shared" si="305"/>
        <v>80.99792110086581</v>
      </c>
      <c r="DE164" s="13">
        <f t="shared" si="305"/>
        <v>7.8432625483682514</v>
      </c>
      <c r="DF164" s="13">
        <f t="shared" si="305"/>
        <v>2.7062199584947675</v>
      </c>
      <c r="DG164" s="13">
        <f t="shared" si="305"/>
        <v>17.440086638592561</v>
      </c>
      <c r="DH164" s="13">
        <f t="shared" si="315"/>
        <v>160.51041666666666</v>
      </c>
      <c r="DI164" s="13">
        <f t="shared" si="315"/>
        <v>61.174825999119797</v>
      </c>
      <c r="DJ164" s="13">
        <f t="shared" si="315"/>
        <v>76.764974028132073</v>
      </c>
      <c r="DK164" s="13">
        <f t="shared" si="315"/>
        <v>4.280596593124355</v>
      </c>
      <c r="DL164" s="13">
        <f t="shared" si="315"/>
        <v>13.731516561840872</v>
      </c>
      <c r="DM164" s="13">
        <f t="shared" si="315"/>
        <v>53.534855220072721</v>
      </c>
      <c r="DN164" s="13"/>
      <c r="DO164" s="13">
        <f t="shared" si="314"/>
        <v>0</v>
      </c>
      <c r="DP164" s="13">
        <f t="shared" si="314"/>
        <v>19.153533034270179</v>
      </c>
      <c r="DQ164" s="13">
        <f t="shared" si="314"/>
        <v>0</v>
      </c>
      <c r="DR164" s="13">
        <f t="shared" si="314"/>
        <v>0</v>
      </c>
      <c r="DS164" s="13">
        <f t="shared" si="314"/>
        <v>0</v>
      </c>
      <c r="DT164" s="13">
        <f t="shared" si="314"/>
        <v>57.951937600884946</v>
      </c>
      <c r="DU164" s="13">
        <f t="shared" si="314"/>
        <v>0</v>
      </c>
      <c r="DV164" s="13">
        <f t="shared" si="314"/>
        <v>0</v>
      </c>
      <c r="DW164" s="13">
        <f t="shared" si="313"/>
        <v>0</v>
      </c>
      <c r="DX164" s="13">
        <f t="shared" si="313"/>
        <v>236.3322767308747</v>
      </c>
      <c r="DY164" s="13">
        <f t="shared" si="313"/>
        <v>7.9906425750029539</v>
      </c>
      <c r="DZ164" s="13">
        <f t="shared" si="313"/>
        <v>9.907683515782054</v>
      </c>
      <c r="EA164" s="13">
        <f t="shared" si="313"/>
        <v>12.967911768889397</v>
      </c>
      <c r="EB164" s="13">
        <f t="shared" si="308"/>
        <v>0</v>
      </c>
      <c r="EC164" s="13">
        <f t="shared" si="308"/>
        <v>1563.6561584713766</v>
      </c>
      <c r="ED164" s="13">
        <f t="shared" si="308"/>
        <v>11.753536224036363</v>
      </c>
      <c r="EE164" s="13">
        <f t="shared" si="308"/>
        <v>0</v>
      </c>
      <c r="EF164" s="13">
        <f t="shared" si="308"/>
        <v>31.268078457043742</v>
      </c>
      <c r="EG164" s="13">
        <f t="shared" si="308"/>
        <v>0</v>
      </c>
      <c r="EH164" s="13">
        <f t="shared" si="308"/>
        <v>4.1056789013551303</v>
      </c>
      <c r="EI164" s="13">
        <f t="shared" si="308"/>
        <v>0</v>
      </c>
      <c r="EJ164" s="13">
        <f t="shared" si="308"/>
        <v>2.0013704383471831</v>
      </c>
      <c r="EM164">
        <v>576.09411999999998</v>
      </c>
      <c r="EN164">
        <v>0</v>
      </c>
      <c r="EO164">
        <v>42.01023</v>
      </c>
      <c r="EP164">
        <v>0</v>
      </c>
      <c r="EQ164">
        <v>493.74722000000003</v>
      </c>
      <c r="ER164">
        <v>0</v>
      </c>
      <c r="ES164">
        <v>238.92148</v>
      </c>
      <c r="ET164">
        <v>53.894069999999999</v>
      </c>
      <c r="EU164">
        <v>29.66967</v>
      </c>
      <c r="EV164">
        <v>237.02789000000001</v>
      </c>
      <c r="EW164">
        <v>414.41768999999999</v>
      </c>
      <c r="EX164">
        <v>42.016150000000003</v>
      </c>
      <c r="EY164">
        <v>159.13598999999999</v>
      </c>
      <c r="EZ164">
        <v>25.49736</v>
      </c>
      <c r="FA164">
        <v>0</v>
      </c>
      <c r="FB164">
        <v>79.594539999999995</v>
      </c>
      <c r="FC164">
        <v>1394.2034900000001</v>
      </c>
      <c r="FD164">
        <v>0</v>
      </c>
      <c r="FE164">
        <v>593.00103999999999</v>
      </c>
      <c r="FF164">
        <v>77.003630000000001</v>
      </c>
      <c r="FG164">
        <v>128.80674999999999</v>
      </c>
      <c r="FH164">
        <v>166.65085999999999</v>
      </c>
      <c r="FI164">
        <v>324.06625000000003</v>
      </c>
      <c r="FJ164">
        <v>35.357109999999999</v>
      </c>
      <c r="FK164">
        <v>12.199529999999999</v>
      </c>
      <c r="FL164">
        <v>57.13888</v>
      </c>
      <c r="FM164">
        <v>525.87958000000003</v>
      </c>
      <c r="FN164">
        <v>72.091160000000002</v>
      </c>
      <c r="FO164">
        <v>90.463290000000001</v>
      </c>
      <c r="FP164">
        <v>14.0245</v>
      </c>
      <c r="FQ164">
        <v>43.768940000000001</v>
      </c>
      <c r="FR164">
        <v>182.75133</v>
      </c>
      <c r="FT164">
        <v>0</v>
      </c>
      <c r="FU164">
        <v>36.686157000000001</v>
      </c>
      <c r="FV164">
        <v>0</v>
      </c>
      <c r="FW164">
        <v>0</v>
      </c>
      <c r="FX164">
        <v>0</v>
      </c>
      <c r="FY164">
        <v>74.766548</v>
      </c>
      <c r="FZ164">
        <v>0</v>
      </c>
      <c r="GA164">
        <v>0</v>
      </c>
      <c r="GB164">
        <v>0</v>
      </c>
      <c r="GC164">
        <v>89.081778999999997</v>
      </c>
      <c r="GD164">
        <v>10.540412</v>
      </c>
      <c r="GE164">
        <v>13.06917</v>
      </c>
      <c r="GF164">
        <v>17.105899999999998</v>
      </c>
      <c r="GG164">
        <v>0</v>
      </c>
      <c r="GH164">
        <v>2062.610107</v>
      </c>
      <c r="GI164">
        <v>15.504023999999999</v>
      </c>
      <c r="GJ164">
        <v>0</v>
      </c>
      <c r="GK164">
        <v>27.465648999999999</v>
      </c>
      <c r="GL164">
        <v>0</v>
      </c>
      <c r="GM164">
        <v>3.606398</v>
      </c>
      <c r="GN164">
        <v>0</v>
      </c>
      <c r="GO164">
        <v>1.757989</v>
      </c>
    </row>
    <row r="165" spans="1:197" x14ac:dyDescent="0.2">
      <c r="A165" t="s">
        <v>600</v>
      </c>
      <c r="B165" t="s">
        <v>169</v>
      </c>
      <c r="C165" t="s">
        <v>653</v>
      </c>
      <c r="D165" s="4" t="s">
        <v>654</v>
      </c>
      <c r="E165" s="4" t="s">
        <v>98</v>
      </c>
      <c r="F165" s="9">
        <v>230</v>
      </c>
      <c r="G165" s="24">
        <v>43414</v>
      </c>
      <c r="H165" s="9">
        <v>3</v>
      </c>
      <c r="I165" s="9">
        <v>3</v>
      </c>
      <c r="J165" s="9" t="s">
        <v>603</v>
      </c>
      <c r="K165" s="21" t="s">
        <v>618</v>
      </c>
      <c r="L165" s="9">
        <v>46</v>
      </c>
      <c r="M165" s="9" t="s">
        <v>604</v>
      </c>
      <c r="N165" s="9">
        <v>10</v>
      </c>
      <c r="O165" s="9">
        <v>22</v>
      </c>
      <c r="P165" s="34">
        <v>13</v>
      </c>
      <c r="Q165" s="9" t="s">
        <v>102</v>
      </c>
      <c r="R165" s="9" t="s">
        <v>103</v>
      </c>
      <c r="S165" s="9"/>
      <c r="T165" s="9" t="s">
        <v>605</v>
      </c>
      <c r="U165" s="34">
        <v>1700</v>
      </c>
      <c r="V165" s="9"/>
      <c r="W165" s="9" t="s">
        <v>105</v>
      </c>
      <c r="X165" s="9" t="s">
        <v>655</v>
      </c>
      <c r="Y165" s="9"/>
      <c r="Z165" s="9"/>
      <c r="AA165" s="9"/>
      <c r="AE165" s="10">
        <f t="shared" si="291"/>
        <v>2.6992411398058603E-3</v>
      </c>
      <c r="AF165" s="11">
        <v>608.25</v>
      </c>
      <c r="AG165">
        <f t="shared" si="227"/>
        <v>7.1999999999999994E-4</v>
      </c>
      <c r="AI165" s="48">
        <f t="shared" si="312"/>
        <v>9.0761136420036664E-2</v>
      </c>
      <c r="AJ165" s="48">
        <f t="shared" si="312"/>
        <v>0.13028462104329619</v>
      </c>
      <c r="AK165" s="48">
        <f t="shared" si="312"/>
        <v>7.3824643730992054E-2</v>
      </c>
      <c r="AL165" s="48">
        <f t="shared" si="312"/>
        <v>5.1507491145328037E-2</v>
      </c>
      <c r="AM165" s="48">
        <f t="shared" si="312"/>
        <v>7.6567343993545561E-2</v>
      </c>
      <c r="AN165" s="48">
        <f t="shared" si="312"/>
        <v>9.8812695460631719E-3</v>
      </c>
      <c r="AO165" s="48">
        <f t="shared" si="312"/>
        <v>2.6854191253634318E-2</v>
      </c>
      <c r="AP165" s="48">
        <f t="shared" si="312"/>
        <v>1.528699197596498E-2</v>
      </c>
      <c r="AQ165" s="48">
        <f t="shared" si="312"/>
        <v>0.30982190204356652</v>
      </c>
      <c r="AR165" s="48">
        <f t="shared" si="312"/>
        <v>0.10018046387968658</v>
      </c>
      <c r="AS165" s="48">
        <f t="shared" si="312"/>
        <v>2.4129287066246338E-2</v>
      </c>
      <c r="AT165" s="48">
        <f t="shared" si="310"/>
        <v>4.5971867986889944E-2</v>
      </c>
      <c r="AU165" s="48">
        <f t="shared" si="310"/>
        <v>3.59245951368092E-2</v>
      </c>
      <c r="AV165" s="48">
        <f t="shared" si="310"/>
        <v>4.5419808621820476E-2</v>
      </c>
      <c r="AW165" s="48">
        <f t="shared" si="310"/>
        <v>8.5189146123752207E-3</v>
      </c>
      <c r="AX165" s="48">
        <f t="shared" si="310"/>
        <v>3.1405932766158995E-2</v>
      </c>
      <c r="AY165" s="48">
        <f t="shared" si="293"/>
        <v>3.5066273127138614E-2</v>
      </c>
      <c r="AZ165" s="48">
        <f t="shared" si="293"/>
        <v>3.1217034579480784E-2</v>
      </c>
      <c r="BA165" s="48">
        <f t="shared" si="293"/>
        <v>0.13432610263500325</v>
      </c>
      <c r="BB165" s="48">
        <f t="shared" si="293"/>
        <v>0</v>
      </c>
      <c r="BC165" s="48">
        <f t="shared" si="293"/>
        <v>0.90938213603421236</v>
      </c>
      <c r="BD165" s="48">
        <f t="shared" si="294"/>
        <v>1</v>
      </c>
      <c r="BE165" s="48">
        <f t="shared" si="294"/>
        <v>1</v>
      </c>
      <c r="BF165" s="48">
        <f t="shared" si="285"/>
        <v>2.3296701626337551E-2</v>
      </c>
      <c r="BH165" s="51">
        <f t="shared" si="295"/>
        <v>158.19865094413285</v>
      </c>
      <c r="BI165" s="51">
        <f t="shared" si="296"/>
        <v>227.08895129333058</v>
      </c>
      <c r="BJ165" s="51">
        <f t="shared" si="297"/>
        <v>128.67797281233578</v>
      </c>
      <c r="BK165" s="51">
        <f t="shared" si="317"/>
        <v>89.778686496359228</v>
      </c>
      <c r="BL165" s="51">
        <f t="shared" si="317"/>
        <v>133.45855951050208</v>
      </c>
      <c r="BM165" s="51">
        <f t="shared" si="317"/>
        <v>17.223269490237904</v>
      </c>
      <c r="BN165" s="51">
        <f t="shared" si="316"/>
        <v>46.807444200123697</v>
      </c>
      <c r="BO165" s="51">
        <f t="shared" si="318"/>
        <v>26.6455622194871</v>
      </c>
      <c r="BP165" s="51">
        <f t="shared" si="318"/>
        <v>540.02636887892879</v>
      </c>
      <c r="BQ165" s="51">
        <f t="shared" si="298"/>
        <v>174.61674524852148</v>
      </c>
      <c r="BR165" s="51">
        <f t="shared" si="319"/>
        <v>42.05787645119419</v>
      </c>
      <c r="BS165" s="51">
        <f t="shared" si="319"/>
        <v>80.129973948874223</v>
      </c>
      <c r="BT165" s="51">
        <f t="shared" si="320"/>
        <v>62.617357059697724</v>
      </c>
      <c r="BU165" s="51">
        <f t="shared" si="320"/>
        <v>79.167722370281339</v>
      </c>
      <c r="BV165" s="51">
        <f t="shared" si="321"/>
        <v>14.848654967794154</v>
      </c>
      <c r="BW165" s="51">
        <f t="shared" si="321"/>
        <v>54.741229464725606</v>
      </c>
      <c r="BX165" s="51">
        <f t="shared" si="299"/>
        <v>61.121282975993687</v>
      </c>
      <c r="BY165" s="51">
        <f t="shared" si="286"/>
        <v>54.41197578328218</v>
      </c>
      <c r="BZ165" s="51">
        <f t="shared" si="300"/>
        <v>234.13334232722752</v>
      </c>
      <c r="CA165" s="51">
        <f t="shared" si="322"/>
        <v>0</v>
      </c>
      <c r="CB165" s="51">
        <f t="shared" si="322"/>
        <v>1585.0730035763052</v>
      </c>
      <c r="CC165" s="51">
        <f t="shared" si="301"/>
        <v>1743.0219274910764</v>
      </c>
      <c r="CD165" s="51">
        <f t="shared" si="302"/>
        <v>1743.0219274910764</v>
      </c>
      <c r="CE165" s="51">
        <f t="shared" si="303"/>
        <v>40.606661772923374</v>
      </c>
      <c r="CH165" s="13">
        <f t="shared" si="311"/>
        <v>158.19865094413285</v>
      </c>
      <c r="CI165" s="13">
        <f t="shared" si="311"/>
        <v>0</v>
      </c>
      <c r="CJ165" s="13">
        <f t="shared" si="311"/>
        <v>0</v>
      </c>
      <c r="CK165" s="13">
        <f t="shared" si="311"/>
        <v>0</v>
      </c>
      <c r="CL165" s="13">
        <f t="shared" si="311"/>
        <v>227.08895129333058</v>
      </c>
      <c r="CM165" s="13">
        <f t="shared" si="311"/>
        <v>0</v>
      </c>
      <c r="CN165" s="13">
        <f t="shared" si="311"/>
        <v>104.99547455605951</v>
      </c>
      <c r="CO165" s="13">
        <f t="shared" si="311"/>
        <v>23.682498256276265</v>
      </c>
      <c r="CP165" s="13">
        <f t="shared" si="311"/>
        <v>9.5543158154380681</v>
      </c>
      <c r="CQ165" s="13">
        <f t="shared" si="311"/>
        <v>89.778686496359228</v>
      </c>
      <c r="CR165" s="13">
        <f t="shared" si="311"/>
        <v>133.45855951050208</v>
      </c>
      <c r="CS165" s="13">
        <f t="shared" si="311"/>
        <v>17.223269490237904</v>
      </c>
      <c r="CT165" s="13">
        <f t="shared" si="311"/>
        <v>46.807444200123697</v>
      </c>
      <c r="CU165" s="13">
        <f t="shared" si="311"/>
        <v>11.377588588984246</v>
      </c>
      <c r="CV165" s="13">
        <f t="shared" si="311"/>
        <v>0</v>
      </c>
      <c r="CW165" s="13">
        <f t="shared" ref="CW165:DG182" si="323">+FB165*FB$2/$AG165*$AE165/($U165/1000)</f>
        <v>26.6455622194871</v>
      </c>
      <c r="CX165" s="13">
        <f t="shared" si="305"/>
        <v>540.02636887892879</v>
      </c>
      <c r="CY165" s="13">
        <f t="shared" si="305"/>
        <v>0</v>
      </c>
      <c r="CZ165" s="13">
        <f t="shared" si="305"/>
        <v>174.61674524852148</v>
      </c>
      <c r="DA165" s="13">
        <f t="shared" si="305"/>
        <v>27.471879030732339</v>
      </c>
      <c r="DB165" s="13">
        <f t="shared" si="305"/>
        <v>50.229041116843504</v>
      </c>
      <c r="DC165" s="13">
        <f t="shared" si="305"/>
        <v>42.05787645119419</v>
      </c>
      <c r="DD165" s="13">
        <f t="shared" si="305"/>
        <v>80.129973948874223</v>
      </c>
      <c r="DE165" s="13">
        <f t="shared" si="305"/>
        <v>5.1452228371705599</v>
      </c>
      <c r="DF165" s="13">
        <f t="shared" si="305"/>
        <v>2.3384468082222258</v>
      </c>
      <c r="DG165" s="13">
        <f t="shared" si="305"/>
        <v>17.306424950284562</v>
      </c>
      <c r="DH165" s="13">
        <f t="shared" si="315"/>
        <v>160.51041666666671</v>
      </c>
      <c r="DI165" s="13">
        <f t="shared" si="315"/>
        <v>62.617357059697724</v>
      </c>
      <c r="DJ165" s="13">
        <f t="shared" si="315"/>
        <v>79.167722370281339</v>
      </c>
      <c r="DK165" s="13">
        <f t="shared" si="315"/>
        <v>3.8700413329740448</v>
      </c>
      <c r="DL165" s="13">
        <f t="shared" si="315"/>
        <v>14.848654967794154</v>
      </c>
      <c r="DM165" s="13">
        <f t="shared" si="315"/>
        <v>54.741229464725606</v>
      </c>
      <c r="DN165" s="13"/>
      <c r="DO165" s="13">
        <f t="shared" si="314"/>
        <v>0</v>
      </c>
      <c r="DP165" s="13">
        <f t="shared" si="314"/>
        <v>61.121282975993687</v>
      </c>
      <c r="DQ165" s="13">
        <f t="shared" si="314"/>
        <v>0</v>
      </c>
      <c r="DR165" s="13">
        <f t="shared" si="314"/>
        <v>0</v>
      </c>
      <c r="DS165" s="13">
        <f t="shared" si="314"/>
        <v>0</v>
      </c>
      <c r="DT165" s="13">
        <f t="shared" si="314"/>
        <v>54.41197578328218</v>
      </c>
      <c r="DU165" s="13">
        <f t="shared" si="314"/>
        <v>0</v>
      </c>
      <c r="DV165" s="13">
        <f t="shared" si="314"/>
        <v>0</v>
      </c>
      <c r="DW165" s="13">
        <f t="shared" si="313"/>
        <v>0</v>
      </c>
      <c r="DX165" s="13">
        <f t="shared" si="313"/>
        <v>234.13334232722752</v>
      </c>
      <c r="DY165" s="13">
        <f t="shared" si="313"/>
        <v>9.4851715302099304</v>
      </c>
      <c r="DZ165" s="13">
        <f t="shared" si="313"/>
        <v>17.347506595732163</v>
      </c>
      <c r="EA165" s="13">
        <f t="shared" si="313"/>
        <v>25.64936477989222</v>
      </c>
      <c r="EB165" s="13">
        <f t="shared" si="313"/>
        <v>0</v>
      </c>
      <c r="EC165" s="13">
        <f t="shared" si="313"/>
        <v>1585.0730035763052</v>
      </c>
      <c r="ED165" s="13">
        <f t="shared" si="313"/>
        <v>44.345598032943371</v>
      </c>
      <c r="EE165" s="13">
        <f t="shared" si="313"/>
        <v>0</v>
      </c>
      <c r="EF165" s="13">
        <f t="shared" si="313"/>
        <v>33.867671837154504</v>
      </c>
      <c r="EG165" s="13">
        <f t="shared" si="313"/>
        <v>0</v>
      </c>
      <c r="EH165" s="13">
        <f t="shared" si="313"/>
        <v>4.7284100264413587</v>
      </c>
      <c r="EI165" s="13">
        <f t="shared" si="313"/>
        <v>0</v>
      </c>
      <c r="EJ165" s="13">
        <f t="shared" si="313"/>
        <v>2.0105799093275118</v>
      </c>
      <c r="EM165">
        <v>650.96991000000003</v>
      </c>
      <c r="EN165">
        <v>48.752670000000002</v>
      </c>
      <c r="EO165">
        <v>0</v>
      </c>
      <c r="EP165">
        <v>0</v>
      </c>
      <c r="EQ165">
        <v>610.04700000000003</v>
      </c>
      <c r="ER165">
        <v>0</v>
      </c>
      <c r="ES165">
        <v>316.14429000000001</v>
      </c>
      <c r="ET165">
        <v>71.308660000000003</v>
      </c>
      <c r="EU165">
        <v>33.533340000000003</v>
      </c>
      <c r="EV165">
        <v>276.94635</v>
      </c>
      <c r="EW165">
        <v>442.38467000000003</v>
      </c>
      <c r="EX165">
        <v>43.197330000000001</v>
      </c>
      <c r="EY165">
        <v>175.12656999999999</v>
      </c>
      <c r="EZ165">
        <v>32.265729999999998</v>
      </c>
      <c r="FA165">
        <v>0</v>
      </c>
      <c r="FB165">
        <v>90.847499999999997</v>
      </c>
      <c r="FC165">
        <v>1488.63696</v>
      </c>
      <c r="FD165">
        <v>0</v>
      </c>
      <c r="FE165">
        <v>630.42871000000002</v>
      </c>
      <c r="FF165">
        <v>91.063010000000006</v>
      </c>
      <c r="FG165">
        <v>138.4614</v>
      </c>
      <c r="FH165">
        <v>198.45574999999999</v>
      </c>
      <c r="FI165">
        <v>343.43857000000003</v>
      </c>
      <c r="FJ165">
        <v>24.847249999999999</v>
      </c>
      <c r="FK165">
        <v>11.2928</v>
      </c>
      <c r="FL165">
        <v>60.741370000000003</v>
      </c>
      <c r="FM165">
        <v>563.35278000000005</v>
      </c>
      <c r="FN165">
        <v>79.049319999999994</v>
      </c>
      <c r="FO165">
        <v>99.942809999999994</v>
      </c>
      <c r="FP165">
        <v>13.58291</v>
      </c>
      <c r="FQ165">
        <v>50.70243</v>
      </c>
      <c r="FR165">
        <v>200.18548999999999</v>
      </c>
      <c r="FT165">
        <v>0</v>
      </c>
      <c r="FU165">
        <v>125.412239</v>
      </c>
      <c r="FV165">
        <v>0</v>
      </c>
      <c r="FW165">
        <v>0</v>
      </c>
      <c r="FX165">
        <v>0</v>
      </c>
      <c r="FY165">
        <v>75.201758999999996</v>
      </c>
      <c r="FZ165">
        <v>0</v>
      </c>
      <c r="GA165">
        <v>0</v>
      </c>
      <c r="GB165">
        <v>0</v>
      </c>
      <c r="GC165">
        <v>94.541663999999997</v>
      </c>
      <c r="GD165">
        <v>13.403407</v>
      </c>
      <c r="GE165">
        <v>24.513598999999999</v>
      </c>
      <c r="GF165">
        <v>36.244877000000002</v>
      </c>
      <c r="GG165">
        <v>0</v>
      </c>
      <c r="GH165">
        <v>2239.851807</v>
      </c>
      <c r="GI165">
        <v>62.664349000000001</v>
      </c>
      <c r="GJ165">
        <v>0</v>
      </c>
      <c r="GK165">
        <v>31.868979</v>
      </c>
      <c r="GL165">
        <v>0</v>
      </c>
      <c r="GM165">
        <v>4.4493640000000001</v>
      </c>
      <c r="GN165">
        <v>0</v>
      </c>
      <c r="GO165">
        <v>1.891926</v>
      </c>
    </row>
    <row r="166" spans="1:197" x14ac:dyDescent="0.2">
      <c r="A166" t="s">
        <v>600</v>
      </c>
      <c r="B166" t="s">
        <v>170</v>
      </c>
      <c r="C166" t="s">
        <v>656</v>
      </c>
      <c r="D166" s="4" t="s">
        <v>657</v>
      </c>
      <c r="E166" s="4" t="s">
        <v>98</v>
      </c>
      <c r="F166" s="9">
        <v>230</v>
      </c>
      <c r="G166" s="24">
        <v>43414</v>
      </c>
      <c r="H166" s="9">
        <v>3</v>
      </c>
      <c r="I166" s="9">
        <v>3</v>
      </c>
      <c r="J166" s="9" t="s">
        <v>603</v>
      </c>
      <c r="K166" s="21" t="s">
        <v>618</v>
      </c>
      <c r="L166" s="9">
        <v>46</v>
      </c>
      <c r="M166" s="9" t="s">
        <v>604</v>
      </c>
      <c r="N166" s="9">
        <v>10</v>
      </c>
      <c r="O166" s="9">
        <v>22</v>
      </c>
      <c r="P166" s="34">
        <v>14</v>
      </c>
      <c r="Q166" s="9" t="s">
        <v>102</v>
      </c>
      <c r="R166" s="9" t="s">
        <v>103</v>
      </c>
      <c r="S166" s="9"/>
      <c r="T166" s="9" t="s">
        <v>605</v>
      </c>
      <c r="U166" s="34">
        <v>1700</v>
      </c>
      <c r="V166" s="9"/>
      <c r="W166" s="9" t="s">
        <v>105</v>
      </c>
      <c r="X166" s="9" t="s">
        <v>658</v>
      </c>
      <c r="Y166" s="9"/>
      <c r="Z166" s="9"/>
      <c r="AA166" s="9"/>
      <c r="AE166" s="10">
        <f t="shared" si="291"/>
        <v>2.7423405807650209E-3</v>
      </c>
      <c r="AF166" s="11">
        <v>608.25</v>
      </c>
      <c r="AG166">
        <f t="shared" si="227"/>
        <v>7.1999999999999994E-4</v>
      </c>
      <c r="AI166" s="48">
        <f t="shared" si="312"/>
        <v>2.5903424181195001E-2</v>
      </c>
      <c r="AJ166" s="48">
        <f t="shared" si="312"/>
        <v>3.4579247501286076E-2</v>
      </c>
      <c r="AK166" s="48">
        <f t="shared" si="312"/>
        <v>7.4001685121400929E-2</v>
      </c>
      <c r="AL166" s="48">
        <f t="shared" si="312"/>
        <v>5.9692254949369292E-2</v>
      </c>
      <c r="AM166" s="48">
        <f t="shared" si="312"/>
        <v>7.9335000870229586E-2</v>
      </c>
      <c r="AN166" s="48">
        <f t="shared" si="312"/>
        <v>9.4106239002172201E-3</v>
      </c>
      <c r="AO166" s="48">
        <f t="shared" si="312"/>
        <v>2.6636668803136226E-2</v>
      </c>
      <c r="AP166" s="48">
        <f t="shared" si="312"/>
        <v>1.4037063844641401E-2</v>
      </c>
      <c r="AQ166" s="48">
        <f t="shared" si="312"/>
        <v>0.32200165165139727</v>
      </c>
      <c r="AR166" s="48">
        <f t="shared" si="312"/>
        <v>0.10440700283362388</v>
      </c>
      <c r="AS166" s="48">
        <f t="shared" si="312"/>
        <v>2.2446697877923121E-2</v>
      </c>
      <c r="AT166" s="48">
        <f t="shared" si="310"/>
        <v>4.5490297673511176E-2</v>
      </c>
      <c r="AU166" s="48">
        <f t="shared" si="310"/>
        <v>7.9708601868923989E-3</v>
      </c>
      <c r="AV166" s="48">
        <f t="shared" si="310"/>
        <v>5.744535015449059E-3</v>
      </c>
      <c r="AW166" s="48">
        <f t="shared" si="310"/>
        <v>8.3481008676858232E-3</v>
      </c>
      <c r="AX166" s="48">
        <f t="shared" si="310"/>
        <v>3.239004409162962E-2</v>
      </c>
      <c r="AY166" s="48">
        <f t="shared" si="293"/>
        <v>1.4873067475167414E-2</v>
      </c>
      <c r="AZ166" s="48">
        <f t="shared" si="293"/>
        <v>2.7497827799686448E-2</v>
      </c>
      <c r="BA166" s="48">
        <f t="shared" si="293"/>
        <v>0.13546144656337986</v>
      </c>
      <c r="BB166" s="48">
        <f t="shared" si="293"/>
        <v>0</v>
      </c>
      <c r="BC166" s="48">
        <f t="shared" si="293"/>
        <v>0.95396352049592592</v>
      </c>
      <c r="BD166" s="48">
        <f t="shared" si="294"/>
        <v>1</v>
      </c>
      <c r="BE166" s="48">
        <f t="shared" si="294"/>
        <v>1</v>
      </c>
      <c r="BF166" s="48">
        <f t="shared" si="285"/>
        <v>2.3929895383751485E-2</v>
      </c>
      <c r="BH166" s="51">
        <f t="shared" si="295"/>
        <v>44.171772034651042</v>
      </c>
      <c r="BI166" s="51">
        <f t="shared" si="296"/>
        <v>58.966205667335856</v>
      </c>
      <c r="BJ166" s="51">
        <f t="shared" si="297"/>
        <v>126.19125342261029</v>
      </c>
      <c r="BK166" s="51">
        <f t="shared" si="317"/>
        <v>101.79012085097128</v>
      </c>
      <c r="BL166" s="51">
        <f t="shared" si="317"/>
        <v>135.28588144546057</v>
      </c>
      <c r="BM166" s="51">
        <f t="shared" si="317"/>
        <v>16.047451129106168</v>
      </c>
      <c r="BN166" s="51">
        <f t="shared" si="316"/>
        <v>45.42213623590343</v>
      </c>
      <c r="BO166" s="51">
        <f t="shared" si="318"/>
        <v>23.936680334002773</v>
      </c>
      <c r="BP166" s="51">
        <f t="shared" si="318"/>
        <v>549.09279375706342</v>
      </c>
      <c r="BQ166" s="51">
        <f t="shared" si="298"/>
        <v>178.03987209289647</v>
      </c>
      <c r="BR166" s="51">
        <f t="shared" si="319"/>
        <v>38.277195117474392</v>
      </c>
      <c r="BS166" s="51">
        <f t="shared" si="319"/>
        <v>77.572256261066002</v>
      </c>
      <c r="BT166" s="51">
        <f t="shared" si="320"/>
        <v>13.59229639419989</v>
      </c>
      <c r="BU166" s="51">
        <f t="shared" si="320"/>
        <v>9.7958590097017968</v>
      </c>
      <c r="BV166" s="51">
        <f t="shared" si="321"/>
        <v>14.235585452729099</v>
      </c>
      <c r="BW166" s="51">
        <f t="shared" si="321"/>
        <v>55.233070106863224</v>
      </c>
      <c r="BX166" s="51">
        <f t="shared" si="299"/>
        <v>25.362274167830503</v>
      </c>
      <c r="BY166" s="51">
        <f t="shared" si="286"/>
        <v>46.890626216807973</v>
      </c>
      <c r="BZ166" s="51">
        <f t="shared" si="300"/>
        <v>230.99541185082191</v>
      </c>
      <c r="CA166" s="51">
        <f t="shared" si="322"/>
        <v>0</v>
      </c>
      <c r="CB166" s="51">
        <f t="shared" si="322"/>
        <v>1626.7447447086988</v>
      </c>
      <c r="CC166" s="51">
        <f t="shared" si="301"/>
        <v>1705.2483766496878</v>
      </c>
      <c r="CD166" s="51">
        <f t="shared" si="302"/>
        <v>1705.2483766496878</v>
      </c>
      <c r="CE166" s="51">
        <f t="shared" si="303"/>
        <v>40.806415256539076</v>
      </c>
      <c r="CH166" s="13">
        <f t="shared" ref="CH166:CV182" si="324">+EM166*EM$2/$AG166*$AE166/($U166/1000)</f>
        <v>44.171772034651042</v>
      </c>
      <c r="CI166" s="13">
        <f t="shared" si="324"/>
        <v>0</v>
      </c>
      <c r="CJ166" s="13">
        <f t="shared" si="324"/>
        <v>0</v>
      </c>
      <c r="CK166" s="13">
        <f t="shared" si="324"/>
        <v>0</v>
      </c>
      <c r="CL166" s="13">
        <f t="shared" si="324"/>
        <v>58.966205667335856</v>
      </c>
      <c r="CM166" s="13">
        <f t="shared" si="324"/>
        <v>0</v>
      </c>
      <c r="CN166" s="13">
        <f t="shared" si="324"/>
        <v>102.71821317670363</v>
      </c>
      <c r="CO166" s="13">
        <f t="shared" si="324"/>
        <v>23.473040245906653</v>
      </c>
      <c r="CP166" s="13">
        <f t="shared" si="324"/>
        <v>9.9558444347668402</v>
      </c>
      <c r="CQ166" s="13">
        <f t="shared" si="324"/>
        <v>101.79012085097128</v>
      </c>
      <c r="CR166" s="13">
        <f t="shared" si="324"/>
        <v>135.28588144546057</v>
      </c>
      <c r="CS166" s="13">
        <f t="shared" si="324"/>
        <v>16.047451129106168</v>
      </c>
      <c r="CT166" s="13">
        <f t="shared" si="324"/>
        <v>45.42213623590343</v>
      </c>
      <c r="CU166" s="13">
        <f t="shared" si="324"/>
        <v>9.9903900889052721</v>
      </c>
      <c r="CV166" s="13">
        <f t="shared" si="324"/>
        <v>0</v>
      </c>
      <c r="CW166" s="13">
        <f t="shared" si="323"/>
        <v>23.936680334002773</v>
      </c>
      <c r="CX166" s="13">
        <f t="shared" si="305"/>
        <v>549.09279375706342</v>
      </c>
      <c r="CY166" s="13">
        <f t="shared" si="305"/>
        <v>0</v>
      </c>
      <c r="CZ166" s="13">
        <f t="shared" si="305"/>
        <v>178.03987209289647</v>
      </c>
      <c r="DA166" s="13">
        <f t="shared" si="305"/>
        <v>34.770493534365961</v>
      </c>
      <c r="DB166" s="13">
        <f t="shared" si="305"/>
        <v>53.468677448996154</v>
      </c>
      <c r="DC166" s="13">
        <f t="shared" si="305"/>
        <v>38.277195117474392</v>
      </c>
      <c r="DD166" s="13">
        <f t="shared" si="305"/>
        <v>77.572256261066002</v>
      </c>
      <c r="DE166" s="13">
        <f t="shared" si="305"/>
        <v>5.0888359670869265</v>
      </c>
      <c r="DF166" s="13">
        <f t="shared" si="305"/>
        <v>2.6012564939411966</v>
      </c>
      <c r="DG166" s="13">
        <f t="shared" si="305"/>
        <v>17.673822101450234</v>
      </c>
      <c r="DH166" s="13">
        <f t="shared" si="315"/>
        <v>160.51041666666671</v>
      </c>
      <c r="DI166" s="13">
        <f t="shared" si="315"/>
        <v>13.59229639419989</v>
      </c>
      <c r="DJ166" s="13">
        <f t="shared" si="315"/>
        <v>9.7958590097017968</v>
      </c>
      <c r="DK166" s="13">
        <f t="shared" si="315"/>
        <v>3.9593608600576409</v>
      </c>
      <c r="DL166" s="13">
        <f t="shared" si="315"/>
        <v>14.235585452729099</v>
      </c>
      <c r="DM166" s="13">
        <f t="shared" si="315"/>
        <v>55.233070106863224</v>
      </c>
      <c r="DN166" s="13"/>
      <c r="DO166" s="13">
        <f t="shared" si="314"/>
        <v>0</v>
      </c>
      <c r="DP166" s="13">
        <f t="shared" si="314"/>
        <v>25.362274167830503</v>
      </c>
      <c r="DQ166" s="13">
        <f t="shared" si="314"/>
        <v>0</v>
      </c>
      <c r="DR166" s="13">
        <f t="shared" si="314"/>
        <v>0</v>
      </c>
      <c r="DS166" s="13">
        <f t="shared" si="314"/>
        <v>0</v>
      </c>
      <c r="DT166" s="13">
        <f t="shared" si="314"/>
        <v>46.890626216807973</v>
      </c>
      <c r="DU166" s="13">
        <f t="shared" si="314"/>
        <v>0</v>
      </c>
      <c r="DV166" s="13">
        <f t="shared" si="314"/>
        <v>0</v>
      </c>
      <c r="DW166" s="13">
        <f t="shared" si="313"/>
        <v>0</v>
      </c>
      <c r="DX166" s="13">
        <f t="shared" si="313"/>
        <v>230.99541185082191</v>
      </c>
      <c r="DY166" s="13">
        <f t="shared" si="313"/>
        <v>8.4727226029379956</v>
      </c>
      <c r="DZ166" s="13">
        <f t="shared" si="313"/>
        <v>11.580064394024047</v>
      </c>
      <c r="EA166" s="13">
        <f t="shared" si="313"/>
        <v>18.381758201088758</v>
      </c>
      <c r="EB166" s="13">
        <f t="shared" si="313"/>
        <v>0</v>
      </c>
      <c r="EC166" s="13">
        <f t="shared" si="313"/>
        <v>1626.7447447086988</v>
      </c>
      <c r="ED166" s="13">
        <f t="shared" si="313"/>
        <v>14.706812575107802</v>
      </c>
      <c r="EE166" s="13">
        <f t="shared" si="313"/>
        <v>0</v>
      </c>
      <c r="EF166" s="13">
        <f t="shared" si="313"/>
        <v>34.391418579533301</v>
      </c>
      <c r="EG166" s="13">
        <f t="shared" si="313"/>
        <v>0</v>
      </c>
      <c r="EH166" s="13">
        <f t="shared" si="313"/>
        <v>4.9352306572036948</v>
      </c>
      <c r="EI166" s="13">
        <f t="shared" si="313"/>
        <v>0</v>
      </c>
      <c r="EJ166" s="13">
        <f t="shared" si="313"/>
        <v>1.4797660198020766</v>
      </c>
      <c r="EM166">
        <v>178.90531999999999</v>
      </c>
      <c r="EN166">
        <v>10.7256</v>
      </c>
      <c r="EO166">
        <v>0</v>
      </c>
      <c r="EP166">
        <v>0</v>
      </c>
      <c r="EQ166">
        <v>155.91603000000001</v>
      </c>
      <c r="ER166">
        <v>0</v>
      </c>
      <c r="ES166">
        <v>304.42653999999999</v>
      </c>
      <c r="ET166">
        <v>69.567179999999993</v>
      </c>
      <c r="EU166">
        <v>34.393439999999998</v>
      </c>
      <c r="EV166">
        <v>309.06393000000003</v>
      </c>
      <c r="EW166">
        <v>441.39398</v>
      </c>
      <c r="EX166">
        <v>39.615729999999999</v>
      </c>
      <c r="EY166">
        <v>167.27266</v>
      </c>
      <c r="EZ166">
        <v>27.886500000000002</v>
      </c>
      <c r="FA166">
        <v>0</v>
      </c>
      <c r="FB166">
        <v>80.328990000000005</v>
      </c>
      <c r="FC166">
        <v>1489.8408199999999</v>
      </c>
      <c r="FD166">
        <v>0</v>
      </c>
      <c r="FE166">
        <v>632.68517999999995</v>
      </c>
      <c r="FF166">
        <v>113.44485</v>
      </c>
      <c r="FG166">
        <v>145.07533000000001</v>
      </c>
      <c r="FH166">
        <v>177.77748</v>
      </c>
      <c r="FI166">
        <v>327.25085000000001</v>
      </c>
      <c r="FJ166">
        <v>24.18872</v>
      </c>
      <c r="FK166">
        <v>12.36453</v>
      </c>
      <c r="FL166">
        <v>61.055950000000003</v>
      </c>
      <c r="FM166">
        <v>554.49896000000001</v>
      </c>
      <c r="FN166">
        <v>16.889489999999999</v>
      </c>
      <c r="FO166">
        <v>12.17212</v>
      </c>
      <c r="FP166">
        <v>13.678000000000001</v>
      </c>
      <c r="FQ166">
        <v>47.845080000000003</v>
      </c>
      <c r="FR166">
        <v>198.80967999999999</v>
      </c>
      <c r="FT166">
        <v>0</v>
      </c>
      <c r="FU166">
        <v>51.221930999999998</v>
      </c>
      <c r="FV166">
        <v>0</v>
      </c>
      <c r="FW166">
        <v>0</v>
      </c>
      <c r="FX166">
        <v>0</v>
      </c>
      <c r="FY166">
        <v>63.788124000000003</v>
      </c>
      <c r="FZ166">
        <v>0</v>
      </c>
      <c r="GA166">
        <v>0</v>
      </c>
      <c r="GB166">
        <v>0</v>
      </c>
      <c r="GC166">
        <v>91.808655000000002</v>
      </c>
      <c r="GD166">
        <v>11.784558000000001</v>
      </c>
      <c r="GE166">
        <v>16.106504000000001</v>
      </c>
      <c r="GF166">
        <v>25.566858</v>
      </c>
      <c r="GG166">
        <v>0</v>
      </c>
      <c r="GH166">
        <v>2262.610107</v>
      </c>
      <c r="GI166">
        <v>20.455442000000001</v>
      </c>
      <c r="GJ166">
        <v>0</v>
      </c>
      <c r="GK166">
        <v>31.853209</v>
      </c>
      <c r="GL166">
        <v>0</v>
      </c>
      <c r="GM166">
        <v>4.5709929999999996</v>
      </c>
      <c r="GN166">
        <v>0</v>
      </c>
      <c r="GO166">
        <v>1.3705540000000001</v>
      </c>
    </row>
    <row r="167" spans="1:197" x14ac:dyDescent="0.2">
      <c r="A167" t="s">
        <v>659</v>
      </c>
      <c r="B167" t="s">
        <v>95</v>
      </c>
      <c r="C167" t="s">
        <v>660</v>
      </c>
      <c r="D167" s="4" t="s">
        <v>661</v>
      </c>
      <c r="E167" s="4" t="s">
        <v>98</v>
      </c>
      <c r="F167" s="9">
        <v>239</v>
      </c>
      <c r="G167" s="24">
        <v>43414</v>
      </c>
      <c r="H167" s="9">
        <v>3</v>
      </c>
      <c r="I167" s="9">
        <v>4</v>
      </c>
      <c r="J167" s="9"/>
      <c r="K167" s="21" t="s">
        <v>204</v>
      </c>
      <c r="L167" s="9">
        <v>48</v>
      </c>
      <c r="M167" s="9" t="s">
        <v>662</v>
      </c>
      <c r="N167" s="9">
        <v>5</v>
      </c>
      <c r="O167" s="9">
        <v>22</v>
      </c>
      <c r="P167" s="34">
        <v>1</v>
      </c>
      <c r="Q167" s="9" t="s">
        <v>102</v>
      </c>
      <c r="R167" s="9" t="s">
        <v>103</v>
      </c>
      <c r="S167" s="9"/>
      <c r="T167" s="9" t="s">
        <v>365</v>
      </c>
      <c r="U167" s="34">
        <v>2000</v>
      </c>
      <c r="V167" s="9"/>
      <c r="W167" s="9" t="s">
        <v>105</v>
      </c>
      <c r="X167" s="9" t="s">
        <v>663</v>
      </c>
      <c r="Y167" s="9"/>
      <c r="Z167" s="9"/>
      <c r="AA167" s="9"/>
      <c r="AD167" s="10">
        <f>+AVERAGE(AE167:AE174)</f>
        <v>3.0048936359447476E-3</v>
      </c>
      <c r="AE167" s="10">
        <f t="shared" si="291"/>
        <v>2.8211174179634366E-3</v>
      </c>
      <c r="AF167" s="11">
        <v>608.25</v>
      </c>
      <c r="AG167">
        <f t="shared" si="227"/>
        <v>7.1999999999999994E-4</v>
      </c>
      <c r="AI167" s="48">
        <f t="shared" si="312"/>
        <v>9.4867835472192269E-2</v>
      </c>
      <c r="AJ167" s="48">
        <f t="shared" si="312"/>
        <v>0.12801038842508281</v>
      </c>
      <c r="AK167" s="48">
        <f t="shared" si="312"/>
        <v>9.2874037308081261E-2</v>
      </c>
      <c r="AL167" s="48">
        <f t="shared" si="312"/>
        <v>6.2547617802304653E-2</v>
      </c>
      <c r="AM167" s="48">
        <f t="shared" si="312"/>
        <v>7.526738266186335E-2</v>
      </c>
      <c r="AN167" s="48">
        <f t="shared" si="312"/>
        <v>9.1662441935973418E-3</v>
      </c>
      <c r="AO167" s="48">
        <f t="shared" si="312"/>
        <v>2.0497717109274016E-2</v>
      </c>
      <c r="AP167" s="48">
        <f t="shared" si="312"/>
        <v>8.9150750641624928E-3</v>
      </c>
      <c r="AQ167" s="48">
        <f t="shared" si="312"/>
        <v>0.30351422869512035</v>
      </c>
      <c r="AR167" s="48">
        <f t="shared" si="312"/>
        <v>6.747298889693748E-2</v>
      </c>
      <c r="AS167" s="48">
        <f t="shared" si="312"/>
        <v>1.4729313570494068E-2</v>
      </c>
      <c r="AT167" s="48">
        <f t="shared" si="310"/>
        <v>2.6104579734192054E-2</v>
      </c>
      <c r="AU167" s="48">
        <f t="shared" si="310"/>
        <v>3.7020648010698605E-2</v>
      </c>
      <c r="AV167" s="48">
        <f t="shared" si="310"/>
        <v>4.2837992002073846E-2</v>
      </c>
      <c r="AW167" s="48">
        <f t="shared" si="310"/>
        <v>9.631185706724216E-3</v>
      </c>
      <c r="AX167" s="48">
        <f t="shared" si="310"/>
        <v>2.6323311513323004E-2</v>
      </c>
      <c r="AY167" s="48">
        <f t="shared" si="293"/>
        <v>1.4027916095338428E-2</v>
      </c>
      <c r="AZ167" s="48">
        <f t="shared" si="293"/>
        <v>3.4338721319146996E-2</v>
      </c>
      <c r="BA167" s="48">
        <f t="shared" si="293"/>
        <v>0.14345496864778506</v>
      </c>
      <c r="BB167" s="48">
        <f t="shared" si="293"/>
        <v>0</v>
      </c>
      <c r="BC167" s="48">
        <f t="shared" si="293"/>
        <v>0.94839614796623417</v>
      </c>
      <c r="BD167" s="48">
        <f t="shared" si="294"/>
        <v>1</v>
      </c>
      <c r="BE167" s="48">
        <f t="shared" si="294"/>
        <v>1</v>
      </c>
      <c r="BF167" s="48">
        <f t="shared" si="285"/>
        <v>2.978065539540416E-2</v>
      </c>
      <c r="BH167" s="51">
        <f t="shared" si="295"/>
        <v>196.71721839068502</v>
      </c>
      <c r="BI167" s="51">
        <f t="shared" si="296"/>
        <v>265.44136282602079</v>
      </c>
      <c r="BJ167" s="51">
        <f t="shared" si="297"/>
        <v>192.58289375974795</v>
      </c>
      <c r="BK167" s="51">
        <f t="shared" si="317"/>
        <v>129.69826211160554</v>
      </c>
      <c r="BL167" s="51">
        <f t="shared" si="317"/>
        <v>156.07386928448571</v>
      </c>
      <c r="BM167" s="51">
        <f t="shared" si="317"/>
        <v>19.007053885853441</v>
      </c>
      <c r="BN167" s="51">
        <f t="shared" si="316"/>
        <v>42.503909497096885</v>
      </c>
      <c r="BO167" s="51">
        <f t="shared" si="318"/>
        <v>18.486231499191984</v>
      </c>
      <c r="BP167" s="51">
        <f t="shared" si="318"/>
        <v>629.36478432038768</v>
      </c>
      <c r="BQ167" s="51">
        <f t="shared" si="298"/>
        <v>139.91147396002029</v>
      </c>
      <c r="BR167" s="51">
        <f t="shared" si="319"/>
        <v>30.542592017302663</v>
      </c>
      <c r="BS167" s="51">
        <f t="shared" si="319"/>
        <v>54.130256972853019</v>
      </c>
      <c r="BT167" s="51">
        <f t="shared" si="320"/>
        <v>76.765732699993535</v>
      </c>
      <c r="BU167" s="51">
        <f t="shared" si="320"/>
        <v>88.828532728149995</v>
      </c>
      <c r="BV167" s="51">
        <f t="shared" si="321"/>
        <v>19.971153053094209</v>
      </c>
      <c r="BW167" s="51">
        <f t="shared" si="321"/>
        <v>54.583817517900968</v>
      </c>
      <c r="BX167" s="51">
        <f t="shared" si="299"/>
        <v>29.088179574854653</v>
      </c>
      <c r="BY167" s="51">
        <f t="shared" si="286"/>
        <v>71.204510015152053</v>
      </c>
      <c r="BZ167" s="51">
        <f t="shared" si="300"/>
        <v>297.46712630528071</v>
      </c>
      <c r="CA167" s="51">
        <f t="shared" si="322"/>
        <v>0</v>
      </c>
      <c r="CB167" s="51">
        <f t="shared" si="322"/>
        <v>1966.5870021356652</v>
      </c>
      <c r="CC167" s="51">
        <f t="shared" si="301"/>
        <v>2073.5923552123936</v>
      </c>
      <c r="CD167" s="51">
        <f t="shared" si="302"/>
        <v>2073.5923552123936</v>
      </c>
      <c r="CE167" s="51">
        <f t="shared" si="303"/>
        <v>61.752939361124788</v>
      </c>
      <c r="CH167" s="13">
        <f t="shared" si="324"/>
        <v>196.71721839068502</v>
      </c>
      <c r="CI167" s="13">
        <f t="shared" si="324"/>
        <v>0</v>
      </c>
      <c r="CJ167" s="13">
        <f t="shared" si="324"/>
        <v>0</v>
      </c>
      <c r="CK167" s="13">
        <f t="shared" si="324"/>
        <v>0</v>
      </c>
      <c r="CL167" s="13">
        <f t="shared" si="324"/>
        <v>265.44136282602079</v>
      </c>
      <c r="CM167" s="13">
        <f t="shared" si="324"/>
        <v>0</v>
      </c>
      <c r="CN167" s="13">
        <f t="shared" si="324"/>
        <v>157.23753943073967</v>
      </c>
      <c r="CO167" s="13">
        <f t="shared" si="324"/>
        <v>35.345354329008281</v>
      </c>
      <c r="CP167" s="13">
        <f t="shared" si="324"/>
        <v>10.979576834847428</v>
      </c>
      <c r="CQ167" s="13">
        <f t="shared" si="324"/>
        <v>129.69826211160554</v>
      </c>
      <c r="CR167" s="13">
        <f t="shared" si="324"/>
        <v>156.07386928448571</v>
      </c>
      <c r="CS167" s="13">
        <f t="shared" si="324"/>
        <v>19.007053885853441</v>
      </c>
      <c r="CT167" s="13">
        <f t="shared" si="324"/>
        <v>42.503909497096885</v>
      </c>
      <c r="CU167" s="13">
        <f t="shared" si="324"/>
        <v>16.797098447544307</v>
      </c>
      <c r="CV167" s="13">
        <f t="shared" si="324"/>
        <v>0</v>
      </c>
      <c r="CW167" s="13">
        <f t="shared" si="323"/>
        <v>18.486231499191984</v>
      </c>
      <c r="CX167" s="13">
        <f t="shared" si="323"/>
        <v>629.36478432038768</v>
      </c>
      <c r="CY167" s="13">
        <f t="shared" si="323"/>
        <v>0</v>
      </c>
      <c r="CZ167" s="13">
        <f t="shared" si="323"/>
        <v>139.91147396002029</v>
      </c>
      <c r="DA167" s="13">
        <f t="shared" si="323"/>
        <v>37.138264112639312</v>
      </c>
      <c r="DB167" s="13">
        <f t="shared" si="323"/>
        <v>61.882709242474093</v>
      </c>
      <c r="DC167" s="13">
        <f t="shared" si="323"/>
        <v>30.542592017302663</v>
      </c>
      <c r="DD167" s="13">
        <f t="shared" si="323"/>
        <v>54.130256972853019</v>
      </c>
      <c r="DE167" s="13">
        <f t="shared" si="323"/>
        <v>0</v>
      </c>
      <c r="DF167" s="13">
        <f t="shared" si="323"/>
        <v>1.8593389175835584</v>
      </c>
      <c r="DG167" s="13">
        <f t="shared" si="323"/>
        <v>20.326597602823142</v>
      </c>
      <c r="DH167" s="13">
        <f t="shared" si="315"/>
        <v>136.43385416666672</v>
      </c>
      <c r="DI167" s="13">
        <f t="shared" si="315"/>
        <v>76.765732699993535</v>
      </c>
      <c r="DJ167" s="13">
        <f t="shared" si="315"/>
        <v>88.828532728149995</v>
      </c>
      <c r="DK167" s="13">
        <f t="shared" si="315"/>
        <v>4.6317941837616274</v>
      </c>
      <c r="DL167" s="13">
        <f t="shared" si="315"/>
        <v>19.971153053094209</v>
      </c>
      <c r="DM167" s="13">
        <f t="shared" si="315"/>
        <v>54.583817517900968</v>
      </c>
      <c r="DN167" s="13"/>
      <c r="DO167" s="13">
        <f t="shared" si="314"/>
        <v>0</v>
      </c>
      <c r="DP167" s="13">
        <f t="shared" si="314"/>
        <v>29.088179574854653</v>
      </c>
      <c r="DQ167" s="13">
        <f t="shared" si="314"/>
        <v>0</v>
      </c>
      <c r="DR167" s="13">
        <f t="shared" si="314"/>
        <v>0</v>
      </c>
      <c r="DS167" s="13">
        <f t="shared" si="314"/>
        <v>0</v>
      </c>
      <c r="DT167" s="13">
        <f t="shared" si="314"/>
        <v>71.204510015152053</v>
      </c>
      <c r="DU167" s="13">
        <f t="shared" si="314"/>
        <v>0</v>
      </c>
      <c r="DV167" s="13">
        <f t="shared" si="314"/>
        <v>0</v>
      </c>
      <c r="DW167" s="13">
        <f t="shared" si="313"/>
        <v>0</v>
      </c>
      <c r="DX167" s="13">
        <f t="shared" si="313"/>
        <v>297.46712630528071</v>
      </c>
      <c r="DY167" s="13">
        <f t="shared" si="313"/>
        <v>11.416024363503725</v>
      </c>
      <c r="DZ167" s="13">
        <f t="shared" si="313"/>
        <v>16.492395090497546</v>
      </c>
      <c r="EA167" s="13">
        <f t="shared" si="313"/>
        <v>23.693134142090635</v>
      </c>
      <c r="EB167" s="13">
        <f t="shared" si="313"/>
        <v>0</v>
      </c>
      <c r="EC167" s="13">
        <f t="shared" si="313"/>
        <v>1966.5870021356652</v>
      </c>
      <c r="ED167" s="13">
        <f t="shared" si="313"/>
        <v>26.315619905781919</v>
      </c>
      <c r="EE167" s="13">
        <f t="shared" si="313"/>
        <v>49.329214732092908</v>
      </c>
      <c r="EF167" s="13">
        <f t="shared" si="313"/>
        <v>3.6315436529905507</v>
      </c>
      <c r="EG167" s="13">
        <f t="shared" si="313"/>
        <v>6.3289253468065185</v>
      </c>
      <c r="EH167" s="13">
        <f t="shared" si="313"/>
        <v>0</v>
      </c>
      <c r="EI167" s="13">
        <f t="shared" si="313"/>
        <v>2.4632556292348053</v>
      </c>
      <c r="EJ167" s="13">
        <f t="shared" si="313"/>
        <v>0</v>
      </c>
      <c r="EM167">
        <v>911.17565999999999</v>
      </c>
      <c r="EN167">
        <v>74.092860000000002</v>
      </c>
      <c r="EO167">
        <v>0</v>
      </c>
      <c r="EP167">
        <v>0</v>
      </c>
      <c r="EQ167">
        <v>802.67084</v>
      </c>
      <c r="ER167">
        <v>0</v>
      </c>
      <c r="ES167">
        <v>532.93298000000004</v>
      </c>
      <c r="ET167">
        <v>119.79776</v>
      </c>
      <c r="EU167">
        <v>43.377490000000002</v>
      </c>
      <c r="EV167">
        <v>450.35827999999998</v>
      </c>
      <c r="EW167">
        <v>582.35181</v>
      </c>
      <c r="EX167">
        <v>53.660870000000003</v>
      </c>
      <c r="EY167">
        <v>179.006</v>
      </c>
      <c r="EZ167">
        <v>53.620040000000003</v>
      </c>
      <c r="FA167">
        <v>0</v>
      </c>
      <c r="FB167">
        <v>70.947659999999999</v>
      </c>
      <c r="FC167">
        <v>1952.8903800000001</v>
      </c>
      <c r="FD167">
        <v>0</v>
      </c>
      <c r="FE167">
        <v>568.59760000000006</v>
      </c>
      <c r="FF167">
        <v>138.57243</v>
      </c>
      <c r="FG167">
        <v>192.01924</v>
      </c>
      <c r="FH167">
        <v>162.22726</v>
      </c>
      <c r="FI167">
        <v>261.15343999999999</v>
      </c>
      <c r="FJ167">
        <v>0</v>
      </c>
      <c r="FK167">
        <v>10.107279999999999</v>
      </c>
      <c r="FL167">
        <v>80.305170000000004</v>
      </c>
      <c r="FM167">
        <v>539.01513999999997</v>
      </c>
      <c r="FN167">
        <v>109.08685</v>
      </c>
      <c r="FO167">
        <v>126.22852</v>
      </c>
      <c r="FP167">
        <v>18.299029999999998</v>
      </c>
      <c r="FQ167">
        <v>76.762020000000007</v>
      </c>
      <c r="FR167">
        <v>224.68989999999999</v>
      </c>
      <c r="FT167">
        <v>0</v>
      </c>
      <c r="FU167">
        <v>67.183959999999999</v>
      </c>
      <c r="FV167">
        <v>0</v>
      </c>
      <c r="FW167">
        <v>0</v>
      </c>
      <c r="FX167">
        <v>0</v>
      </c>
      <c r="FY167">
        <v>110.775215</v>
      </c>
      <c r="FZ167">
        <v>0</v>
      </c>
      <c r="GA167">
        <v>0</v>
      </c>
      <c r="GB167">
        <v>0</v>
      </c>
      <c r="GC167">
        <v>135.20742799999999</v>
      </c>
      <c r="GD167">
        <v>18.158773</v>
      </c>
      <c r="GE167">
        <v>26.233446000000001</v>
      </c>
      <c r="GF167">
        <v>37.687221999999998</v>
      </c>
      <c r="GG167">
        <v>0</v>
      </c>
      <c r="GH167">
        <v>3128.1298830000001</v>
      </c>
      <c r="GI167">
        <v>41.858649999999997</v>
      </c>
      <c r="GJ167">
        <v>52.250278000000002</v>
      </c>
      <c r="GK167">
        <v>3.8465880000000001</v>
      </c>
      <c r="GL167">
        <v>6.703697</v>
      </c>
      <c r="GM167">
        <v>0</v>
      </c>
      <c r="GN167">
        <v>2.6091190000000002</v>
      </c>
      <c r="GO167">
        <v>0</v>
      </c>
    </row>
    <row r="168" spans="1:197" x14ac:dyDescent="0.2">
      <c r="A168" t="s">
        <v>659</v>
      </c>
      <c r="B168" t="s">
        <v>108</v>
      </c>
      <c r="C168" t="s">
        <v>664</v>
      </c>
      <c r="D168" s="4" t="s">
        <v>665</v>
      </c>
      <c r="E168" s="4" t="s">
        <v>98</v>
      </c>
      <c r="F168" s="9">
        <v>239</v>
      </c>
      <c r="G168" s="24">
        <v>43414</v>
      </c>
      <c r="H168" s="9">
        <v>3</v>
      </c>
      <c r="I168" s="9">
        <v>4</v>
      </c>
      <c r="J168" s="9"/>
      <c r="K168" s="21" t="s">
        <v>204</v>
      </c>
      <c r="L168" s="9">
        <v>48</v>
      </c>
      <c r="M168" s="9" t="s">
        <v>662</v>
      </c>
      <c r="N168" s="9">
        <v>12</v>
      </c>
      <c r="O168" s="9">
        <v>18</v>
      </c>
      <c r="P168" s="34">
        <v>2</v>
      </c>
      <c r="Q168" s="9" t="s">
        <v>102</v>
      </c>
      <c r="R168" s="9" t="s">
        <v>103</v>
      </c>
      <c r="S168" s="22"/>
      <c r="T168" s="9" t="s">
        <v>365</v>
      </c>
      <c r="U168" s="34">
        <v>2000</v>
      </c>
      <c r="V168" s="9"/>
      <c r="W168" s="9" t="s">
        <v>105</v>
      </c>
      <c r="X168" s="9" t="s">
        <v>666</v>
      </c>
      <c r="Y168" s="9"/>
      <c r="Z168" s="9"/>
      <c r="AA168" s="9"/>
      <c r="AD168">
        <f>+STDEV(AE167:AE174)</f>
        <v>4.0889257598289224E-4</v>
      </c>
      <c r="AE168" s="10">
        <f t="shared" si="291"/>
        <v>2.6847107951406724E-3</v>
      </c>
      <c r="AF168" s="11">
        <v>608.25</v>
      </c>
      <c r="AG168">
        <f t="shared" si="227"/>
        <v>7.1999999999999994E-4</v>
      </c>
      <c r="AI168" s="48">
        <f t="shared" si="312"/>
        <v>9.8993149794085203E-2</v>
      </c>
      <c r="AJ168" s="48">
        <f t="shared" si="312"/>
        <v>0.12638173615929596</v>
      </c>
      <c r="AK168" s="48">
        <f t="shared" si="312"/>
        <v>8.560155887154948E-2</v>
      </c>
      <c r="AL168" s="48">
        <f t="shared" si="312"/>
        <v>6.058928717838985E-2</v>
      </c>
      <c r="AM168" s="48">
        <f t="shared" si="312"/>
        <v>7.6040655732117698E-2</v>
      </c>
      <c r="AN168" s="48">
        <f t="shared" si="312"/>
        <v>8.9404089664305662E-3</v>
      </c>
      <c r="AO168" s="48">
        <f t="shared" si="312"/>
        <v>2.2820860355229636E-2</v>
      </c>
      <c r="AP168" s="48">
        <f t="shared" si="312"/>
        <v>8.7525020568345567E-3</v>
      </c>
      <c r="AQ168" s="48">
        <f t="shared" si="312"/>
        <v>0.30280494709704664</v>
      </c>
      <c r="AR168" s="48">
        <f t="shared" si="312"/>
        <v>6.6565827850289333E-2</v>
      </c>
      <c r="AS168" s="48">
        <f t="shared" si="312"/>
        <v>1.558310409869193E-2</v>
      </c>
      <c r="AT168" s="48">
        <f t="shared" si="310"/>
        <v>2.4740458275423642E-2</v>
      </c>
      <c r="AU168" s="48">
        <f t="shared" si="310"/>
        <v>3.6748663561472016E-2</v>
      </c>
      <c r="AV168" s="48">
        <f t="shared" si="310"/>
        <v>4.4579777028818456E-2</v>
      </c>
      <c r="AW168" s="48">
        <f t="shared" si="310"/>
        <v>9.978289036391157E-3</v>
      </c>
      <c r="AX168" s="48">
        <f t="shared" si="310"/>
        <v>2.7262573233583373E-2</v>
      </c>
      <c r="AY168" s="48">
        <f t="shared" si="293"/>
        <v>8.2172601119245552E-3</v>
      </c>
      <c r="AZ168" s="48">
        <f t="shared" si="293"/>
        <v>3.6299979524433174E-2</v>
      </c>
      <c r="BA168" s="48">
        <f t="shared" si="293"/>
        <v>0.14935377077171708</v>
      </c>
      <c r="BB168" s="48">
        <f t="shared" si="293"/>
        <v>0</v>
      </c>
      <c r="BC168" s="48">
        <f t="shared" si="293"/>
        <v>0.96664017199051422</v>
      </c>
      <c r="BD168" s="48">
        <f t="shared" si="294"/>
        <v>1</v>
      </c>
      <c r="BE168" s="48">
        <f t="shared" si="294"/>
        <v>1</v>
      </c>
      <c r="BF168" s="48">
        <f t="shared" si="285"/>
        <v>2.9919619013643695E-2</v>
      </c>
      <c r="BH168" s="51">
        <f t="shared" si="295"/>
        <v>197.80495107764332</v>
      </c>
      <c r="BI168" s="51">
        <f t="shared" si="296"/>
        <v>252.53194983791531</v>
      </c>
      <c r="BJ168" s="51">
        <f t="shared" si="297"/>
        <v>171.04630168832705</v>
      </c>
      <c r="BK168" s="51">
        <f t="shared" si="317"/>
        <v>121.06757903026919</v>
      </c>
      <c r="BL168" s="51">
        <f t="shared" si="317"/>
        <v>151.94201031374968</v>
      </c>
      <c r="BM168" s="51">
        <f t="shared" si="317"/>
        <v>17.864439730400278</v>
      </c>
      <c r="BN168" s="51">
        <f t="shared" si="316"/>
        <v>45.599914494140506</v>
      </c>
      <c r="BO168" s="51">
        <f t="shared" si="318"/>
        <v>17.488970143493461</v>
      </c>
      <c r="BP168" s="51">
        <f t="shared" si="318"/>
        <v>605.05517675909391</v>
      </c>
      <c r="BQ168" s="51">
        <f t="shared" si="298"/>
        <v>133.00971177054146</v>
      </c>
      <c r="BR168" s="51">
        <f t="shared" si="319"/>
        <v>31.137661043125565</v>
      </c>
      <c r="BS168" s="51">
        <f t="shared" si="319"/>
        <v>49.435593765711765</v>
      </c>
      <c r="BT168" s="51">
        <f t="shared" si="320"/>
        <v>73.430006147557393</v>
      </c>
      <c r="BU168" s="51">
        <f t="shared" si="320"/>
        <v>89.07788703137679</v>
      </c>
      <c r="BV168" s="51">
        <f t="shared" si="321"/>
        <v>19.938298546793675</v>
      </c>
      <c r="BW168" s="51">
        <f t="shared" si="321"/>
        <v>54.475203344240263</v>
      </c>
      <c r="BX168" s="51">
        <f t="shared" si="299"/>
        <v>16.419466779393499</v>
      </c>
      <c r="BY168" s="51">
        <f t="shared" si="286"/>
        <v>72.533460031180653</v>
      </c>
      <c r="BZ168" s="51">
        <f t="shared" si="300"/>
        <v>298.43393590579768</v>
      </c>
      <c r="CA168" s="51">
        <f t="shared" si="322"/>
        <v>0</v>
      </c>
      <c r="CB168" s="51">
        <f t="shared" si="322"/>
        <v>1931.5095269520646</v>
      </c>
      <c r="CC168" s="51">
        <f t="shared" si="301"/>
        <v>1998.1680701048072</v>
      </c>
      <c r="CD168" s="51">
        <f t="shared" si="302"/>
        <v>1998.1680701048072</v>
      </c>
      <c r="CE168" s="51">
        <f t="shared" si="303"/>
        <v>59.784427382763518</v>
      </c>
      <c r="CH168" s="13">
        <f t="shared" si="324"/>
        <v>197.80495107764332</v>
      </c>
      <c r="CI168" s="13">
        <f t="shared" si="324"/>
        <v>0</v>
      </c>
      <c r="CJ168" s="13">
        <f t="shared" si="324"/>
        <v>0</v>
      </c>
      <c r="CK168" s="13">
        <f t="shared" si="324"/>
        <v>0</v>
      </c>
      <c r="CL168" s="13">
        <f t="shared" si="324"/>
        <v>252.53194983791531</v>
      </c>
      <c r="CM168" s="13">
        <f t="shared" si="324"/>
        <v>0</v>
      </c>
      <c r="CN168" s="13">
        <f t="shared" si="324"/>
        <v>140.04667945440511</v>
      </c>
      <c r="CO168" s="13">
        <f t="shared" si="324"/>
        <v>30.999622233921947</v>
      </c>
      <c r="CP168" s="13">
        <f t="shared" si="324"/>
        <v>10.274612237204151</v>
      </c>
      <c r="CQ168" s="13">
        <f t="shared" si="324"/>
        <v>121.06757903026919</v>
      </c>
      <c r="CR168" s="13">
        <f t="shared" si="324"/>
        <v>151.94201031374968</v>
      </c>
      <c r="CS168" s="13">
        <f t="shared" si="324"/>
        <v>17.864439730400278</v>
      </c>
      <c r="CT168" s="13">
        <f t="shared" si="324"/>
        <v>45.599914494140506</v>
      </c>
      <c r="CU168" s="13">
        <f t="shared" si="324"/>
        <v>12.34731419866524</v>
      </c>
      <c r="CV168" s="13">
        <f t="shared" si="324"/>
        <v>0</v>
      </c>
      <c r="CW168" s="13">
        <f t="shared" si="323"/>
        <v>17.488970143493461</v>
      </c>
      <c r="CX168" s="13">
        <f t="shared" si="323"/>
        <v>605.05517675909391</v>
      </c>
      <c r="CY168" s="13">
        <f t="shared" si="323"/>
        <v>0</v>
      </c>
      <c r="CZ168" s="13">
        <f t="shared" si="323"/>
        <v>133.00971177054146</v>
      </c>
      <c r="DA168" s="13">
        <f t="shared" si="323"/>
        <v>37.308165851058227</v>
      </c>
      <c r="DB168" s="13">
        <f t="shared" si="323"/>
        <v>60.306270398843402</v>
      </c>
      <c r="DC168" s="13">
        <f t="shared" si="323"/>
        <v>31.137661043125565</v>
      </c>
      <c r="DD168" s="13">
        <f t="shared" si="323"/>
        <v>49.435593765711765</v>
      </c>
      <c r="DE168" s="13">
        <f t="shared" si="323"/>
        <v>0</v>
      </c>
      <c r="DF168" s="13">
        <f t="shared" si="323"/>
        <v>2.0228452786263822</v>
      </c>
      <c r="DG168" s="13">
        <f t="shared" si="323"/>
        <v>19.727176969132714</v>
      </c>
      <c r="DH168" s="13">
        <f t="shared" si="315"/>
        <v>136.43385416666669</v>
      </c>
      <c r="DI168" s="13">
        <f t="shared" si="315"/>
        <v>73.430006147557393</v>
      </c>
      <c r="DJ168" s="13">
        <f t="shared" si="315"/>
        <v>89.07788703137679</v>
      </c>
      <c r="DK168" s="13">
        <f t="shared" si="315"/>
        <v>0</v>
      </c>
      <c r="DL168" s="13">
        <f t="shared" si="315"/>
        <v>19.938298546793675</v>
      </c>
      <c r="DM168" s="13">
        <f t="shared" si="315"/>
        <v>54.475203344240263</v>
      </c>
      <c r="DN168" s="13"/>
      <c r="DO168" s="13">
        <f t="shared" si="314"/>
        <v>0</v>
      </c>
      <c r="DP168" s="13">
        <f t="shared" si="314"/>
        <v>16.419466779393499</v>
      </c>
      <c r="DQ168" s="13">
        <f t="shared" si="314"/>
        <v>0</v>
      </c>
      <c r="DR168" s="13">
        <f t="shared" si="314"/>
        <v>0</v>
      </c>
      <c r="DS168" s="13">
        <f t="shared" si="314"/>
        <v>0</v>
      </c>
      <c r="DT168" s="13">
        <f t="shared" si="314"/>
        <v>72.533460031180653</v>
      </c>
      <c r="DU168" s="13">
        <f t="shared" si="314"/>
        <v>0</v>
      </c>
      <c r="DV168" s="13">
        <f t="shared" si="314"/>
        <v>0</v>
      </c>
      <c r="DW168" s="13">
        <f t="shared" si="313"/>
        <v>0</v>
      </c>
      <c r="DX168" s="13">
        <f t="shared" si="313"/>
        <v>298.43393590579768</v>
      </c>
      <c r="DY168" s="13">
        <f t="shared" si="313"/>
        <v>11.126844744837399</v>
      </c>
      <c r="DZ168" s="13">
        <f t="shared" si="313"/>
        <v>10.84932582657556</v>
      </c>
      <c r="EA168" s="13">
        <f t="shared" si="313"/>
        <v>15.008172317564778</v>
      </c>
      <c r="EB168" s="13">
        <f t="shared" si="313"/>
        <v>0</v>
      </c>
      <c r="EC168" s="13">
        <f t="shared" si="313"/>
        <v>1931.5095269520646</v>
      </c>
      <c r="ED168" s="13">
        <f t="shared" si="313"/>
        <v>13.25473348437129</v>
      </c>
      <c r="EE168" s="13">
        <f t="shared" si="313"/>
        <v>48.093987365724942</v>
      </c>
      <c r="EF168" s="13">
        <f t="shared" si="313"/>
        <v>2.4723318169586808</v>
      </c>
      <c r="EG168" s="13">
        <f t="shared" si="313"/>
        <v>6.5850003832662365</v>
      </c>
      <c r="EH168" s="13">
        <f t="shared" si="313"/>
        <v>0</v>
      </c>
      <c r="EI168" s="13">
        <f t="shared" si="313"/>
        <v>2.6331078168136619</v>
      </c>
      <c r="EJ168" s="13">
        <f t="shared" si="313"/>
        <v>0</v>
      </c>
      <c r="EM168">
        <v>962.76556000000005</v>
      </c>
      <c r="EN168">
        <v>66.930179999999993</v>
      </c>
      <c r="EO168">
        <v>0</v>
      </c>
      <c r="EP168">
        <v>0</v>
      </c>
      <c r="EQ168">
        <v>802.43317000000002</v>
      </c>
      <c r="ER168">
        <v>0</v>
      </c>
      <c r="ES168">
        <v>498.78435999999999</v>
      </c>
      <c r="ET168">
        <v>110.40694999999999</v>
      </c>
      <c r="EU168">
        <v>42.654800000000002</v>
      </c>
      <c r="EV168">
        <v>441.74892999999997</v>
      </c>
      <c r="EW168">
        <v>595.73999000000003</v>
      </c>
      <c r="EX168">
        <v>52.997570000000003</v>
      </c>
      <c r="EY168">
        <v>201.80242999999999</v>
      </c>
      <c r="EZ168">
        <v>41.417990000000003</v>
      </c>
      <c r="FA168">
        <v>0</v>
      </c>
      <c r="FB168">
        <v>70.530600000000007</v>
      </c>
      <c r="FC168">
        <v>1972.84998</v>
      </c>
      <c r="FD168">
        <v>0</v>
      </c>
      <c r="FE168">
        <v>568.01355000000001</v>
      </c>
      <c r="FF168">
        <v>146.27927</v>
      </c>
      <c r="FG168">
        <v>196.63533000000001</v>
      </c>
      <c r="FH168">
        <v>173.79112000000001</v>
      </c>
      <c r="FI168">
        <v>250.62192999999999</v>
      </c>
      <c r="FJ168">
        <v>0</v>
      </c>
      <c r="FK168">
        <v>11.554790000000001</v>
      </c>
      <c r="FL168">
        <v>81.896889999999999</v>
      </c>
      <c r="FM168">
        <v>566.40179000000001</v>
      </c>
      <c r="FN168">
        <v>109.64838</v>
      </c>
      <c r="FO168">
        <v>133.01437000000001</v>
      </c>
      <c r="FP168">
        <v>0</v>
      </c>
      <c r="FQ168">
        <v>80.529499999999999</v>
      </c>
      <c r="FR168">
        <v>235.63628</v>
      </c>
      <c r="FT168">
        <v>0</v>
      </c>
      <c r="FU168">
        <v>39.850315000000002</v>
      </c>
      <c r="FV168">
        <v>0</v>
      </c>
      <c r="FW168">
        <v>0</v>
      </c>
      <c r="FX168">
        <v>0</v>
      </c>
      <c r="FY168">
        <v>118.57609600000001</v>
      </c>
      <c r="FZ168">
        <v>0</v>
      </c>
      <c r="GA168">
        <v>0</v>
      </c>
      <c r="GB168">
        <v>0</v>
      </c>
      <c r="GC168">
        <v>142.53890999999999</v>
      </c>
      <c r="GD168">
        <v>18.598044999999999</v>
      </c>
      <c r="GE168">
        <v>18.134184000000001</v>
      </c>
      <c r="GF168">
        <v>25.085518</v>
      </c>
      <c r="GG168">
        <v>0</v>
      </c>
      <c r="GH168">
        <v>3228.435547</v>
      </c>
      <c r="GI168">
        <v>22.154720000000001</v>
      </c>
      <c r="GJ168">
        <v>53.530197000000001</v>
      </c>
      <c r="GK168">
        <v>2.7517870000000002</v>
      </c>
      <c r="GL168">
        <v>7.3293229999999996</v>
      </c>
      <c r="GM168">
        <v>0</v>
      </c>
      <c r="GN168">
        <v>2.930736</v>
      </c>
      <c r="GO168">
        <v>0</v>
      </c>
    </row>
    <row r="169" spans="1:197" x14ac:dyDescent="0.2">
      <c r="A169" t="s">
        <v>659</v>
      </c>
      <c r="B169" t="s">
        <v>112</v>
      </c>
      <c r="C169" t="s">
        <v>667</v>
      </c>
      <c r="D169" s="4" t="s">
        <v>668</v>
      </c>
      <c r="E169" s="4" t="s">
        <v>98</v>
      </c>
      <c r="F169" s="9">
        <v>239</v>
      </c>
      <c r="G169" s="24">
        <v>43414</v>
      </c>
      <c r="H169" s="9">
        <v>3</v>
      </c>
      <c r="I169" s="9">
        <v>4</v>
      </c>
      <c r="J169" s="9"/>
      <c r="K169" s="21" t="s">
        <v>204</v>
      </c>
      <c r="L169" s="9">
        <v>48</v>
      </c>
      <c r="M169" s="9" t="s">
        <v>662</v>
      </c>
      <c r="N169" s="9">
        <v>20</v>
      </c>
      <c r="O169" s="9">
        <v>14</v>
      </c>
      <c r="P169" s="34">
        <v>3</v>
      </c>
      <c r="Q169" s="9" t="s">
        <v>102</v>
      </c>
      <c r="R169" s="9" t="s">
        <v>103</v>
      </c>
      <c r="S169" s="22"/>
      <c r="T169" s="9" t="s">
        <v>365</v>
      </c>
      <c r="U169" s="34">
        <v>2000</v>
      </c>
      <c r="V169" s="22"/>
      <c r="W169" s="9" t="s">
        <v>105</v>
      </c>
      <c r="X169" s="9" t="s">
        <v>669</v>
      </c>
      <c r="Y169" s="9"/>
      <c r="Z169" s="9"/>
      <c r="AA169" s="9"/>
      <c r="AD169" s="17">
        <f>+AD168*100/AD167</f>
        <v>13.607555724824689</v>
      </c>
      <c r="AE169" s="10">
        <f t="shared" si="291"/>
        <v>3.1834139915795589E-3</v>
      </c>
      <c r="AF169" s="11">
        <v>608.25</v>
      </c>
      <c r="AG169">
        <f t="shared" si="227"/>
        <v>7.1999999999999994E-4</v>
      </c>
      <c r="AI169" s="48">
        <f t="shared" si="312"/>
        <v>6.7228213475758677E-2</v>
      </c>
      <c r="AJ169" s="48">
        <f t="shared" si="312"/>
        <v>8.0514528627104842E-2</v>
      </c>
      <c r="AK169" s="48">
        <f t="shared" si="312"/>
        <v>8.2087287517954202E-2</v>
      </c>
      <c r="AL169" s="48">
        <f t="shared" si="312"/>
        <v>5.936931133805811E-2</v>
      </c>
      <c r="AM169" s="48">
        <f t="shared" si="312"/>
        <v>7.3528025800283114E-2</v>
      </c>
      <c r="AN169" s="48">
        <f t="shared" si="312"/>
        <v>9.1434936881544335E-3</v>
      </c>
      <c r="AO169" s="48">
        <f t="shared" si="312"/>
        <v>2.1947560653836868E-2</v>
      </c>
      <c r="AP169" s="48">
        <f t="shared" si="312"/>
        <v>8.5712711307388886E-3</v>
      </c>
      <c r="AQ169" s="48">
        <f t="shared" si="312"/>
        <v>0.31567687996868632</v>
      </c>
      <c r="AR169" s="48">
        <f t="shared" si="312"/>
        <v>6.392268533978708E-2</v>
      </c>
      <c r="AS169" s="48">
        <f t="shared" si="312"/>
        <v>1.5814144166668809E-2</v>
      </c>
      <c r="AT169" s="48">
        <f t="shared" si="310"/>
        <v>2.5002159402753309E-2</v>
      </c>
      <c r="AU169" s="48">
        <f t="shared" si="310"/>
        <v>1.6182888014043696E-2</v>
      </c>
      <c r="AV169" s="48">
        <f t="shared" si="310"/>
        <v>1.4066153997439077E-2</v>
      </c>
      <c r="AW169" s="48">
        <f t="shared" si="310"/>
        <v>1.1027205761433508E-2</v>
      </c>
      <c r="AX169" s="48">
        <f t="shared" si="310"/>
        <v>2.6422811016834497E-2</v>
      </c>
      <c r="AY169" s="48">
        <f t="shared" si="293"/>
        <v>1.2057519025271706E-2</v>
      </c>
      <c r="AZ169" s="48">
        <f t="shared" si="293"/>
        <v>3.7460395691618527E-2</v>
      </c>
      <c r="BA169" s="48">
        <f t="shared" si="293"/>
        <v>0.14862539764095858</v>
      </c>
      <c r="BB169" s="48">
        <f t="shared" si="293"/>
        <v>0</v>
      </c>
      <c r="BC169" s="48">
        <f t="shared" si="293"/>
        <v>0.95568194473626533</v>
      </c>
      <c r="BD169" s="48">
        <f t="shared" si="294"/>
        <v>1</v>
      </c>
      <c r="BE169" s="48">
        <f t="shared" si="294"/>
        <v>1</v>
      </c>
      <c r="BF169" s="48">
        <f t="shared" si="285"/>
        <v>2.6591318288932339E-2</v>
      </c>
      <c r="BH169" s="51">
        <f t="shared" si="295"/>
        <v>133.20407108595916</v>
      </c>
      <c r="BI169" s="51">
        <f t="shared" si="296"/>
        <v>159.52919823705514</v>
      </c>
      <c r="BJ169" s="51">
        <f t="shared" si="297"/>
        <v>162.64541799460252</v>
      </c>
      <c r="BK169" s="51">
        <f t="shared" si="317"/>
        <v>117.63266579515317</v>
      </c>
      <c r="BL169" s="51">
        <f t="shared" si="317"/>
        <v>145.68634014114895</v>
      </c>
      <c r="BM169" s="51">
        <f t="shared" si="317"/>
        <v>18.116658471820227</v>
      </c>
      <c r="BN169" s="51">
        <f t="shared" si="316"/>
        <v>43.486272776700382</v>
      </c>
      <c r="BO169" s="51">
        <f t="shared" si="318"/>
        <v>16.982872963114804</v>
      </c>
      <c r="BP169" s="51">
        <f t="shared" si="318"/>
        <v>625.47319623040391</v>
      </c>
      <c r="BQ169" s="51">
        <f t="shared" si="298"/>
        <v>126.65459160351884</v>
      </c>
      <c r="BR169" s="51">
        <f t="shared" si="319"/>
        <v>31.333695703517822</v>
      </c>
      <c r="BS169" s="51">
        <f t="shared" si="319"/>
        <v>49.538567904793638</v>
      </c>
      <c r="BT169" s="51">
        <f t="shared" si="320"/>
        <v>32.064314280433386</v>
      </c>
      <c r="BU169" s="51">
        <f t="shared" si="320"/>
        <v>27.870277672283169</v>
      </c>
      <c r="BV169" s="51">
        <f t="shared" si="321"/>
        <v>21.848992025574738</v>
      </c>
      <c r="BW169" s="51">
        <f t="shared" si="321"/>
        <v>52.353406628102697</v>
      </c>
      <c r="BX169" s="51">
        <f t="shared" si="299"/>
        <v>23.890425437851814</v>
      </c>
      <c r="BY169" s="51">
        <f t="shared" si="286"/>
        <v>74.222963137549016</v>
      </c>
      <c r="BZ169" s="51">
        <f t="shared" si="300"/>
        <v>294.48213791496676</v>
      </c>
      <c r="CA169" s="51">
        <f t="shared" si="322"/>
        <v>0</v>
      </c>
      <c r="CB169" s="51">
        <f t="shared" si="322"/>
        <v>1893.5610381513352</v>
      </c>
      <c r="CC169" s="51">
        <f t="shared" si="301"/>
        <v>1981.371573022541</v>
      </c>
      <c r="CD169" s="51">
        <f t="shared" si="302"/>
        <v>1981.371573022541</v>
      </c>
      <c r="CE169" s="51">
        <f t="shared" si="303"/>
        <v>52.687282146884932</v>
      </c>
      <c r="CH169" s="13">
        <f t="shared" si="324"/>
        <v>133.20407108595916</v>
      </c>
      <c r="CI169" s="13">
        <f t="shared" si="324"/>
        <v>0</v>
      </c>
      <c r="CJ169" s="13">
        <f t="shared" si="324"/>
        <v>0</v>
      </c>
      <c r="CK169" s="13">
        <f t="shared" si="324"/>
        <v>0</v>
      </c>
      <c r="CL169" s="13">
        <f t="shared" si="324"/>
        <v>159.52919823705514</v>
      </c>
      <c r="CM169" s="13">
        <f t="shared" si="324"/>
        <v>0</v>
      </c>
      <c r="CN169" s="13">
        <f t="shared" si="324"/>
        <v>131.93860892117863</v>
      </c>
      <c r="CO169" s="13">
        <f t="shared" si="324"/>
        <v>30.706809073423891</v>
      </c>
      <c r="CP169" s="13">
        <f t="shared" si="324"/>
        <v>11.115406334067888</v>
      </c>
      <c r="CQ169" s="13">
        <f t="shared" si="324"/>
        <v>117.63266579515317</v>
      </c>
      <c r="CR169" s="13">
        <f t="shared" si="324"/>
        <v>145.68634014114895</v>
      </c>
      <c r="CS169" s="13">
        <f t="shared" si="324"/>
        <v>18.116658471820227</v>
      </c>
      <c r="CT169" s="13">
        <f t="shared" si="324"/>
        <v>43.486272776700382</v>
      </c>
      <c r="CU169" s="13">
        <f t="shared" si="324"/>
        <v>16.734708888802036</v>
      </c>
      <c r="CV169" s="13">
        <f t="shared" si="324"/>
        <v>0</v>
      </c>
      <c r="CW169" s="13">
        <f t="shared" si="323"/>
        <v>16.982872963114804</v>
      </c>
      <c r="CX169" s="13">
        <f t="shared" si="323"/>
        <v>625.47319623040391</v>
      </c>
      <c r="CY169" s="13">
        <f t="shared" si="323"/>
        <v>0</v>
      </c>
      <c r="CZ169" s="13">
        <f t="shared" si="323"/>
        <v>126.65459160351884</v>
      </c>
      <c r="DA169" s="13">
        <f t="shared" si="323"/>
        <v>38.02200997344292</v>
      </c>
      <c r="DB169" s="13">
        <f t="shared" si="323"/>
        <v>65.947341974936563</v>
      </c>
      <c r="DC169" s="13">
        <f t="shared" si="323"/>
        <v>31.333695703517822</v>
      </c>
      <c r="DD169" s="13">
        <f t="shared" si="323"/>
        <v>49.538567904793638</v>
      </c>
      <c r="DE169" s="13">
        <f t="shared" si="323"/>
        <v>0</v>
      </c>
      <c r="DF169" s="13">
        <f t="shared" si="323"/>
        <v>1.9212283160782819</v>
      </c>
      <c r="DG169" s="13">
        <f t="shared" si="323"/>
        <v>20.479894402808537</v>
      </c>
      <c r="DH169" s="13">
        <f t="shared" si="315"/>
        <v>136.43385416666669</v>
      </c>
      <c r="DI169" s="13">
        <f t="shared" si="315"/>
        <v>32.064314280433386</v>
      </c>
      <c r="DJ169" s="13">
        <f t="shared" si="315"/>
        <v>27.870277672283169</v>
      </c>
      <c r="DK169" s="13">
        <f t="shared" si="315"/>
        <v>4.378936995758739</v>
      </c>
      <c r="DL169" s="13">
        <f t="shared" si="315"/>
        <v>21.848992025574738</v>
      </c>
      <c r="DM169" s="13">
        <f t="shared" si="315"/>
        <v>52.353406628102697</v>
      </c>
      <c r="DN169" s="13"/>
      <c r="DO169" s="13">
        <f t="shared" si="314"/>
        <v>0</v>
      </c>
      <c r="DP169" s="13">
        <f t="shared" si="314"/>
        <v>23.890425437851814</v>
      </c>
      <c r="DQ169" s="13">
        <f t="shared" si="314"/>
        <v>0</v>
      </c>
      <c r="DR169" s="13">
        <f t="shared" si="314"/>
        <v>0</v>
      </c>
      <c r="DS169" s="13">
        <f t="shared" si="314"/>
        <v>74.222963137549016</v>
      </c>
      <c r="DT169" s="13">
        <f t="shared" si="314"/>
        <v>0</v>
      </c>
      <c r="DU169" s="13">
        <f t="shared" si="314"/>
        <v>0</v>
      </c>
      <c r="DV169" s="13">
        <f t="shared" si="314"/>
        <v>0</v>
      </c>
      <c r="DW169" s="13">
        <f t="shared" si="313"/>
        <v>0</v>
      </c>
      <c r="DX169" s="13">
        <f t="shared" si="313"/>
        <v>294.48213791496676</v>
      </c>
      <c r="DY169" s="13">
        <f t="shared" si="313"/>
        <v>11.216916141198222</v>
      </c>
      <c r="DZ169" s="13">
        <f t="shared" si="313"/>
        <v>11.876179724854751</v>
      </c>
      <c r="EA169" s="13">
        <f t="shared" si="313"/>
        <v>15.825039519998581</v>
      </c>
      <c r="EB169" s="13">
        <f t="shared" si="313"/>
        <v>0</v>
      </c>
      <c r="EC169" s="13">
        <f t="shared" si="313"/>
        <v>1893.5610381513352</v>
      </c>
      <c r="ED169" s="13">
        <f t="shared" si="313"/>
        <v>25.001974047302358</v>
      </c>
      <c r="EE169" s="13">
        <f t="shared" si="313"/>
        <v>41.976982030006525</v>
      </c>
      <c r="EF169" s="13">
        <f t="shared" si="313"/>
        <v>2.9744853558807902</v>
      </c>
      <c r="EG169" s="13">
        <f t="shared" si="313"/>
        <v>6.1257902419295949</v>
      </c>
      <c r="EH169" s="13">
        <f t="shared" si="313"/>
        <v>0</v>
      </c>
      <c r="EI169" s="13">
        <f t="shared" si="313"/>
        <v>1.6100245190680278</v>
      </c>
      <c r="EJ169" s="13">
        <f t="shared" si="313"/>
        <v>0</v>
      </c>
      <c r="EM169">
        <v>546.77075200000002</v>
      </c>
      <c r="EN169">
        <v>44.203353999999997</v>
      </c>
      <c r="EO169">
        <v>0</v>
      </c>
      <c r="EP169">
        <v>0</v>
      </c>
      <c r="EQ169">
        <v>427.50097699999998</v>
      </c>
      <c r="ER169">
        <v>0</v>
      </c>
      <c r="ES169">
        <v>396.29290800000001</v>
      </c>
      <c r="ET169">
        <v>92.231460999999996</v>
      </c>
      <c r="EU169">
        <v>38.916359</v>
      </c>
      <c r="EV169">
        <v>361.97616599999998</v>
      </c>
      <c r="EW169">
        <v>481.72824100000003</v>
      </c>
      <c r="EX169">
        <v>45.326172</v>
      </c>
      <c r="EY169">
        <v>162.30015599999999</v>
      </c>
      <c r="EZ169">
        <v>47.341178999999997</v>
      </c>
      <c r="FA169">
        <v>0</v>
      </c>
      <c r="FB169">
        <v>57.760227</v>
      </c>
      <c r="FC169">
        <v>1719.935547</v>
      </c>
      <c r="FD169">
        <v>0</v>
      </c>
      <c r="FE169">
        <v>456.14263899999997</v>
      </c>
      <c r="FF169">
        <v>125.724045</v>
      </c>
      <c r="FG169">
        <v>181.34298699999999</v>
      </c>
      <c r="FH169">
        <v>147.48831200000001</v>
      </c>
      <c r="FI169">
        <v>211.80058299999999</v>
      </c>
      <c r="FJ169">
        <v>0</v>
      </c>
      <c r="FK169">
        <v>9.2551349999999992</v>
      </c>
      <c r="FL169">
        <v>71.702545000000001</v>
      </c>
      <c r="FM169">
        <v>477.67114299999997</v>
      </c>
      <c r="FN169">
        <v>40.378948000000001</v>
      </c>
      <c r="FO169">
        <v>35.097351000000003</v>
      </c>
      <c r="FP169">
        <v>15.331179000000001</v>
      </c>
      <c r="FQ169">
        <v>74.422234000000003</v>
      </c>
      <c r="FR169">
        <v>190.98208600000001</v>
      </c>
      <c r="FT169">
        <v>0</v>
      </c>
      <c r="FU169">
        <v>48.899113</v>
      </c>
      <c r="FV169">
        <v>0</v>
      </c>
      <c r="FW169">
        <v>0</v>
      </c>
      <c r="FX169">
        <v>102.32963599999999</v>
      </c>
      <c r="FY169">
        <v>0</v>
      </c>
      <c r="FZ169">
        <v>0</v>
      </c>
      <c r="GA169">
        <v>0</v>
      </c>
      <c r="GB169">
        <v>0</v>
      </c>
      <c r="GC169">
        <v>118.617447</v>
      </c>
      <c r="GD169">
        <v>15.811502000000001</v>
      </c>
      <c r="GE169">
        <v>16.740808000000001</v>
      </c>
      <c r="GF169">
        <v>22.307168999999998</v>
      </c>
      <c r="GG169">
        <v>0</v>
      </c>
      <c r="GH169">
        <v>2669.186768</v>
      </c>
      <c r="GI169">
        <v>35.243088</v>
      </c>
      <c r="GJ169">
        <v>39.402489000000003</v>
      </c>
      <c r="GK169">
        <v>2.7920569999999998</v>
      </c>
      <c r="GL169">
        <v>5.750089</v>
      </c>
      <c r="GM169">
        <v>0</v>
      </c>
      <c r="GN169">
        <v>1.51128</v>
      </c>
      <c r="GO169">
        <v>0</v>
      </c>
    </row>
    <row r="170" spans="1:197" x14ac:dyDescent="0.2">
      <c r="A170" t="s">
        <v>659</v>
      </c>
      <c r="B170" t="s">
        <v>116</v>
      </c>
      <c r="C170" t="s">
        <v>670</v>
      </c>
      <c r="D170" s="4" t="s">
        <v>671</v>
      </c>
      <c r="E170" s="4" t="s">
        <v>98</v>
      </c>
      <c r="F170" s="9">
        <v>239</v>
      </c>
      <c r="G170" s="24">
        <v>43414</v>
      </c>
      <c r="H170" s="9">
        <v>3</v>
      </c>
      <c r="I170" s="9">
        <v>4</v>
      </c>
      <c r="J170" s="9"/>
      <c r="K170" s="21" t="s">
        <v>204</v>
      </c>
      <c r="L170" s="9">
        <v>48</v>
      </c>
      <c r="M170" s="9" t="s">
        <v>662</v>
      </c>
      <c r="N170" s="9">
        <v>30</v>
      </c>
      <c r="O170" s="9">
        <v>10</v>
      </c>
      <c r="P170" s="34">
        <v>4</v>
      </c>
      <c r="Q170" s="9" t="s">
        <v>102</v>
      </c>
      <c r="R170" s="9" t="s">
        <v>103</v>
      </c>
      <c r="S170" s="22"/>
      <c r="T170" s="9" t="s">
        <v>365</v>
      </c>
      <c r="U170" s="34">
        <v>2000</v>
      </c>
      <c r="V170" s="22"/>
      <c r="W170" s="9" t="s">
        <v>105</v>
      </c>
      <c r="X170" s="9" t="s">
        <v>672</v>
      </c>
      <c r="Y170" s="9"/>
      <c r="Z170" s="9"/>
      <c r="AA170" s="9"/>
      <c r="AE170" s="10">
        <f t="shared" si="291"/>
        <v>2.9183268623963186E-3</v>
      </c>
      <c r="AF170" s="11">
        <v>608.25</v>
      </c>
      <c r="AG170">
        <f t="shared" si="227"/>
        <v>7.1999999999999994E-4</v>
      </c>
      <c r="AI170" s="48">
        <f t="shared" si="312"/>
        <v>4.2369551661671827E-2</v>
      </c>
      <c r="AJ170" s="48">
        <f t="shared" si="312"/>
        <v>4.5251628719311057E-2</v>
      </c>
      <c r="AK170" s="48">
        <f t="shared" si="312"/>
        <v>4.4340992891490599E-2</v>
      </c>
      <c r="AL170" s="48">
        <f t="shared" si="312"/>
        <v>5.8869387218530883E-2</v>
      </c>
      <c r="AM170" s="48">
        <f t="shared" si="312"/>
        <v>8.1103155966170223E-2</v>
      </c>
      <c r="AN170" s="48">
        <f t="shared" si="312"/>
        <v>1.1757849896950653E-2</v>
      </c>
      <c r="AO170" s="48">
        <f t="shared" si="312"/>
        <v>2.7189276960885078E-2</v>
      </c>
      <c r="AP170" s="48">
        <f t="shared" si="312"/>
        <v>8.997698160898248E-3</v>
      </c>
      <c r="AQ170" s="48">
        <f t="shared" si="312"/>
        <v>0.34137049545383552</v>
      </c>
      <c r="AR170" s="48">
        <f t="shared" si="312"/>
        <v>5.5544205520880408E-2</v>
      </c>
      <c r="AS170" s="48">
        <f t="shared" si="312"/>
        <v>1.8867513245959987E-2</v>
      </c>
      <c r="AT170" s="48">
        <f t="shared" si="310"/>
        <v>2.8067302319776558E-2</v>
      </c>
      <c r="AU170" s="48">
        <f t="shared" si="310"/>
        <v>9.0876317171900041E-3</v>
      </c>
      <c r="AV170" s="48">
        <f t="shared" si="310"/>
        <v>5.8994827776177837E-3</v>
      </c>
      <c r="AW170" s="48">
        <f t="shared" si="310"/>
        <v>1.243734310735531E-2</v>
      </c>
      <c r="AX170" s="48">
        <f t="shared" si="310"/>
        <v>2.7919228309884869E-2</v>
      </c>
      <c r="AY170" s="48">
        <f t="shared" si="293"/>
        <v>8.6925508201461336E-3</v>
      </c>
      <c r="AZ170" s="48">
        <f t="shared" si="293"/>
        <v>3.6215687169270976E-2</v>
      </c>
      <c r="BA170" s="48">
        <f t="shared" si="293"/>
        <v>0.1757743301385335</v>
      </c>
      <c r="BB170" s="48">
        <f t="shared" si="293"/>
        <v>0</v>
      </c>
      <c r="BC170" s="48">
        <f t="shared" si="293"/>
        <v>0.96367883385465247</v>
      </c>
      <c r="BD170" s="48">
        <f t="shared" si="294"/>
        <v>1</v>
      </c>
      <c r="BE170" s="48">
        <f t="shared" si="294"/>
        <v>1</v>
      </c>
      <c r="BF170" s="48">
        <f t="shared" si="285"/>
        <v>2.7724943482612643E-2</v>
      </c>
      <c r="BH170" s="51">
        <f t="shared" si="295"/>
        <v>62.574841874578176</v>
      </c>
      <c r="BI170" s="51">
        <f t="shared" si="296"/>
        <v>66.831330533986574</v>
      </c>
      <c r="BJ170" s="51">
        <f t="shared" si="297"/>
        <v>65.486428577359575</v>
      </c>
      <c r="BK170" s="51">
        <f t="shared" si="317"/>
        <v>86.943157337802461</v>
      </c>
      <c r="BL170" s="51">
        <f t="shared" si="317"/>
        <v>119.77981737067316</v>
      </c>
      <c r="BM170" s="51">
        <f t="shared" si="317"/>
        <v>17.364960667079224</v>
      </c>
      <c r="BN170" s="51">
        <f t="shared" si="316"/>
        <v>40.155362513561286</v>
      </c>
      <c r="BO170" s="51">
        <f t="shared" si="318"/>
        <v>13.288541359825532</v>
      </c>
      <c r="BP170" s="51">
        <f t="shared" si="318"/>
        <v>504.16405026522506</v>
      </c>
      <c r="BQ170" s="51">
        <f t="shared" si="298"/>
        <v>82.032255268405635</v>
      </c>
      <c r="BR170" s="51">
        <f t="shared" si="319"/>
        <v>27.865096788372995</v>
      </c>
      <c r="BS170" s="51">
        <f t="shared" si="319"/>
        <v>41.452102645088466</v>
      </c>
      <c r="BT170" s="51">
        <f t="shared" si="320"/>
        <v>13.421362639340414</v>
      </c>
      <c r="BU170" s="51">
        <f t="shared" si="320"/>
        <v>8.7128418279954882</v>
      </c>
      <c r="BV170" s="51">
        <f t="shared" si="321"/>
        <v>18.368492177996398</v>
      </c>
      <c r="BW170" s="51">
        <f t="shared" si="321"/>
        <v>41.233414757411595</v>
      </c>
      <c r="BX170" s="51">
        <f t="shared" si="299"/>
        <v>12.837874646415752</v>
      </c>
      <c r="BY170" s="51">
        <f t="shared" si="286"/>
        <v>53.486308188773059</v>
      </c>
      <c r="BZ170" s="51">
        <f t="shared" si="300"/>
        <v>259.5980009856595</v>
      </c>
      <c r="CA170" s="51">
        <f t="shared" si="322"/>
        <v>0</v>
      </c>
      <c r="CB170" s="51">
        <f t="shared" si="322"/>
        <v>1423.2402345876831</v>
      </c>
      <c r="CC170" s="51">
        <f t="shared" si="301"/>
        <v>1476.8823228116519</v>
      </c>
      <c r="CD170" s="51">
        <f t="shared" si="302"/>
        <v>1476.8823228116519</v>
      </c>
      <c r="CE170" s="51">
        <f t="shared" si="303"/>
        <v>40.946478930422728</v>
      </c>
      <c r="CH170" s="13">
        <f t="shared" si="324"/>
        <v>62.574841874578176</v>
      </c>
      <c r="CI170" s="13">
        <f t="shared" si="324"/>
        <v>0</v>
      </c>
      <c r="CJ170" s="13">
        <f t="shared" si="324"/>
        <v>0</v>
      </c>
      <c r="CK170" s="13">
        <f t="shared" si="324"/>
        <v>0</v>
      </c>
      <c r="CL170" s="13">
        <f t="shared" si="324"/>
        <v>66.831330533986574</v>
      </c>
      <c r="CM170" s="13">
        <f t="shared" si="324"/>
        <v>0</v>
      </c>
      <c r="CN170" s="13">
        <f t="shared" si="324"/>
        <v>53.043352689394148</v>
      </c>
      <c r="CO170" s="13">
        <f t="shared" si="324"/>
        <v>12.443075887965424</v>
      </c>
      <c r="CP170" s="13">
        <f t="shared" si="324"/>
        <v>9.3864067458586788</v>
      </c>
      <c r="CQ170" s="13">
        <f t="shared" si="324"/>
        <v>86.943157337802461</v>
      </c>
      <c r="CR170" s="13">
        <f t="shared" si="324"/>
        <v>119.77981737067316</v>
      </c>
      <c r="CS170" s="13">
        <f t="shared" si="324"/>
        <v>17.364960667079224</v>
      </c>
      <c r="CT170" s="13">
        <f t="shared" si="324"/>
        <v>40.155362513561286</v>
      </c>
      <c r="CU170" s="13">
        <f t="shared" si="324"/>
        <v>17.624080333902356</v>
      </c>
      <c r="CV170" s="13">
        <f t="shared" si="324"/>
        <v>0</v>
      </c>
      <c r="CW170" s="13">
        <f t="shared" si="323"/>
        <v>13.288541359825532</v>
      </c>
      <c r="CX170" s="13">
        <f t="shared" si="323"/>
        <v>504.16405026522506</v>
      </c>
      <c r="CY170" s="13">
        <f t="shared" si="323"/>
        <v>0</v>
      </c>
      <c r="CZ170" s="13">
        <f t="shared" si="323"/>
        <v>82.032255268405635</v>
      </c>
      <c r="DA170" s="13">
        <f t="shared" si="323"/>
        <v>28.570935213467521</v>
      </c>
      <c r="DB170" s="13">
        <f t="shared" si="323"/>
        <v>51.163112770037898</v>
      </c>
      <c r="DC170" s="13">
        <f t="shared" si="323"/>
        <v>27.865096788372995</v>
      </c>
      <c r="DD170" s="13">
        <f t="shared" si="323"/>
        <v>41.452102645088466</v>
      </c>
      <c r="DE170" s="13">
        <f t="shared" si="323"/>
        <v>0</v>
      </c>
      <c r="DF170" s="13">
        <f t="shared" si="323"/>
        <v>1.1487432098297525</v>
      </c>
      <c r="DG170" s="13">
        <f t="shared" si="323"/>
        <v>16.285795527386409</v>
      </c>
      <c r="DH170" s="13">
        <f t="shared" si="315"/>
        <v>136.43385416666672</v>
      </c>
      <c r="DI170" s="13">
        <f t="shared" si="315"/>
        <v>13.421362639340414</v>
      </c>
      <c r="DJ170" s="13">
        <f t="shared" si="315"/>
        <v>8.7128418279954882</v>
      </c>
      <c r="DK170" s="13">
        <f t="shared" si="315"/>
        <v>4.2730411702312407</v>
      </c>
      <c r="DL170" s="13">
        <f t="shared" si="315"/>
        <v>18.368492177996398</v>
      </c>
      <c r="DM170" s="13">
        <f t="shared" si="315"/>
        <v>41.233414757411595</v>
      </c>
      <c r="DN170" s="13"/>
      <c r="DO170" s="13">
        <f t="shared" si="314"/>
        <v>0</v>
      </c>
      <c r="DP170" s="13">
        <f t="shared" si="314"/>
        <v>12.837874646415752</v>
      </c>
      <c r="DQ170" s="13">
        <f t="shared" si="314"/>
        <v>0</v>
      </c>
      <c r="DR170" s="13">
        <f t="shared" si="314"/>
        <v>0</v>
      </c>
      <c r="DS170" s="13">
        <f t="shared" si="314"/>
        <v>0</v>
      </c>
      <c r="DT170" s="13">
        <f t="shared" si="314"/>
        <v>53.486308188773059</v>
      </c>
      <c r="DU170" s="13">
        <f t="shared" si="314"/>
        <v>0</v>
      </c>
      <c r="DV170" s="13">
        <f t="shared" si="314"/>
        <v>0</v>
      </c>
      <c r="DW170" s="13">
        <f t="shared" si="313"/>
        <v>0</v>
      </c>
      <c r="DX170" s="13">
        <f t="shared" si="313"/>
        <v>259.5980009856595</v>
      </c>
      <c r="DY170" s="13">
        <f t="shared" si="313"/>
        <v>8.8326243236363187</v>
      </c>
      <c r="DZ170" s="13">
        <f t="shared" si="313"/>
        <v>7.9059754947143297</v>
      </c>
      <c r="EA170" s="13">
        <f t="shared" si="313"/>
        <v>10.468240480645878</v>
      </c>
      <c r="EB170" s="13">
        <f t="shared" si="313"/>
        <v>0</v>
      </c>
      <c r="EC170" s="13">
        <f t="shared" si="313"/>
        <v>1423.2402345876831</v>
      </c>
      <c r="ED170" s="13">
        <f t="shared" si="313"/>
        <v>13.597373278556494</v>
      </c>
      <c r="EE170" s="13">
        <f t="shared" si="313"/>
        <v>32.533874635895593</v>
      </c>
      <c r="EF170" s="13">
        <f t="shared" si="313"/>
        <v>2.0088458512233291</v>
      </c>
      <c r="EG170" s="13">
        <f t="shared" si="313"/>
        <v>5.113021923791865</v>
      </c>
      <c r="EH170" s="13">
        <f t="shared" si="313"/>
        <v>0</v>
      </c>
      <c r="EI170" s="13">
        <f t="shared" si="313"/>
        <v>1.290736519511944</v>
      </c>
      <c r="EJ170" s="13">
        <f t="shared" si="313"/>
        <v>0</v>
      </c>
      <c r="EM170">
        <v>280.18619000000001</v>
      </c>
      <c r="EN170">
        <v>0</v>
      </c>
      <c r="EO170">
        <v>0</v>
      </c>
      <c r="EP170">
        <v>0</v>
      </c>
      <c r="EQ170">
        <v>195.36026000000001</v>
      </c>
      <c r="ER170">
        <v>0</v>
      </c>
      <c r="ES170">
        <v>173.79391000000001</v>
      </c>
      <c r="ET170">
        <v>40.769120000000001</v>
      </c>
      <c r="EU170">
        <v>35.848039999999997</v>
      </c>
      <c r="EV170">
        <v>291.84122000000002</v>
      </c>
      <c r="EW170">
        <v>432.04214000000002</v>
      </c>
      <c r="EX170">
        <v>47.39188</v>
      </c>
      <c r="EY170">
        <v>163.48183</v>
      </c>
      <c r="EZ170">
        <v>54.385930000000002</v>
      </c>
      <c r="FA170">
        <v>0</v>
      </c>
      <c r="FB170">
        <v>49.300829999999998</v>
      </c>
      <c r="FC170">
        <v>1512.28809</v>
      </c>
      <c r="FD170">
        <v>0</v>
      </c>
      <c r="FE170">
        <v>322.27274</v>
      </c>
      <c r="FF170">
        <v>103.05449</v>
      </c>
      <c r="FG170">
        <v>153.46862999999999</v>
      </c>
      <c r="FH170">
        <v>143.07565</v>
      </c>
      <c r="FI170">
        <v>193.32563999999999</v>
      </c>
      <c r="FJ170">
        <v>0</v>
      </c>
      <c r="FK170">
        <v>6.0365099999999998</v>
      </c>
      <c r="FL170">
        <v>62.197800000000001</v>
      </c>
      <c r="FM170">
        <v>521.06055000000003</v>
      </c>
      <c r="FN170">
        <v>18.43694</v>
      </c>
      <c r="FO170">
        <v>11.96884</v>
      </c>
      <c r="FP170">
        <v>16.31936</v>
      </c>
      <c r="FQ170">
        <v>68.250209999999996</v>
      </c>
      <c r="FR170">
        <v>164.08019999999999</v>
      </c>
      <c r="FT170">
        <v>0</v>
      </c>
      <c r="FU170">
        <v>28.663512999999998</v>
      </c>
      <c r="FV170">
        <v>0</v>
      </c>
      <c r="FW170">
        <v>0</v>
      </c>
      <c r="FX170">
        <v>0</v>
      </c>
      <c r="FY170">
        <v>80.438682999999997</v>
      </c>
      <c r="FZ170">
        <v>0</v>
      </c>
      <c r="GA170">
        <v>0</v>
      </c>
      <c r="GB170">
        <v>0</v>
      </c>
      <c r="GC170">
        <v>114.064407</v>
      </c>
      <c r="GD170">
        <v>13.581526999999999</v>
      </c>
      <c r="GE170">
        <v>12.156661</v>
      </c>
      <c r="GF170">
        <v>16.096540000000001</v>
      </c>
      <c r="GG170">
        <v>0</v>
      </c>
      <c r="GH170">
        <v>2188.4521479999999</v>
      </c>
      <c r="GI170">
        <v>20.908066000000002</v>
      </c>
      <c r="GJ170">
        <v>33.312514999999998</v>
      </c>
      <c r="GK170">
        <v>2.056924</v>
      </c>
      <c r="GL170">
        <v>5.2353930000000002</v>
      </c>
      <c r="GM170">
        <v>0</v>
      </c>
      <c r="GN170">
        <v>1.321628</v>
      </c>
      <c r="GO170">
        <v>0</v>
      </c>
    </row>
    <row r="171" spans="1:197" x14ac:dyDescent="0.2">
      <c r="A171" t="s">
        <v>659</v>
      </c>
      <c r="B171" t="s">
        <v>120</v>
      </c>
      <c r="C171" t="s">
        <v>673</v>
      </c>
      <c r="D171" s="4" t="s">
        <v>674</v>
      </c>
      <c r="E171" s="4" t="s">
        <v>98</v>
      </c>
      <c r="F171" s="9">
        <v>239</v>
      </c>
      <c r="G171" s="24">
        <v>43414</v>
      </c>
      <c r="H171" s="9">
        <v>3</v>
      </c>
      <c r="I171" s="9">
        <v>4</v>
      </c>
      <c r="J171" s="9"/>
      <c r="K171" s="21" t="s">
        <v>204</v>
      </c>
      <c r="L171" s="9">
        <v>48</v>
      </c>
      <c r="M171" s="9" t="s">
        <v>662</v>
      </c>
      <c r="N171" s="9">
        <v>40</v>
      </c>
      <c r="O171" s="9">
        <v>6</v>
      </c>
      <c r="P171" s="34">
        <v>5</v>
      </c>
      <c r="Q171" s="9" t="s">
        <v>102</v>
      </c>
      <c r="R171" s="9" t="s">
        <v>103</v>
      </c>
      <c r="S171" s="22"/>
      <c r="T171" s="9" t="s">
        <v>365</v>
      </c>
      <c r="U171" s="34">
        <v>2000</v>
      </c>
      <c r="V171" s="22"/>
      <c r="W171" s="9" t="s">
        <v>105</v>
      </c>
      <c r="X171" s="9" t="s">
        <v>675</v>
      </c>
      <c r="Y171" s="9"/>
      <c r="Z171" s="9"/>
      <c r="AA171" s="9"/>
      <c r="AE171" s="10">
        <f t="shared" si="291"/>
        <v>2.8012723938632654E-3</v>
      </c>
      <c r="AF171" s="11">
        <v>608.25</v>
      </c>
      <c r="AG171">
        <f t="shared" si="227"/>
        <v>7.1999999999999994E-4</v>
      </c>
      <c r="AI171" s="48">
        <f t="shared" si="312"/>
        <v>0.10733065230272482</v>
      </c>
      <c r="AJ171" s="48">
        <f t="shared" si="312"/>
        <v>9.5204274231065922E-2</v>
      </c>
      <c r="AK171" s="48">
        <f t="shared" si="312"/>
        <v>1.619306465871781E-2</v>
      </c>
      <c r="AL171" s="48">
        <f t="shared" si="312"/>
        <v>5.8543741318536971E-2</v>
      </c>
      <c r="AM171" s="48">
        <f t="shared" si="312"/>
        <v>9.7041043768050339E-2</v>
      </c>
      <c r="AN171" s="48">
        <f t="shared" si="312"/>
        <v>2.0120080524407242E-2</v>
      </c>
      <c r="AO171" s="48">
        <f t="shared" si="312"/>
        <v>3.9824738611934599E-2</v>
      </c>
      <c r="AP171" s="48">
        <f t="shared" si="312"/>
        <v>7.3675788050792199E-3</v>
      </c>
      <c r="AQ171" s="48">
        <f t="shared" si="312"/>
        <v>0.29700279363964982</v>
      </c>
      <c r="AR171" s="48">
        <f t="shared" si="312"/>
        <v>4.4165784829199646E-2</v>
      </c>
      <c r="AS171" s="48">
        <f t="shared" si="312"/>
        <v>2.2762956883881337E-2</v>
      </c>
      <c r="AT171" s="48">
        <f t="shared" si="310"/>
        <v>2.0904954630000867E-2</v>
      </c>
      <c r="AU171" s="48">
        <f t="shared" si="310"/>
        <v>4.5563448748786095E-2</v>
      </c>
      <c r="AV171" s="48">
        <f t="shared" si="310"/>
        <v>2.4959022050876044E-2</v>
      </c>
      <c r="AW171" s="48">
        <f t="shared" si="310"/>
        <v>1.461376969207665E-2</v>
      </c>
      <c r="AX171" s="48">
        <f t="shared" si="310"/>
        <v>2.7615080125121642E-2</v>
      </c>
      <c r="AY171" s="48">
        <f t="shared" si="293"/>
        <v>5.3440170129907105E-3</v>
      </c>
      <c r="AZ171" s="48">
        <f t="shared" si="293"/>
        <v>8.1579969087522103E-2</v>
      </c>
      <c r="BA171" s="48">
        <f t="shared" si="293"/>
        <v>0.25384445940230727</v>
      </c>
      <c r="BB171" s="48">
        <f t="shared" si="293"/>
        <v>0</v>
      </c>
      <c r="BC171" s="48">
        <f t="shared" si="293"/>
        <v>0.9698743252888179</v>
      </c>
      <c r="BD171" s="48">
        <f t="shared" si="294"/>
        <v>1</v>
      </c>
      <c r="BE171" s="48">
        <f t="shared" si="294"/>
        <v>1</v>
      </c>
      <c r="BF171" s="48">
        <f t="shared" si="285"/>
        <v>3.3939839044722836E-2</v>
      </c>
      <c r="BH171" s="51">
        <f t="shared" si="295"/>
        <v>67.850271832700159</v>
      </c>
      <c r="BI171" s="51">
        <f t="shared" si="296"/>
        <v>60.184446359213659</v>
      </c>
      <c r="BJ171" s="51">
        <f t="shared" si="297"/>
        <v>10.236626865917227</v>
      </c>
      <c r="BK171" s="51">
        <f t="shared" si="317"/>
        <v>37.009080605999173</v>
      </c>
      <c r="BL171" s="51">
        <f t="shared" si="317"/>
        <v>61.345580757492648</v>
      </c>
      <c r="BM171" s="51">
        <f t="shared" si="317"/>
        <v>12.719133850285846</v>
      </c>
      <c r="BN171" s="51">
        <f t="shared" si="316"/>
        <v>25.17565376258683</v>
      </c>
      <c r="BO171" s="51">
        <f t="shared" si="318"/>
        <v>4.6574973127296877</v>
      </c>
      <c r="BP171" s="51">
        <f t="shared" si="318"/>
        <v>187.75363655373963</v>
      </c>
      <c r="BQ171" s="51">
        <f t="shared" si="298"/>
        <v>27.919894662651409</v>
      </c>
      <c r="BR171" s="51">
        <f t="shared" si="319"/>
        <v>14.389857688847497</v>
      </c>
      <c r="BS171" s="51">
        <f t="shared" si="319"/>
        <v>13.215300791196379</v>
      </c>
      <c r="BT171" s="51">
        <f t="shared" si="320"/>
        <v>28.803443535598028</v>
      </c>
      <c r="BU171" s="51">
        <f t="shared" si="320"/>
        <v>15.77812483663909</v>
      </c>
      <c r="BV171" s="51">
        <f t="shared" si="321"/>
        <v>9.2382578959012172</v>
      </c>
      <c r="BW171" s="51">
        <f t="shared" si="321"/>
        <v>17.457181643567925</v>
      </c>
      <c r="BX171" s="51">
        <f t="shared" si="299"/>
        <v>3.3782801020094877</v>
      </c>
      <c r="BY171" s="51">
        <f t="shared" si="286"/>
        <v>51.571689540091683</v>
      </c>
      <c r="BZ171" s="51">
        <f t="shared" si="300"/>
        <v>160.47061304624268</v>
      </c>
      <c r="CA171" s="51">
        <f t="shared" si="322"/>
        <v>0</v>
      </c>
      <c r="CB171" s="51">
        <f t="shared" si="322"/>
        <v>613.11689813267185</v>
      </c>
      <c r="CC171" s="51">
        <f t="shared" si="301"/>
        <v>632.16118021279965</v>
      </c>
      <c r="CD171" s="51">
        <f t="shared" si="302"/>
        <v>632.16118021279965</v>
      </c>
      <c r="CE171" s="51">
        <f t="shared" si="303"/>
        <v>21.455448706744448</v>
      </c>
      <c r="CH171" s="13">
        <f t="shared" si="324"/>
        <v>67.850271832700159</v>
      </c>
      <c r="CI171" s="13">
        <f t="shared" si="324"/>
        <v>0</v>
      </c>
      <c r="CJ171" s="13">
        <f t="shared" si="324"/>
        <v>0</v>
      </c>
      <c r="CK171" s="13">
        <f t="shared" si="324"/>
        <v>0</v>
      </c>
      <c r="CL171" s="13">
        <f t="shared" si="324"/>
        <v>60.184446359213659</v>
      </c>
      <c r="CM171" s="13">
        <f t="shared" si="324"/>
        <v>0</v>
      </c>
      <c r="CN171" s="13">
        <f t="shared" si="324"/>
        <v>10.236626865917227</v>
      </c>
      <c r="CO171" s="13">
        <f t="shared" si="324"/>
        <v>0</v>
      </c>
      <c r="CP171" s="13">
        <f t="shared" si="324"/>
        <v>5.6197100844962522</v>
      </c>
      <c r="CQ171" s="13">
        <f t="shared" si="324"/>
        <v>37.009080605999173</v>
      </c>
      <c r="CR171" s="13">
        <f t="shared" si="324"/>
        <v>61.345580757492648</v>
      </c>
      <c r="CS171" s="13">
        <f t="shared" si="324"/>
        <v>12.719133850285846</v>
      </c>
      <c r="CT171" s="13">
        <f t="shared" si="324"/>
        <v>25.17565376258683</v>
      </c>
      <c r="CU171" s="13">
        <f t="shared" si="324"/>
        <v>10.648583976938596</v>
      </c>
      <c r="CV171" s="13">
        <f t="shared" si="324"/>
        <v>0</v>
      </c>
      <c r="CW171" s="13">
        <f t="shared" si="323"/>
        <v>4.6574973127296877</v>
      </c>
      <c r="CX171" s="13">
        <f t="shared" si="323"/>
        <v>187.75363655373963</v>
      </c>
      <c r="CY171" s="13">
        <f t="shared" si="323"/>
        <v>0</v>
      </c>
      <c r="CZ171" s="13">
        <f t="shared" si="323"/>
        <v>27.919894662651409</v>
      </c>
      <c r="DA171" s="13">
        <f t="shared" si="323"/>
        <v>9.233341917509378</v>
      </c>
      <c r="DB171" s="13">
        <f t="shared" si="323"/>
        <v>18.904955872870566</v>
      </c>
      <c r="DC171" s="13">
        <f t="shared" si="323"/>
        <v>14.389857688847497</v>
      </c>
      <c r="DD171" s="13">
        <f t="shared" si="323"/>
        <v>13.215300791196379</v>
      </c>
      <c r="DE171" s="13">
        <f t="shared" si="323"/>
        <v>0</v>
      </c>
      <c r="DF171" s="13">
        <f t="shared" si="323"/>
        <v>0.68494694497662179</v>
      </c>
      <c r="DG171" s="13">
        <f t="shared" si="323"/>
        <v>6.1607308653404909</v>
      </c>
      <c r="DH171" s="13">
        <f t="shared" si="315"/>
        <v>136.43385416666669</v>
      </c>
      <c r="DI171" s="13">
        <f t="shared" si="315"/>
        <v>28.803443535598028</v>
      </c>
      <c r="DJ171" s="13">
        <f t="shared" si="315"/>
        <v>15.77812483663909</v>
      </c>
      <c r="DK171" s="13">
        <f t="shared" si="315"/>
        <v>3.6865791289197958</v>
      </c>
      <c r="DL171" s="13">
        <f t="shared" si="315"/>
        <v>9.2382578959012172</v>
      </c>
      <c r="DM171" s="13">
        <f t="shared" si="315"/>
        <v>17.457181643567925</v>
      </c>
      <c r="DN171" s="13"/>
      <c r="DO171" s="13">
        <f t="shared" si="314"/>
        <v>0</v>
      </c>
      <c r="DP171" s="13">
        <f t="shared" si="314"/>
        <v>3.3782801020094877</v>
      </c>
      <c r="DQ171" s="13">
        <f t="shared" si="314"/>
        <v>0</v>
      </c>
      <c r="DR171" s="13">
        <f t="shared" si="314"/>
        <v>0</v>
      </c>
      <c r="DS171" s="13">
        <f t="shared" si="314"/>
        <v>0</v>
      </c>
      <c r="DT171" s="13">
        <f t="shared" si="314"/>
        <v>51.571689540091683</v>
      </c>
      <c r="DU171" s="13">
        <f t="shared" si="314"/>
        <v>0</v>
      </c>
      <c r="DV171" s="13">
        <f t="shared" si="314"/>
        <v>0</v>
      </c>
      <c r="DW171" s="13">
        <f t="shared" si="313"/>
        <v>0</v>
      </c>
      <c r="DX171" s="13">
        <f t="shared" si="313"/>
        <v>160.47061304624268</v>
      </c>
      <c r="DY171" s="13">
        <f t="shared" si="313"/>
        <v>3.3808781179691088</v>
      </c>
      <c r="DZ171" s="13">
        <f t="shared" si="313"/>
        <v>3.1128145742931768</v>
      </c>
      <c r="EA171" s="13">
        <f t="shared" si="313"/>
        <v>3.4049044741087671</v>
      </c>
      <c r="EB171" s="13">
        <f t="shared" si="313"/>
        <v>0</v>
      </c>
      <c r="EC171" s="13">
        <f t="shared" si="313"/>
        <v>613.11689813267185</v>
      </c>
      <c r="ED171" s="13">
        <f t="shared" si="313"/>
        <v>5.7674048117472854</v>
      </c>
      <c r="EE171" s="13">
        <f t="shared" si="313"/>
        <v>16.18576897658556</v>
      </c>
      <c r="EF171" s="13">
        <f t="shared" si="313"/>
        <v>0.91548342563208784</v>
      </c>
      <c r="EG171" s="13">
        <f t="shared" si="313"/>
        <v>2.6903539916488057</v>
      </c>
      <c r="EH171" s="13">
        <f t="shared" si="313"/>
        <v>0</v>
      </c>
      <c r="EI171" s="13">
        <f t="shared" si="313"/>
        <v>1.6638423128779969</v>
      </c>
      <c r="EJ171" s="13">
        <f t="shared" si="313"/>
        <v>0</v>
      </c>
      <c r="EM171">
        <v>316.50250244140602</v>
      </c>
      <c r="EN171">
        <v>0</v>
      </c>
      <c r="EO171">
        <v>0</v>
      </c>
      <c r="EP171">
        <v>0</v>
      </c>
      <c r="EQ171">
        <v>183.28164672851599</v>
      </c>
      <c r="ER171">
        <v>0</v>
      </c>
      <c r="ES171">
        <v>34.941299438476598</v>
      </c>
      <c r="ET171">
        <v>0</v>
      </c>
      <c r="EU171">
        <v>22.359317779541001</v>
      </c>
      <c r="EV171">
        <v>129.41902160644599</v>
      </c>
      <c r="EW171">
        <v>230.51773071289099</v>
      </c>
      <c r="EX171">
        <v>36.163150787353501</v>
      </c>
      <c r="EY171">
        <v>106.778861999512</v>
      </c>
      <c r="EZ171">
        <v>34.233440399169901</v>
      </c>
      <c r="FA171">
        <v>0</v>
      </c>
      <c r="FB171">
        <v>18.0014762878418</v>
      </c>
      <c r="FC171">
        <v>586.71826171875</v>
      </c>
      <c r="FD171">
        <v>0</v>
      </c>
      <c r="FE171">
        <v>114.269752502442</v>
      </c>
      <c r="FF171">
        <v>34.696044921875</v>
      </c>
      <c r="FG171">
        <v>59.076793670654297</v>
      </c>
      <c r="FH171">
        <v>76.973327636718807</v>
      </c>
      <c r="FI171">
        <v>64.209388732910199</v>
      </c>
      <c r="FJ171">
        <v>0</v>
      </c>
      <c r="FK171">
        <v>3.74971699714661</v>
      </c>
      <c r="FL171">
        <v>24.511894226074201</v>
      </c>
      <c r="FM171">
        <v>542.83367919921898</v>
      </c>
      <c r="FN171">
        <v>41.220687866211001</v>
      </c>
      <c r="FO171">
        <v>22.5801181793213</v>
      </c>
      <c r="FP171">
        <v>14.6679086685181</v>
      </c>
      <c r="FQ171">
        <v>35.760135650634801</v>
      </c>
      <c r="FR171">
        <v>72.370170593261705</v>
      </c>
      <c r="FT171">
        <v>0</v>
      </c>
      <c r="FU171">
        <v>7.8579730000000003</v>
      </c>
      <c r="FV171">
        <v>0</v>
      </c>
      <c r="FW171">
        <v>0</v>
      </c>
      <c r="FX171">
        <v>0</v>
      </c>
      <c r="FY171">
        <v>80.800171000000006</v>
      </c>
      <c r="FZ171">
        <v>0</v>
      </c>
      <c r="GA171">
        <v>0</v>
      </c>
      <c r="GB171">
        <v>0</v>
      </c>
      <c r="GC171">
        <v>73.455260999999993</v>
      </c>
      <c r="GD171">
        <v>5.4158540000000004</v>
      </c>
      <c r="GE171">
        <v>4.9864410000000001</v>
      </c>
      <c r="GF171">
        <v>5.4543419999999996</v>
      </c>
      <c r="GG171">
        <v>0</v>
      </c>
      <c r="GH171">
        <v>982.15655500000003</v>
      </c>
      <c r="GI171">
        <v>9.2388490000000001</v>
      </c>
      <c r="GJ171">
        <v>17.265675000000002</v>
      </c>
      <c r="GK171">
        <v>0.97656399999999999</v>
      </c>
      <c r="GL171">
        <v>2.869853</v>
      </c>
      <c r="GM171">
        <v>0</v>
      </c>
      <c r="GN171">
        <v>1.774853</v>
      </c>
      <c r="GO171">
        <v>0</v>
      </c>
    </row>
    <row r="172" spans="1:197" x14ac:dyDescent="0.2">
      <c r="A172" t="s">
        <v>659</v>
      </c>
      <c r="B172" t="s">
        <v>124</v>
      </c>
      <c r="C172" t="s">
        <v>676</v>
      </c>
      <c r="D172" s="4" t="s">
        <v>677</v>
      </c>
      <c r="E172" s="4" t="s">
        <v>98</v>
      </c>
      <c r="F172" s="9">
        <v>239</v>
      </c>
      <c r="G172" s="24">
        <v>43414</v>
      </c>
      <c r="H172" s="9">
        <v>3</v>
      </c>
      <c r="I172" s="9">
        <v>4</v>
      </c>
      <c r="J172" s="9"/>
      <c r="K172" s="21" t="s">
        <v>204</v>
      </c>
      <c r="L172" s="9">
        <v>48</v>
      </c>
      <c r="M172" s="9" t="s">
        <v>662</v>
      </c>
      <c r="N172" s="9">
        <v>50</v>
      </c>
      <c r="O172" s="9">
        <v>3</v>
      </c>
      <c r="P172" s="34">
        <v>6</v>
      </c>
      <c r="Q172" s="9" t="s">
        <v>102</v>
      </c>
      <c r="R172" s="9" t="s">
        <v>103</v>
      </c>
      <c r="S172" s="22"/>
      <c r="T172" s="9" t="s">
        <v>365</v>
      </c>
      <c r="U172" s="34">
        <v>2000</v>
      </c>
      <c r="V172" s="22"/>
      <c r="W172" s="9" t="s">
        <v>105</v>
      </c>
      <c r="X172" s="9" t="s">
        <v>678</v>
      </c>
      <c r="Y172" s="9"/>
      <c r="Z172" s="9"/>
      <c r="AA172" s="9"/>
      <c r="AE172" s="10">
        <f t="shared" si="291"/>
        <v>2.7714691937539503E-3</v>
      </c>
      <c r="AF172" s="11">
        <v>608.25</v>
      </c>
      <c r="AG172">
        <f t="shared" si="227"/>
        <v>7.1999999999999994E-4</v>
      </c>
      <c r="AI172" s="48">
        <f t="shared" si="312"/>
        <v>9.127612828029158E-2</v>
      </c>
      <c r="AJ172" s="48">
        <f t="shared" si="312"/>
        <v>8.051449432253123E-2</v>
      </c>
      <c r="AK172" s="48">
        <f t="shared" si="312"/>
        <v>1.4793249624866783E-2</v>
      </c>
      <c r="AL172" s="48">
        <f t="shared" si="312"/>
        <v>4.0424018752676073E-2</v>
      </c>
      <c r="AM172" s="48">
        <f t="shared" si="312"/>
        <v>9.3973646647224768E-2</v>
      </c>
      <c r="AN172" s="48">
        <f t="shared" si="312"/>
        <v>2.5364133896761995E-2</v>
      </c>
      <c r="AO172" s="48">
        <f t="shared" si="312"/>
        <v>4.6589747383628581E-2</v>
      </c>
      <c r="AP172" s="48">
        <f t="shared" si="312"/>
        <v>7.3543120408314806E-3</v>
      </c>
      <c r="AQ172" s="48">
        <f t="shared" si="312"/>
        <v>0.30756792300607899</v>
      </c>
      <c r="AR172" s="48">
        <f t="shared" si="312"/>
        <v>4.0839194824568534E-2</v>
      </c>
      <c r="AS172" s="48">
        <f t="shared" si="312"/>
        <v>2.4468917503210806E-2</v>
      </c>
      <c r="AT172" s="48">
        <f t="shared" si="310"/>
        <v>1.9154015100625213E-2</v>
      </c>
      <c r="AU172" s="48">
        <f t="shared" si="310"/>
        <v>5.3892350506418794E-2</v>
      </c>
      <c r="AV172" s="48">
        <f t="shared" si="310"/>
        <v>2.6483836216965231E-2</v>
      </c>
      <c r="AW172" s="48">
        <f t="shared" si="310"/>
        <v>1.6669833643338898E-2</v>
      </c>
      <c r="AX172" s="48">
        <f t="shared" si="310"/>
        <v>2.7901396089603691E-2</v>
      </c>
      <c r="AY172" s="48">
        <f t="shared" si="293"/>
        <v>3.0058862437673229E-3</v>
      </c>
      <c r="AZ172" s="48">
        <f t="shared" si="293"/>
        <v>5.5701151213031395E-2</v>
      </c>
      <c r="BA172" s="48">
        <f t="shared" si="293"/>
        <v>0.29626179753652337</v>
      </c>
      <c r="BB172" s="48">
        <f t="shared" si="293"/>
        <v>0</v>
      </c>
      <c r="BC172" s="48">
        <f t="shared" si="293"/>
        <v>0.97564099042315966</v>
      </c>
      <c r="BD172" s="48">
        <f t="shared" si="294"/>
        <v>1</v>
      </c>
      <c r="BE172" s="48">
        <f t="shared" si="294"/>
        <v>1</v>
      </c>
      <c r="BF172" s="48">
        <f t="shared" si="285"/>
        <v>3.4762254570627531E-2</v>
      </c>
      <c r="BH172" s="51">
        <f t="shared" si="295"/>
        <v>50.398049671275437</v>
      </c>
      <c r="BI172" s="51">
        <f t="shared" si="296"/>
        <v>44.456021093093526</v>
      </c>
      <c r="BJ172" s="51">
        <f t="shared" si="297"/>
        <v>8.1680823172535124</v>
      </c>
      <c r="BK172" s="51">
        <f t="shared" si="317"/>
        <v>22.320093362788178</v>
      </c>
      <c r="BL172" s="51">
        <f t="shared" si="317"/>
        <v>51.887482529649986</v>
      </c>
      <c r="BM172" s="51">
        <f t="shared" si="317"/>
        <v>14.00478859130032</v>
      </c>
      <c r="BN172" s="51">
        <f t="shared" si="316"/>
        <v>25.724496065410754</v>
      </c>
      <c r="BO172" s="51">
        <f t="shared" si="318"/>
        <v>4.0606781917141586</v>
      </c>
      <c r="BP172" s="51">
        <f t="shared" si="318"/>
        <v>169.82341114810782</v>
      </c>
      <c r="BQ172" s="51">
        <f t="shared" si="298"/>
        <v>22.549332537233742</v>
      </c>
      <c r="BR172" s="51">
        <f t="shared" si="319"/>
        <v>13.510495492778583</v>
      </c>
      <c r="BS172" s="51">
        <f t="shared" si="319"/>
        <v>10.575875890367966</v>
      </c>
      <c r="BT172" s="51">
        <f t="shared" si="320"/>
        <v>29.756623214601625</v>
      </c>
      <c r="BU172" s="51">
        <f t="shared" si="320"/>
        <v>14.623031435446347</v>
      </c>
      <c r="BV172" s="51">
        <f t="shared" si="321"/>
        <v>9.2042368557638881</v>
      </c>
      <c r="BW172" s="51">
        <f t="shared" si="321"/>
        <v>15.405736116497831</v>
      </c>
      <c r="BX172" s="51">
        <f t="shared" si="299"/>
        <v>1.6596979634630176</v>
      </c>
      <c r="BY172" s="51">
        <f t="shared" si="286"/>
        <v>30.755351245411227</v>
      </c>
      <c r="BZ172" s="51">
        <f t="shared" si="300"/>
        <v>163.58074196680153</v>
      </c>
      <c r="CA172" s="51">
        <f t="shared" si="322"/>
        <v>0</v>
      </c>
      <c r="CB172" s="51">
        <f t="shared" si="322"/>
        <v>538.69948280108724</v>
      </c>
      <c r="CC172" s="51">
        <f t="shared" si="301"/>
        <v>552.14929271005713</v>
      </c>
      <c r="CD172" s="51">
        <f t="shared" si="302"/>
        <v>552.14929271005713</v>
      </c>
      <c r="CE172" s="51">
        <f t="shared" si="303"/>
        <v>19.193954274178942</v>
      </c>
      <c r="CH172" s="13">
        <f t="shared" si="324"/>
        <v>50.398049671275437</v>
      </c>
      <c r="CI172" s="13">
        <f t="shared" si="324"/>
        <v>0</v>
      </c>
      <c r="CJ172" s="13">
        <f t="shared" si="324"/>
        <v>0</v>
      </c>
      <c r="CK172" s="13">
        <f t="shared" si="324"/>
        <v>0</v>
      </c>
      <c r="CL172" s="13">
        <f t="shared" si="324"/>
        <v>44.456021093093526</v>
      </c>
      <c r="CM172" s="13">
        <f t="shared" si="324"/>
        <v>0</v>
      </c>
      <c r="CN172" s="13">
        <f t="shared" si="324"/>
        <v>6.4086209739960474</v>
      </c>
      <c r="CO172" s="13">
        <f t="shared" si="324"/>
        <v>1.7594613432574655</v>
      </c>
      <c r="CP172" s="13">
        <f t="shared" si="324"/>
        <v>6.1383923226840773</v>
      </c>
      <c r="CQ172" s="13">
        <f t="shared" si="324"/>
        <v>22.320093362788178</v>
      </c>
      <c r="CR172" s="13">
        <f t="shared" si="324"/>
        <v>51.887482529649986</v>
      </c>
      <c r="CS172" s="13">
        <f t="shared" si="324"/>
        <v>14.00478859130032</v>
      </c>
      <c r="CT172" s="13">
        <f t="shared" si="324"/>
        <v>25.724496065410754</v>
      </c>
      <c r="CU172" s="13">
        <f t="shared" si="324"/>
        <v>11.291990347469445</v>
      </c>
      <c r="CV172" s="13">
        <f t="shared" si="324"/>
        <v>0</v>
      </c>
      <c r="CW172" s="13">
        <f t="shared" si="323"/>
        <v>4.0606781917141586</v>
      </c>
      <c r="CX172" s="13">
        <f t="shared" si="323"/>
        <v>169.82341114810782</v>
      </c>
      <c r="CY172" s="13">
        <f t="shared" si="323"/>
        <v>0</v>
      </c>
      <c r="CZ172" s="13">
        <f t="shared" si="323"/>
        <v>22.549332537233742</v>
      </c>
      <c r="DA172" s="13">
        <f t="shared" si="323"/>
        <v>7.8072980679113924</v>
      </c>
      <c r="DB172" s="13">
        <f t="shared" si="323"/>
        <v>16.758678729840028</v>
      </c>
      <c r="DC172" s="13">
        <f t="shared" si="323"/>
        <v>13.510495492778583</v>
      </c>
      <c r="DD172" s="13">
        <f t="shared" si="323"/>
        <v>10.575875890367966</v>
      </c>
      <c r="DE172" s="13">
        <f t="shared" si="323"/>
        <v>0</v>
      </c>
      <c r="DF172" s="13">
        <f t="shared" si="323"/>
        <v>0.93657979556950888</v>
      </c>
      <c r="DG172" s="13">
        <f t="shared" si="323"/>
        <v>5.9288974211022563</v>
      </c>
      <c r="DH172" s="13">
        <f t="shared" si="315"/>
        <v>136.43385416666669</v>
      </c>
      <c r="DI172" s="13">
        <f t="shared" si="315"/>
        <v>29.756623214601625</v>
      </c>
      <c r="DJ172" s="13">
        <f t="shared" si="315"/>
        <v>14.623031435446347</v>
      </c>
      <c r="DK172" s="13">
        <f t="shared" si="315"/>
        <v>4.0870818727890468</v>
      </c>
      <c r="DL172" s="13">
        <f t="shared" si="315"/>
        <v>9.2042368557638881</v>
      </c>
      <c r="DM172" s="13">
        <f t="shared" si="315"/>
        <v>15.405736116497831</v>
      </c>
      <c r="DN172" s="13"/>
      <c r="DO172" s="13">
        <f t="shared" si="314"/>
        <v>0</v>
      </c>
      <c r="DP172" s="13">
        <f t="shared" si="314"/>
        <v>1.6596979634630176</v>
      </c>
      <c r="DQ172" s="13">
        <f t="shared" si="314"/>
        <v>0</v>
      </c>
      <c r="DR172" s="13">
        <f t="shared" si="314"/>
        <v>0</v>
      </c>
      <c r="DS172" s="13">
        <f t="shared" si="314"/>
        <v>0</v>
      </c>
      <c r="DT172" s="13">
        <f t="shared" si="314"/>
        <v>30.755351245411227</v>
      </c>
      <c r="DU172" s="13">
        <f t="shared" si="314"/>
        <v>0</v>
      </c>
      <c r="DV172" s="13">
        <f t="shared" si="314"/>
        <v>0</v>
      </c>
      <c r="DW172" s="13">
        <f t="shared" si="313"/>
        <v>0</v>
      </c>
      <c r="DX172" s="13">
        <f t="shared" si="313"/>
        <v>163.58074196680153</v>
      </c>
      <c r="DY172" s="13">
        <f t="shared" si="313"/>
        <v>2.8052587154008957</v>
      </c>
      <c r="DZ172" s="13">
        <f t="shared" si="313"/>
        <v>2.8665359269894877</v>
      </c>
      <c r="EA172" s="13">
        <f t="shared" si="313"/>
        <v>2.4082192435229519</v>
      </c>
      <c r="EB172" s="13">
        <f t="shared" si="313"/>
        <v>0</v>
      </c>
      <c r="EC172" s="13">
        <f t="shared" si="313"/>
        <v>538.69948280108724</v>
      </c>
      <c r="ED172" s="13">
        <f t="shared" si="313"/>
        <v>3.7100980595935136</v>
      </c>
      <c r="EE172" s="13">
        <f t="shared" si="313"/>
        <v>14.81764545052234</v>
      </c>
      <c r="EF172" s="13">
        <f t="shared" si="313"/>
        <v>0.74849869543445924</v>
      </c>
      <c r="EG172" s="13">
        <f t="shared" si="313"/>
        <v>2.1047134539742052</v>
      </c>
      <c r="EH172" s="13">
        <f t="shared" si="313"/>
        <v>0</v>
      </c>
      <c r="EI172" s="13">
        <f t="shared" si="313"/>
        <v>1.523096674247937</v>
      </c>
      <c r="EJ172" s="13">
        <f t="shared" si="313"/>
        <v>0</v>
      </c>
      <c r="EM172">
        <v>237.62086486816401</v>
      </c>
      <c r="EN172">
        <v>87.968521118164105</v>
      </c>
      <c r="EO172">
        <v>0</v>
      </c>
      <c r="EP172">
        <v>0</v>
      </c>
      <c r="EQ172">
        <v>136.83921813964901</v>
      </c>
      <c r="ER172">
        <v>0</v>
      </c>
      <c r="ES172">
        <v>22.1101684570313</v>
      </c>
      <c r="ET172">
        <v>6.0702586174011302</v>
      </c>
      <c r="EU172">
        <v>24.6856498718262</v>
      </c>
      <c r="EV172">
        <v>78.891662597656307</v>
      </c>
      <c r="EW172">
        <v>197.073822021485</v>
      </c>
      <c r="EX172">
        <v>40.246726989746101</v>
      </c>
      <c r="EY172">
        <v>110.279983520508</v>
      </c>
      <c r="EZ172">
        <v>36.6922607421875</v>
      </c>
      <c r="FA172">
        <v>0</v>
      </c>
      <c r="FB172">
        <v>15.863512992858899</v>
      </c>
      <c r="FC172">
        <v>536.39422607421898</v>
      </c>
      <c r="FD172">
        <v>0</v>
      </c>
      <c r="FE172">
        <v>93.281707763671903</v>
      </c>
      <c r="FF172">
        <v>29.652894973754901</v>
      </c>
      <c r="FG172">
        <v>52.932975769042997</v>
      </c>
      <c r="FH172">
        <v>73.046653747558594</v>
      </c>
      <c r="FI172">
        <v>51.937747955322301</v>
      </c>
      <c r="FJ172">
        <v>0</v>
      </c>
      <c r="FK172">
        <v>5.1824083328247097</v>
      </c>
      <c r="FL172">
        <v>23.843162536621101</v>
      </c>
      <c r="FM172">
        <v>548.67108154296898</v>
      </c>
      <c r="FN172">
        <v>43.042724609375</v>
      </c>
      <c r="FO172">
        <v>21.1521015167237</v>
      </c>
      <c r="FP172">
        <v>16.4362697601319</v>
      </c>
      <c r="FQ172">
        <v>36.0115776062012</v>
      </c>
      <c r="FR172">
        <v>64.552520751953097</v>
      </c>
      <c r="FT172">
        <v>0</v>
      </c>
      <c r="FU172">
        <v>3.9020176000000002</v>
      </c>
      <c r="FV172">
        <v>0</v>
      </c>
      <c r="FW172">
        <v>0</v>
      </c>
      <c r="FX172">
        <v>0</v>
      </c>
      <c r="FY172">
        <v>48.704254200000001</v>
      </c>
      <c r="FZ172">
        <v>0</v>
      </c>
      <c r="GA172">
        <v>0</v>
      </c>
      <c r="GB172">
        <v>0</v>
      </c>
      <c r="GC172">
        <v>75.684135400000002</v>
      </c>
      <c r="GD172">
        <v>4.5420889999999998</v>
      </c>
      <c r="GE172">
        <v>4.641305</v>
      </c>
      <c r="GF172">
        <v>3.8992290000000001</v>
      </c>
      <c r="GG172">
        <v>0</v>
      </c>
      <c r="GH172">
        <v>872.22650150000004</v>
      </c>
      <c r="GI172">
        <v>6.0071449000000001</v>
      </c>
      <c r="GJ172">
        <v>15.976244899999999</v>
      </c>
      <c r="GK172">
        <v>0.80702419999999997</v>
      </c>
      <c r="GL172">
        <v>2.2692820999999999</v>
      </c>
      <c r="GM172">
        <v>0</v>
      </c>
      <c r="GN172">
        <v>1.6421884</v>
      </c>
      <c r="GO172">
        <v>0</v>
      </c>
    </row>
    <row r="173" spans="1:197" x14ac:dyDescent="0.2">
      <c r="A173" t="s">
        <v>659</v>
      </c>
      <c r="B173" t="s">
        <v>128</v>
      </c>
      <c r="C173" t="s">
        <v>679</v>
      </c>
      <c r="D173" s="4" t="s">
        <v>680</v>
      </c>
      <c r="E173" s="4" t="s">
        <v>98</v>
      </c>
      <c r="F173" s="9">
        <v>239</v>
      </c>
      <c r="G173" s="24">
        <v>43414</v>
      </c>
      <c r="H173" s="9">
        <v>3</v>
      </c>
      <c r="I173" s="9">
        <v>4</v>
      </c>
      <c r="J173" s="9"/>
      <c r="K173" s="21" t="s">
        <v>204</v>
      </c>
      <c r="L173" s="9">
        <v>48</v>
      </c>
      <c r="M173" s="9" t="s">
        <v>662</v>
      </c>
      <c r="N173" s="9">
        <v>70</v>
      </c>
      <c r="O173" s="9">
        <v>2</v>
      </c>
      <c r="P173" s="34">
        <v>7</v>
      </c>
      <c r="Q173" s="9" t="s">
        <v>102</v>
      </c>
      <c r="R173" s="9" t="s">
        <v>103</v>
      </c>
      <c r="S173" s="22"/>
      <c r="T173" s="9" t="s">
        <v>365</v>
      </c>
      <c r="U173" s="34">
        <v>2000</v>
      </c>
      <c r="V173" s="22"/>
      <c r="W173" s="9" t="s">
        <v>105</v>
      </c>
      <c r="X173" s="9" t="s">
        <v>681</v>
      </c>
      <c r="Y173" s="9"/>
      <c r="Z173" s="9"/>
      <c r="AA173" s="9"/>
      <c r="AE173" s="10">
        <f t="shared" si="291"/>
        <v>2.9106199392789126E-3</v>
      </c>
      <c r="AF173" s="11">
        <v>608.25</v>
      </c>
      <c r="AG173">
        <f t="shared" si="227"/>
        <v>7.1999999999999994E-4</v>
      </c>
      <c r="AI173" s="48">
        <f t="shared" si="312"/>
        <v>5.4679075300213667E-2</v>
      </c>
      <c r="AJ173" s="48">
        <f t="shared" si="312"/>
        <v>4.6512725256467706E-2</v>
      </c>
      <c r="AK173" s="48">
        <f t="shared" si="312"/>
        <v>2.0107070917311506E-2</v>
      </c>
      <c r="AL173" s="48">
        <f t="shared" si="312"/>
        <v>4.4835839665405545E-2</v>
      </c>
      <c r="AM173" s="48">
        <f t="shared" si="312"/>
        <v>0.10135890100116197</v>
      </c>
      <c r="AN173" s="48">
        <f t="shared" si="312"/>
        <v>2.8685853793930755E-2</v>
      </c>
      <c r="AO173" s="48">
        <f t="shared" si="312"/>
        <v>5.8702287586605034E-2</v>
      </c>
      <c r="AP173" s="48">
        <f t="shared" si="312"/>
        <v>9.2150938108693861E-3</v>
      </c>
      <c r="AQ173" s="48">
        <f t="shared" si="312"/>
        <v>0.28178558182542246</v>
      </c>
      <c r="AR173" s="48">
        <f t="shared" si="312"/>
        <v>5.3580279426727946E-2</v>
      </c>
      <c r="AS173" s="48">
        <f t="shared" si="312"/>
        <v>2.2318406476085739E-2</v>
      </c>
      <c r="AT173" s="48">
        <f t="shared" si="310"/>
        <v>2.7314170213010105E-2</v>
      </c>
      <c r="AU173" s="48">
        <f t="shared" si="310"/>
        <v>1.5832598391969314E-2</v>
      </c>
      <c r="AV173" s="48">
        <f t="shared" si="310"/>
        <v>4.3422685600781755E-3</v>
      </c>
      <c r="AW173" s="48">
        <f t="shared" si="310"/>
        <v>1.5971171694014279E-2</v>
      </c>
      <c r="AX173" s="48">
        <f t="shared" si="310"/>
        <v>3.2841441270182355E-2</v>
      </c>
      <c r="AY173" s="48">
        <f t="shared" si="293"/>
        <v>3.3488280821893685E-3</v>
      </c>
      <c r="AZ173" s="48">
        <f t="shared" si="293"/>
        <v>0.11430264761710074</v>
      </c>
      <c r="BA173" s="48">
        <f t="shared" si="293"/>
        <v>0.31074043229510945</v>
      </c>
      <c r="BB173" s="48">
        <f t="shared" si="293"/>
        <v>0</v>
      </c>
      <c r="BC173" s="48">
        <f t="shared" si="293"/>
        <v>0.97571907385055356</v>
      </c>
      <c r="BD173" s="48">
        <f t="shared" si="294"/>
        <v>1</v>
      </c>
      <c r="BE173" s="48">
        <f t="shared" si="294"/>
        <v>1</v>
      </c>
      <c r="BF173" s="48">
        <f t="shared" si="285"/>
        <v>4.7447343765579138E-2</v>
      </c>
      <c r="BH173" s="51">
        <f t="shared" si="295"/>
        <v>10.794548552676998</v>
      </c>
      <c r="BI173" s="51">
        <f t="shared" si="296"/>
        <v>9.1823767746910736</v>
      </c>
      <c r="BJ173" s="51">
        <f t="shared" si="297"/>
        <v>3.9694664197839962</v>
      </c>
      <c r="BK173" s="51">
        <f t="shared" si="317"/>
        <v>8.851331985973987</v>
      </c>
      <c r="BL173" s="51">
        <f t="shared" si="317"/>
        <v>20.009913702742313</v>
      </c>
      <c r="BM173" s="51">
        <f t="shared" si="317"/>
        <v>5.6630592206150423</v>
      </c>
      <c r="BN173" s="51">
        <f t="shared" si="316"/>
        <v>11.588796811718215</v>
      </c>
      <c r="BO173" s="51">
        <f t="shared" si="318"/>
        <v>1.819211042117133</v>
      </c>
      <c r="BP173" s="51">
        <f t="shared" si="318"/>
        <v>55.629107254616898</v>
      </c>
      <c r="BQ173" s="51">
        <f t="shared" si="298"/>
        <v>10.57762817974274</v>
      </c>
      <c r="BR173" s="51">
        <f t="shared" si="319"/>
        <v>4.406020420091977</v>
      </c>
      <c r="BS173" s="51">
        <f t="shared" si="319"/>
        <v>5.3922663271386604</v>
      </c>
      <c r="BT173" s="51">
        <f t="shared" si="320"/>
        <v>3.125615258100034</v>
      </c>
      <c r="BU173" s="51">
        <f t="shared" si="320"/>
        <v>0.85723521371151534</v>
      </c>
      <c r="BV173" s="51">
        <f t="shared" si="321"/>
        <v>3.1529719064854778</v>
      </c>
      <c r="BW173" s="51">
        <f t="shared" si="321"/>
        <v>6.4834405187808342</v>
      </c>
      <c r="BX173" s="51">
        <f t="shared" si="299"/>
        <v>0.66111372822758907</v>
      </c>
      <c r="BY173" s="51">
        <f t="shared" ref="BY173:BY198" si="325">+SUM(DQ173:DW173)</f>
        <v>22.565222118844105</v>
      </c>
      <c r="BZ173" s="51">
        <f t="shared" si="300"/>
        <v>61.34527084214043</v>
      </c>
      <c r="CA173" s="51">
        <f t="shared" si="322"/>
        <v>0</v>
      </c>
      <c r="CB173" s="51">
        <f t="shared" si="322"/>
        <v>192.62298893360543</v>
      </c>
      <c r="CC173" s="51">
        <f t="shared" si="301"/>
        <v>197.41644300694341</v>
      </c>
      <c r="CD173" s="51">
        <f t="shared" si="302"/>
        <v>197.41644300694341</v>
      </c>
      <c r="CE173" s="51">
        <f t="shared" si="303"/>
        <v>9.3668858363283061</v>
      </c>
      <c r="CH173" s="13">
        <f t="shared" si="324"/>
        <v>10.794548552676998</v>
      </c>
      <c r="CI173" s="13">
        <f t="shared" si="324"/>
        <v>0</v>
      </c>
      <c r="CJ173" s="13">
        <f t="shared" si="324"/>
        <v>0</v>
      </c>
      <c r="CK173" s="13">
        <f t="shared" si="324"/>
        <v>0</v>
      </c>
      <c r="CL173" s="13">
        <f t="shared" si="324"/>
        <v>9.1823767746910736</v>
      </c>
      <c r="CM173" s="13">
        <f t="shared" si="324"/>
        <v>0</v>
      </c>
      <c r="CN173" s="13">
        <f t="shared" si="324"/>
        <v>3.1385850254215177</v>
      </c>
      <c r="CO173" s="13">
        <f t="shared" si="324"/>
        <v>0.83088139436247843</v>
      </c>
      <c r="CP173" s="13">
        <f t="shared" si="324"/>
        <v>2.2119023912568614</v>
      </c>
      <c r="CQ173" s="13">
        <f t="shared" si="324"/>
        <v>8.851331985973987</v>
      </c>
      <c r="CR173" s="13">
        <f t="shared" si="324"/>
        <v>20.009913702742313</v>
      </c>
      <c r="CS173" s="13">
        <f t="shared" si="324"/>
        <v>5.6630592206150423</v>
      </c>
      <c r="CT173" s="13">
        <f t="shared" si="324"/>
        <v>11.588796811718215</v>
      </c>
      <c r="CU173" s="13">
        <f t="shared" si="324"/>
        <v>3.3598966605623546</v>
      </c>
      <c r="CV173" s="13">
        <f t="shared" si="324"/>
        <v>0</v>
      </c>
      <c r="CW173" s="13">
        <f t="shared" si="323"/>
        <v>1.819211042117133</v>
      </c>
      <c r="CX173" s="13">
        <f t="shared" si="323"/>
        <v>55.629107254616898</v>
      </c>
      <c r="CY173" s="13">
        <f t="shared" si="323"/>
        <v>0</v>
      </c>
      <c r="CZ173" s="13">
        <f t="shared" si="323"/>
        <v>10.57762817974274</v>
      </c>
      <c r="DA173" s="13">
        <f t="shared" si="323"/>
        <v>2.298704155503644</v>
      </c>
      <c r="DB173" s="13">
        <f t="shared" si="323"/>
        <v>6.0087112453466345</v>
      </c>
      <c r="DC173" s="13">
        <f t="shared" si="323"/>
        <v>4.406020420091977</v>
      </c>
      <c r="DD173" s="13">
        <f t="shared" si="323"/>
        <v>5.3922663271386604</v>
      </c>
      <c r="DE173" s="13">
        <f t="shared" si="323"/>
        <v>0</v>
      </c>
      <c r="DF173" s="13">
        <f t="shared" si="323"/>
        <v>0.42011494057101711</v>
      </c>
      <c r="DG173" s="13">
        <f t="shared" si="323"/>
        <v>2.0400993350664791</v>
      </c>
      <c r="DH173" s="13">
        <f t="shared" si="315"/>
        <v>136.43385416666669</v>
      </c>
      <c r="DI173" s="13">
        <f t="shared" si="315"/>
        <v>3.125615258100034</v>
      </c>
      <c r="DJ173" s="13">
        <f t="shared" si="315"/>
        <v>0.85723521371151534</v>
      </c>
      <c r="DK173" s="13">
        <f t="shared" si="315"/>
        <v>1.8847352395711312</v>
      </c>
      <c r="DL173" s="13">
        <f t="shared" si="315"/>
        <v>3.1529719064854778</v>
      </c>
      <c r="DM173" s="13">
        <f t="shared" si="315"/>
        <v>6.4834405187808342</v>
      </c>
      <c r="DN173" s="13"/>
      <c r="DO173" s="13">
        <f t="shared" si="314"/>
        <v>0</v>
      </c>
      <c r="DP173" s="13">
        <f t="shared" si="314"/>
        <v>0.66111372822758907</v>
      </c>
      <c r="DQ173" s="13">
        <f t="shared" si="314"/>
        <v>0</v>
      </c>
      <c r="DR173" s="13">
        <f t="shared" si="314"/>
        <v>0</v>
      </c>
      <c r="DS173" s="13">
        <f t="shared" si="314"/>
        <v>22.565222118844105</v>
      </c>
      <c r="DT173" s="13">
        <f t="shared" si="314"/>
        <v>0</v>
      </c>
      <c r="DU173" s="13">
        <f t="shared" si="314"/>
        <v>0</v>
      </c>
      <c r="DV173" s="13">
        <f t="shared" si="314"/>
        <v>0</v>
      </c>
      <c r="DW173" s="13">
        <f t="shared" si="313"/>
        <v>0</v>
      </c>
      <c r="DX173" s="13">
        <f t="shared" si="313"/>
        <v>61.34527084214043</v>
      </c>
      <c r="DY173" s="13">
        <f t="shared" si="313"/>
        <v>0.91380021216245877</v>
      </c>
      <c r="DZ173" s="13">
        <f t="shared" si="313"/>
        <v>0.96805043880094699</v>
      </c>
      <c r="EA173" s="13">
        <f t="shared" si="313"/>
        <v>1.0665812883819894</v>
      </c>
      <c r="EB173" s="13">
        <f t="shared" si="313"/>
        <v>0</v>
      </c>
      <c r="EC173" s="13">
        <f t="shared" si="313"/>
        <v>192.62298893360543</v>
      </c>
      <c r="ED173" s="13">
        <f t="shared" si="313"/>
        <v>1.1839084057649991</v>
      </c>
      <c r="EE173" s="13">
        <f t="shared" si="313"/>
        <v>6.7648470406814205</v>
      </c>
      <c r="EF173" s="13">
        <f t="shared" si="313"/>
        <v>0.39690722353341251</v>
      </c>
      <c r="EG173" s="13">
        <f t="shared" si="313"/>
        <v>1.42637686645168</v>
      </c>
      <c r="EH173" s="13">
        <f t="shared" si="313"/>
        <v>0</v>
      </c>
      <c r="EI173" s="13">
        <f t="shared" si="313"/>
        <v>0.77875470566179306</v>
      </c>
      <c r="EJ173" s="13">
        <f t="shared" si="313"/>
        <v>0</v>
      </c>
      <c r="EM173">
        <v>48.461838</v>
      </c>
      <c r="EN173">
        <v>37.723362000000002</v>
      </c>
      <c r="EO173">
        <v>0</v>
      </c>
      <c r="EP173">
        <v>0</v>
      </c>
      <c r="EQ173">
        <v>26.912848</v>
      </c>
      <c r="ER173">
        <v>0</v>
      </c>
      <c r="ES173">
        <v>10.310646999999999</v>
      </c>
      <c r="ET173">
        <v>2.7295500000000001</v>
      </c>
      <c r="EU173">
        <v>8.4699419999999996</v>
      </c>
      <c r="EV173">
        <v>29.789847999999999</v>
      </c>
      <c r="EW173">
        <v>72.366257000000004</v>
      </c>
      <c r="EX173">
        <v>15.496359</v>
      </c>
      <c r="EY173">
        <v>47.305618000000003</v>
      </c>
      <c r="EZ173">
        <v>10.395716999999999</v>
      </c>
      <c r="FA173">
        <v>0</v>
      </c>
      <c r="FB173">
        <v>6.7671910000000004</v>
      </c>
      <c r="FC173">
        <v>167.30664100000001</v>
      </c>
      <c r="FD173">
        <v>0</v>
      </c>
      <c r="FE173">
        <v>41.665408999999997</v>
      </c>
      <c r="FF173">
        <v>8.3133099999999995</v>
      </c>
      <c r="FG173">
        <v>18.071425999999999</v>
      </c>
      <c r="FH173">
        <v>22.682980000000001</v>
      </c>
      <c r="FI173">
        <v>25.215214</v>
      </c>
      <c r="FJ173">
        <v>0</v>
      </c>
      <c r="FK173">
        <v>2.2134999999999998</v>
      </c>
      <c r="FL173">
        <v>7.8120640000000003</v>
      </c>
      <c r="FM173">
        <v>522.440247</v>
      </c>
      <c r="FN173">
        <v>4.3050300000000004</v>
      </c>
      <c r="FO173">
        <v>1.1807030000000001</v>
      </c>
      <c r="FP173">
        <v>7.2171349999999999</v>
      </c>
      <c r="FQ173">
        <v>11.746244000000001</v>
      </c>
      <c r="FR173">
        <v>25.86788</v>
      </c>
      <c r="FT173">
        <v>0</v>
      </c>
      <c r="FU173">
        <v>1.4799971999999999</v>
      </c>
      <c r="FV173">
        <v>0</v>
      </c>
      <c r="FW173">
        <v>0</v>
      </c>
      <c r="FX173">
        <v>34.025959</v>
      </c>
      <c r="FY173">
        <v>0</v>
      </c>
      <c r="FZ173">
        <v>0</v>
      </c>
      <c r="GA173">
        <v>0</v>
      </c>
      <c r="GB173">
        <v>0</v>
      </c>
      <c r="GC173">
        <v>27.0257854</v>
      </c>
      <c r="GD173">
        <v>1.4088297999999999</v>
      </c>
      <c r="GE173">
        <v>1.4924687999999999</v>
      </c>
      <c r="GF173">
        <v>1.6443764000000001</v>
      </c>
      <c r="GG173">
        <v>0</v>
      </c>
      <c r="GH173">
        <v>296.97192380000001</v>
      </c>
      <c r="GI173">
        <v>1.8252626999999999</v>
      </c>
      <c r="GJ173">
        <v>6.9450927</v>
      </c>
      <c r="GK173">
        <v>0.40748259999999997</v>
      </c>
      <c r="GL173">
        <v>1.4643819</v>
      </c>
      <c r="GM173">
        <v>0</v>
      </c>
      <c r="GN173">
        <v>0.7995042</v>
      </c>
      <c r="GO173">
        <v>0</v>
      </c>
    </row>
    <row r="174" spans="1:197" x14ac:dyDescent="0.2">
      <c r="A174" t="s">
        <v>659</v>
      </c>
      <c r="B174" t="s">
        <v>132</v>
      </c>
      <c r="C174" t="s">
        <v>682</v>
      </c>
      <c r="D174" s="4" t="s">
        <v>683</v>
      </c>
      <c r="E174" s="4" t="s">
        <v>98</v>
      </c>
      <c r="F174" s="9">
        <v>239</v>
      </c>
      <c r="G174" s="24">
        <v>43414</v>
      </c>
      <c r="H174" s="9">
        <v>3</v>
      </c>
      <c r="I174" s="9">
        <v>4</v>
      </c>
      <c r="J174" s="9"/>
      <c r="K174" s="21" t="s">
        <v>204</v>
      </c>
      <c r="L174" s="9">
        <v>48</v>
      </c>
      <c r="M174" s="9" t="s">
        <v>662</v>
      </c>
      <c r="N174" s="9">
        <v>100</v>
      </c>
      <c r="O174" s="9">
        <v>1</v>
      </c>
      <c r="P174" s="34">
        <v>8</v>
      </c>
      <c r="Q174" s="9" t="s">
        <v>102</v>
      </c>
      <c r="R174" s="9" t="s">
        <v>103</v>
      </c>
      <c r="S174" s="22"/>
      <c r="T174" s="9" t="s">
        <v>365</v>
      </c>
      <c r="U174" s="34">
        <v>2000</v>
      </c>
      <c r="V174" s="22"/>
      <c r="W174" s="9" t="s">
        <v>105</v>
      </c>
      <c r="X174" s="9" t="s">
        <v>684</v>
      </c>
      <c r="Y174" s="9"/>
      <c r="Z174" s="9"/>
      <c r="AA174" s="9"/>
      <c r="AE174" s="42">
        <f t="shared" si="291"/>
        <v>3.9482184935818706E-3</v>
      </c>
      <c r="AF174" s="11">
        <v>608.25</v>
      </c>
      <c r="AG174">
        <f t="shared" si="227"/>
        <v>7.1999999999999994E-4</v>
      </c>
      <c r="AI174" s="48">
        <f t="shared" si="312"/>
        <v>0.10173997912278845</v>
      </c>
      <c r="AJ174" s="48">
        <f t="shared" si="312"/>
        <v>9.0123022118188401E-2</v>
      </c>
      <c r="AK174" s="48">
        <f t="shared" ref="AK174:AS182" si="326">+BJ174/$CD174</f>
        <v>9.536686334437116E-3</v>
      </c>
      <c r="AL174" s="48">
        <f t="shared" si="326"/>
        <v>7.2721482391214259E-2</v>
      </c>
      <c r="AM174" s="48">
        <f t="shared" si="326"/>
        <v>0.23880010829497361</v>
      </c>
      <c r="AN174" s="48">
        <f t="shared" si="326"/>
        <v>2.3907800685364543E-2</v>
      </c>
      <c r="AO174" s="48">
        <f t="shared" si="326"/>
        <v>3.456036551841344E-2</v>
      </c>
      <c r="AP174" s="48">
        <f t="shared" si="326"/>
        <v>6.2876074572038709E-3</v>
      </c>
      <c r="AQ174" s="48">
        <f t="shared" si="326"/>
        <v>0.16866792365789476</v>
      </c>
      <c r="AR174" s="48">
        <f t="shared" si="326"/>
        <v>7.2859442073655495E-2</v>
      </c>
      <c r="AS174" s="48">
        <f t="shared" si="326"/>
        <v>1.851404748372534E-2</v>
      </c>
      <c r="AT174" s="48">
        <f t="shared" si="310"/>
        <v>1.7163804310472274E-2</v>
      </c>
      <c r="AU174" s="48">
        <f t="shared" si="310"/>
        <v>7.021287566577121E-2</v>
      </c>
      <c r="AV174" s="48">
        <f t="shared" si="310"/>
        <v>1.9182749443097228E-2</v>
      </c>
      <c r="AW174" s="48">
        <f t="shared" si="310"/>
        <v>1.3922392627149723E-2</v>
      </c>
      <c r="AX174" s="48">
        <f t="shared" si="310"/>
        <v>2.5713020137637474E-2</v>
      </c>
      <c r="AY174" s="48">
        <f t="shared" si="293"/>
        <v>0</v>
      </c>
      <c r="AZ174" s="48">
        <f t="shared" si="293"/>
        <v>0.24212484555667518</v>
      </c>
      <c r="BA174" s="48">
        <f t="shared" si="293"/>
        <v>0.24515034819547396</v>
      </c>
      <c r="BB174" s="48">
        <f t="shared" si="293"/>
        <v>0</v>
      </c>
      <c r="BC174" s="48">
        <f t="shared" si="293"/>
        <v>0.95770624646167823</v>
      </c>
      <c r="BD174" s="48">
        <f t="shared" si="294"/>
        <v>1</v>
      </c>
      <c r="BE174" s="48">
        <f t="shared" si="294"/>
        <v>1</v>
      </c>
      <c r="BF174" s="48">
        <f t="shared" si="285"/>
        <v>0.12467983323996679</v>
      </c>
      <c r="BG174" t="s">
        <v>388</v>
      </c>
      <c r="BH174" s="51">
        <f t="shared" si="295"/>
        <v>6.0788505902494325</v>
      </c>
      <c r="BI174" s="51">
        <f t="shared" si="296"/>
        <v>5.3847503304185569</v>
      </c>
      <c r="BJ174" s="51">
        <f t="shared" si="297"/>
        <v>0.56980640111151504</v>
      </c>
      <c r="BK174" s="51">
        <f t="shared" si="317"/>
        <v>4.345027686944257</v>
      </c>
      <c r="BL174" s="51">
        <f t="shared" si="317"/>
        <v>14.268040860403344</v>
      </c>
      <c r="BM174" s="51">
        <f t="shared" si="317"/>
        <v>1.4284644990185726</v>
      </c>
      <c r="BN174" s="51">
        <f t="shared" si="316"/>
        <v>2.0649433992638477</v>
      </c>
      <c r="BO174" s="51">
        <f t="shared" si="318"/>
        <v>0.37567755205012987</v>
      </c>
      <c r="BP174" s="51">
        <f t="shared" si="318"/>
        <v>10.077720834270195</v>
      </c>
      <c r="BQ174" s="51">
        <f t="shared" si="298"/>
        <v>4.3532706245216906</v>
      </c>
      <c r="BR174" s="51">
        <f t="shared" si="319"/>
        <v>1.1061937445310657</v>
      </c>
      <c r="BS174" s="51">
        <f t="shared" si="319"/>
        <v>1.02551821676431</v>
      </c>
      <c r="BT174" s="51">
        <f t="shared" si="320"/>
        <v>4.1951412253472986</v>
      </c>
      <c r="BU174" s="51">
        <f t="shared" si="320"/>
        <v>1.1461479428263379</v>
      </c>
      <c r="BV174" s="51">
        <f t="shared" si="321"/>
        <v>0.83184747401109826</v>
      </c>
      <c r="BW174" s="51">
        <f t="shared" si="321"/>
        <v>1.536324353400252</v>
      </c>
      <c r="BX174" s="51">
        <f t="shared" si="299"/>
        <v>0</v>
      </c>
      <c r="BY174" s="51">
        <f t="shared" si="325"/>
        <v>14.466690213784153</v>
      </c>
      <c r="BZ174" s="51">
        <f t="shared" si="300"/>
        <v>14.647460631276244</v>
      </c>
      <c r="CA174" s="51">
        <f t="shared" si="322"/>
        <v>0</v>
      </c>
      <c r="CB174" s="51">
        <f t="shared" si="322"/>
        <v>57.221882998058753</v>
      </c>
      <c r="CC174" s="51">
        <f t="shared" si="301"/>
        <v>59.748887729895827</v>
      </c>
      <c r="CD174" s="51">
        <f t="shared" si="302"/>
        <v>59.748887729895827</v>
      </c>
      <c r="CE174" s="51">
        <f t="shared" si="303"/>
        <v>7.4494813584369091</v>
      </c>
      <c r="CH174" s="13">
        <f t="shared" si="324"/>
        <v>6.0788505902494325</v>
      </c>
      <c r="CI174" s="13">
        <f t="shared" si="324"/>
        <v>0</v>
      </c>
      <c r="CJ174" s="13">
        <f t="shared" si="324"/>
        <v>0</v>
      </c>
      <c r="CK174" s="13">
        <f t="shared" si="324"/>
        <v>0</v>
      </c>
      <c r="CL174" s="13">
        <f t="shared" si="324"/>
        <v>5.3847503304185569</v>
      </c>
      <c r="CM174" s="13">
        <f t="shared" si="324"/>
        <v>0</v>
      </c>
      <c r="CN174" s="13">
        <f t="shared" si="324"/>
        <v>0.56980640111151504</v>
      </c>
      <c r="CO174" s="13">
        <f t="shared" si="324"/>
        <v>0</v>
      </c>
      <c r="CP174" s="13">
        <f t="shared" si="324"/>
        <v>0</v>
      </c>
      <c r="CQ174" s="13">
        <f t="shared" si="324"/>
        <v>4.345027686944257</v>
      </c>
      <c r="CR174" s="13">
        <f t="shared" si="324"/>
        <v>14.268040860403344</v>
      </c>
      <c r="CS174" s="13">
        <f t="shared" si="324"/>
        <v>1.4284644990185726</v>
      </c>
      <c r="CT174" s="13">
        <f t="shared" si="324"/>
        <v>2.0649433992638477</v>
      </c>
      <c r="CU174" s="13">
        <f t="shared" si="324"/>
        <v>1.213891399242482</v>
      </c>
      <c r="CV174" s="13">
        <f t="shared" si="324"/>
        <v>0</v>
      </c>
      <c r="CW174" s="13">
        <f t="shared" si="323"/>
        <v>0.37567755205012987</v>
      </c>
      <c r="CX174" s="13">
        <f t="shared" si="323"/>
        <v>10.077720834270195</v>
      </c>
      <c r="CY174" s="13">
        <f t="shared" si="323"/>
        <v>0</v>
      </c>
      <c r="CZ174" s="13">
        <f t="shared" si="323"/>
        <v>4.3532706245216906</v>
      </c>
      <c r="DA174" s="13">
        <f t="shared" si="323"/>
        <v>0</v>
      </c>
      <c r="DB174" s="13">
        <f t="shared" si="323"/>
        <v>0.76767908612016145</v>
      </c>
      <c r="DC174" s="13">
        <f t="shared" si="323"/>
        <v>1.1061937445310657</v>
      </c>
      <c r="DD174" s="13">
        <f t="shared" si="323"/>
        <v>1.02551821676431</v>
      </c>
      <c r="DE174" s="13">
        <f t="shared" si="323"/>
        <v>0</v>
      </c>
      <c r="DF174" s="13">
        <f t="shared" si="323"/>
        <v>0</v>
      </c>
      <c r="DG174" s="13">
        <f t="shared" si="323"/>
        <v>0.38779824503339949</v>
      </c>
      <c r="DH174" s="13">
        <f t="shared" si="315"/>
        <v>136.43385416666669</v>
      </c>
      <c r="DI174" s="13">
        <f t="shared" si="315"/>
        <v>4.1951412253472986</v>
      </c>
      <c r="DJ174" s="13">
        <f t="shared" si="315"/>
        <v>1.1461479428263379</v>
      </c>
      <c r="DK174" s="13">
        <f t="shared" si="315"/>
        <v>0.38945007984892449</v>
      </c>
      <c r="DL174" s="13">
        <f t="shared" si="315"/>
        <v>0.83184747401109826</v>
      </c>
      <c r="DM174" s="13">
        <f t="shared" si="315"/>
        <v>1.536324353400252</v>
      </c>
      <c r="DN174" s="13"/>
      <c r="DO174" s="13">
        <f t="shared" si="314"/>
        <v>0</v>
      </c>
      <c r="DP174" s="13">
        <f t="shared" si="314"/>
        <v>0</v>
      </c>
      <c r="DQ174" s="13">
        <f t="shared" si="314"/>
        <v>0</v>
      </c>
      <c r="DR174" s="13">
        <f t="shared" si="314"/>
        <v>0</v>
      </c>
      <c r="DS174" s="13">
        <f t="shared" si="314"/>
        <v>0</v>
      </c>
      <c r="DT174" s="13">
        <f t="shared" si="314"/>
        <v>14.466690213784153</v>
      </c>
      <c r="DU174" s="13">
        <f t="shared" si="314"/>
        <v>0</v>
      </c>
      <c r="DV174" s="13">
        <f t="shared" si="314"/>
        <v>0</v>
      </c>
      <c r="DW174" s="13">
        <f t="shared" si="313"/>
        <v>0</v>
      </c>
      <c r="DX174" s="13">
        <f t="shared" si="313"/>
        <v>14.647460631276244</v>
      </c>
      <c r="DY174" s="13">
        <f t="shared" si="313"/>
        <v>0.4110406219112358</v>
      </c>
      <c r="DZ174" s="13">
        <f t="shared" si="313"/>
        <v>0.83499945848900681</v>
      </c>
      <c r="EA174" s="13">
        <f t="shared" si="313"/>
        <v>0.92223759461513055</v>
      </c>
      <c r="EB174" s="13">
        <f t="shared" si="313"/>
        <v>0</v>
      </c>
      <c r="EC174" s="13">
        <f t="shared" si="313"/>
        <v>57.221882998058753</v>
      </c>
      <c r="ED174" s="13">
        <f t="shared" si="313"/>
        <v>0.35872705682170208</v>
      </c>
      <c r="EE174" s="13">
        <f t="shared" si="313"/>
        <v>3.9855645111333025</v>
      </c>
      <c r="EF174" s="13">
        <f t="shared" si="313"/>
        <v>0.33590893496696622</v>
      </c>
      <c r="EG174" s="13">
        <f t="shared" si="313"/>
        <v>2.6265807562295098</v>
      </c>
      <c r="EH174" s="13">
        <f t="shared" si="313"/>
        <v>0</v>
      </c>
      <c r="EI174" s="13">
        <f t="shared" si="313"/>
        <v>0.50142715610713029</v>
      </c>
      <c r="EJ174" s="13">
        <f t="shared" si="313"/>
        <v>0</v>
      </c>
      <c r="EM174">
        <v>20.118759000000001</v>
      </c>
      <c r="EN174">
        <v>50.896042000000001</v>
      </c>
      <c r="EO174">
        <v>0</v>
      </c>
      <c r="EP174">
        <v>0</v>
      </c>
      <c r="EQ174">
        <v>11.634679999999999</v>
      </c>
      <c r="ER174">
        <v>0</v>
      </c>
      <c r="ES174">
        <v>1.3799509999999999</v>
      </c>
      <c r="ET174">
        <v>0</v>
      </c>
      <c r="EU174">
        <v>0</v>
      </c>
      <c r="EV174">
        <v>10.780441</v>
      </c>
      <c r="EW174">
        <v>38.039917000000003</v>
      </c>
      <c r="EX174">
        <v>2.8815909999999998</v>
      </c>
      <c r="EY174">
        <v>6.2139369999999996</v>
      </c>
      <c r="EZ174">
        <v>2.7688069999999998</v>
      </c>
      <c r="FA174">
        <v>0</v>
      </c>
      <c r="FB174">
        <v>1.030208</v>
      </c>
      <c r="FC174">
        <v>22.343836</v>
      </c>
      <c r="FD174">
        <v>0</v>
      </c>
      <c r="FE174">
        <v>12.641171999999999</v>
      </c>
      <c r="FF174">
        <v>0</v>
      </c>
      <c r="FG174">
        <v>1.702061</v>
      </c>
      <c r="FH174">
        <v>4.198258</v>
      </c>
      <c r="FI174">
        <v>3.5352410000000001</v>
      </c>
      <c r="FJ174">
        <v>0</v>
      </c>
      <c r="FK174">
        <v>0</v>
      </c>
      <c r="FL174">
        <v>1.094724</v>
      </c>
      <c r="FM174">
        <v>385.14205900000002</v>
      </c>
      <c r="FN174">
        <v>4.2596270000000001</v>
      </c>
      <c r="FO174">
        <v>1.1637660000000001</v>
      </c>
      <c r="FP174">
        <v>1.0993869999999999</v>
      </c>
      <c r="FQ174">
        <v>2.284583</v>
      </c>
      <c r="FR174">
        <v>4.5187939999999998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16.081415199999999</v>
      </c>
      <c r="FZ174">
        <v>0</v>
      </c>
      <c r="GA174">
        <v>0</v>
      </c>
      <c r="GB174">
        <v>0</v>
      </c>
      <c r="GC174">
        <v>4.7571177000000002</v>
      </c>
      <c r="GD174">
        <v>0.46717150000000002</v>
      </c>
      <c r="GE174">
        <v>0.94902529999999996</v>
      </c>
      <c r="GF174">
        <v>1.0481765000000001</v>
      </c>
      <c r="GG174">
        <v>0</v>
      </c>
      <c r="GH174">
        <v>65.035987899999995</v>
      </c>
      <c r="GI174">
        <v>0.40771410000000002</v>
      </c>
      <c r="GJ174">
        <v>3.0164368000000001</v>
      </c>
      <c r="GK174">
        <v>0.2542295</v>
      </c>
      <c r="GL174">
        <v>1.9879028000000001</v>
      </c>
      <c r="GM174">
        <v>0</v>
      </c>
      <c r="GN174">
        <v>0.37950040000000002</v>
      </c>
      <c r="GO174">
        <v>0</v>
      </c>
    </row>
    <row r="175" spans="1:197" x14ac:dyDescent="0.2">
      <c r="A175" t="s">
        <v>685</v>
      </c>
      <c r="B175" t="s">
        <v>95</v>
      </c>
      <c r="C175" t="s">
        <v>686</v>
      </c>
      <c r="D175" s="4" t="s">
        <v>687</v>
      </c>
      <c r="E175" s="4" t="s">
        <v>98</v>
      </c>
      <c r="F175" s="9">
        <v>266</v>
      </c>
      <c r="G175" s="24">
        <v>43416</v>
      </c>
      <c r="H175" s="9">
        <v>4</v>
      </c>
      <c r="I175" s="9">
        <v>1</v>
      </c>
      <c r="J175" s="9" t="s">
        <v>688</v>
      </c>
      <c r="K175" s="21" t="s">
        <v>689</v>
      </c>
      <c r="L175" s="9">
        <v>49</v>
      </c>
      <c r="M175" s="9" t="s">
        <v>690</v>
      </c>
      <c r="N175" s="9">
        <v>5</v>
      </c>
      <c r="O175" s="9">
        <v>22</v>
      </c>
      <c r="P175" s="34">
        <v>1</v>
      </c>
      <c r="Q175" s="9" t="s">
        <v>102</v>
      </c>
      <c r="R175" s="9" t="s">
        <v>103</v>
      </c>
      <c r="S175" s="22"/>
      <c r="T175" s="9" t="s">
        <v>104</v>
      </c>
      <c r="U175" s="34">
        <v>2000</v>
      </c>
      <c r="V175" s="22"/>
      <c r="W175" s="9" t="s">
        <v>105</v>
      </c>
      <c r="X175" s="9" t="s">
        <v>691</v>
      </c>
      <c r="Y175" s="9" t="s">
        <v>692</v>
      </c>
      <c r="Z175" s="9"/>
      <c r="AA175" s="9"/>
      <c r="AD175" s="10">
        <f>+AVERAGE(AE175:AE182)</f>
        <v>2.9392604764587804E-3</v>
      </c>
      <c r="AE175" s="10">
        <f t="shared" si="291"/>
        <v>2.7669912505484851E-3</v>
      </c>
      <c r="AF175" s="11">
        <v>608.25</v>
      </c>
      <c r="AG175">
        <f t="shared" si="227"/>
        <v>7.1999999999999994E-4</v>
      </c>
      <c r="AI175" s="48">
        <f t="shared" ref="AI175:AX190" si="327">+BH175/$CD175</f>
        <v>7.9946486570616579E-2</v>
      </c>
      <c r="AJ175" s="48">
        <f t="shared" si="327"/>
        <v>8.9520029820173722E-2</v>
      </c>
      <c r="AK175" s="48">
        <f t="shared" si="326"/>
        <v>3.5629548628104211E-2</v>
      </c>
      <c r="AL175" s="48">
        <f t="shared" si="326"/>
        <v>4.4136705273931091E-2</v>
      </c>
      <c r="AM175" s="48">
        <f t="shared" si="326"/>
        <v>0.10452336005123572</v>
      </c>
      <c r="AN175" s="48">
        <f t="shared" si="326"/>
        <v>1.2676350290698378E-2</v>
      </c>
      <c r="AO175" s="48">
        <f t="shared" si="326"/>
        <v>3.4148023099347349E-2</v>
      </c>
      <c r="AP175" s="48">
        <f t="shared" si="326"/>
        <v>2.1622238586421254E-2</v>
      </c>
      <c r="AQ175" s="48">
        <f t="shared" si="326"/>
        <v>0.26427502210091014</v>
      </c>
      <c r="AR175" s="48">
        <f t="shared" si="326"/>
        <v>0.12085463066684522</v>
      </c>
      <c r="AS175" s="48">
        <f t="shared" si="326"/>
        <v>1.39779360552674E-2</v>
      </c>
      <c r="AT175" s="48">
        <f t="shared" si="310"/>
        <v>2.5181771990574826E-2</v>
      </c>
      <c r="AU175" s="48">
        <f t="shared" si="310"/>
        <v>3.8385655168328717E-2</v>
      </c>
      <c r="AV175" s="48">
        <f t="shared" si="310"/>
        <v>2.9529816285229289E-2</v>
      </c>
      <c r="AW175" s="48">
        <f t="shared" si="310"/>
        <v>8.2554587749842263E-3</v>
      </c>
      <c r="AX175" s="48">
        <f t="shared" si="310"/>
        <v>3.1806129526881853E-2</v>
      </c>
      <c r="AY175" s="48">
        <f t="shared" si="293"/>
        <v>1.811652744226697E-2</v>
      </c>
      <c r="AZ175" s="48">
        <f t="shared" si="293"/>
        <v>2.6750531727108069E-2</v>
      </c>
      <c r="BA175" s="48">
        <f t="shared" si="293"/>
        <v>0.17065000628236468</v>
      </c>
      <c r="BB175" s="48">
        <f t="shared" si="293"/>
        <v>0</v>
      </c>
      <c r="BC175" s="48">
        <f t="shared" si="293"/>
        <v>0.95203220357268259</v>
      </c>
      <c r="BD175" s="48">
        <f t="shared" si="294"/>
        <v>1</v>
      </c>
      <c r="BE175" s="48">
        <f t="shared" si="294"/>
        <v>1</v>
      </c>
      <c r="BF175" s="48">
        <f t="shared" si="285"/>
        <v>2.3995185372781367E-2</v>
      </c>
      <c r="BH175" s="51">
        <f t="shared" si="295"/>
        <v>61.80642676298482</v>
      </c>
      <c r="BI175" s="51">
        <f t="shared" si="296"/>
        <v>69.20770885927017</v>
      </c>
      <c r="BJ175" s="51">
        <f t="shared" si="297"/>
        <v>27.545114017436997</v>
      </c>
      <c r="BK175" s="51">
        <f t="shared" si="317"/>
        <v>34.121975324870476</v>
      </c>
      <c r="BL175" s="51">
        <f t="shared" si="317"/>
        <v>80.806745551244433</v>
      </c>
      <c r="BM175" s="51">
        <f t="shared" si="317"/>
        <v>9.8000543797749557</v>
      </c>
      <c r="BN175" s="51">
        <f t="shared" si="316"/>
        <v>26.399750374599211</v>
      </c>
      <c r="BO175" s="51">
        <f t="shared" si="318"/>
        <v>16.716098017177977</v>
      </c>
      <c r="BP175" s="51">
        <f t="shared" si="318"/>
        <v>204.31035182938777</v>
      </c>
      <c r="BQ175" s="51">
        <f t="shared" si="298"/>
        <v>93.432409599139433</v>
      </c>
      <c r="BR175" s="51">
        <f t="shared" si="319"/>
        <v>10.80630704558186</v>
      </c>
      <c r="BS175" s="51">
        <f t="shared" si="319"/>
        <v>19.467964297879238</v>
      </c>
      <c r="BT175" s="51">
        <f t="shared" si="320"/>
        <v>29.67585301969326</v>
      </c>
      <c r="BU175" s="51">
        <f t="shared" si="320"/>
        <v>22.829426355657098</v>
      </c>
      <c r="BV175" s="51">
        <f t="shared" si="321"/>
        <v>6.3822743194625398</v>
      </c>
      <c r="BW175" s="51">
        <f t="shared" si="321"/>
        <v>24.589238371104955</v>
      </c>
      <c r="BX175" s="51">
        <f t="shared" si="299"/>
        <v>14.005841589686792</v>
      </c>
      <c r="BY175" s="51">
        <f t="shared" si="325"/>
        <v>20.680768486329935</v>
      </c>
      <c r="BZ175" s="51">
        <f t="shared" si="300"/>
        <v>131.92908866704843</v>
      </c>
      <c r="CA175" s="51">
        <f t="shared" si="322"/>
        <v>0</v>
      </c>
      <c r="CB175" s="51">
        <f t="shared" si="322"/>
        <v>736.01369103498121</v>
      </c>
      <c r="CC175" s="51">
        <f t="shared" si="301"/>
        <v>773.09747325032629</v>
      </c>
      <c r="CD175" s="51">
        <f t="shared" si="302"/>
        <v>773.09747325032629</v>
      </c>
      <c r="CE175" s="51">
        <f t="shared" si="303"/>
        <v>18.550617181870464</v>
      </c>
      <c r="CH175" s="13">
        <f t="shared" si="324"/>
        <v>61.80642676298482</v>
      </c>
      <c r="CI175" s="13">
        <f t="shared" si="324"/>
        <v>0</v>
      </c>
      <c r="CJ175" s="13">
        <f t="shared" si="324"/>
        <v>0</v>
      </c>
      <c r="CK175" s="13">
        <f t="shared" si="324"/>
        <v>0</v>
      </c>
      <c r="CL175" s="13">
        <f t="shared" si="324"/>
        <v>69.20770885927017</v>
      </c>
      <c r="CM175" s="13">
        <f t="shared" si="324"/>
        <v>0</v>
      </c>
      <c r="CN175" s="13">
        <f t="shared" si="324"/>
        <v>23.161634637901361</v>
      </c>
      <c r="CO175" s="13">
        <f t="shared" si="324"/>
        <v>4.383479379535637</v>
      </c>
      <c r="CP175" s="13">
        <f t="shared" si="324"/>
        <v>8.2278628638391442</v>
      </c>
      <c r="CQ175" s="13">
        <f t="shared" si="324"/>
        <v>34.121975324870476</v>
      </c>
      <c r="CR175" s="13">
        <f t="shared" si="324"/>
        <v>80.806745551244433</v>
      </c>
      <c r="CS175" s="13">
        <f t="shared" si="324"/>
        <v>9.8000543797749557</v>
      </c>
      <c r="CT175" s="13">
        <f t="shared" si="324"/>
        <v>26.399750374599211</v>
      </c>
      <c r="CU175" s="13">
        <f t="shared" si="324"/>
        <v>0</v>
      </c>
      <c r="CV175" s="13">
        <f t="shared" si="324"/>
        <v>0</v>
      </c>
      <c r="CW175" s="13">
        <f t="shared" si="323"/>
        <v>16.716098017177977</v>
      </c>
      <c r="CX175" s="13">
        <f t="shared" si="323"/>
        <v>204.31035182938777</v>
      </c>
      <c r="CY175" s="13">
        <f t="shared" si="323"/>
        <v>0</v>
      </c>
      <c r="CZ175" s="13">
        <f t="shared" si="323"/>
        <v>93.432409599139433</v>
      </c>
      <c r="DA175" s="13">
        <f t="shared" si="323"/>
        <v>0</v>
      </c>
      <c r="DB175" s="13">
        <f t="shared" si="323"/>
        <v>25.01485688840345</v>
      </c>
      <c r="DC175" s="13">
        <f t="shared" si="323"/>
        <v>10.80630704558186</v>
      </c>
      <c r="DD175" s="13">
        <f t="shared" si="323"/>
        <v>19.467964297879238</v>
      </c>
      <c r="DE175" s="13">
        <f t="shared" si="323"/>
        <v>3.991513751533684</v>
      </c>
      <c r="DF175" s="13">
        <f t="shared" si="323"/>
        <v>0</v>
      </c>
      <c r="DG175" s="13">
        <f t="shared" si="323"/>
        <v>6.1384345913174929</v>
      </c>
      <c r="DH175" s="13">
        <f t="shared" si="315"/>
        <v>136.43385416666669</v>
      </c>
      <c r="DI175" s="13">
        <f t="shared" si="315"/>
        <v>29.67585301969326</v>
      </c>
      <c r="DJ175" s="13">
        <f t="shared" si="315"/>
        <v>22.829426355657098</v>
      </c>
      <c r="DK175" s="13">
        <f t="shared" si="315"/>
        <v>0</v>
      </c>
      <c r="DL175" s="13">
        <f t="shared" si="315"/>
        <v>6.3822743194625398</v>
      </c>
      <c r="DM175" s="13">
        <f t="shared" si="315"/>
        <v>24.589238371104955</v>
      </c>
      <c r="DN175" s="13"/>
      <c r="DO175" s="13">
        <f t="shared" si="314"/>
        <v>0</v>
      </c>
      <c r="DP175" s="13">
        <f t="shared" si="314"/>
        <v>14.005841589686792</v>
      </c>
      <c r="DQ175" s="13">
        <f t="shared" si="314"/>
        <v>0</v>
      </c>
      <c r="DR175" s="13">
        <f t="shared" si="314"/>
        <v>0</v>
      </c>
      <c r="DS175" s="13">
        <f t="shared" si="314"/>
        <v>0</v>
      </c>
      <c r="DT175" s="13">
        <f t="shared" si="314"/>
        <v>20.680768486329935</v>
      </c>
      <c r="DU175" s="13">
        <f t="shared" si="314"/>
        <v>0</v>
      </c>
      <c r="DV175" s="13">
        <f t="shared" si="314"/>
        <v>0</v>
      </c>
      <c r="DW175" s="13">
        <f t="shared" si="313"/>
        <v>0</v>
      </c>
      <c r="DX175" s="13">
        <f t="shared" si="313"/>
        <v>131.92908866704843</v>
      </c>
      <c r="DY175" s="13">
        <f t="shared" si="313"/>
        <v>4.8013217148896326</v>
      </c>
      <c r="DZ175" s="13">
        <f t="shared" si="313"/>
        <v>5.0693466364467348</v>
      </c>
      <c r="EA175" s="13">
        <f t="shared" si="313"/>
        <v>6.7723821324504634</v>
      </c>
      <c r="EB175" s="13">
        <f t="shared" si="313"/>
        <v>0</v>
      </c>
      <c r="EC175" s="13">
        <f t="shared" si="313"/>
        <v>736.01369103498121</v>
      </c>
      <c r="ED175" s="13">
        <f t="shared" si="313"/>
        <v>6.4348901418715618</v>
      </c>
      <c r="EE175" s="13">
        <f t="shared" si="313"/>
        <v>0</v>
      </c>
      <c r="EF175" s="13">
        <f t="shared" si="313"/>
        <v>15.897967047633538</v>
      </c>
      <c r="EG175" s="13">
        <f t="shared" si="313"/>
        <v>0</v>
      </c>
      <c r="EH175" s="13">
        <f t="shared" si="313"/>
        <v>1.5903286347257819</v>
      </c>
      <c r="EI175" s="13">
        <f t="shared" si="313"/>
        <v>0</v>
      </c>
      <c r="EJ175" s="13">
        <f t="shared" si="313"/>
        <v>1.0623214995111465</v>
      </c>
      <c r="EK175" s="13"/>
      <c r="EM175">
        <v>291.88162</v>
      </c>
      <c r="EN175">
        <v>43.979140000000001</v>
      </c>
      <c r="EO175">
        <v>0</v>
      </c>
      <c r="EP175">
        <v>0</v>
      </c>
      <c r="EQ175">
        <v>213.37165999999999</v>
      </c>
      <c r="ER175">
        <v>0</v>
      </c>
      <c r="ES175">
        <v>80.038499999999999</v>
      </c>
      <c r="ET175">
        <v>15.14777</v>
      </c>
      <c r="EU175">
        <v>33.142040000000001</v>
      </c>
      <c r="EV175">
        <v>120.80128000000001</v>
      </c>
      <c r="EW175">
        <v>307.40875</v>
      </c>
      <c r="EX175">
        <v>28.20881</v>
      </c>
      <c r="EY175">
        <v>113.35793</v>
      </c>
      <c r="EZ175">
        <v>0</v>
      </c>
      <c r="FA175">
        <v>0</v>
      </c>
      <c r="FB175">
        <v>65.40907</v>
      </c>
      <c r="FC175">
        <v>646.36699999999996</v>
      </c>
      <c r="FD175">
        <v>0</v>
      </c>
      <c r="FE175">
        <v>387.13515999999998</v>
      </c>
      <c r="FF175">
        <v>0</v>
      </c>
      <c r="FG175">
        <v>79.138319999999993</v>
      </c>
      <c r="FH175">
        <v>58.520580000000002</v>
      </c>
      <c r="FI175">
        <v>95.761200000000002</v>
      </c>
      <c r="FJ175">
        <v>22.122119999999999</v>
      </c>
      <c r="FK175">
        <v>0</v>
      </c>
      <c r="FL175">
        <v>24.725770000000001</v>
      </c>
      <c r="FM175">
        <v>549.55902000000003</v>
      </c>
      <c r="FN175">
        <v>42.995359999999998</v>
      </c>
      <c r="FO175">
        <v>33.076030000000003</v>
      </c>
      <c r="FP175">
        <v>0</v>
      </c>
      <c r="FQ175">
        <v>25.011060000000001</v>
      </c>
      <c r="FR175">
        <v>103.19962</v>
      </c>
      <c r="FT175">
        <v>0</v>
      </c>
      <c r="FU175">
        <v>32.981594100000002</v>
      </c>
      <c r="FV175">
        <v>0</v>
      </c>
      <c r="FW175">
        <v>0</v>
      </c>
      <c r="FX175">
        <v>0</v>
      </c>
      <c r="FY175">
        <v>32.803119700000003</v>
      </c>
      <c r="FZ175">
        <v>0</v>
      </c>
      <c r="GA175">
        <v>0</v>
      </c>
      <c r="GB175">
        <v>0</v>
      </c>
      <c r="GC175">
        <v>61.138603199999999</v>
      </c>
      <c r="GD175">
        <v>7.7865628999999998</v>
      </c>
      <c r="GE175">
        <v>8.2212333999999991</v>
      </c>
      <c r="GF175">
        <v>10.9831381</v>
      </c>
      <c r="GG175">
        <v>0</v>
      </c>
      <c r="GH175">
        <v>1193.6331786999999</v>
      </c>
      <c r="GI175">
        <v>10.4358091</v>
      </c>
      <c r="GJ175">
        <v>0</v>
      </c>
      <c r="GK175">
        <v>17.168777500000001</v>
      </c>
      <c r="GL175">
        <v>0</v>
      </c>
      <c r="GM175">
        <v>1.7174522000000001</v>
      </c>
      <c r="GN175">
        <v>0</v>
      </c>
      <c r="GO175">
        <v>1.1472386000000001</v>
      </c>
    </row>
    <row r="176" spans="1:197" x14ac:dyDescent="0.2">
      <c r="A176" t="s">
        <v>685</v>
      </c>
      <c r="B176" t="s">
        <v>108</v>
      </c>
      <c r="C176" t="s">
        <v>693</v>
      </c>
      <c r="D176" s="4" t="s">
        <v>694</v>
      </c>
      <c r="E176" s="4" t="s">
        <v>98</v>
      </c>
      <c r="F176" s="9">
        <v>266</v>
      </c>
      <c r="G176" s="24">
        <v>43416</v>
      </c>
      <c r="H176" s="9">
        <v>4</v>
      </c>
      <c r="I176" s="9">
        <v>1</v>
      </c>
      <c r="J176" s="9" t="s">
        <v>688</v>
      </c>
      <c r="K176" s="21" t="s">
        <v>689</v>
      </c>
      <c r="L176" s="9">
        <v>49</v>
      </c>
      <c r="M176" s="9" t="s">
        <v>690</v>
      </c>
      <c r="N176" s="9">
        <v>12</v>
      </c>
      <c r="O176" s="9">
        <v>18</v>
      </c>
      <c r="P176" s="34">
        <v>2</v>
      </c>
      <c r="Q176" s="9" t="s">
        <v>102</v>
      </c>
      <c r="R176" s="9" t="s">
        <v>103</v>
      </c>
      <c r="S176" s="22"/>
      <c r="T176" s="9" t="s">
        <v>104</v>
      </c>
      <c r="U176" s="34">
        <v>2000</v>
      </c>
      <c r="V176" s="22"/>
      <c r="W176" s="9" t="s">
        <v>105</v>
      </c>
      <c r="X176" s="9" t="s">
        <v>695</v>
      </c>
      <c r="Y176" s="9" t="s">
        <v>696</v>
      </c>
      <c r="Z176" s="9"/>
      <c r="AA176" s="9"/>
      <c r="AD176">
        <f>+STDEV(AE175:AE182)</f>
        <v>2.1958445235004202E-4</v>
      </c>
      <c r="AE176" s="10">
        <f t="shared" si="291"/>
        <v>2.8316540271003795E-3</v>
      </c>
      <c r="AF176" s="11">
        <v>608.25</v>
      </c>
      <c r="AG176">
        <f t="shared" si="227"/>
        <v>7.1999999999999994E-4</v>
      </c>
      <c r="AI176" s="48">
        <f t="shared" si="327"/>
        <v>8.2633602597482814E-2</v>
      </c>
      <c r="AJ176" s="48">
        <f t="shared" si="327"/>
        <v>9.222714663294862E-2</v>
      </c>
      <c r="AK176" s="48">
        <f t="shared" si="326"/>
        <v>4.0153813614334205E-2</v>
      </c>
      <c r="AL176" s="48">
        <f t="shared" si="326"/>
        <v>4.5465071894663811E-2</v>
      </c>
      <c r="AM176" s="48">
        <f t="shared" si="326"/>
        <v>0.11303811719475905</v>
      </c>
      <c r="AN176" s="48">
        <f t="shared" si="326"/>
        <v>1.1861030071880056E-2</v>
      </c>
      <c r="AO176" s="48">
        <f t="shared" si="326"/>
        <v>3.6288460563986255E-2</v>
      </c>
      <c r="AP176" s="48">
        <f t="shared" si="326"/>
        <v>2.4642342660901879E-2</v>
      </c>
      <c r="AQ176" s="48">
        <f t="shared" si="326"/>
        <v>0.28120236412789434</v>
      </c>
      <c r="AR176" s="48">
        <f t="shared" si="326"/>
        <v>0.11602050968754994</v>
      </c>
      <c r="AS176" s="48">
        <f t="shared" si="326"/>
        <v>8.9936071141521103E-3</v>
      </c>
      <c r="AT176" s="48">
        <f t="shared" si="310"/>
        <v>2.635398963284321E-2</v>
      </c>
      <c r="AU176" s="48">
        <f t="shared" si="310"/>
        <v>3.9557248856827293E-2</v>
      </c>
      <c r="AV176" s="48">
        <f t="shared" si="310"/>
        <v>3.0066633996080325E-2</v>
      </c>
      <c r="AW176" s="48">
        <f t="shared" si="310"/>
        <v>7.5590403765016904E-3</v>
      </c>
      <c r="AX176" s="48">
        <f t="shared" si="310"/>
        <v>3.2084438686081483E-2</v>
      </c>
      <c r="AY176" s="48">
        <f t="shared" si="293"/>
        <v>2.9004073058729228E-2</v>
      </c>
      <c r="AZ176" s="48">
        <f t="shared" si="293"/>
        <v>2.4877856511561273E-2</v>
      </c>
      <c r="BA176" s="48">
        <f t="shared" si="293"/>
        <v>0.16095145608575248</v>
      </c>
      <c r="BB176" s="48">
        <f t="shared" si="293"/>
        <v>0</v>
      </c>
      <c r="BC176" s="48">
        <f t="shared" si="293"/>
        <v>0.93734623455886779</v>
      </c>
      <c r="BD176" s="48">
        <f t="shared" si="294"/>
        <v>1</v>
      </c>
      <c r="BE176" s="48">
        <f t="shared" si="294"/>
        <v>1</v>
      </c>
      <c r="BF176" s="48">
        <f t="shared" si="285"/>
        <v>2.2142933188311661E-2</v>
      </c>
      <c r="BH176" s="51">
        <f t="shared" si="295"/>
        <v>62.774337340259386</v>
      </c>
      <c r="BI176" s="51">
        <f t="shared" si="296"/>
        <v>70.062272885130682</v>
      </c>
      <c r="BJ176" s="51">
        <f t="shared" si="297"/>
        <v>30.503680852478031</v>
      </c>
      <c r="BK176" s="51">
        <f t="shared" si="317"/>
        <v>34.538488830229362</v>
      </c>
      <c r="BL176" s="51">
        <f t="shared" si="317"/>
        <v>85.871760131970035</v>
      </c>
      <c r="BM176" s="51">
        <f t="shared" si="317"/>
        <v>9.0104785405766723</v>
      </c>
      <c r="BN176" s="51">
        <f t="shared" si="316"/>
        <v>27.567284898598441</v>
      </c>
      <c r="BO176" s="51">
        <f t="shared" si="318"/>
        <v>18.72006886332754</v>
      </c>
      <c r="BP176" s="51">
        <f t="shared" si="318"/>
        <v>213.62123290968097</v>
      </c>
      <c r="BQ176" s="51">
        <f t="shared" si="298"/>
        <v>88.137396707631268</v>
      </c>
      <c r="BR176" s="51">
        <f t="shared" si="319"/>
        <v>6.8321809668593492</v>
      </c>
      <c r="BS176" s="51">
        <f t="shared" si="319"/>
        <v>20.020357136458593</v>
      </c>
      <c r="BT176" s="51">
        <f t="shared" si="320"/>
        <v>30.050488008938743</v>
      </c>
      <c r="BU176" s="51">
        <f t="shared" si="320"/>
        <v>22.84074475549432</v>
      </c>
      <c r="BV176" s="51">
        <f t="shared" si="321"/>
        <v>5.742382464849876</v>
      </c>
      <c r="BW176" s="51">
        <f t="shared" si="321"/>
        <v>24.373612115929951</v>
      </c>
      <c r="BX176" s="51">
        <f t="shared" si="299"/>
        <v>22.033548207973933</v>
      </c>
      <c r="BY176" s="51">
        <f t="shared" si="325"/>
        <v>18.898981865361492</v>
      </c>
      <c r="BZ176" s="51">
        <f t="shared" si="300"/>
        <v>122.2701259794856</v>
      </c>
      <c r="CA176" s="51">
        <f t="shared" si="322"/>
        <v>0</v>
      </c>
      <c r="CB176" s="51">
        <f t="shared" si="322"/>
        <v>712.07459052030606</v>
      </c>
      <c r="CC176" s="51">
        <f t="shared" si="301"/>
        <v>759.67082841637625</v>
      </c>
      <c r="CD176" s="51">
        <f t="shared" si="302"/>
        <v>759.67082841637625</v>
      </c>
      <c r="CE176" s="51">
        <f t="shared" si="303"/>
        <v>16.821340398733192</v>
      </c>
      <c r="CH176" s="13">
        <f t="shared" si="324"/>
        <v>62.774337340259386</v>
      </c>
      <c r="CI176" s="13">
        <f t="shared" si="324"/>
        <v>0</v>
      </c>
      <c r="CJ176" s="13">
        <f t="shared" si="324"/>
        <v>0</v>
      </c>
      <c r="CK176" s="13">
        <f t="shared" si="324"/>
        <v>0</v>
      </c>
      <c r="CL176" s="13">
        <f t="shared" si="324"/>
        <v>70.062272885130682</v>
      </c>
      <c r="CM176" s="13">
        <f t="shared" si="324"/>
        <v>0</v>
      </c>
      <c r="CN176" s="13">
        <f t="shared" si="324"/>
        <v>25.0258997850976</v>
      </c>
      <c r="CO176" s="13">
        <f t="shared" si="324"/>
        <v>5.4777810673804304</v>
      </c>
      <c r="CP176" s="13">
        <f t="shared" si="324"/>
        <v>8.4176248825319426</v>
      </c>
      <c r="CQ176" s="13">
        <f t="shared" si="324"/>
        <v>34.538488830229362</v>
      </c>
      <c r="CR176" s="13">
        <f t="shared" si="324"/>
        <v>85.871760131970035</v>
      </c>
      <c r="CS176" s="13">
        <f t="shared" si="324"/>
        <v>9.0104785405766723</v>
      </c>
      <c r="CT176" s="13">
        <f t="shared" si="324"/>
        <v>27.567284898598441</v>
      </c>
      <c r="CU176" s="13">
        <f t="shared" si="324"/>
        <v>0</v>
      </c>
      <c r="CV176" s="13">
        <f t="shared" si="324"/>
        <v>0</v>
      </c>
      <c r="CW176" s="13">
        <f t="shared" si="323"/>
        <v>18.72006886332754</v>
      </c>
      <c r="CX176" s="13">
        <f t="shared" si="323"/>
        <v>213.62123290968097</v>
      </c>
      <c r="CY176" s="13">
        <f t="shared" si="323"/>
        <v>0</v>
      </c>
      <c r="CZ176" s="13">
        <f t="shared" si="323"/>
        <v>88.137396707631268</v>
      </c>
      <c r="DA176" s="13">
        <f t="shared" si="323"/>
        <v>0</v>
      </c>
      <c r="DB176" s="13">
        <f t="shared" si="323"/>
        <v>24.816073140154941</v>
      </c>
      <c r="DC176" s="13">
        <f t="shared" si="323"/>
        <v>6.8321809668593492</v>
      </c>
      <c r="DD176" s="13">
        <f t="shared" si="323"/>
        <v>20.020357136458593</v>
      </c>
      <c r="DE176" s="13">
        <f t="shared" si="323"/>
        <v>2.4785447405689101</v>
      </c>
      <c r="DF176" s="13">
        <f t="shared" si="323"/>
        <v>0</v>
      </c>
      <c r="DG176" s="13">
        <f t="shared" si="323"/>
        <v>6.4815736747662864</v>
      </c>
      <c r="DH176" s="13">
        <f t="shared" si="315"/>
        <v>136.43385416666669</v>
      </c>
      <c r="DI176" s="13">
        <f t="shared" si="315"/>
        <v>30.050488008938743</v>
      </c>
      <c r="DJ176" s="13">
        <f t="shared" si="315"/>
        <v>22.84074475549432</v>
      </c>
      <c r="DK176" s="13">
        <f t="shared" si="315"/>
        <v>0</v>
      </c>
      <c r="DL176" s="13">
        <f t="shared" si="315"/>
        <v>5.742382464849876</v>
      </c>
      <c r="DM176" s="13">
        <f t="shared" si="315"/>
        <v>24.373612115929951</v>
      </c>
      <c r="DN176" s="13"/>
      <c r="DO176" s="13">
        <f t="shared" si="314"/>
        <v>0</v>
      </c>
      <c r="DP176" s="13">
        <f t="shared" si="314"/>
        <v>22.033548207973933</v>
      </c>
      <c r="DQ176" s="13">
        <f t="shared" si="314"/>
        <v>0</v>
      </c>
      <c r="DR176" s="13">
        <f t="shared" si="314"/>
        <v>0</v>
      </c>
      <c r="DS176" s="13">
        <f t="shared" si="314"/>
        <v>0</v>
      </c>
      <c r="DT176" s="13">
        <f t="shared" si="314"/>
        <v>18.898981865361492</v>
      </c>
      <c r="DU176" s="13">
        <f t="shared" si="314"/>
        <v>0</v>
      </c>
      <c r="DV176" s="13">
        <f t="shared" si="314"/>
        <v>0</v>
      </c>
      <c r="DW176" s="13">
        <f t="shared" si="313"/>
        <v>0</v>
      </c>
      <c r="DX176" s="13">
        <f t="shared" si="313"/>
        <v>122.2701259794856</v>
      </c>
      <c r="DY176" s="13">
        <f t="shared" si="313"/>
        <v>4.6692036542955533</v>
      </c>
      <c r="DZ176" s="13">
        <f t="shared" si="313"/>
        <v>5.2238619578150587</v>
      </c>
      <c r="EA176" s="13">
        <f t="shared" si="313"/>
        <v>7.0276754370109344</v>
      </c>
      <c r="EB176" s="13">
        <f t="shared" si="313"/>
        <v>0</v>
      </c>
      <c r="EC176" s="13">
        <f t="shared" si="313"/>
        <v>712.07459052030606</v>
      </c>
      <c r="ED176" s="13">
        <f t="shared" si="313"/>
        <v>8.6419486389746361</v>
      </c>
      <c r="EE176" s="13">
        <f t="shared" si="313"/>
        <v>0</v>
      </c>
      <c r="EF176" s="13">
        <f t="shared" si="313"/>
        <v>14.966425770927112</v>
      </c>
      <c r="EG176" s="13">
        <f t="shared" si="313"/>
        <v>0</v>
      </c>
      <c r="EH176" s="13">
        <f t="shared" si="313"/>
        <v>1.081710662657382</v>
      </c>
      <c r="EI176" s="13">
        <f t="shared" si="313"/>
        <v>0</v>
      </c>
      <c r="EJ176" s="13">
        <f t="shared" si="313"/>
        <v>0.77320396514869971</v>
      </c>
      <c r="EK176" s="13"/>
      <c r="EM176">
        <v>289.68288999999999</v>
      </c>
      <c r="EN176">
        <v>34.76296</v>
      </c>
      <c r="EO176">
        <v>0</v>
      </c>
      <c r="EP176">
        <v>0</v>
      </c>
      <c r="EQ176">
        <v>211.07368</v>
      </c>
      <c r="ER176">
        <v>0</v>
      </c>
      <c r="ES176">
        <v>84.505899999999997</v>
      </c>
      <c r="ET176">
        <v>18.497029999999999</v>
      </c>
      <c r="EU176">
        <v>33.132129999999997</v>
      </c>
      <c r="EV176">
        <v>119.4836</v>
      </c>
      <c r="EW176">
        <v>319.21740999999997</v>
      </c>
      <c r="EX176">
        <v>25.343800000000002</v>
      </c>
      <c r="EY176">
        <v>115.66812</v>
      </c>
      <c r="EZ176">
        <v>0</v>
      </c>
      <c r="FA176">
        <v>0</v>
      </c>
      <c r="FB176">
        <v>71.577759999999998</v>
      </c>
      <c r="FC176">
        <v>660.39049999999997</v>
      </c>
      <c r="FD176">
        <v>0</v>
      </c>
      <c r="FE176">
        <v>356.85590000000002</v>
      </c>
      <c r="FF176">
        <v>0</v>
      </c>
      <c r="FG176">
        <v>76.716620000000006</v>
      </c>
      <c r="FH176">
        <v>36.154159999999997</v>
      </c>
      <c r="FI176">
        <v>96.229550000000003</v>
      </c>
      <c r="FJ176">
        <v>13.423120000000001</v>
      </c>
      <c r="FK176">
        <v>0</v>
      </c>
      <c r="FL176">
        <v>25.511749999999999</v>
      </c>
      <c r="FM176">
        <v>537.00945999999999</v>
      </c>
      <c r="FN176">
        <v>42.54392</v>
      </c>
      <c r="FO176">
        <v>32.336739999999999</v>
      </c>
      <c r="FP176">
        <v>0</v>
      </c>
      <c r="FQ176">
        <v>21.989550000000001</v>
      </c>
      <c r="FR176">
        <v>99.958680000000001</v>
      </c>
      <c r="FT176">
        <v>0</v>
      </c>
      <c r="FU176">
        <v>50.700759900000001</v>
      </c>
      <c r="FV176">
        <v>0</v>
      </c>
      <c r="FW176">
        <v>0</v>
      </c>
      <c r="FX176">
        <v>0</v>
      </c>
      <c r="FY176">
        <v>29.292367899999999</v>
      </c>
      <c r="FZ176">
        <v>0</v>
      </c>
      <c r="GA176">
        <v>0</v>
      </c>
      <c r="GB176">
        <v>0</v>
      </c>
      <c r="GC176">
        <v>55.368518799999997</v>
      </c>
      <c r="GD176">
        <v>7.3993811999999997</v>
      </c>
      <c r="GE176">
        <v>8.2783593999999994</v>
      </c>
      <c r="GF176">
        <v>11.136899</v>
      </c>
      <c r="GG176">
        <v>0</v>
      </c>
      <c r="GH176">
        <v>1128.4389647999999</v>
      </c>
      <c r="GI176">
        <v>13.695070299999999</v>
      </c>
      <c r="GJ176">
        <v>0</v>
      </c>
      <c r="GK176">
        <v>15.793685</v>
      </c>
      <c r="GL176">
        <v>0</v>
      </c>
      <c r="GM176">
        <v>1.1415014999999999</v>
      </c>
      <c r="GN176">
        <v>0</v>
      </c>
      <c r="GO176">
        <v>0.81594230000000001</v>
      </c>
    </row>
    <row r="177" spans="1:197" x14ac:dyDescent="0.2">
      <c r="A177" t="s">
        <v>685</v>
      </c>
      <c r="B177" t="s">
        <v>112</v>
      </c>
      <c r="C177" t="s">
        <v>697</v>
      </c>
      <c r="D177" s="4" t="s">
        <v>698</v>
      </c>
      <c r="E177" s="4" t="s">
        <v>98</v>
      </c>
      <c r="F177" s="9">
        <v>266</v>
      </c>
      <c r="G177" s="24">
        <v>43416</v>
      </c>
      <c r="H177" s="9">
        <v>4</v>
      </c>
      <c r="I177" s="9">
        <v>1</v>
      </c>
      <c r="J177" s="9" t="s">
        <v>688</v>
      </c>
      <c r="K177" s="21" t="s">
        <v>689</v>
      </c>
      <c r="L177" s="9">
        <v>49</v>
      </c>
      <c r="M177" s="9" t="s">
        <v>690</v>
      </c>
      <c r="N177" s="9">
        <v>20</v>
      </c>
      <c r="O177" s="9">
        <v>14</v>
      </c>
      <c r="P177" s="34">
        <v>3</v>
      </c>
      <c r="Q177" s="9" t="s">
        <v>102</v>
      </c>
      <c r="R177" s="9" t="s">
        <v>103</v>
      </c>
      <c r="S177" s="22"/>
      <c r="T177" s="9" t="s">
        <v>104</v>
      </c>
      <c r="U177" s="34">
        <v>2000</v>
      </c>
      <c r="V177" s="22"/>
      <c r="W177" s="9" t="s">
        <v>105</v>
      </c>
      <c r="X177" s="9" t="s">
        <v>699</v>
      </c>
      <c r="Y177" s="9" t="s">
        <v>700</v>
      </c>
      <c r="Z177" s="9"/>
      <c r="AA177" s="9"/>
      <c r="AD177" s="19">
        <f>+AD176*100/AD175</f>
        <v>7.4707381026195145</v>
      </c>
      <c r="AE177" s="10">
        <f t="shared" si="291"/>
        <v>2.7743644061824502E-3</v>
      </c>
      <c r="AF177" s="11">
        <v>608.25</v>
      </c>
      <c r="AG177">
        <f t="shared" si="227"/>
        <v>7.1999999999999994E-4</v>
      </c>
      <c r="AI177" s="48">
        <f t="shared" si="327"/>
        <v>0.10034525301623042</v>
      </c>
      <c r="AJ177" s="48">
        <f t="shared" si="327"/>
        <v>9.1271038053518994E-2</v>
      </c>
      <c r="AK177" s="48">
        <f t="shared" si="326"/>
        <v>1.6660598884581712E-2</v>
      </c>
      <c r="AL177" s="48">
        <f t="shared" si="326"/>
        <v>3.629633642994759E-2</v>
      </c>
      <c r="AM177" s="48">
        <f t="shared" si="326"/>
        <v>0.13662144445741806</v>
      </c>
      <c r="AN177" s="48">
        <f t="shared" si="326"/>
        <v>1.3082077363569061E-2</v>
      </c>
      <c r="AO177" s="48">
        <f t="shared" si="326"/>
        <v>4.4962023281336465E-2</v>
      </c>
      <c r="AP177" s="48">
        <f t="shared" si="326"/>
        <v>1.4593505012268786E-2</v>
      </c>
      <c r="AQ177" s="48">
        <f t="shared" si="326"/>
        <v>0.29666887929173963</v>
      </c>
      <c r="AR177" s="48">
        <f t="shared" si="326"/>
        <v>6.8578438612486636E-2</v>
      </c>
      <c r="AS177" s="48">
        <f t="shared" si="326"/>
        <v>8.1906781076637198E-3</v>
      </c>
      <c r="AT177" s="48">
        <f t="shared" si="310"/>
        <v>2.4539104822326002E-2</v>
      </c>
      <c r="AU177" s="48">
        <f t="shared" si="310"/>
        <v>5.0313688244304627E-2</v>
      </c>
      <c r="AV177" s="48">
        <f t="shared" si="310"/>
        <v>3.1109919325042101E-2</v>
      </c>
      <c r="AW177" s="48">
        <f t="shared" si="310"/>
        <v>8.6483244542287334E-3</v>
      </c>
      <c r="AX177" s="48">
        <f t="shared" si="310"/>
        <v>2.842748675578045E-2</v>
      </c>
      <c r="AY177" s="48">
        <f t="shared" si="293"/>
        <v>2.7012687165963178E-2</v>
      </c>
      <c r="AZ177" s="48">
        <f t="shared" si="293"/>
        <v>3.4586274776627568E-2</v>
      </c>
      <c r="BA177" s="48">
        <f t="shared" si="293"/>
        <v>0.21197742613983742</v>
      </c>
      <c r="BB177" s="48">
        <f t="shared" si="293"/>
        <v>0</v>
      </c>
      <c r="BC177" s="48">
        <f t="shared" si="293"/>
        <v>0.94243665462843462</v>
      </c>
      <c r="BD177" s="48">
        <f t="shared" si="294"/>
        <v>1</v>
      </c>
      <c r="BE177" s="48">
        <f t="shared" si="294"/>
        <v>1</v>
      </c>
      <c r="BF177" s="48">
        <f t="shared" si="285"/>
        <v>2.3145465929724461E-2</v>
      </c>
      <c r="BH177" s="51">
        <f t="shared" si="295"/>
        <v>85.901003669027475</v>
      </c>
      <c r="BI177" s="51">
        <f t="shared" si="296"/>
        <v>78.132981272598428</v>
      </c>
      <c r="BJ177" s="51">
        <f t="shared" si="297"/>
        <v>14.262380360744761</v>
      </c>
      <c r="BK177" s="51">
        <f t="shared" si="317"/>
        <v>31.071641508910023</v>
      </c>
      <c r="BL177" s="51">
        <f t="shared" si="317"/>
        <v>116.95539997000424</v>
      </c>
      <c r="BM177" s="51">
        <f t="shared" si="317"/>
        <v>11.198970971000325</v>
      </c>
      <c r="BN177" s="51">
        <f t="shared" si="316"/>
        <v>38.489941584304688</v>
      </c>
      <c r="BO177" s="51">
        <f t="shared" si="318"/>
        <v>12.492835385049137</v>
      </c>
      <c r="BP177" s="51">
        <f t="shared" si="318"/>
        <v>253.96472401543542</v>
      </c>
      <c r="BQ177" s="51">
        <f t="shared" si="298"/>
        <v>58.70687979544536</v>
      </c>
      <c r="BR177" s="51">
        <f t="shared" si="319"/>
        <v>7.0116667109747777</v>
      </c>
      <c r="BS177" s="51">
        <f t="shared" si="319"/>
        <v>21.006810686264615</v>
      </c>
      <c r="BT177" s="51">
        <f t="shared" si="320"/>
        <v>43.071258366125718</v>
      </c>
      <c r="BU177" s="51">
        <f t="shared" si="320"/>
        <v>26.631785896751342</v>
      </c>
      <c r="BV177" s="51">
        <f t="shared" si="321"/>
        <v>7.4034369174741297</v>
      </c>
      <c r="BW177" s="51">
        <f t="shared" si="321"/>
        <v>24.335477471112178</v>
      </c>
      <c r="BX177" s="51">
        <f t="shared" si="299"/>
        <v>23.124331940030853</v>
      </c>
      <c r="BY177" s="51">
        <f t="shared" si="325"/>
        <v>29.607735564775858</v>
      </c>
      <c r="BZ177" s="51">
        <f t="shared" si="300"/>
        <v>181.46422589261832</v>
      </c>
      <c r="CA177" s="51">
        <f t="shared" si="322"/>
        <v>0</v>
      </c>
      <c r="CB177" s="51">
        <f t="shared" si="322"/>
        <v>806.7771229194949</v>
      </c>
      <c r="CC177" s="51">
        <f t="shared" si="301"/>
        <v>856.05448276794277</v>
      </c>
      <c r="CD177" s="51">
        <f t="shared" si="302"/>
        <v>856.05448276794277</v>
      </c>
      <c r="CE177" s="51">
        <f t="shared" si="303"/>
        <v>19.813779864893316</v>
      </c>
      <c r="CH177" s="13">
        <f t="shared" si="324"/>
        <v>85.901003669027475</v>
      </c>
      <c r="CI177" s="13">
        <f t="shared" si="324"/>
        <v>0</v>
      </c>
      <c r="CJ177" s="13">
        <f t="shared" si="324"/>
        <v>0</v>
      </c>
      <c r="CK177" s="13">
        <f t="shared" si="324"/>
        <v>0</v>
      </c>
      <c r="CL177" s="13">
        <f t="shared" si="324"/>
        <v>78.132981272598428</v>
      </c>
      <c r="CM177" s="13">
        <f t="shared" si="324"/>
        <v>0</v>
      </c>
      <c r="CN177" s="13">
        <f t="shared" si="324"/>
        <v>11.722582015863777</v>
      </c>
      <c r="CO177" s="13">
        <f t="shared" si="324"/>
        <v>2.5397983448809835</v>
      </c>
      <c r="CP177" s="13">
        <f t="shared" si="324"/>
        <v>12.999789233872743</v>
      </c>
      <c r="CQ177" s="13">
        <f t="shared" si="324"/>
        <v>31.071641508910023</v>
      </c>
      <c r="CR177" s="13">
        <f t="shared" si="324"/>
        <v>116.95539997000424</v>
      </c>
      <c r="CS177" s="13">
        <f t="shared" si="324"/>
        <v>11.198970971000325</v>
      </c>
      <c r="CT177" s="13">
        <f t="shared" si="324"/>
        <v>38.489941584304688</v>
      </c>
      <c r="CU177" s="13">
        <f t="shared" si="324"/>
        <v>0</v>
      </c>
      <c r="CV177" s="13">
        <f t="shared" si="324"/>
        <v>0</v>
      </c>
      <c r="CW177" s="13">
        <f t="shared" si="323"/>
        <v>12.492835385049137</v>
      </c>
      <c r="CX177" s="13">
        <f t="shared" si="323"/>
        <v>253.96472401543542</v>
      </c>
      <c r="CY177" s="13">
        <f t="shared" si="323"/>
        <v>0</v>
      </c>
      <c r="CZ177" s="13">
        <f t="shared" si="323"/>
        <v>58.70687979544536</v>
      </c>
      <c r="DA177" s="13">
        <f t="shared" si="323"/>
        <v>0</v>
      </c>
      <c r="DB177" s="13">
        <f t="shared" si="323"/>
        <v>27.804304669686847</v>
      </c>
      <c r="DC177" s="13">
        <f t="shared" si="323"/>
        <v>7.0116667109747777</v>
      </c>
      <c r="DD177" s="13">
        <f t="shared" si="323"/>
        <v>21.006810686264615</v>
      </c>
      <c r="DE177" s="13">
        <f t="shared" si="323"/>
        <v>1.2462518912962177</v>
      </c>
      <c r="DF177" s="13">
        <f t="shared" si="323"/>
        <v>0</v>
      </c>
      <c r="DG177" s="13">
        <f t="shared" si="323"/>
        <v>6.6509382065926816</v>
      </c>
      <c r="DH177" s="13">
        <f t="shared" si="315"/>
        <v>136.43385416666672</v>
      </c>
      <c r="DI177" s="13">
        <f t="shared" si="315"/>
        <v>43.071258366125718</v>
      </c>
      <c r="DJ177" s="13">
        <f t="shared" si="315"/>
        <v>26.631785896751342</v>
      </c>
      <c r="DK177" s="13">
        <f t="shared" si="315"/>
        <v>0</v>
      </c>
      <c r="DL177" s="13">
        <f t="shared" si="315"/>
        <v>7.4034369174741297</v>
      </c>
      <c r="DM177" s="13">
        <f t="shared" si="315"/>
        <v>24.335477471112178</v>
      </c>
      <c r="DN177" s="13"/>
      <c r="DO177" s="13">
        <f t="shared" si="314"/>
        <v>0</v>
      </c>
      <c r="DP177" s="13">
        <f t="shared" si="314"/>
        <v>23.124331940030853</v>
      </c>
      <c r="DQ177" s="13">
        <f t="shared" si="314"/>
        <v>0</v>
      </c>
      <c r="DR177" s="13">
        <f t="shared" si="314"/>
        <v>0</v>
      </c>
      <c r="DS177" s="13">
        <f t="shared" si="314"/>
        <v>0</v>
      </c>
      <c r="DT177" s="13">
        <f t="shared" si="314"/>
        <v>29.607735564775858</v>
      </c>
      <c r="DU177" s="13">
        <f t="shared" si="314"/>
        <v>0</v>
      </c>
      <c r="DV177" s="13">
        <f t="shared" si="314"/>
        <v>0</v>
      </c>
      <c r="DW177" s="13">
        <f t="shared" si="313"/>
        <v>0</v>
      </c>
      <c r="DX177" s="13">
        <f t="shared" si="313"/>
        <v>181.46422589261832</v>
      </c>
      <c r="DY177" s="13">
        <f t="shared" si="313"/>
        <v>5.839518842219479</v>
      </c>
      <c r="DZ177" s="13">
        <f t="shared" si="313"/>
        <v>5.8237400585598067</v>
      </c>
      <c r="EA177" s="13">
        <f t="shared" si="313"/>
        <v>6.5405163751735218</v>
      </c>
      <c r="EB177" s="13">
        <f t="shared" si="313"/>
        <v>0</v>
      </c>
      <c r="EC177" s="13">
        <f t="shared" si="313"/>
        <v>806.7771229194949</v>
      </c>
      <c r="ED177" s="13">
        <f t="shared" si="313"/>
        <v>7.9492526324642263</v>
      </c>
      <c r="EE177" s="13">
        <f t="shared" si="313"/>
        <v>0</v>
      </c>
      <c r="EF177" s="13">
        <f t="shared" si="313"/>
        <v>17.234709009265291</v>
      </c>
      <c r="EG177" s="13">
        <f t="shared" si="313"/>
        <v>0</v>
      </c>
      <c r="EH177" s="13">
        <f t="shared" si="313"/>
        <v>1.7095099841169148</v>
      </c>
      <c r="EI177" s="13">
        <f t="shared" si="313"/>
        <v>0</v>
      </c>
      <c r="EJ177" s="13">
        <f t="shared" si="313"/>
        <v>0.86956087151110983</v>
      </c>
      <c r="EK177" s="13"/>
      <c r="EM177">
        <v>404.59045400000002</v>
      </c>
      <c r="EN177">
        <v>43.56765</v>
      </c>
      <c r="EO177">
        <v>0</v>
      </c>
      <c r="EP177">
        <v>0</v>
      </c>
      <c r="EQ177">
        <v>240.24864199999999</v>
      </c>
      <c r="ER177">
        <v>0</v>
      </c>
      <c r="ES177">
        <v>40.401482000000001</v>
      </c>
      <c r="ET177">
        <v>8.7533290000000008</v>
      </c>
      <c r="EU177">
        <v>52.224319000000001</v>
      </c>
      <c r="EV177">
        <v>109.709908</v>
      </c>
      <c r="EW177">
        <v>443.74468999999999</v>
      </c>
      <c r="EX177">
        <v>32.149830000000001</v>
      </c>
      <c r="EY177">
        <v>164.83279400000001</v>
      </c>
      <c r="EZ177">
        <v>0</v>
      </c>
      <c r="FA177">
        <v>0</v>
      </c>
      <c r="FB177">
        <v>48.753788</v>
      </c>
      <c r="FC177">
        <v>801.32092299999999</v>
      </c>
      <c r="FD177">
        <v>0</v>
      </c>
      <c r="FE177">
        <v>242.604218</v>
      </c>
      <c r="FF177">
        <v>0</v>
      </c>
      <c r="FG177">
        <v>87.729393000000002</v>
      </c>
      <c r="FH177">
        <v>37.870136000000002</v>
      </c>
      <c r="FI177">
        <v>103.056038</v>
      </c>
      <c r="FJ177">
        <v>6.8887309999999999</v>
      </c>
      <c r="FK177">
        <v>0</v>
      </c>
      <c r="FL177">
        <v>26.71895</v>
      </c>
      <c r="FM177">
        <v>548.09851100000003</v>
      </c>
      <c r="FN177">
        <v>62.237225000000002</v>
      </c>
      <c r="FO177">
        <v>38.482470999999997</v>
      </c>
      <c r="FP177">
        <v>0</v>
      </c>
      <c r="FQ177">
        <v>28.93572</v>
      </c>
      <c r="FR177">
        <v>101.863167</v>
      </c>
      <c r="FT177">
        <v>0</v>
      </c>
      <c r="FU177">
        <v>54.309513099999997</v>
      </c>
      <c r="FV177">
        <v>0</v>
      </c>
      <c r="FW177">
        <v>0</v>
      </c>
      <c r="FX177">
        <v>0</v>
      </c>
      <c r="FY177">
        <v>46.837957799999998</v>
      </c>
      <c r="FZ177">
        <v>0</v>
      </c>
      <c r="GA177">
        <v>0</v>
      </c>
      <c r="GB177">
        <v>0</v>
      </c>
      <c r="GC177">
        <v>83.870697000000007</v>
      </c>
      <c r="GD177">
        <v>9.4450950999999996</v>
      </c>
      <c r="GE177">
        <v>9.4195738000000002</v>
      </c>
      <c r="GF177">
        <v>10.5789194</v>
      </c>
      <c r="GG177">
        <v>0</v>
      </c>
      <c r="GH177">
        <v>1304.9168701000001</v>
      </c>
      <c r="GI177">
        <v>12.857471500000001</v>
      </c>
      <c r="GJ177">
        <v>0</v>
      </c>
      <c r="GK177">
        <v>18.562908199999999</v>
      </c>
      <c r="GL177">
        <v>0</v>
      </c>
      <c r="GM177">
        <v>1.8412539999999999</v>
      </c>
      <c r="GN177">
        <v>0</v>
      </c>
      <c r="GO177">
        <v>0.93657389999999996</v>
      </c>
    </row>
    <row r="178" spans="1:197" x14ac:dyDescent="0.2">
      <c r="A178" t="s">
        <v>685</v>
      </c>
      <c r="B178" t="s">
        <v>116</v>
      </c>
      <c r="C178" t="s">
        <v>701</v>
      </c>
      <c r="D178" s="4" t="s">
        <v>702</v>
      </c>
      <c r="E178" s="4" t="s">
        <v>98</v>
      </c>
      <c r="F178" s="9">
        <v>266</v>
      </c>
      <c r="G178" s="24">
        <v>43416</v>
      </c>
      <c r="H178" s="9">
        <v>4</v>
      </c>
      <c r="I178" s="9">
        <v>1</v>
      </c>
      <c r="J178" s="9" t="s">
        <v>688</v>
      </c>
      <c r="K178" s="21" t="s">
        <v>689</v>
      </c>
      <c r="L178" s="9">
        <v>49</v>
      </c>
      <c r="M178" s="9" t="s">
        <v>690</v>
      </c>
      <c r="N178" s="9">
        <v>30</v>
      </c>
      <c r="O178" s="9">
        <v>10</v>
      </c>
      <c r="P178" s="34">
        <v>4</v>
      </c>
      <c r="Q178" s="9" t="s">
        <v>102</v>
      </c>
      <c r="R178" s="9" t="s">
        <v>103</v>
      </c>
      <c r="S178" s="22"/>
      <c r="T178" s="9" t="s">
        <v>104</v>
      </c>
      <c r="U178" s="34">
        <v>2000</v>
      </c>
      <c r="V178" s="22"/>
      <c r="W178" s="9" t="s">
        <v>105</v>
      </c>
      <c r="X178" s="9" t="s">
        <v>703</v>
      </c>
      <c r="Y178" s="9" t="s">
        <v>704</v>
      </c>
      <c r="Z178" s="9"/>
      <c r="AA178" s="9"/>
      <c r="AE178" s="10">
        <f t="shared" si="291"/>
        <v>2.7892873273064511E-3</v>
      </c>
      <c r="AF178" s="11">
        <v>608.25</v>
      </c>
      <c r="AG178">
        <f t="shared" si="227"/>
        <v>7.1999999999999994E-4</v>
      </c>
      <c r="AI178" s="48">
        <f t="shared" si="327"/>
        <v>9.4975582516223747E-2</v>
      </c>
      <c r="AJ178" s="48">
        <f t="shared" si="327"/>
        <v>7.4524955425911296E-2</v>
      </c>
      <c r="AK178" s="48">
        <f t="shared" si="326"/>
        <v>1.1657412454642137E-2</v>
      </c>
      <c r="AL178" s="48">
        <f t="shared" si="326"/>
        <v>3.3767179008386411E-2</v>
      </c>
      <c r="AM178" s="48">
        <f t="shared" si="326"/>
        <v>0.14959739810220626</v>
      </c>
      <c r="AN178" s="48">
        <f t="shared" si="326"/>
        <v>1.5852353276407331E-2</v>
      </c>
      <c r="AO178" s="48">
        <f t="shared" si="326"/>
        <v>5.7547921509842358E-2</v>
      </c>
      <c r="AP178" s="48">
        <f t="shared" si="326"/>
        <v>1.6937061479545736E-2</v>
      </c>
      <c r="AQ178" s="48">
        <f t="shared" si="326"/>
        <v>0.25382319076977483</v>
      </c>
      <c r="AR178" s="48">
        <f t="shared" si="326"/>
        <v>5.8019316439845828E-2</v>
      </c>
      <c r="AS178" s="48">
        <f t="shared" si="326"/>
        <v>7.7285973479874932E-3</v>
      </c>
      <c r="AT178" s="48">
        <f t="shared" si="310"/>
        <v>2.2368216648984557E-2</v>
      </c>
      <c r="AU178" s="48">
        <f t="shared" si="310"/>
        <v>4.7248798973126345E-2</v>
      </c>
      <c r="AV178" s="48">
        <f t="shared" si="310"/>
        <v>2.5292765151222786E-2</v>
      </c>
      <c r="AW178" s="48">
        <f t="shared" si="310"/>
        <v>8.7792910261725379E-3</v>
      </c>
      <c r="AX178" s="48">
        <f t="shared" si="310"/>
        <v>2.7883750736310862E-2</v>
      </c>
      <c r="AY178" s="48">
        <f t="shared" si="293"/>
        <v>7.584456630540708E-3</v>
      </c>
      <c r="AZ178" s="48">
        <f t="shared" si="293"/>
        <v>6.2789890979458973E-2</v>
      </c>
      <c r="BA178" s="48">
        <f t="shared" si="293"/>
        <v>0.26371940927096138</v>
      </c>
      <c r="BB178" s="48">
        <f t="shared" si="293"/>
        <v>2.3143939030851652E-4</v>
      </c>
      <c r="BC178" s="48">
        <f t="shared" si="293"/>
        <v>0.9660870297998787</v>
      </c>
      <c r="BD178" s="48">
        <f t="shared" si="294"/>
        <v>0.99976856060969155</v>
      </c>
      <c r="BE178" s="48">
        <f t="shared" si="294"/>
        <v>1</v>
      </c>
      <c r="BF178" s="48">
        <f t="shared" si="285"/>
        <v>2.7077635328181134E-2</v>
      </c>
      <c r="BH178" s="51">
        <f t="shared" si="295"/>
        <v>67.27758080886305</v>
      </c>
      <c r="BI178" s="51">
        <f t="shared" si="296"/>
        <v>52.791028789817595</v>
      </c>
      <c r="BJ178" s="51">
        <f t="shared" si="297"/>
        <v>8.257727803938046</v>
      </c>
      <c r="BK178" s="51">
        <f t="shared" si="317"/>
        <v>23.91955968299532</v>
      </c>
      <c r="BL178" s="51">
        <f t="shared" si="317"/>
        <v>105.96987955191125</v>
      </c>
      <c r="BM178" s="51">
        <f t="shared" si="317"/>
        <v>11.229285994449764</v>
      </c>
      <c r="BN178" s="51">
        <f t="shared" si="316"/>
        <v>40.765055998463239</v>
      </c>
      <c r="BO178" s="51">
        <f t="shared" si="318"/>
        <v>11.99765763121456</v>
      </c>
      <c r="BP178" s="51">
        <f t="shared" si="318"/>
        <v>179.80000517775144</v>
      </c>
      <c r="BQ178" s="51">
        <f t="shared" si="298"/>
        <v>41.098976672135123</v>
      </c>
      <c r="BR178" s="51">
        <f t="shared" si="319"/>
        <v>5.4746843224633377</v>
      </c>
      <c r="BS178" s="51">
        <f t="shared" si="319"/>
        <v>15.844909431275671</v>
      </c>
      <c r="BT178" s="51">
        <f t="shared" si="320"/>
        <v>33.469496125419738</v>
      </c>
      <c r="BU178" s="51">
        <f t="shared" si="320"/>
        <v>17.91656346040639</v>
      </c>
      <c r="BV178" s="51">
        <f t="shared" si="321"/>
        <v>6.2189611878079747</v>
      </c>
      <c r="BW178" s="51">
        <f t="shared" si="321"/>
        <v>19.751932483234818</v>
      </c>
      <c r="BX178" s="51">
        <f t="shared" si="299"/>
        <v>5.3725797761267353</v>
      </c>
      <c r="BY178" s="51">
        <f t="shared" si="325"/>
        <v>44.478294867300733</v>
      </c>
      <c r="BZ178" s="51">
        <f t="shared" si="300"/>
        <v>186.81016107547401</v>
      </c>
      <c r="CA178" s="51">
        <f t="shared" si="322"/>
        <v>0.16394405668610065</v>
      </c>
      <c r="CB178" s="51">
        <f t="shared" si="322"/>
        <v>684.34429664754305</v>
      </c>
      <c r="CC178" s="51">
        <f t="shared" si="301"/>
        <v>708.20318596192351</v>
      </c>
      <c r="CD178" s="51">
        <f t="shared" si="302"/>
        <v>708.3671300186096</v>
      </c>
      <c r="CE178" s="51">
        <f t="shared" si="303"/>
        <v>19.180906825114182</v>
      </c>
      <c r="CH178" s="13">
        <f t="shared" si="324"/>
        <v>67.27758080886305</v>
      </c>
      <c r="CI178" s="13">
        <f t="shared" si="324"/>
        <v>0</v>
      </c>
      <c r="CJ178" s="13">
        <f t="shared" si="324"/>
        <v>0</v>
      </c>
      <c r="CK178" s="13">
        <f t="shared" si="324"/>
        <v>0</v>
      </c>
      <c r="CL178" s="13">
        <f t="shared" si="324"/>
        <v>52.791028789817595</v>
      </c>
      <c r="CM178" s="13">
        <f t="shared" si="324"/>
        <v>0</v>
      </c>
      <c r="CN178" s="13">
        <f t="shared" si="324"/>
        <v>6.9297013159503251</v>
      </c>
      <c r="CO178" s="13">
        <f t="shared" si="324"/>
        <v>1.3280264879877204</v>
      </c>
      <c r="CP178" s="13">
        <f t="shared" si="324"/>
        <v>14.031829168041003</v>
      </c>
      <c r="CQ178" s="13">
        <f t="shared" si="324"/>
        <v>23.91955968299532</v>
      </c>
      <c r="CR178" s="13">
        <f t="shared" si="324"/>
        <v>105.96987955191125</v>
      </c>
      <c r="CS178" s="13">
        <f t="shared" si="324"/>
        <v>11.229285994449764</v>
      </c>
      <c r="CT178" s="13">
        <f t="shared" si="324"/>
        <v>40.765055998463239</v>
      </c>
      <c r="CU178" s="13">
        <f t="shared" si="324"/>
        <v>0</v>
      </c>
      <c r="CV178" s="13">
        <f t="shared" si="324"/>
        <v>0</v>
      </c>
      <c r="CW178" s="13">
        <f t="shared" si="323"/>
        <v>11.99765763121456</v>
      </c>
      <c r="CX178" s="13">
        <f t="shared" si="323"/>
        <v>179.80000517775144</v>
      </c>
      <c r="CY178" s="13">
        <f t="shared" si="323"/>
        <v>0</v>
      </c>
      <c r="CZ178" s="13">
        <f t="shared" si="323"/>
        <v>41.098976672135123</v>
      </c>
      <c r="DA178" s="13">
        <f t="shared" si="323"/>
        <v>0</v>
      </c>
      <c r="DB178" s="13">
        <f t="shared" si="323"/>
        <v>19.546232937783778</v>
      </c>
      <c r="DC178" s="13">
        <f t="shared" si="323"/>
        <v>5.4746843224633377</v>
      </c>
      <c r="DD178" s="13">
        <f t="shared" si="323"/>
        <v>15.844909431275671</v>
      </c>
      <c r="DE178" s="13">
        <f t="shared" si="323"/>
        <v>0.86792178417803023</v>
      </c>
      <c r="DF178" s="13">
        <f t="shared" si="323"/>
        <v>0</v>
      </c>
      <c r="DG178" s="13">
        <f t="shared" si="323"/>
        <v>4.8735320282013825</v>
      </c>
      <c r="DH178" s="13">
        <f t="shared" si="315"/>
        <v>136.43385416666669</v>
      </c>
      <c r="DI178" s="13">
        <f t="shared" si="315"/>
        <v>33.469496125419738</v>
      </c>
      <c r="DJ178" s="13">
        <f t="shared" si="315"/>
        <v>17.91656346040639</v>
      </c>
      <c r="DK178" s="13">
        <f t="shared" si="315"/>
        <v>0</v>
      </c>
      <c r="DL178" s="13">
        <f t="shared" si="315"/>
        <v>6.2189611878079747</v>
      </c>
      <c r="DM178" s="13">
        <f t="shared" si="315"/>
        <v>19.751932483234818</v>
      </c>
      <c r="DN178" s="13"/>
      <c r="DO178" s="13">
        <f t="shared" si="314"/>
        <v>0</v>
      </c>
      <c r="DP178" s="13">
        <f t="shared" si="314"/>
        <v>5.3725797761267353</v>
      </c>
      <c r="DQ178" s="13">
        <f t="shared" si="314"/>
        <v>0</v>
      </c>
      <c r="DR178" s="13">
        <f t="shared" si="314"/>
        <v>0</v>
      </c>
      <c r="DS178" s="13">
        <f t="shared" si="314"/>
        <v>0</v>
      </c>
      <c r="DT178" s="13">
        <f t="shared" si="314"/>
        <v>44.478294867300733</v>
      </c>
      <c r="DU178" s="13">
        <f t="shared" si="314"/>
        <v>0</v>
      </c>
      <c r="DV178" s="13">
        <f t="shared" si="314"/>
        <v>0</v>
      </c>
      <c r="DW178" s="13">
        <f t="shared" si="313"/>
        <v>0</v>
      </c>
      <c r="DX178" s="13">
        <f t="shared" si="313"/>
        <v>186.81016107547401</v>
      </c>
      <c r="DY178" s="13">
        <f t="shared" si="313"/>
        <v>5.8460606823229329</v>
      </c>
      <c r="DZ178" s="13">
        <f t="shared" si="313"/>
        <v>4.3063371205224481</v>
      </c>
      <c r="EA178" s="13">
        <f t="shared" si="313"/>
        <v>4.1723355920603842</v>
      </c>
      <c r="EB178" s="13">
        <f t="shared" si="313"/>
        <v>0.16394405668610065</v>
      </c>
      <c r="EC178" s="13">
        <f t="shared" si="313"/>
        <v>684.34429664754305</v>
      </c>
      <c r="ED178" s="13">
        <f t="shared" si="313"/>
        <v>4.1615761433478857</v>
      </c>
      <c r="EE178" s="13">
        <f t="shared" si="313"/>
        <v>0</v>
      </c>
      <c r="EF178" s="13">
        <f t="shared" si="313"/>
        <v>15.850859888166818</v>
      </c>
      <c r="EG178" s="13">
        <f t="shared" si="313"/>
        <v>0</v>
      </c>
      <c r="EH178" s="13">
        <f t="shared" si="313"/>
        <v>1.9791317151145302</v>
      </c>
      <c r="EI178" s="13">
        <f t="shared" si="313"/>
        <v>0</v>
      </c>
      <c r="EJ178" s="13">
        <f t="shared" ref="EJ178:EJ190" si="328">+GO178*GO$2/$AG178*$AE178/($U178/1000)</f>
        <v>1.350915221832832</v>
      </c>
      <c r="EK178" s="13"/>
      <c r="EM178">
        <v>315.17953499999999</v>
      </c>
      <c r="EN178">
        <v>26.925013</v>
      </c>
      <c r="EO178">
        <v>0</v>
      </c>
      <c r="EP178">
        <v>0</v>
      </c>
      <c r="EQ178">
        <v>161.45701600000001</v>
      </c>
      <c r="ER178">
        <v>0</v>
      </c>
      <c r="ES178">
        <v>23.755205</v>
      </c>
      <c r="ET178">
        <v>4.552511</v>
      </c>
      <c r="EU178">
        <v>56.068767999999999</v>
      </c>
      <c r="EV178">
        <v>84.004990000000006</v>
      </c>
      <c r="EW178">
        <v>399.91305499999999</v>
      </c>
      <c r="EX178">
        <v>32.064388000000001</v>
      </c>
      <c r="EY178">
        <v>173.641953</v>
      </c>
      <c r="EZ178">
        <v>0</v>
      </c>
      <c r="FA178">
        <v>0</v>
      </c>
      <c r="FB178">
        <v>46.570838999999999</v>
      </c>
      <c r="FC178">
        <v>564.27789299999995</v>
      </c>
      <c r="FD178">
        <v>0</v>
      </c>
      <c r="FE178">
        <v>168.931488</v>
      </c>
      <c r="FF178">
        <v>0</v>
      </c>
      <c r="FG178">
        <v>61.343197000000004</v>
      </c>
      <c r="FH178">
        <v>29.410671000000001</v>
      </c>
      <c r="FI178">
        <v>77.316704000000001</v>
      </c>
      <c r="FJ178">
        <v>4.7718220000000002</v>
      </c>
      <c r="FK178">
        <v>0</v>
      </c>
      <c r="FL178">
        <v>19.473793000000001</v>
      </c>
      <c r="FM178">
        <v>545.16613800000005</v>
      </c>
      <c r="FN178">
        <v>48.104098999999998</v>
      </c>
      <c r="FO178">
        <v>25.750616000000001</v>
      </c>
      <c r="FP178">
        <v>0</v>
      </c>
      <c r="FQ178">
        <v>24.176254</v>
      </c>
      <c r="FR178">
        <v>82.235084999999998</v>
      </c>
      <c r="FT178">
        <v>0</v>
      </c>
      <c r="FU178">
        <v>12.550465600000001</v>
      </c>
      <c r="FV178">
        <v>0</v>
      </c>
      <c r="FW178">
        <v>0</v>
      </c>
      <c r="FX178">
        <v>0</v>
      </c>
      <c r="FY178">
        <v>69.985994399999996</v>
      </c>
      <c r="FZ178">
        <v>0</v>
      </c>
      <c r="GA178">
        <v>0</v>
      </c>
      <c r="GB178">
        <v>0</v>
      </c>
      <c r="GC178">
        <v>85.879592900000006</v>
      </c>
      <c r="GD178">
        <v>9.4050875000000005</v>
      </c>
      <c r="GE178">
        <v>6.9279947000000002</v>
      </c>
      <c r="GF178">
        <v>6.7124142999999998</v>
      </c>
      <c r="GG178">
        <v>0.28896519999999998</v>
      </c>
      <c r="GH178">
        <v>1100.9666748</v>
      </c>
      <c r="GI178">
        <v>6.6951045999999996</v>
      </c>
      <c r="GJ178">
        <v>0</v>
      </c>
      <c r="GK178">
        <v>16.9810734</v>
      </c>
      <c r="GL178">
        <v>0</v>
      </c>
      <c r="GM178">
        <v>2.1202497</v>
      </c>
      <c r="GN178">
        <v>0</v>
      </c>
      <c r="GO178">
        <v>1.4472395</v>
      </c>
    </row>
    <row r="179" spans="1:197" x14ac:dyDescent="0.2">
      <c r="A179" t="s">
        <v>685</v>
      </c>
      <c r="B179" t="s">
        <v>120</v>
      </c>
      <c r="C179" t="s">
        <v>705</v>
      </c>
      <c r="D179" s="4" t="s">
        <v>706</v>
      </c>
      <c r="E179" s="4" t="s">
        <v>98</v>
      </c>
      <c r="F179" s="9">
        <v>266</v>
      </c>
      <c r="G179" s="24">
        <v>43416</v>
      </c>
      <c r="H179" s="9">
        <v>4</v>
      </c>
      <c r="I179" s="9">
        <v>1</v>
      </c>
      <c r="J179" s="9" t="s">
        <v>688</v>
      </c>
      <c r="K179" s="21" t="s">
        <v>689</v>
      </c>
      <c r="L179" s="9">
        <v>49</v>
      </c>
      <c r="M179" s="9" t="s">
        <v>690</v>
      </c>
      <c r="N179" s="9">
        <v>40</v>
      </c>
      <c r="O179" s="9">
        <v>6</v>
      </c>
      <c r="P179" s="34">
        <v>5</v>
      </c>
      <c r="Q179" s="9" t="s">
        <v>102</v>
      </c>
      <c r="R179" s="9" t="s">
        <v>103</v>
      </c>
      <c r="S179" s="22"/>
      <c r="T179" s="9" t="s">
        <v>104</v>
      </c>
      <c r="U179" s="34">
        <v>2000</v>
      </c>
      <c r="V179" s="22"/>
      <c r="W179" s="9" t="s">
        <v>105</v>
      </c>
      <c r="X179" s="9" t="s">
        <v>707</v>
      </c>
      <c r="Y179" s="41" t="s">
        <v>708</v>
      </c>
      <c r="Z179" s="9"/>
      <c r="AA179" s="9"/>
      <c r="AE179" s="10">
        <f t="shared" si="291"/>
        <v>3.0090031247161767E-3</v>
      </c>
      <c r="AF179" s="11">
        <v>608.25</v>
      </c>
      <c r="AG179">
        <f t="shared" si="227"/>
        <v>7.1999999999999994E-4</v>
      </c>
      <c r="AI179" s="48">
        <f t="shared" si="327"/>
        <v>2.1367680397205709E-2</v>
      </c>
      <c r="AJ179" s="48">
        <f t="shared" si="327"/>
        <v>1.6526073938064198E-2</v>
      </c>
      <c r="AK179" s="48">
        <f t="shared" si="326"/>
        <v>8.8502110385833017E-3</v>
      </c>
      <c r="AL179" s="48">
        <f t="shared" si="326"/>
        <v>3.617858632063202E-2</v>
      </c>
      <c r="AM179" s="48">
        <f t="shared" si="326"/>
        <v>0.15629004833275079</v>
      </c>
      <c r="AN179" s="48">
        <f t="shared" si="326"/>
        <v>1.9353054697177425E-2</v>
      </c>
      <c r="AO179" s="48">
        <f t="shared" si="326"/>
        <v>6.7014724311798973E-2</v>
      </c>
      <c r="AP179" s="48">
        <f t="shared" si="326"/>
        <v>1.6737864217755534E-2</v>
      </c>
      <c r="AQ179" s="48">
        <f t="shared" si="326"/>
        <v>0.23282133197476163</v>
      </c>
      <c r="AR179" s="48">
        <f t="shared" si="326"/>
        <v>5.4443186536692383E-2</v>
      </c>
      <c r="AS179" s="48">
        <f t="shared" si="326"/>
        <v>6.6133173275583152E-3</v>
      </c>
      <c r="AT179" s="48">
        <f t="shared" si="310"/>
        <v>2.140653158733908E-2</v>
      </c>
      <c r="AU179" s="48">
        <f t="shared" si="310"/>
        <v>5.4785004187400356E-3</v>
      </c>
      <c r="AV179" s="48">
        <f t="shared" si="310"/>
        <v>7.1532788121757345E-3</v>
      </c>
      <c r="AW179" s="48">
        <f t="shared" si="310"/>
        <v>9.0642186688606428E-3</v>
      </c>
      <c r="AX179" s="48">
        <f t="shared" si="310"/>
        <v>2.6512045560622092E-2</v>
      </c>
      <c r="AY179" s="48">
        <f t="shared" si="293"/>
        <v>1.3204716716520249E-2</v>
      </c>
      <c r="AZ179" s="48">
        <f t="shared" si="293"/>
        <v>8.6097283898623714E-2</v>
      </c>
      <c r="BA179" s="48">
        <f t="shared" si="293"/>
        <v>0.30708794669175132</v>
      </c>
      <c r="BB179" s="48">
        <f t="shared" si="293"/>
        <v>6.4176603748156407E-4</v>
      </c>
      <c r="BC179" s="48">
        <f t="shared" si="293"/>
        <v>0.95119117087302119</v>
      </c>
      <c r="BD179" s="48">
        <f t="shared" si="294"/>
        <v>0.99935823396251855</v>
      </c>
      <c r="BE179" s="48">
        <f t="shared" si="294"/>
        <v>1</v>
      </c>
      <c r="BF179" s="48">
        <f t="shared" si="294"/>
        <v>2.8396902710302957E-2</v>
      </c>
      <c r="BH179" s="51">
        <f t="shared" si="295"/>
        <v>12.470750466294843</v>
      </c>
      <c r="BI179" s="51">
        <f t="shared" si="296"/>
        <v>9.6450592875812706</v>
      </c>
      <c r="BJ179" s="51">
        <f t="shared" si="297"/>
        <v>5.1652201542032428</v>
      </c>
      <c r="BK179" s="51">
        <f t="shared" si="317"/>
        <v>21.114791771544414</v>
      </c>
      <c r="BL179" s="51">
        <f t="shared" si="317"/>
        <v>91.215057361948226</v>
      </c>
      <c r="BM179" s="51">
        <f t="shared" si="317"/>
        <v>11.294960959853013</v>
      </c>
      <c r="BN179" s="51">
        <f t="shared" si="316"/>
        <v>39.111587637246608</v>
      </c>
      <c r="BO179" s="51">
        <f t="shared" si="318"/>
        <v>9.7686657661564009</v>
      </c>
      <c r="BP179" s="51">
        <f t="shared" si="318"/>
        <v>135.88076385995251</v>
      </c>
      <c r="BQ179" s="51">
        <f t="shared" si="298"/>
        <v>31.774501549443848</v>
      </c>
      <c r="BR179" s="51">
        <f t="shared" si="319"/>
        <v>3.8597090846224367</v>
      </c>
      <c r="BS179" s="51">
        <f t="shared" si="319"/>
        <v>12.493425061218831</v>
      </c>
      <c r="BT179" s="51">
        <f t="shared" si="320"/>
        <v>3.1973995483633901</v>
      </c>
      <c r="BU179" s="51">
        <f t="shared" si="320"/>
        <v>4.1748450662030354</v>
      </c>
      <c r="BV179" s="51">
        <f t="shared" si="321"/>
        <v>5.2901207379568644</v>
      </c>
      <c r="BW179" s="51">
        <f t="shared" si="321"/>
        <v>15.473139732134637</v>
      </c>
      <c r="BX179" s="51">
        <f t="shared" si="299"/>
        <v>7.7066262733586548</v>
      </c>
      <c r="BY179" s="51">
        <f t="shared" si="325"/>
        <v>50.248680407345041</v>
      </c>
      <c r="BZ179" s="51">
        <f t="shared" si="300"/>
        <v>179.2247489297196</v>
      </c>
      <c r="CA179" s="51">
        <f t="shared" si="322"/>
        <v>0.37455184476748427</v>
      </c>
      <c r="CB179" s="51">
        <f t="shared" si="322"/>
        <v>555.1406384406373</v>
      </c>
      <c r="CC179" s="51">
        <f t="shared" si="301"/>
        <v>583.25222628345966</v>
      </c>
      <c r="CD179" s="51">
        <f t="shared" si="302"/>
        <v>583.6267781282271</v>
      </c>
      <c r="CE179" s="51">
        <f t="shared" si="303"/>
        <v>16.573192837634835</v>
      </c>
      <c r="CH179" s="13">
        <f t="shared" si="324"/>
        <v>12.470750466294843</v>
      </c>
      <c r="CI179" s="13">
        <f t="shared" si="324"/>
        <v>0</v>
      </c>
      <c r="CJ179" s="13">
        <f t="shared" si="324"/>
        <v>0</v>
      </c>
      <c r="CK179" s="13">
        <f t="shared" si="324"/>
        <v>0</v>
      </c>
      <c r="CL179" s="13">
        <f t="shared" si="324"/>
        <v>9.6450592875812706</v>
      </c>
      <c r="CM179" s="13">
        <f t="shared" si="324"/>
        <v>0</v>
      </c>
      <c r="CN179" s="13">
        <f t="shared" si="324"/>
        <v>4.2132197323605185</v>
      </c>
      <c r="CO179" s="13">
        <f t="shared" si="324"/>
        <v>0.95200042184272438</v>
      </c>
      <c r="CP179" s="13">
        <f t="shared" si="324"/>
        <v>13.427577847469236</v>
      </c>
      <c r="CQ179" s="13">
        <f t="shared" si="324"/>
        <v>21.114791771544414</v>
      </c>
      <c r="CR179" s="13">
        <f t="shared" si="324"/>
        <v>91.215057361948226</v>
      </c>
      <c r="CS179" s="13">
        <f t="shared" si="324"/>
        <v>11.294960959853013</v>
      </c>
      <c r="CT179" s="13">
        <f t="shared" si="324"/>
        <v>39.111587637246608</v>
      </c>
      <c r="CU179" s="13">
        <f t="shared" si="324"/>
        <v>3.2818053707335286</v>
      </c>
      <c r="CV179" s="13">
        <f t="shared" si="324"/>
        <v>0</v>
      </c>
      <c r="CW179" s="13">
        <f t="shared" si="323"/>
        <v>9.7686657661564009</v>
      </c>
      <c r="CX179" s="13">
        <f t="shared" si="323"/>
        <v>135.88076385995251</v>
      </c>
      <c r="CY179" s="13">
        <f t="shared" si="323"/>
        <v>0</v>
      </c>
      <c r="CZ179" s="13">
        <f t="shared" si="323"/>
        <v>31.774501549443848</v>
      </c>
      <c r="DA179" s="13">
        <f t="shared" si="323"/>
        <v>0</v>
      </c>
      <c r="DB179" s="13">
        <f t="shared" si="323"/>
        <v>16.130601142507206</v>
      </c>
      <c r="DC179" s="13">
        <f t="shared" si="323"/>
        <v>3.8597090846224367</v>
      </c>
      <c r="DD179" s="13">
        <f t="shared" si="323"/>
        <v>12.493425061218831</v>
      </c>
      <c r="DE179" s="13">
        <f t="shared" si="323"/>
        <v>0.48779470101529521</v>
      </c>
      <c r="DF179" s="13">
        <f t="shared" si="323"/>
        <v>0</v>
      </c>
      <c r="DG179" s="13">
        <f t="shared" si="323"/>
        <v>3.4221975384637333</v>
      </c>
      <c r="DH179" s="13">
        <f t="shared" si="315"/>
        <v>136.43385416666672</v>
      </c>
      <c r="DI179" s="13">
        <f t="shared" si="315"/>
        <v>3.1973995483633901</v>
      </c>
      <c r="DJ179" s="13">
        <f t="shared" si="315"/>
        <v>4.1748450662030354</v>
      </c>
      <c r="DK179" s="13">
        <f t="shared" si="315"/>
        <v>0</v>
      </c>
      <c r="DL179" s="13">
        <f t="shared" si="315"/>
        <v>5.2901207379568644</v>
      </c>
      <c r="DM179" s="13">
        <f t="shared" si="315"/>
        <v>15.473139732134637</v>
      </c>
      <c r="DN179" s="13"/>
      <c r="DO179" s="13">
        <f t="shared" si="314"/>
        <v>0</v>
      </c>
      <c r="DP179" s="13">
        <f t="shared" si="314"/>
        <v>7.7066262733586548</v>
      </c>
      <c r="DQ179" s="13">
        <f t="shared" si="314"/>
        <v>0</v>
      </c>
      <c r="DR179" s="13">
        <f t="shared" si="314"/>
        <v>0</v>
      </c>
      <c r="DS179" s="13">
        <f t="shared" si="314"/>
        <v>0</v>
      </c>
      <c r="DT179" s="13">
        <f t="shared" si="314"/>
        <v>50.248680407345041</v>
      </c>
      <c r="DU179" s="13">
        <f t="shared" si="314"/>
        <v>0</v>
      </c>
      <c r="DV179" s="13">
        <f t="shared" si="314"/>
        <v>0</v>
      </c>
      <c r="DW179" s="13">
        <f t="shared" si="314"/>
        <v>0</v>
      </c>
      <c r="DX179" s="13">
        <f t="shared" si="314"/>
        <v>179.2247489297196</v>
      </c>
      <c r="DY179" s="13">
        <f t="shared" si="314"/>
        <v>5.4264708043441896</v>
      </c>
      <c r="DZ179" s="13">
        <f t="shared" si="314"/>
        <v>4.8036695988845706</v>
      </c>
      <c r="EA179" s="13">
        <f t="shared" si="314"/>
        <v>4.9683572938593503</v>
      </c>
      <c r="EB179" s="13">
        <f t="shared" si="314"/>
        <v>0.37455184476748427</v>
      </c>
      <c r="EC179" s="13">
        <f t="shared" si="314"/>
        <v>555.1406384406373</v>
      </c>
      <c r="ED179" s="13">
        <f t="shared" si="314"/>
        <v>5.2064638723756156</v>
      </c>
      <c r="EE179" s="13">
        <f t="shared" ref="EE179:EI182" si="329">+GJ179*GJ$2/$AG179*$AE179/($U179/1000)</f>
        <v>0</v>
      </c>
      <c r="EF179" s="13">
        <f t="shared" si="329"/>
        <v>13.313717890437612</v>
      </c>
      <c r="EG179" s="13">
        <f t="shared" si="329"/>
        <v>0</v>
      </c>
      <c r="EH179" s="13">
        <f t="shared" si="329"/>
        <v>2.0702663901786225</v>
      </c>
      <c r="EI179" s="13">
        <f t="shared" si="329"/>
        <v>0</v>
      </c>
      <c r="EJ179" s="13">
        <f t="shared" si="328"/>
        <v>1.1892085570185997</v>
      </c>
      <c r="EK179" s="13"/>
      <c r="EM179">
        <v>54.156532287597699</v>
      </c>
      <c r="EN179">
        <v>7.2976675033569398</v>
      </c>
      <c r="EO179">
        <v>0</v>
      </c>
      <c r="EP179">
        <v>0</v>
      </c>
      <c r="EQ179">
        <v>27.344646453857401</v>
      </c>
      <c r="ER179">
        <v>0</v>
      </c>
      <c r="ES179">
        <v>13.388409614563001</v>
      </c>
      <c r="ET179">
        <v>3.02518558502197</v>
      </c>
      <c r="EU179">
        <v>49.736476898193402</v>
      </c>
      <c r="EV179">
        <v>68.739967346191406</v>
      </c>
      <c r="EW179">
        <v>319.09521484375</v>
      </c>
      <c r="EX179">
        <v>29.896900177001999</v>
      </c>
      <c r="EY179">
        <v>154.43391418457099</v>
      </c>
      <c r="EZ179">
        <v>9.8220968246459996</v>
      </c>
      <c r="FA179">
        <v>0</v>
      </c>
      <c r="FB179">
        <v>35.149848937988303</v>
      </c>
      <c r="FC179">
        <v>395.30465698242199</v>
      </c>
      <c r="FD179">
        <v>0</v>
      </c>
      <c r="FE179">
        <v>121.06788635253901</v>
      </c>
      <c r="FF179">
        <v>0</v>
      </c>
      <c r="FG179">
        <v>46.9271850585938</v>
      </c>
      <c r="FH179">
        <v>19.220781326293999</v>
      </c>
      <c r="FI179">
        <v>56.5113525390625</v>
      </c>
      <c r="FJ179">
        <v>2.4860584735870401</v>
      </c>
      <c r="FK179">
        <v>0</v>
      </c>
      <c r="FL179">
        <v>12.6760053634644</v>
      </c>
      <c r="FM179">
        <v>505.3583984375</v>
      </c>
      <c r="FN179">
        <v>4.25991010665894</v>
      </c>
      <c r="FO179">
        <v>5.5621652603149396</v>
      </c>
      <c r="FP179">
        <v>0</v>
      </c>
      <c r="FQ179">
        <v>19.063707351684599</v>
      </c>
      <c r="FR179">
        <v>59.716812133789098</v>
      </c>
      <c r="FT179">
        <v>0</v>
      </c>
      <c r="FU179">
        <v>16.688291549682599</v>
      </c>
      <c r="FV179">
        <v>0</v>
      </c>
      <c r="FW179">
        <v>0</v>
      </c>
      <c r="FX179">
        <v>0</v>
      </c>
      <c r="FY179">
        <v>73.292288780212402</v>
      </c>
      <c r="FZ179">
        <v>0</v>
      </c>
      <c r="GA179">
        <v>0</v>
      </c>
      <c r="GB179">
        <v>0</v>
      </c>
      <c r="GC179">
        <v>76.376205444335994</v>
      </c>
      <c r="GD179">
        <v>8.09259128570557</v>
      </c>
      <c r="GE179">
        <v>7.16379690170288</v>
      </c>
      <c r="GF179">
        <v>7.4093985557556197</v>
      </c>
      <c r="GG179">
        <v>0.61197322607040405</v>
      </c>
      <c r="GH179">
        <v>827.89099121093795</v>
      </c>
      <c r="GI179">
        <v>7.7644910812378001</v>
      </c>
      <c r="GJ179">
        <v>0</v>
      </c>
      <c r="GK179">
        <v>13.22154712677</v>
      </c>
      <c r="GL179">
        <v>0</v>
      </c>
      <c r="GM179">
        <v>2.0559339523315501</v>
      </c>
      <c r="GN179">
        <v>0</v>
      </c>
      <c r="GO179">
        <v>1.18097567558289</v>
      </c>
    </row>
    <row r="180" spans="1:197" x14ac:dyDescent="0.2">
      <c r="A180" t="s">
        <v>685</v>
      </c>
      <c r="B180" t="s">
        <v>124</v>
      </c>
      <c r="C180" t="s">
        <v>709</v>
      </c>
      <c r="D180" s="4" t="s">
        <v>710</v>
      </c>
      <c r="E180" s="4" t="s">
        <v>98</v>
      </c>
      <c r="F180" s="9">
        <v>266</v>
      </c>
      <c r="G180" s="24">
        <v>43416</v>
      </c>
      <c r="H180" s="9">
        <v>4</v>
      </c>
      <c r="I180" s="9">
        <v>1</v>
      </c>
      <c r="J180" s="9" t="s">
        <v>688</v>
      </c>
      <c r="K180" s="21" t="s">
        <v>689</v>
      </c>
      <c r="L180" s="9">
        <v>49</v>
      </c>
      <c r="M180" s="9" t="s">
        <v>690</v>
      </c>
      <c r="N180" s="9">
        <v>50</v>
      </c>
      <c r="O180" s="9">
        <v>3</v>
      </c>
      <c r="P180" s="34">
        <v>6</v>
      </c>
      <c r="Q180" s="9" t="s">
        <v>102</v>
      </c>
      <c r="R180" s="9" t="s">
        <v>103</v>
      </c>
      <c r="S180" s="22"/>
      <c r="T180" s="9" t="s">
        <v>104</v>
      </c>
      <c r="U180" s="34">
        <v>2000</v>
      </c>
      <c r="V180" s="22"/>
      <c r="W180" s="9" t="s">
        <v>105</v>
      </c>
      <c r="X180" s="9" t="s">
        <v>711</v>
      </c>
      <c r="Y180" s="9" t="s">
        <v>712</v>
      </c>
      <c r="Z180" s="9"/>
      <c r="AA180" s="9"/>
      <c r="AE180" s="10">
        <f t="shared" si="291"/>
        <v>3.0705205845642184E-3</v>
      </c>
      <c r="AF180" s="11">
        <v>608.25</v>
      </c>
      <c r="AG180">
        <f t="shared" si="227"/>
        <v>7.1999999999999994E-4</v>
      </c>
      <c r="AI180" s="48">
        <f t="shared" si="327"/>
        <v>9.5483555622207103E-2</v>
      </c>
      <c r="AJ180" s="48">
        <f t="shared" si="327"/>
        <v>4.3389952149508734E-2</v>
      </c>
      <c r="AK180" s="48">
        <f t="shared" si="326"/>
        <v>1.0807337918982314E-2</v>
      </c>
      <c r="AL180" s="48">
        <f t="shared" si="326"/>
        <v>5.256378276265368E-2</v>
      </c>
      <c r="AM180" s="48">
        <f t="shared" si="326"/>
        <v>0.17877527882707128</v>
      </c>
      <c r="AN180" s="48">
        <f t="shared" si="326"/>
        <v>2.65557019745482E-2</v>
      </c>
      <c r="AO180" s="48">
        <f t="shared" si="326"/>
        <v>8.0967305249859345E-2</v>
      </c>
      <c r="AP180" s="48">
        <f t="shared" si="326"/>
        <v>1.3216618260128099E-2</v>
      </c>
      <c r="AQ180" s="48">
        <f t="shared" si="326"/>
        <v>0.16569290219105384</v>
      </c>
      <c r="AR180" s="48">
        <f t="shared" si="326"/>
        <v>4.5528838121358203E-2</v>
      </c>
      <c r="AS180" s="48">
        <f t="shared" si="326"/>
        <v>3.6092093409326744E-3</v>
      </c>
      <c r="AT180" s="48">
        <f t="shared" si="310"/>
        <v>1.4965500322038779E-2</v>
      </c>
      <c r="AU180" s="48">
        <f t="shared" si="310"/>
        <v>4.9053773875357823E-2</v>
      </c>
      <c r="AV180" s="48">
        <f t="shared" si="310"/>
        <v>1.2303702857242568E-2</v>
      </c>
      <c r="AW180" s="48">
        <f t="shared" si="310"/>
        <v>9.6169790121931505E-3</v>
      </c>
      <c r="AX180" s="48">
        <f t="shared" si="310"/>
        <v>2.6387830238119397E-2</v>
      </c>
      <c r="AY180" s="48">
        <f t="shared" si="293"/>
        <v>4.258288476742293E-3</v>
      </c>
      <c r="AZ180" s="48">
        <f t="shared" si="293"/>
        <v>0.24475794984171853</v>
      </c>
      <c r="BA180" s="48">
        <f t="shared" si="293"/>
        <v>0.3827677278092097</v>
      </c>
      <c r="BB180" s="48">
        <f t="shared" si="293"/>
        <v>1.2396881312993846E-3</v>
      </c>
      <c r="BC180" s="48">
        <f t="shared" si="293"/>
        <v>0.96226797810549503</v>
      </c>
      <c r="BD180" s="48">
        <f t="shared" si="294"/>
        <v>0.99876031186870062</v>
      </c>
      <c r="BE180" s="48">
        <f t="shared" si="294"/>
        <v>1</v>
      </c>
      <c r="BF180" s="48">
        <f t="shared" si="294"/>
        <v>6.4262552313315471E-2</v>
      </c>
      <c r="BG180" t="s">
        <v>136</v>
      </c>
      <c r="BH180" s="51">
        <f t="shared" si="295"/>
        <v>23.63638736186557</v>
      </c>
      <c r="BI180" s="51">
        <f t="shared" si="296"/>
        <v>10.740925072757504</v>
      </c>
      <c r="BJ180" s="51">
        <f t="shared" si="297"/>
        <v>2.6752923447295003</v>
      </c>
      <c r="BK180" s="51">
        <f t="shared" ref="BK180:BM182" si="330">+CQ180</f>
        <v>13.011852381145294</v>
      </c>
      <c r="BL180" s="51">
        <f t="shared" si="330"/>
        <v>44.254758984901173</v>
      </c>
      <c r="BM180" s="51">
        <f t="shared" si="330"/>
        <v>6.5737063774643998</v>
      </c>
      <c r="BN180" s="51">
        <f t="shared" si="316"/>
        <v>20.042975757042196</v>
      </c>
      <c r="BO180" s="51">
        <f t="shared" ref="BO180:BP182" si="331">+CW180</f>
        <v>3.2716953906316264</v>
      </c>
      <c r="BP180" s="51">
        <f t="shared" si="331"/>
        <v>41.016294311400777</v>
      </c>
      <c r="BQ180" s="51">
        <f t="shared" si="298"/>
        <v>11.270393597720313</v>
      </c>
      <c r="BR180" s="51">
        <f t="shared" ref="BR180:BS182" si="332">+DC180</f>
        <v>0.89343834649269749</v>
      </c>
      <c r="BS180" s="51">
        <f t="shared" si="332"/>
        <v>3.7046207629239518</v>
      </c>
      <c r="BT180" s="51">
        <f t="shared" ref="BT180:BU182" si="333">+DI180</f>
        <v>12.142970518052836</v>
      </c>
      <c r="BU180" s="51">
        <f t="shared" si="333"/>
        <v>3.0457086021149506</v>
      </c>
      <c r="BV180" s="51">
        <f t="shared" ref="BV180:BW182" si="334">+DL180</f>
        <v>2.3806260638482319</v>
      </c>
      <c r="BW180" s="51">
        <f t="shared" si="334"/>
        <v>6.5321507256719631</v>
      </c>
      <c r="BX180" s="51">
        <f t="shared" si="299"/>
        <v>1.0541140333429362</v>
      </c>
      <c r="BY180" s="51">
        <f t="shared" si="325"/>
        <v>60.588377492400696</v>
      </c>
      <c r="BZ180" s="51">
        <f t="shared" si="300"/>
        <v>94.751878741468218</v>
      </c>
      <c r="CA180" s="51">
        <f t="shared" ref="CA180:CB182" si="335">+EB180</f>
        <v>0.30687743756878549</v>
      </c>
      <c r="CB180" s="51">
        <f t="shared" si="335"/>
        <v>238.20372553376973</v>
      </c>
      <c r="CC180" s="51">
        <f t="shared" si="301"/>
        <v>247.23718612229652</v>
      </c>
      <c r="CD180" s="51">
        <f t="shared" si="302"/>
        <v>247.54406355986529</v>
      </c>
      <c r="CE180" s="51">
        <f t="shared" si="303"/>
        <v>15.907813334366534</v>
      </c>
      <c r="CH180" s="13">
        <f t="shared" si="324"/>
        <v>23.63638736186557</v>
      </c>
      <c r="CI180" s="13">
        <f t="shared" si="324"/>
        <v>0</v>
      </c>
      <c r="CJ180" s="13">
        <f t="shared" si="324"/>
        <v>0</v>
      </c>
      <c r="CK180" s="13">
        <f t="shared" si="324"/>
        <v>0</v>
      </c>
      <c r="CL180" s="13">
        <f t="shared" si="324"/>
        <v>10.740925072757504</v>
      </c>
      <c r="CM180" s="13">
        <f t="shared" si="324"/>
        <v>0</v>
      </c>
      <c r="CN180" s="13">
        <f t="shared" si="324"/>
        <v>2.6752923447295003</v>
      </c>
      <c r="CO180" s="13">
        <f t="shared" si="324"/>
        <v>0</v>
      </c>
      <c r="CP180" s="13">
        <f t="shared" si="324"/>
        <v>7.8237747656417485</v>
      </c>
      <c r="CQ180" s="13">
        <f t="shared" si="324"/>
        <v>13.011852381145294</v>
      </c>
      <c r="CR180" s="13">
        <f t="shared" si="324"/>
        <v>44.254758984901173</v>
      </c>
      <c r="CS180" s="13">
        <f t="shared" si="324"/>
        <v>6.5737063774643998</v>
      </c>
      <c r="CT180" s="13">
        <f t="shared" si="324"/>
        <v>20.042975757042196</v>
      </c>
      <c r="CU180" s="13">
        <f t="shared" si="324"/>
        <v>3.2848210294243785</v>
      </c>
      <c r="CV180" s="13">
        <f t="shared" si="324"/>
        <v>0</v>
      </c>
      <c r="CW180" s="13">
        <f t="shared" si="323"/>
        <v>3.2716953906316264</v>
      </c>
      <c r="CX180" s="13">
        <f t="shared" si="323"/>
        <v>41.016294311400777</v>
      </c>
      <c r="CY180" s="13">
        <f t="shared" si="323"/>
        <v>0</v>
      </c>
      <c r="CZ180" s="13">
        <f t="shared" si="323"/>
        <v>11.270393597720313</v>
      </c>
      <c r="DA180" s="13">
        <f t="shared" si="323"/>
        <v>0</v>
      </c>
      <c r="DB180" s="13">
        <f t="shared" si="323"/>
        <v>5.1229781192397672</v>
      </c>
      <c r="DC180" s="13">
        <f t="shared" si="323"/>
        <v>0.89343834649269749</v>
      </c>
      <c r="DD180" s="13">
        <f t="shared" si="323"/>
        <v>3.7046207629239518</v>
      </c>
      <c r="DE180" s="13">
        <f t="shared" si="323"/>
        <v>0</v>
      </c>
      <c r="DF180" s="13">
        <f t="shared" si="323"/>
        <v>0</v>
      </c>
      <c r="DG180" s="13">
        <f t="shared" si="323"/>
        <v>1.0605051979772977</v>
      </c>
      <c r="DH180" s="13">
        <f t="shared" si="315"/>
        <v>136.43385416666669</v>
      </c>
      <c r="DI180" s="13">
        <f t="shared" si="315"/>
        <v>12.142970518052836</v>
      </c>
      <c r="DJ180" s="13">
        <f t="shared" si="315"/>
        <v>3.0457086021149506</v>
      </c>
      <c r="DK180" s="13">
        <f t="shared" si="315"/>
        <v>0</v>
      </c>
      <c r="DL180" s="13">
        <f t="shared" si="315"/>
        <v>2.3806260638482319</v>
      </c>
      <c r="DM180" s="13">
        <f t="shared" si="315"/>
        <v>6.5321507256719631</v>
      </c>
      <c r="DN180" s="13"/>
      <c r="DO180" s="13">
        <f t="shared" si="314"/>
        <v>0</v>
      </c>
      <c r="DP180" s="13">
        <f t="shared" si="314"/>
        <v>1.0541140333429362</v>
      </c>
      <c r="DQ180" s="13">
        <f t="shared" si="314"/>
        <v>0</v>
      </c>
      <c r="DR180" s="13">
        <f t="shared" si="314"/>
        <v>0</v>
      </c>
      <c r="DS180" s="13">
        <f t="shared" si="314"/>
        <v>0</v>
      </c>
      <c r="DT180" s="13">
        <f t="shared" si="314"/>
        <v>60.588377492400696</v>
      </c>
      <c r="DU180" s="13">
        <f t="shared" si="314"/>
        <v>0</v>
      </c>
      <c r="DV180" s="13">
        <f t="shared" si="314"/>
        <v>0</v>
      </c>
      <c r="DW180" s="13">
        <f t="shared" si="314"/>
        <v>0</v>
      </c>
      <c r="DX180" s="13">
        <f t="shared" si="314"/>
        <v>94.751878741468218</v>
      </c>
      <c r="DY180" s="13">
        <f t="shared" si="314"/>
        <v>2.4114155283625363</v>
      </c>
      <c r="DZ180" s="13">
        <f t="shared" si="314"/>
        <v>2.4589637002422351</v>
      </c>
      <c r="EA180" s="13">
        <f t="shared" si="314"/>
        <v>1.8142546873278451</v>
      </c>
      <c r="EB180" s="13">
        <f t="shared" si="314"/>
        <v>0.30687743756878549</v>
      </c>
      <c r="EC180" s="13">
        <f t="shared" si="314"/>
        <v>238.20372553376973</v>
      </c>
      <c r="ED180" s="13">
        <f t="shared" si="314"/>
        <v>1.2947126392512389</v>
      </c>
      <c r="EE180" s="13">
        <f t="shared" si="329"/>
        <v>0</v>
      </c>
      <c r="EF180" s="13">
        <f t="shared" si="329"/>
        <v>10.516631001993341</v>
      </c>
      <c r="EG180" s="13">
        <f t="shared" si="329"/>
        <v>0</v>
      </c>
      <c r="EH180" s="13">
        <f t="shared" si="329"/>
        <v>3.9582217214600544</v>
      </c>
      <c r="EI180" s="13">
        <f t="shared" si="329"/>
        <v>0</v>
      </c>
      <c r="EJ180" s="13">
        <f t="shared" si="328"/>
        <v>1.4329606109131379</v>
      </c>
      <c r="EK180" s="13"/>
      <c r="EM180">
        <v>100.58888244628901</v>
      </c>
      <c r="EN180">
        <v>6.8336815834045401</v>
      </c>
      <c r="EO180">
        <v>0</v>
      </c>
      <c r="EP180">
        <v>0</v>
      </c>
      <c r="EQ180">
        <v>29.841436386108398</v>
      </c>
      <c r="ER180">
        <v>0</v>
      </c>
      <c r="ES180">
        <v>8.3309926986694407</v>
      </c>
      <c r="ET180">
        <v>0</v>
      </c>
      <c r="EU180">
        <v>28.399082183837901</v>
      </c>
      <c r="EV180">
        <v>41.511867523193402</v>
      </c>
      <c r="EW180">
        <v>151.71354675293</v>
      </c>
      <c r="EX180">
        <v>17.051490783691399</v>
      </c>
      <c r="EY180">
        <v>77.555046081542997</v>
      </c>
      <c r="EZ180">
        <v>9.6341571807861293</v>
      </c>
      <c r="FA180">
        <v>0</v>
      </c>
      <c r="FB180">
        <v>11.536437034606999</v>
      </c>
      <c r="FC180">
        <v>116.934051513672</v>
      </c>
      <c r="FD180">
        <v>0</v>
      </c>
      <c r="FE180">
        <v>42.082344055175803</v>
      </c>
      <c r="FF180">
        <v>0</v>
      </c>
      <c r="FG180">
        <v>14.6051855087281</v>
      </c>
      <c r="FH180">
        <v>4.3600521087646502</v>
      </c>
      <c r="FI180">
        <v>16.421339035034201</v>
      </c>
      <c r="FJ180">
        <v>0</v>
      </c>
      <c r="FK180">
        <v>0</v>
      </c>
      <c r="FL180">
        <v>3.8494684696197501</v>
      </c>
      <c r="FM180">
        <v>495.23361206054699</v>
      </c>
      <c r="FN180">
        <v>15.8540086746216</v>
      </c>
      <c r="FO180">
        <v>3.9765138626098699</v>
      </c>
      <c r="FP180">
        <v>0</v>
      </c>
      <c r="FQ180">
        <v>8.4070491790771502</v>
      </c>
      <c r="FR180">
        <v>24.7050075531006</v>
      </c>
      <c r="FT180">
        <v>0</v>
      </c>
      <c r="FU180">
        <v>2.2368960380554199</v>
      </c>
      <c r="FV180">
        <v>0</v>
      </c>
      <c r="FW180">
        <v>0</v>
      </c>
      <c r="FX180">
        <v>0</v>
      </c>
      <c r="FY180">
        <v>86.603126525878906</v>
      </c>
      <c r="FZ180">
        <v>0</v>
      </c>
      <c r="GA180">
        <v>0</v>
      </c>
      <c r="GB180">
        <v>0</v>
      </c>
      <c r="GC180">
        <v>39.5693168640137</v>
      </c>
      <c r="GD180">
        <v>3.5241372585296702</v>
      </c>
      <c r="GE180">
        <v>3.5936260223388699</v>
      </c>
      <c r="GF180">
        <v>2.6514229774475102</v>
      </c>
      <c r="GG180">
        <v>0.49135577678680398</v>
      </c>
      <c r="GH180">
        <v>348.12026977539102</v>
      </c>
      <c r="GI180">
        <v>1.8921438455581701</v>
      </c>
      <c r="GJ180">
        <v>0</v>
      </c>
      <c r="GK180">
        <v>10.2345838546753</v>
      </c>
      <c r="GL180">
        <v>0</v>
      </c>
      <c r="GM180">
        <v>3.8520655632019101</v>
      </c>
      <c r="GN180">
        <v>0</v>
      </c>
      <c r="GO180">
        <v>1.3945298194885301</v>
      </c>
    </row>
    <row r="181" spans="1:197" x14ac:dyDescent="0.2">
      <c r="A181" t="s">
        <v>685</v>
      </c>
      <c r="B181" t="s">
        <v>128</v>
      </c>
      <c r="C181" t="s">
        <v>713</v>
      </c>
      <c r="D181" s="4" t="s">
        <v>714</v>
      </c>
      <c r="E181" s="4" t="s">
        <v>98</v>
      </c>
      <c r="F181" s="9">
        <v>266</v>
      </c>
      <c r="G181" s="24">
        <v>43416</v>
      </c>
      <c r="H181" s="9">
        <v>4</v>
      </c>
      <c r="I181" s="9">
        <v>1</v>
      </c>
      <c r="J181" s="9" t="s">
        <v>688</v>
      </c>
      <c r="K181" s="21" t="s">
        <v>689</v>
      </c>
      <c r="L181" s="9">
        <v>49</v>
      </c>
      <c r="M181" s="9" t="s">
        <v>690</v>
      </c>
      <c r="N181" s="9">
        <v>70</v>
      </c>
      <c r="O181" s="9">
        <v>2</v>
      </c>
      <c r="P181" s="34">
        <v>7</v>
      </c>
      <c r="Q181" s="9" t="s">
        <v>102</v>
      </c>
      <c r="R181" s="9" t="s">
        <v>103</v>
      </c>
      <c r="S181" s="22"/>
      <c r="T181" s="9" t="s">
        <v>104</v>
      </c>
      <c r="U181" s="34">
        <v>2000</v>
      </c>
      <c r="V181" s="22"/>
      <c r="W181" s="9" t="s">
        <v>105</v>
      </c>
      <c r="X181" s="9" t="s">
        <v>715</v>
      </c>
      <c r="Y181" s="9"/>
      <c r="Z181" s="9"/>
      <c r="AA181" s="9"/>
      <c r="AE181" s="10">
        <f t="shared" si="291"/>
        <v>2.8650474814663675E-3</v>
      </c>
      <c r="AF181" s="11">
        <v>608.25</v>
      </c>
      <c r="AG181">
        <f t="shared" si="227"/>
        <v>7.1999999999999994E-4</v>
      </c>
      <c r="AI181" s="48">
        <f t="shared" si="327"/>
        <v>2.1003862097782613E-2</v>
      </c>
      <c r="AJ181" s="48">
        <f t="shared" si="327"/>
        <v>1.7171477639472091E-2</v>
      </c>
      <c r="AK181" s="48">
        <f t="shared" si="326"/>
        <v>4.146007925425331E-2</v>
      </c>
      <c r="AL181" s="48">
        <f t="shared" si="326"/>
        <v>7.1075039596717265E-2</v>
      </c>
      <c r="AM181" s="48">
        <f t="shared" si="326"/>
        <v>0.27263135702811558</v>
      </c>
      <c r="AN181" s="48">
        <f t="shared" si="326"/>
        <v>2.7386251638248201E-2</v>
      </c>
      <c r="AO181" s="48">
        <f t="shared" si="326"/>
        <v>3.9999169531683372E-2</v>
      </c>
      <c r="AP181" s="48">
        <f t="shared" si="326"/>
        <v>8.1856468372796601E-3</v>
      </c>
      <c r="AQ181" s="48">
        <f t="shared" si="326"/>
        <v>0.17647472055701374</v>
      </c>
      <c r="AR181" s="48">
        <f t="shared" si="326"/>
        <v>7.5548140646858983E-2</v>
      </c>
      <c r="AS181" s="48">
        <f t="shared" si="326"/>
        <v>1.8377534951731646E-2</v>
      </c>
      <c r="AT181" s="48">
        <f t="shared" si="310"/>
        <v>2.2016594885996343E-2</v>
      </c>
      <c r="AU181" s="48">
        <f t="shared" si="310"/>
        <v>1.0124131636383042E-2</v>
      </c>
      <c r="AV181" s="48">
        <f t="shared" si="310"/>
        <v>7.5634438582886194E-3</v>
      </c>
      <c r="AW181" s="48">
        <f t="shared" si="310"/>
        <v>1.1994433931906608E-2</v>
      </c>
      <c r="AX181" s="48">
        <f t="shared" si="310"/>
        <v>3.7287407976275028E-2</v>
      </c>
      <c r="AY181" s="48">
        <f t="shared" si="293"/>
        <v>6.3155054893856465E-3</v>
      </c>
      <c r="AZ181" s="48">
        <f t="shared" si="293"/>
        <v>0.49120134552002392</v>
      </c>
      <c r="BA181" s="48">
        <f t="shared" si="293"/>
        <v>0.19754384378278808</v>
      </c>
      <c r="BB181" s="48">
        <f t="shared" si="293"/>
        <v>0</v>
      </c>
      <c r="BC181" s="48">
        <f t="shared" si="293"/>
        <v>0.94507566681766986</v>
      </c>
      <c r="BD181" s="48">
        <f t="shared" si="294"/>
        <v>1</v>
      </c>
      <c r="BE181" s="48">
        <f t="shared" si="294"/>
        <v>1</v>
      </c>
      <c r="BF181" s="48">
        <f t="shared" si="294"/>
        <v>0.20995959548031168</v>
      </c>
      <c r="BG181" t="s">
        <v>388</v>
      </c>
      <c r="BH181" s="51">
        <f t="shared" si="295"/>
        <v>1.2879222116099476</v>
      </c>
      <c r="BI181" s="51">
        <f t="shared" si="296"/>
        <v>1.0529267120057126</v>
      </c>
      <c r="BJ181" s="51">
        <f t="shared" si="297"/>
        <v>2.5422637378817492</v>
      </c>
      <c r="BK181" s="51">
        <f t="shared" si="330"/>
        <v>4.3582043036424487</v>
      </c>
      <c r="BL181" s="51">
        <f t="shared" si="330"/>
        <v>16.71730554424753</v>
      </c>
      <c r="BM181" s="51">
        <f t="shared" si="330"/>
        <v>1.6792798207032023</v>
      </c>
      <c r="BN181" s="51">
        <f t="shared" si="316"/>
        <v>2.4526831611242308</v>
      </c>
      <c r="BO181" s="51">
        <f t="shared" si="331"/>
        <v>0.50193037494947967</v>
      </c>
      <c r="BP181" s="51">
        <f t="shared" si="331"/>
        <v>10.821139052185609</v>
      </c>
      <c r="BQ181" s="51">
        <f t="shared" si="298"/>
        <v>4.6324874888220684</v>
      </c>
      <c r="BR181" s="51">
        <f t="shared" si="332"/>
        <v>1.1268801589338211</v>
      </c>
      <c r="BS181" s="51">
        <f t="shared" si="332"/>
        <v>1.3500213173026969</v>
      </c>
      <c r="BT181" s="51">
        <f t="shared" si="333"/>
        <v>0.62079506840493048</v>
      </c>
      <c r="BU181" s="51">
        <f t="shared" si="333"/>
        <v>0.4637779136049045</v>
      </c>
      <c r="BV181" s="51">
        <f t="shared" si="334"/>
        <v>0.73547892309869045</v>
      </c>
      <c r="BW181" s="51">
        <f t="shared" si="334"/>
        <v>2.2864024112535173</v>
      </c>
      <c r="BX181" s="51">
        <f t="shared" si="299"/>
        <v>0.38725638929913858</v>
      </c>
      <c r="BY181" s="51">
        <f t="shared" si="325"/>
        <v>30.119657057485544</v>
      </c>
      <c r="BZ181" s="51">
        <f t="shared" si="300"/>
        <v>12.113062968620316</v>
      </c>
      <c r="CA181" s="51">
        <f t="shared" si="335"/>
        <v>0</v>
      </c>
      <c r="CB181" s="51">
        <f t="shared" si="335"/>
        <v>57.950482500790073</v>
      </c>
      <c r="CC181" s="51">
        <f t="shared" si="301"/>
        <v>61.318352101821979</v>
      </c>
      <c r="CD181" s="51">
        <f t="shared" si="302"/>
        <v>61.318352101821979</v>
      </c>
      <c r="CE181" s="51">
        <f t="shared" si="303"/>
        <v>12.874376402817862</v>
      </c>
      <c r="CH181" s="13">
        <f t="shared" si="324"/>
        <v>1.2879222116099476</v>
      </c>
      <c r="CI181" s="13">
        <f t="shared" si="324"/>
        <v>0</v>
      </c>
      <c r="CJ181" s="13">
        <f t="shared" si="324"/>
        <v>0</v>
      </c>
      <c r="CK181" s="13">
        <f t="shared" si="324"/>
        <v>0</v>
      </c>
      <c r="CL181" s="13">
        <f t="shared" si="324"/>
        <v>1.0529267120057126</v>
      </c>
      <c r="CM181" s="13">
        <f t="shared" si="324"/>
        <v>0</v>
      </c>
      <c r="CN181" s="13">
        <f t="shared" si="324"/>
        <v>2.5422637378817492</v>
      </c>
      <c r="CO181" s="13">
        <f t="shared" si="324"/>
        <v>0</v>
      </c>
      <c r="CP181" s="13">
        <f t="shared" si="324"/>
        <v>0.47934391683286415</v>
      </c>
      <c r="CQ181" s="13">
        <f t="shared" si="324"/>
        <v>4.3582043036424487</v>
      </c>
      <c r="CR181" s="13">
        <f t="shared" si="324"/>
        <v>16.71730554424753</v>
      </c>
      <c r="CS181" s="13">
        <f t="shared" si="324"/>
        <v>1.6792798207032023</v>
      </c>
      <c r="CT181" s="13">
        <f t="shared" si="324"/>
        <v>2.4526831611242308</v>
      </c>
      <c r="CU181" s="13">
        <f t="shared" si="324"/>
        <v>0</v>
      </c>
      <c r="CV181" s="13">
        <f t="shared" si="324"/>
        <v>0</v>
      </c>
      <c r="CW181" s="13">
        <f t="shared" si="323"/>
        <v>0.50193037494947967</v>
      </c>
      <c r="CX181" s="13">
        <f t="shared" si="323"/>
        <v>10.821139052185609</v>
      </c>
      <c r="CY181" s="13">
        <f t="shared" si="323"/>
        <v>0</v>
      </c>
      <c r="CZ181" s="13">
        <f t="shared" si="323"/>
        <v>4.6324874888220684</v>
      </c>
      <c r="DA181" s="13">
        <f t="shared" si="323"/>
        <v>0</v>
      </c>
      <c r="DB181" s="13">
        <f t="shared" si="323"/>
        <v>1.948173361358648</v>
      </c>
      <c r="DC181" s="13">
        <f t="shared" si="323"/>
        <v>1.1268801589338211</v>
      </c>
      <c r="DD181" s="13">
        <f t="shared" si="323"/>
        <v>1.3500213173026969</v>
      </c>
      <c r="DE181" s="13">
        <f t="shared" si="323"/>
        <v>0.12174365945735088</v>
      </c>
      <c r="DF181" s="13">
        <f t="shared" si="323"/>
        <v>0</v>
      </c>
      <c r="DG181" s="13">
        <f t="shared" si="323"/>
        <v>0.42222733311055227</v>
      </c>
      <c r="DH181" s="13">
        <f t="shared" si="315"/>
        <v>136.43385416666669</v>
      </c>
      <c r="DI181" s="13">
        <f t="shared" si="315"/>
        <v>0.62079506840493048</v>
      </c>
      <c r="DJ181" s="13">
        <f t="shared" si="315"/>
        <v>0.4637779136049045</v>
      </c>
      <c r="DK181" s="13">
        <f t="shared" si="315"/>
        <v>0</v>
      </c>
      <c r="DL181" s="13">
        <f t="shared" si="315"/>
        <v>0.73547892309869045</v>
      </c>
      <c r="DM181" s="13">
        <f t="shared" si="315"/>
        <v>2.2864024112535173</v>
      </c>
      <c r="DN181" s="13"/>
      <c r="DO181" s="13">
        <f t="shared" si="314"/>
        <v>0</v>
      </c>
      <c r="DP181" s="13">
        <f t="shared" si="314"/>
        <v>0.38725638929913858</v>
      </c>
      <c r="DQ181" s="13">
        <f t="shared" si="314"/>
        <v>0</v>
      </c>
      <c r="DR181" s="13">
        <f t="shared" si="314"/>
        <v>0</v>
      </c>
      <c r="DS181" s="13">
        <f t="shared" si="314"/>
        <v>0</v>
      </c>
      <c r="DT181" s="13">
        <f t="shared" si="314"/>
        <v>30.119657057485544</v>
      </c>
      <c r="DU181" s="13">
        <f t="shared" si="314"/>
        <v>0</v>
      </c>
      <c r="DV181" s="13">
        <f t="shared" si="314"/>
        <v>0</v>
      </c>
      <c r="DW181" s="13">
        <f t="shared" si="314"/>
        <v>0</v>
      </c>
      <c r="DX181" s="13">
        <f t="shared" si="314"/>
        <v>12.113062968620316</v>
      </c>
      <c r="DY181" s="13">
        <f t="shared" si="314"/>
        <v>0.34584324656810433</v>
      </c>
      <c r="DZ181" s="13">
        <f t="shared" si="314"/>
        <v>1.0130666160061064</v>
      </c>
      <c r="EA181" s="13">
        <f t="shared" si="314"/>
        <v>0.9980365367394225</v>
      </c>
      <c r="EB181" s="13">
        <f t="shared" si="314"/>
        <v>0</v>
      </c>
      <c r="EC181" s="13">
        <f t="shared" si="314"/>
        <v>57.950482500790073</v>
      </c>
      <c r="ED181" s="13">
        <f t="shared" si="314"/>
        <v>0.62366681241912836</v>
      </c>
      <c r="EE181" s="13">
        <f t="shared" si="329"/>
        <v>0</v>
      </c>
      <c r="EF181" s="13">
        <f t="shared" si="329"/>
        <v>6.7857699882422198</v>
      </c>
      <c r="EG181" s="13">
        <f t="shared" si="329"/>
        <v>0</v>
      </c>
      <c r="EH181" s="13">
        <f t="shared" si="329"/>
        <v>5.5125801420010712</v>
      </c>
      <c r="EI181" s="13">
        <f t="shared" si="329"/>
        <v>0</v>
      </c>
      <c r="EJ181" s="13">
        <f t="shared" si="328"/>
        <v>0.57602627257457162</v>
      </c>
      <c r="EK181" s="13"/>
      <c r="EM181">
        <v>5.8740644454956099</v>
      </c>
      <c r="EN181">
        <v>37.861354827880902</v>
      </c>
      <c r="EO181">
        <v>0</v>
      </c>
      <c r="EP181">
        <v>0</v>
      </c>
      <c r="EQ181">
        <v>3.1351358890533501</v>
      </c>
      <c r="ER181">
        <v>0</v>
      </c>
      <c r="ES181">
        <v>8.4845008850097692</v>
      </c>
      <c r="ET181">
        <v>0</v>
      </c>
      <c r="EU181">
        <v>1.8647274971008301</v>
      </c>
      <c r="EV181">
        <v>14.9011888504029</v>
      </c>
      <c r="EW181">
        <v>61.4201469421387</v>
      </c>
      <c r="EX181">
        <v>4.6682629585266104</v>
      </c>
      <c r="EY181">
        <v>10.1711368560791</v>
      </c>
      <c r="EZ181">
        <v>0</v>
      </c>
      <c r="FA181">
        <v>0</v>
      </c>
      <c r="FB181">
        <v>1.8968042135238701</v>
      </c>
      <c r="FC181">
        <v>33.062656402587898</v>
      </c>
      <c r="FD181">
        <v>0</v>
      </c>
      <c r="FE181">
        <v>18.537675857543999</v>
      </c>
      <c r="FF181">
        <v>0</v>
      </c>
      <c r="FG181">
        <v>5.9524035453796396</v>
      </c>
      <c r="FH181">
        <v>5.89365911483765</v>
      </c>
      <c r="FI181">
        <v>6.4133601188659703</v>
      </c>
      <c r="FJ181">
        <v>0.65164554119110096</v>
      </c>
      <c r="FK181">
        <v>0</v>
      </c>
      <c r="FL181">
        <v>1.64253449440003</v>
      </c>
      <c r="FM181">
        <v>530.75036621093795</v>
      </c>
      <c r="FN181">
        <v>0.86864554882049605</v>
      </c>
      <c r="FO181">
        <v>0.64893978834152299</v>
      </c>
      <c r="FP181">
        <v>0</v>
      </c>
      <c r="FQ181">
        <v>2.7835743427276598</v>
      </c>
      <c r="FR181">
        <v>9.2674798965454102</v>
      </c>
      <c r="FT181">
        <v>0</v>
      </c>
      <c r="FU181">
        <v>0.88071823120117199</v>
      </c>
      <c r="FV181">
        <v>0</v>
      </c>
      <c r="FW181">
        <v>0</v>
      </c>
      <c r="FX181">
        <v>0</v>
      </c>
      <c r="FY181">
        <v>46.1396675109863</v>
      </c>
      <c r="FZ181">
        <v>0</v>
      </c>
      <c r="GA181">
        <v>0</v>
      </c>
      <c r="GB181">
        <v>0</v>
      </c>
      <c r="GC181">
        <v>5.4213180541992196</v>
      </c>
      <c r="GD181">
        <v>0.54167681932449396</v>
      </c>
      <c r="GE181">
        <v>1.58671510219574</v>
      </c>
      <c r="GF181">
        <v>1.5631742477417001</v>
      </c>
      <c r="GG181">
        <v>0</v>
      </c>
      <c r="GH181">
        <v>90.764915466308594</v>
      </c>
      <c r="GI181">
        <v>0.976817846298218</v>
      </c>
      <c r="GJ181">
        <v>0</v>
      </c>
      <c r="GK181">
        <v>7.0773859024047896</v>
      </c>
      <c r="GL181">
        <v>0</v>
      </c>
      <c r="GM181">
        <v>5.7494812011718803</v>
      </c>
      <c r="GN181">
        <v>0</v>
      </c>
      <c r="GO181">
        <v>0.60078078508377097</v>
      </c>
    </row>
    <row r="182" spans="1:197" x14ac:dyDescent="0.2">
      <c r="A182" t="s">
        <v>685</v>
      </c>
      <c r="B182" t="s">
        <v>132</v>
      </c>
      <c r="C182" t="s">
        <v>716</v>
      </c>
      <c r="D182" s="4" t="s">
        <v>717</v>
      </c>
      <c r="E182" s="4" t="s">
        <v>98</v>
      </c>
      <c r="F182" s="9">
        <v>266</v>
      </c>
      <c r="G182" s="24">
        <v>43416</v>
      </c>
      <c r="H182" s="9">
        <v>4</v>
      </c>
      <c r="I182" s="9">
        <v>1</v>
      </c>
      <c r="J182" s="9" t="s">
        <v>688</v>
      </c>
      <c r="K182" s="21" t="s">
        <v>689</v>
      </c>
      <c r="L182" s="9">
        <v>49</v>
      </c>
      <c r="M182" s="9" t="s">
        <v>690</v>
      </c>
      <c r="N182" s="9">
        <v>100</v>
      </c>
      <c r="O182" s="9">
        <v>1</v>
      </c>
      <c r="P182" s="34">
        <v>8</v>
      </c>
      <c r="Q182" s="9" t="s">
        <v>102</v>
      </c>
      <c r="R182" s="9" t="s">
        <v>103</v>
      </c>
      <c r="S182" s="22"/>
      <c r="T182" s="9" t="s">
        <v>104</v>
      </c>
      <c r="U182" s="34">
        <v>2000</v>
      </c>
      <c r="V182" s="22"/>
      <c r="W182" s="9" t="s">
        <v>105</v>
      </c>
      <c r="X182" s="9" t="s">
        <v>718</v>
      </c>
      <c r="Y182" s="9"/>
      <c r="Z182" s="9"/>
      <c r="AA182" s="9"/>
      <c r="AE182" s="10">
        <f t="shared" si="291"/>
        <v>3.4072156097857131E-3</v>
      </c>
      <c r="AF182" s="11">
        <v>608.25</v>
      </c>
      <c r="AG182">
        <f t="shared" si="227"/>
        <v>7.1999999999999994E-4</v>
      </c>
      <c r="AI182" s="48">
        <f t="shared" si="327"/>
        <v>0.37082857780737888</v>
      </c>
      <c r="AJ182" s="48">
        <f t="shared" si="327"/>
        <v>0.24088336716535341</v>
      </c>
      <c r="AK182" s="48">
        <f t="shared" si="326"/>
        <v>4.4706395313166135E-2</v>
      </c>
      <c r="AL182" s="48">
        <f t="shared" si="326"/>
        <v>6.843370352259219E-2</v>
      </c>
      <c r="AM182" s="48">
        <f t="shared" si="326"/>
        <v>0.31119250415770694</v>
      </c>
      <c r="AN182" s="48">
        <f t="shared" si="326"/>
        <v>2.9064043371883602E-2</v>
      </c>
      <c r="AO182" s="48">
        <f t="shared" si="326"/>
        <v>1.6848329482373393E-2</v>
      </c>
      <c r="AP182" s="48">
        <f t="shared" si="326"/>
        <v>0</v>
      </c>
      <c r="AQ182" s="48">
        <f t="shared" si="326"/>
        <v>0.14295664323758817</v>
      </c>
      <c r="AR182" s="48">
        <f t="shared" si="326"/>
        <v>7.4843190494203529E-2</v>
      </c>
      <c r="AS182" s="48">
        <f t="shared" si="326"/>
        <v>2.5572814119140398E-2</v>
      </c>
      <c r="AT182" s="48">
        <f t="shared" si="310"/>
        <v>2.2064266278307255E-2</v>
      </c>
      <c r="AU182" s="48">
        <f t="shared" si="310"/>
        <v>0.17477836206666819</v>
      </c>
      <c r="AV182" s="48">
        <f t="shared" si="310"/>
        <v>7.584011782345236E-2</v>
      </c>
      <c r="AW182" s="48">
        <f t="shared" si="310"/>
        <v>1.1330101351392669E-2</v>
      </c>
      <c r="AX182" s="48">
        <f t="shared" si="310"/>
        <v>3.8584190051180502E-2</v>
      </c>
      <c r="AY182" s="48">
        <f t="shared" si="293"/>
        <v>1.2513691389701686E-2</v>
      </c>
      <c r="AZ182" s="48">
        <f t="shared" si="293"/>
        <v>0.57810390618459528</v>
      </c>
      <c r="BA182" s="48">
        <f t="shared" si="293"/>
        <v>8.9906166463515236E-2</v>
      </c>
      <c r="BB182" s="48">
        <f t="shared" si="293"/>
        <v>0</v>
      </c>
      <c r="BC182" s="48">
        <f t="shared" si="293"/>
        <v>0.93140128827676516</v>
      </c>
      <c r="BD182" s="48">
        <f t="shared" si="294"/>
        <v>1</v>
      </c>
      <c r="BE182" s="48">
        <f t="shared" si="294"/>
        <v>1</v>
      </c>
      <c r="BF182" s="48">
        <f t="shared" si="294"/>
        <v>0.28368872762008013</v>
      </c>
      <c r="BG182" t="s">
        <v>719</v>
      </c>
      <c r="BH182" s="51">
        <f t="shared" si="295"/>
        <v>18.196507538883207</v>
      </c>
      <c r="BI182" s="51">
        <f t="shared" si="296"/>
        <v>11.820113844873974</v>
      </c>
      <c r="BJ182" s="51">
        <f t="shared" si="297"/>
        <v>2.1937366967841418</v>
      </c>
      <c r="BK182" s="51">
        <f t="shared" si="330"/>
        <v>3.3580324618599788</v>
      </c>
      <c r="BL182" s="51">
        <f t="shared" si="330"/>
        <v>15.270173570309394</v>
      </c>
      <c r="BM182" s="51">
        <f t="shared" si="330"/>
        <v>1.4261686287878781</v>
      </c>
      <c r="BN182" s="51">
        <f t="shared" si="316"/>
        <v>0.82674522081424973</v>
      </c>
      <c r="BO182" s="51">
        <f t="shared" si="331"/>
        <v>0</v>
      </c>
      <c r="BP182" s="51">
        <f t="shared" si="331"/>
        <v>7.0148629099384587</v>
      </c>
      <c r="BQ182" s="51">
        <f t="shared" si="298"/>
        <v>3.6725451099652204</v>
      </c>
      <c r="BR182" s="51">
        <f t="shared" si="332"/>
        <v>1.2548544873774767</v>
      </c>
      <c r="BS182" s="51">
        <f t="shared" si="332"/>
        <v>1.0826905252207761</v>
      </c>
      <c r="BT182" s="51">
        <f t="shared" si="333"/>
        <v>8.5763502958279894</v>
      </c>
      <c r="BU182" s="51">
        <f t="shared" si="333"/>
        <v>3.7214641975114287</v>
      </c>
      <c r="BV182" s="51">
        <f t="shared" si="334"/>
        <v>0.55596652198692842</v>
      </c>
      <c r="BW182" s="51">
        <f t="shared" si="334"/>
        <v>1.893320922835408</v>
      </c>
      <c r="BX182" s="51">
        <f t="shared" si="299"/>
        <v>0.61404512310872295</v>
      </c>
      <c r="BY182" s="51">
        <f t="shared" si="325"/>
        <v>28.367479522060982</v>
      </c>
      <c r="BZ182" s="51">
        <f t="shared" si="300"/>
        <v>4.4116832783454649</v>
      </c>
      <c r="CA182" s="51">
        <f t="shared" si="335"/>
        <v>0</v>
      </c>
      <c r="CB182" s="51">
        <f t="shared" si="335"/>
        <v>45.703733687583252</v>
      </c>
      <c r="CC182" s="51">
        <f t="shared" si="301"/>
        <v>49.069863079255718</v>
      </c>
      <c r="CD182" s="51">
        <f t="shared" si="302"/>
        <v>49.069863079255718</v>
      </c>
      <c r="CE182" s="51">
        <f t="shared" si="303"/>
        <v>13.920567021445601</v>
      </c>
      <c r="CH182" s="13">
        <f t="shared" si="324"/>
        <v>18.196507538883207</v>
      </c>
      <c r="CI182" s="13">
        <f t="shared" si="324"/>
        <v>0</v>
      </c>
      <c r="CJ182" s="13">
        <f t="shared" si="324"/>
        <v>0</v>
      </c>
      <c r="CK182" s="13">
        <f t="shared" si="324"/>
        <v>0</v>
      </c>
      <c r="CL182" s="13">
        <f t="shared" si="324"/>
        <v>11.820113844873974</v>
      </c>
      <c r="CM182" s="13">
        <f t="shared" si="324"/>
        <v>0</v>
      </c>
      <c r="CN182" s="13">
        <f t="shared" si="324"/>
        <v>2.1937366967841418</v>
      </c>
      <c r="CO182" s="13">
        <f t="shared" si="324"/>
        <v>0</v>
      </c>
      <c r="CP182" s="13">
        <f t="shared" si="324"/>
        <v>0</v>
      </c>
      <c r="CQ182" s="13">
        <f t="shared" si="324"/>
        <v>3.3580324618599788</v>
      </c>
      <c r="CR182" s="13">
        <f t="shared" si="324"/>
        <v>15.270173570309394</v>
      </c>
      <c r="CS182" s="13">
        <f t="shared" si="324"/>
        <v>1.4261686287878781</v>
      </c>
      <c r="CT182" s="13">
        <f t="shared" si="324"/>
        <v>0.82674522081424973</v>
      </c>
      <c r="CU182" s="13">
        <f t="shared" si="324"/>
        <v>0.47752433720555654</v>
      </c>
      <c r="CV182" s="13">
        <f t="shared" si="324"/>
        <v>0</v>
      </c>
      <c r="CW182" s="13">
        <f t="shared" si="323"/>
        <v>0</v>
      </c>
      <c r="CX182" s="13">
        <f t="shared" si="323"/>
        <v>7.0148629099384587</v>
      </c>
      <c r="CY182" s="13">
        <f t="shared" si="323"/>
        <v>0</v>
      </c>
      <c r="CZ182" s="13">
        <f t="shared" si="323"/>
        <v>3.6725451099652204</v>
      </c>
      <c r="DA182" s="13">
        <f t="shared" si="323"/>
        <v>0</v>
      </c>
      <c r="DB182" s="13">
        <f t="shared" si="323"/>
        <v>2.4839140175769727</v>
      </c>
      <c r="DC182" s="13">
        <f t="shared" si="323"/>
        <v>1.2548544873774767</v>
      </c>
      <c r="DD182" s="13">
        <f t="shared" si="323"/>
        <v>1.0826905252207761</v>
      </c>
      <c r="DE182" s="13">
        <f t="shared" si="323"/>
        <v>0.21391270455931727</v>
      </c>
      <c r="DF182" s="13">
        <f t="shared" si="323"/>
        <v>0</v>
      </c>
      <c r="DG182" s="13">
        <f t="shared" si="323"/>
        <v>0.33597913051419925</v>
      </c>
      <c r="DH182" s="13">
        <f t="shared" si="315"/>
        <v>136.43385416666669</v>
      </c>
      <c r="DI182" s="13">
        <f t="shared" si="315"/>
        <v>8.5763502958279894</v>
      </c>
      <c r="DJ182" s="13">
        <f t="shared" si="315"/>
        <v>3.7214641975114287</v>
      </c>
      <c r="DK182" s="13">
        <f t="shared" si="315"/>
        <v>0</v>
      </c>
      <c r="DL182" s="13">
        <f t="shared" si="315"/>
        <v>0.55596652198692842</v>
      </c>
      <c r="DM182" s="13">
        <f t="shared" si="315"/>
        <v>1.893320922835408</v>
      </c>
      <c r="DN182" s="13"/>
      <c r="DO182" s="13">
        <f t="shared" si="314"/>
        <v>0</v>
      </c>
      <c r="DP182" s="13">
        <f t="shared" si="314"/>
        <v>0.61404512310872295</v>
      </c>
      <c r="DQ182" s="13">
        <f t="shared" si="314"/>
        <v>0</v>
      </c>
      <c r="DR182" s="13">
        <f t="shared" si="314"/>
        <v>0</v>
      </c>
      <c r="DS182" s="13">
        <f t="shared" si="314"/>
        <v>0</v>
      </c>
      <c r="DT182" s="13">
        <f t="shared" si="314"/>
        <v>28.367479522060982</v>
      </c>
      <c r="DU182" s="13">
        <f t="shared" si="314"/>
        <v>0</v>
      </c>
      <c r="DV182" s="13">
        <f t="shared" ref="DV182:ED182" si="336">+GA182*GA$2/$AG182*$AE182/($U182/1000)</f>
        <v>0</v>
      </c>
      <c r="DW182" s="13">
        <f t="shared" si="336"/>
        <v>0</v>
      </c>
      <c r="DX182" s="13">
        <f t="shared" si="336"/>
        <v>4.4116832783454649</v>
      </c>
      <c r="DY182" s="13">
        <f t="shared" si="336"/>
        <v>0.25464106012829674</v>
      </c>
      <c r="DZ182" s="13">
        <f t="shared" si="336"/>
        <v>0.96599664350235603</v>
      </c>
      <c r="EA182" s="13">
        <f t="shared" si="336"/>
        <v>0.96514146489933805</v>
      </c>
      <c r="EB182" s="13">
        <f t="shared" si="336"/>
        <v>0</v>
      </c>
      <c r="EC182" s="13">
        <f t="shared" si="336"/>
        <v>45.703733687583252</v>
      </c>
      <c r="ED182" s="13">
        <f t="shared" si="336"/>
        <v>0.56630510003374879</v>
      </c>
      <c r="EE182" s="13">
        <f t="shared" si="329"/>
        <v>0</v>
      </c>
      <c r="EF182" s="13">
        <f t="shared" si="329"/>
        <v>7.1776725034319577</v>
      </c>
      <c r="EG182" s="13">
        <f t="shared" si="329"/>
        <v>0</v>
      </c>
      <c r="EH182" s="13">
        <f t="shared" si="329"/>
        <v>6.1895841345517635</v>
      </c>
      <c r="EI182" s="13">
        <f t="shared" si="329"/>
        <v>0</v>
      </c>
      <c r="EJ182" s="13">
        <f t="shared" si="328"/>
        <v>0.553310383461879</v>
      </c>
      <c r="EK182" s="13"/>
      <c r="EM182">
        <v>69.786163330078196</v>
      </c>
      <c r="EN182">
        <v>6.0556869506836</v>
      </c>
      <c r="EO182">
        <v>0</v>
      </c>
      <c r="EP182">
        <v>0</v>
      </c>
      <c r="EQ182">
        <v>29.5945739746094</v>
      </c>
      <c r="ER182">
        <v>0</v>
      </c>
      <c r="ES182">
        <v>6.1563372611999503</v>
      </c>
      <c r="ET182">
        <v>0</v>
      </c>
      <c r="EU182">
        <v>0</v>
      </c>
      <c r="EV182">
        <v>9.6545143127441406</v>
      </c>
      <c r="EW182">
        <v>47.175960540771499</v>
      </c>
      <c r="EX182">
        <v>3.3337676525115998</v>
      </c>
      <c r="EY182">
        <v>2.8829157352447501</v>
      </c>
      <c r="EZ182">
        <v>1.26214694976807</v>
      </c>
      <c r="FA182">
        <v>0</v>
      </c>
      <c r="FB182">
        <v>0</v>
      </c>
      <c r="FC182">
        <v>18.022546768188501</v>
      </c>
      <c r="FD182">
        <v>0</v>
      </c>
      <c r="FE182">
        <v>12.35777759552</v>
      </c>
      <c r="FF182">
        <v>0</v>
      </c>
      <c r="FG182">
        <v>6.3816580772399902</v>
      </c>
      <c r="FH182">
        <v>5.5186500549316397</v>
      </c>
      <c r="FI182">
        <v>4.3249545097351101</v>
      </c>
      <c r="FJ182">
        <v>0.96279507875442505</v>
      </c>
      <c r="FK182">
        <v>0</v>
      </c>
      <c r="FL182">
        <v>1.0990378856659</v>
      </c>
      <c r="FM182">
        <v>446.295501708985</v>
      </c>
      <c r="FN182">
        <v>10.090880393981999</v>
      </c>
      <c r="FO182">
        <v>4.3786516189575204</v>
      </c>
      <c r="FP182">
        <v>0</v>
      </c>
      <c r="FQ182">
        <v>1.7693487405777</v>
      </c>
      <c r="FR182">
        <v>6.4530558586120597</v>
      </c>
      <c r="FT182">
        <v>0</v>
      </c>
      <c r="FU182">
        <v>1.17427790164948</v>
      </c>
      <c r="FV182">
        <v>0</v>
      </c>
      <c r="FW182">
        <v>0</v>
      </c>
      <c r="FX182">
        <v>0</v>
      </c>
      <c r="FY182">
        <v>36.540744781494197</v>
      </c>
      <c r="FZ182">
        <v>0</v>
      </c>
      <c r="GA182">
        <v>0</v>
      </c>
      <c r="GB182">
        <v>0</v>
      </c>
      <c r="GC182">
        <v>1.6603033542633101</v>
      </c>
      <c r="GD182">
        <v>0.33536797761917098</v>
      </c>
      <c r="GE182">
        <v>1.27223920822144</v>
      </c>
      <c r="GF182">
        <v>1.27111291885376</v>
      </c>
      <c r="GG182">
        <v>0</v>
      </c>
      <c r="GH182">
        <v>60.192840576171903</v>
      </c>
      <c r="GI182">
        <v>0.74583649635314997</v>
      </c>
      <c r="GJ182">
        <v>0</v>
      </c>
      <c r="GK182">
        <v>6.2949109077453604</v>
      </c>
      <c r="GL182">
        <v>0</v>
      </c>
      <c r="GM182">
        <v>5.4283447265625</v>
      </c>
      <c r="GN182">
        <v>0</v>
      </c>
      <c r="GO182">
        <v>0.48526030778884899</v>
      </c>
    </row>
    <row r="183" spans="1:197" x14ac:dyDescent="0.2">
      <c r="A183" t="s">
        <v>720</v>
      </c>
      <c r="B183" t="s">
        <v>95</v>
      </c>
      <c r="C183" s="16" t="s">
        <v>721</v>
      </c>
      <c r="D183" s="4" t="s">
        <v>722</v>
      </c>
      <c r="E183" s="4" t="s">
        <v>98</v>
      </c>
      <c r="F183" s="9">
        <v>283</v>
      </c>
      <c r="G183" s="24">
        <v>43417</v>
      </c>
      <c r="H183" s="9">
        <v>4</v>
      </c>
      <c r="I183" s="9">
        <v>2</v>
      </c>
      <c r="J183" s="9" t="s">
        <v>723</v>
      </c>
      <c r="K183" s="21" t="s">
        <v>724</v>
      </c>
      <c r="L183" s="9">
        <v>52</v>
      </c>
      <c r="M183" s="9" t="s">
        <v>725</v>
      </c>
      <c r="N183" s="9">
        <v>5</v>
      </c>
      <c r="O183" s="9">
        <v>22</v>
      </c>
      <c r="P183" s="34">
        <v>1</v>
      </c>
      <c r="Q183" s="9" t="s">
        <v>102</v>
      </c>
      <c r="R183" s="9" t="s">
        <v>103</v>
      </c>
      <c r="S183" s="9"/>
      <c r="T183" s="9" t="s">
        <v>104</v>
      </c>
      <c r="U183" s="34">
        <v>2000</v>
      </c>
      <c r="V183" s="22"/>
      <c r="W183" s="9" t="s">
        <v>105</v>
      </c>
      <c r="X183" s="16" t="s">
        <v>721</v>
      </c>
      <c r="Y183" s="9"/>
      <c r="Z183" s="9"/>
      <c r="AA183" s="9"/>
      <c r="AD183" s="10">
        <f>+AVERAGE(AE183:AE190)</f>
        <v>3.3337975545771081E-3</v>
      </c>
      <c r="AE183" s="10">
        <f t="shared" si="291"/>
        <v>3.2904094194815339E-3</v>
      </c>
      <c r="AF183" s="11">
        <v>736</v>
      </c>
      <c r="AG183">
        <f t="shared" si="227"/>
        <v>7.1999999999999994E-4</v>
      </c>
      <c r="AI183" s="48">
        <f t="shared" si="327"/>
        <v>1.0269541711186703E-2</v>
      </c>
      <c r="AJ183" s="48">
        <f t="shared" si="327"/>
        <v>1.4061002724590722E-2</v>
      </c>
      <c r="AK183" s="48">
        <f t="shared" si="327"/>
        <v>3.5244757022773104E-2</v>
      </c>
      <c r="AL183" s="48">
        <f t="shared" si="327"/>
        <v>7.8387238112694574E-2</v>
      </c>
      <c r="AM183" s="48">
        <f t="shared" si="327"/>
        <v>7.2660498872882881E-2</v>
      </c>
      <c r="AN183" s="48">
        <f t="shared" si="327"/>
        <v>1.1247722106668922E-2</v>
      </c>
      <c r="AO183" s="48">
        <f t="shared" si="327"/>
        <v>2.3519889683032685E-2</v>
      </c>
      <c r="AP183" s="48">
        <f t="shared" si="327"/>
        <v>1.7453614591394259E-2</v>
      </c>
      <c r="AQ183" s="48">
        <f t="shared" si="327"/>
        <v>0.26745125259663211</v>
      </c>
      <c r="AR183" s="48">
        <f t="shared" si="327"/>
        <v>0.12821420782288975</v>
      </c>
      <c r="AS183" s="48">
        <f t="shared" si="327"/>
        <v>1.4987905825445845E-2</v>
      </c>
      <c r="AT183" s="48">
        <f t="shared" si="327"/>
        <v>1.6284018979980941E-2</v>
      </c>
      <c r="AU183" s="48">
        <f t="shared" si="327"/>
        <v>1.6560709859799988E-3</v>
      </c>
      <c r="AV183" s="48">
        <f t="shared" si="327"/>
        <v>1.1730502817358325E-3</v>
      </c>
      <c r="AW183" s="48">
        <f t="shared" si="327"/>
        <v>1.0439032303645471E-2</v>
      </c>
      <c r="AX183" s="48">
        <f t="shared" si="327"/>
        <v>3.2565313172620319E-2</v>
      </c>
      <c r="AY183" s="48">
        <f t="shared" ref="AY183:BC208" si="337">+BX183/$CD183</f>
        <v>1.0216519154517892E-2</v>
      </c>
      <c r="AZ183" s="48">
        <f t="shared" si="337"/>
        <v>1.6703305802009832E-2</v>
      </c>
      <c r="BA183" s="48">
        <f t="shared" ref="BA183:BF198" si="338">+BZ183/$CD183</f>
        <v>0.13159962689750845</v>
      </c>
      <c r="BB183" s="48">
        <f t="shared" si="338"/>
        <v>0</v>
      </c>
      <c r="BC183" s="48">
        <f t="shared" si="338"/>
        <v>0.95845889747127111</v>
      </c>
      <c r="BD183" s="48">
        <f t="shared" si="294"/>
        <v>1</v>
      </c>
      <c r="BE183" s="48">
        <f t="shared" si="294"/>
        <v>1</v>
      </c>
      <c r="BF183" s="48">
        <f t="shared" si="294"/>
        <v>2.4944635997087097E-2</v>
      </c>
      <c r="BH183" s="51">
        <f t="shared" si="295"/>
        <v>12.21538422992395</v>
      </c>
      <c r="BI183" s="51">
        <f t="shared" si="296"/>
        <v>16.725240109963515</v>
      </c>
      <c r="BJ183" s="51">
        <f t="shared" si="297"/>
        <v>41.922829784556569</v>
      </c>
      <c r="BK183" s="51">
        <f t="shared" ref="BK183:BM190" si="339">+CQ183</f>
        <v>93.239821133016747</v>
      </c>
      <c r="BL183" s="51">
        <f t="shared" si="339"/>
        <v>86.427996207793399</v>
      </c>
      <c r="BM183" s="51">
        <f t="shared" si="339"/>
        <v>13.378907365915333</v>
      </c>
      <c r="BN183" s="51">
        <f t="shared" si="316"/>
        <v>27.976369112041787</v>
      </c>
      <c r="BO183" s="51">
        <f t="shared" ref="BO183:BP190" si="340">+CW183</f>
        <v>20.760674081750356</v>
      </c>
      <c r="BP183" s="51">
        <f t="shared" si="340"/>
        <v>318.12712827131446</v>
      </c>
      <c r="BQ183" s="51">
        <f t="shared" si="298"/>
        <v>152.50785831911654</v>
      </c>
      <c r="BR183" s="51">
        <f t="shared" ref="BR183:BS190" si="341">+DC183</f>
        <v>17.827770080557976</v>
      </c>
      <c r="BS183" s="51">
        <f t="shared" si="341"/>
        <v>19.369466938447797</v>
      </c>
      <c r="BT183" s="51">
        <f t="shared" ref="BT183:BU190" si="342">+DI183</f>
        <v>1.9698584391296119</v>
      </c>
      <c r="BU183" s="51">
        <f t="shared" si="342"/>
        <v>1.3953163943834752</v>
      </c>
      <c r="BV183" s="51">
        <f t="shared" ref="BV183:BW190" si="343">+DL183</f>
        <v>12.416989400677188</v>
      </c>
      <c r="BW183" s="51">
        <f t="shared" si="343"/>
        <v>38.735692804873288</v>
      </c>
      <c r="BX183" s="51">
        <f t="shared" si="299"/>
        <v>12.152315115373598</v>
      </c>
      <c r="BY183" s="51">
        <f t="shared" si="325"/>
        <v>19.868198992678366</v>
      </c>
      <c r="BZ183" s="51">
        <f t="shared" si="300"/>
        <v>156.53473662963876</v>
      </c>
      <c r="CA183" s="51">
        <f t="shared" ref="CA183:CB190" si="344">+EB183</f>
        <v>0</v>
      </c>
      <c r="CB183" s="51">
        <f t="shared" si="344"/>
        <v>1140.0648666188574</v>
      </c>
      <c r="CC183" s="51">
        <f t="shared" si="301"/>
        <v>1189.4770549125501</v>
      </c>
      <c r="CD183" s="51">
        <f t="shared" si="302"/>
        <v>1189.4770549125501</v>
      </c>
      <c r="CE183" s="51">
        <f t="shared" si="303"/>
        <v>29.671072161680744</v>
      </c>
      <c r="CH183" s="13">
        <f t="shared" ref="CH183:CM190" si="345">+EM183*EM$2/$AG183*$AE183/($U183/1000)</f>
        <v>12.21538422992395</v>
      </c>
      <c r="CI183" s="13">
        <f t="shared" si="345"/>
        <v>0</v>
      </c>
      <c r="CJ183" s="13">
        <f t="shared" si="345"/>
        <v>0</v>
      </c>
      <c r="CK183" s="13">
        <f t="shared" si="345"/>
        <v>0</v>
      </c>
      <c r="CL183" s="13">
        <f t="shared" si="345"/>
        <v>16.725240109963515</v>
      </c>
      <c r="CM183" s="13">
        <f t="shared" si="345"/>
        <v>0</v>
      </c>
      <c r="CN183" s="13">
        <f t="shared" ref="CN183:DC190" si="346">+ES183*ES$2/$AG183*$AE183/($U183/1000)</f>
        <v>33.718806049306693</v>
      </c>
      <c r="CO183" s="13">
        <f t="shared" si="346"/>
        <v>8.2040237352498746</v>
      </c>
      <c r="CP183" s="13">
        <f t="shared" si="346"/>
        <v>6.1045812420446861</v>
      </c>
      <c r="CQ183" s="13">
        <f t="shared" si="346"/>
        <v>93.239821133016747</v>
      </c>
      <c r="CR183" s="13">
        <f t="shared" si="346"/>
        <v>86.427996207793399</v>
      </c>
      <c r="CS183" s="13">
        <f t="shared" si="346"/>
        <v>13.378907365915333</v>
      </c>
      <c r="CT183" s="13">
        <f t="shared" si="346"/>
        <v>27.976369112041787</v>
      </c>
      <c r="CU183" s="13">
        <f t="shared" si="346"/>
        <v>0</v>
      </c>
      <c r="CV183" s="13">
        <f t="shared" si="346"/>
        <v>0</v>
      </c>
      <c r="CW183" s="13">
        <f t="shared" si="346"/>
        <v>20.760674081750356</v>
      </c>
      <c r="CX183" s="13">
        <f t="shared" ref="CX183:DL186" si="347">+FC183*FC$2/$AG183*$AE183/($U183/1000)</f>
        <v>318.12712827131446</v>
      </c>
      <c r="CY183" s="13">
        <f t="shared" si="347"/>
        <v>0</v>
      </c>
      <c r="CZ183" s="13">
        <f t="shared" si="347"/>
        <v>152.50785831911654</v>
      </c>
      <c r="DA183" s="13">
        <f t="shared" si="347"/>
        <v>0</v>
      </c>
      <c r="DB183" s="13">
        <f t="shared" si="347"/>
        <v>39.458200020390443</v>
      </c>
      <c r="DC183" s="13">
        <f t="shared" si="347"/>
        <v>17.827770080557976</v>
      </c>
      <c r="DD183" s="13">
        <f t="shared" si="347"/>
        <v>19.369466938447797</v>
      </c>
      <c r="DE183" s="13">
        <f t="shared" si="347"/>
        <v>5.0860369329458308</v>
      </c>
      <c r="DF183" s="13">
        <f t="shared" si="347"/>
        <v>0</v>
      </c>
      <c r="DG183" s="13">
        <f t="shared" si="347"/>
        <v>10.064705423908412</v>
      </c>
      <c r="DH183" s="13">
        <f t="shared" si="347"/>
        <v>165.0888888888889</v>
      </c>
      <c r="DI183" s="13">
        <f t="shared" si="347"/>
        <v>1.9698584391296119</v>
      </c>
      <c r="DJ183" s="13">
        <f t="shared" si="347"/>
        <v>1.3953163943834752</v>
      </c>
      <c r="DK183" s="13">
        <f t="shared" si="347"/>
        <v>0</v>
      </c>
      <c r="DL183" s="13">
        <f t="shared" si="347"/>
        <v>12.416989400677188</v>
      </c>
      <c r="DM183" s="13">
        <f t="shared" ref="DM183:DM190" si="348">+FR183*FR$2/$AG183*$AE183/($U183/1000)</f>
        <v>38.735692804873288</v>
      </c>
      <c r="DN183" s="13"/>
      <c r="DO183" s="13">
        <f t="shared" ref="DO183:ED190" si="349">+FT183*FT$2/$AG183*$AE183/($U183/1000)</f>
        <v>0</v>
      </c>
      <c r="DP183" s="13">
        <f t="shared" si="349"/>
        <v>12.152315115373598</v>
      </c>
      <c r="DQ183" s="13">
        <f t="shared" si="349"/>
        <v>0</v>
      </c>
      <c r="DR183" s="13">
        <f t="shared" si="349"/>
        <v>0</v>
      </c>
      <c r="DS183" s="13">
        <f t="shared" si="349"/>
        <v>0</v>
      </c>
      <c r="DT183" s="13">
        <f t="shared" si="349"/>
        <v>19.299069048772605</v>
      </c>
      <c r="DU183" s="13">
        <f t="shared" si="349"/>
        <v>0</v>
      </c>
      <c r="DV183" s="13">
        <f t="shared" si="349"/>
        <v>0.56912994390576233</v>
      </c>
      <c r="DW183" s="13">
        <f t="shared" si="349"/>
        <v>0</v>
      </c>
      <c r="DX183" s="13">
        <f t="shared" si="349"/>
        <v>156.53473662963876</v>
      </c>
      <c r="DY183" s="13">
        <f t="shared" si="349"/>
        <v>6.9789606863551912</v>
      </c>
      <c r="DZ183" s="13">
        <f t="shared" si="349"/>
        <v>7.2032942826898179</v>
      </c>
      <c r="EA183" s="13">
        <f t="shared" si="349"/>
        <v>11.81860897672458</v>
      </c>
      <c r="EB183" s="13">
        <f t="shared" si="349"/>
        <v>0</v>
      </c>
      <c r="EC183" s="13">
        <f t="shared" si="349"/>
        <v>1140.0648666188574</v>
      </c>
      <c r="ED183" s="13">
        <f t="shared" si="349"/>
        <v>11.259009232549557</v>
      </c>
      <c r="EE183" s="13">
        <f t="shared" ref="EE183:EI190" si="350">+GJ183*GJ$2/$AG183*$AE183/($U183/1000)</f>
        <v>25.159985875517169</v>
      </c>
      <c r="EF183" s="13">
        <f t="shared" si="350"/>
        <v>1.1292538347975993</v>
      </c>
      <c r="EG183" s="13">
        <f t="shared" si="350"/>
        <v>0</v>
      </c>
      <c r="EH183" s="13">
        <f t="shared" si="350"/>
        <v>2.8034783217754025</v>
      </c>
      <c r="EI183" s="13">
        <f t="shared" si="350"/>
        <v>0</v>
      </c>
      <c r="EJ183" s="13">
        <f t="shared" si="328"/>
        <v>0.5783541295905742</v>
      </c>
      <c r="EK183" s="13"/>
      <c r="EM183">
        <v>48.5107612609863</v>
      </c>
      <c r="EN183">
        <v>10.6740159988404</v>
      </c>
      <c r="EO183">
        <v>0</v>
      </c>
      <c r="EP183">
        <v>0</v>
      </c>
      <c r="EQ183">
        <v>43.362316131591797</v>
      </c>
      <c r="ER183">
        <v>0</v>
      </c>
      <c r="ES183">
        <v>97.985038757324205</v>
      </c>
      <c r="ET183">
        <v>23.840452194213899</v>
      </c>
      <c r="EU183">
        <v>20.6778755187988</v>
      </c>
      <c r="EV183">
        <v>277.58541870117199</v>
      </c>
      <c r="EW183">
        <v>276.49093627929699</v>
      </c>
      <c r="EX183">
        <v>32.384319305419901</v>
      </c>
      <c r="EY183">
        <v>101.018585205078</v>
      </c>
      <c r="EZ183">
        <v>0</v>
      </c>
      <c r="FA183">
        <v>0</v>
      </c>
      <c r="FB183">
        <v>68.312843322753906</v>
      </c>
      <c r="FC183">
        <v>846.34484863281295</v>
      </c>
      <c r="FD183">
        <v>0</v>
      </c>
      <c r="FE183">
        <v>531.39215087890705</v>
      </c>
      <c r="FF183">
        <v>0</v>
      </c>
      <c r="FG183">
        <v>104.97452545166</v>
      </c>
      <c r="FH183">
        <v>81.186943054199304</v>
      </c>
      <c r="FI183">
        <v>80.120666503906307</v>
      </c>
      <c r="FJ183">
        <v>23.7042636871338</v>
      </c>
      <c r="FK183">
        <v>0</v>
      </c>
      <c r="FL183">
        <v>34.091892242431697</v>
      </c>
      <c r="FM183">
        <v>559.200927734375</v>
      </c>
      <c r="FN183">
        <v>2.4</v>
      </c>
      <c r="FO183">
        <v>1.7</v>
      </c>
      <c r="FP183">
        <v>0</v>
      </c>
      <c r="FQ183">
        <v>40.919544219970703</v>
      </c>
      <c r="FR183">
        <v>136.71060180664099</v>
      </c>
      <c r="FT183">
        <v>0</v>
      </c>
      <c r="FU183">
        <v>24.0646362304688</v>
      </c>
      <c r="FV183">
        <v>0</v>
      </c>
      <c r="FW183">
        <v>0</v>
      </c>
      <c r="FX183">
        <v>0</v>
      </c>
      <c r="FY183">
        <v>25.742023468017599</v>
      </c>
      <c r="FZ183">
        <v>0</v>
      </c>
      <c r="GA183">
        <v>0.75913280248642001</v>
      </c>
      <c r="GB183">
        <v>0</v>
      </c>
      <c r="GC183">
        <v>61.001922607421903</v>
      </c>
      <c r="GD183">
        <v>9.5177345275878906</v>
      </c>
      <c r="GE183">
        <v>9.8236751556396502</v>
      </c>
      <c r="GF183">
        <v>16.117927551269599</v>
      </c>
      <c r="GG183">
        <v>0</v>
      </c>
      <c r="GH183">
        <v>1554.79235839844</v>
      </c>
      <c r="GI183">
        <v>15.354759216308601</v>
      </c>
      <c r="GJ183">
        <v>22.8489379882813</v>
      </c>
      <c r="GK183">
        <v>1.0255272388458301</v>
      </c>
      <c r="GL183">
        <v>0</v>
      </c>
      <c r="GM183">
        <v>2.5459673404693599</v>
      </c>
      <c r="GN183">
        <v>0</v>
      </c>
      <c r="GO183">
        <v>0.52522993087768599</v>
      </c>
    </row>
    <row r="184" spans="1:197" x14ac:dyDescent="0.2">
      <c r="A184" t="s">
        <v>720</v>
      </c>
      <c r="B184" t="s">
        <v>108</v>
      </c>
      <c r="C184" s="16" t="s">
        <v>726</v>
      </c>
      <c r="D184" s="4" t="s">
        <v>727</v>
      </c>
      <c r="E184" s="4" t="s">
        <v>98</v>
      </c>
      <c r="F184" s="9">
        <v>283</v>
      </c>
      <c r="G184" s="24">
        <v>43417</v>
      </c>
      <c r="H184" s="9">
        <v>4</v>
      </c>
      <c r="I184" s="9">
        <v>2</v>
      </c>
      <c r="J184" s="9" t="s">
        <v>723</v>
      </c>
      <c r="K184" s="21" t="s">
        <v>724</v>
      </c>
      <c r="L184" s="9">
        <v>52</v>
      </c>
      <c r="M184" s="9" t="s">
        <v>725</v>
      </c>
      <c r="N184" s="9">
        <v>12</v>
      </c>
      <c r="O184" s="9">
        <v>18</v>
      </c>
      <c r="P184" s="34">
        <v>2</v>
      </c>
      <c r="Q184" s="9" t="s">
        <v>102</v>
      </c>
      <c r="R184" s="9" t="s">
        <v>103</v>
      </c>
      <c r="S184" s="9"/>
      <c r="T184" s="9" t="s">
        <v>104</v>
      </c>
      <c r="U184" s="34">
        <v>2000</v>
      </c>
      <c r="V184" s="22"/>
      <c r="W184" s="9" t="s">
        <v>105</v>
      </c>
      <c r="X184" s="16" t="s">
        <v>726</v>
      </c>
      <c r="Y184" s="9"/>
      <c r="Z184" s="9"/>
      <c r="AA184" s="9"/>
      <c r="AD184">
        <f>+STDEV(AE183:AE190)</f>
        <v>5.0405305776524958E-4</v>
      </c>
      <c r="AE184" s="10">
        <f t="shared" si="291"/>
        <v>3.4871175343601226E-3</v>
      </c>
      <c r="AF184" s="11">
        <v>736</v>
      </c>
      <c r="AG184">
        <f t="shared" si="227"/>
        <v>7.1999999999999994E-4</v>
      </c>
      <c r="AI184" s="48">
        <f t="shared" si="327"/>
        <v>6.993336599440278E-3</v>
      </c>
      <c r="AJ184" s="48">
        <f t="shared" si="327"/>
        <v>1.169693163934658E-2</v>
      </c>
      <c r="AK184" s="48">
        <f t="shared" si="327"/>
        <v>3.1602143997084685E-2</v>
      </c>
      <c r="AL184" s="48">
        <f t="shared" si="327"/>
        <v>8.0730947399428474E-2</v>
      </c>
      <c r="AM184" s="48">
        <f t="shared" si="327"/>
        <v>7.6146954427576394E-2</v>
      </c>
      <c r="AN184" s="48">
        <f t="shared" si="327"/>
        <v>1.1390656199586076E-2</v>
      </c>
      <c r="AO184" s="48">
        <f t="shared" si="327"/>
        <v>2.2184361649837697E-2</v>
      </c>
      <c r="AP184" s="48">
        <f t="shared" si="327"/>
        <v>1.4316654931856498E-2</v>
      </c>
      <c r="AQ184" s="48">
        <f t="shared" si="327"/>
        <v>0.27710858100156432</v>
      </c>
      <c r="AR184" s="48">
        <f t="shared" si="327"/>
        <v>0.12343022235135166</v>
      </c>
      <c r="AS184" s="48">
        <f t="shared" si="327"/>
        <v>1.5220760556925724E-2</v>
      </c>
      <c r="AT184" s="48">
        <f t="shared" si="327"/>
        <v>1.5071777168546621E-2</v>
      </c>
      <c r="AU184" s="48">
        <f t="shared" si="327"/>
        <v>7.7427372158025509E-4</v>
      </c>
      <c r="AV184" s="48">
        <f t="shared" si="327"/>
        <v>9.8543928201123366E-4</v>
      </c>
      <c r="AW184" s="48">
        <f t="shared" si="327"/>
        <v>9.3073801995258078E-3</v>
      </c>
      <c r="AX184" s="48">
        <f t="shared" si="327"/>
        <v>3.2215869764267921E-2</v>
      </c>
      <c r="AY184" s="48">
        <f t="shared" si="337"/>
        <v>9.309189175069196E-3</v>
      </c>
      <c r="AZ184" s="48">
        <f t="shared" si="337"/>
        <v>1.4438177932261594E-2</v>
      </c>
      <c r="BA184" s="48">
        <f t="shared" si="338"/>
        <v>0.12049635110388777</v>
      </c>
      <c r="BB184" s="48">
        <f t="shared" si="338"/>
        <v>4.5500034428453149E-4</v>
      </c>
      <c r="BC184" s="48">
        <f t="shared" si="338"/>
        <v>0.96002580763455203</v>
      </c>
      <c r="BD184" s="48">
        <f t="shared" si="294"/>
        <v>0.99954499965571553</v>
      </c>
      <c r="BE184" s="48">
        <f t="shared" si="294"/>
        <v>1</v>
      </c>
      <c r="BF184" s="48">
        <f t="shared" si="294"/>
        <v>2.4358910181603431E-2</v>
      </c>
      <c r="BH184" s="51">
        <f t="shared" si="295"/>
        <v>8.6421742547953198</v>
      </c>
      <c r="BI184" s="51">
        <f t="shared" si="296"/>
        <v>14.45474846466742</v>
      </c>
      <c r="BJ184" s="51">
        <f t="shared" si="297"/>
        <v>39.05306592418254</v>
      </c>
      <c r="BK184" s="51">
        <f t="shared" si="339"/>
        <v>99.765098570604579</v>
      </c>
      <c r="BL184" s="51">
        <f t="shared" si="339"/>
        <v>94.100325327933348</v>
      </c>
      <c r="BM184" s="51">
        <f t="shared" si="339"/>
        <v>14.076261646145602</v>
      </c>
      <c r="BN184" s="51">
        <f t="shared" si="316"/>
        <v>27.414827869809766</v>
      </c>
      <c r="BO184" s="51">
        <f t="shared" si="340"/>
        <v>17.692130917419497</v>
      </c>
      <c r="BP184" s="51">
        <f t="shared" si="340"/>
        <v>342.44321154315031</v>
      </c>
      <c r="BQ184" s="51">
        <f t="shared" si="298"/>
        <v>152.53169566496894</v>
      </c>
      <c r="BR184" s="51">
        <f t="shared" si="341"/>
        <v>18.809399941366415</v>
      </c>
      <c r="BS184" s="51">
        <f t="shared" si="341"/>
        <v>18.625290341444526</v>
      </c>
      <c r="BT184" s="51">
        <f t="shared" si="342"/>
        <v>0.95682630567803595</v>
      </c>
      <c r="BU184" s="51">
        <f t="shared" si="342"/>
        <v>1.2177789344993184</v>
      </c>
      <c r="BV184" s="51">
        <f t="shared" si="343"/>
        <v>11.501806097302893</v>
      </c>
      <c r="BW184" s="51">
        <f t="shared" si="343"/>
        <v>39.81149145529168</v>
      </c>
      <c r="BX184" s="51">
        <f t="shared" si="299"/>
        <v>11.504041579843497</v>
      </c>
      <c r="BY184" s="51">
        <f t="shared" si="325"/>
        <v>17.842305720324088</v>
      </c>
      <c r="BZ184" s="51">
        <f t="shared" si="300"/>
        <v>148.90609775456005</v>
      </c>
      <c r="CA184" s="51">
        <f t="shared" si="344"/>
        <v>0.56227699115948515</v>
      </c>
      <c r="CB184" s="51">
        <f t="shared" si="344"/>
        <v>1186.3736573672786</v>
      </c>
      <c r="CC184" s="51">
        <f t="shared" si="301"/>
        <v>1235.2103948815213</v>
      </c>
      <c r="CD184" s="51">
        <f t="shared" si="302"/>
        <v>1235.7726718726808</v>
      </c>
      <c r="CE184" s="51">
        <f t="shared" si="303"/>
        <v>30.10207551902672</v>
      </c>
      <c r="CH184" s="13">
        <f t="shared" si="345"/>
        <v>8.6421742547953198</v>
      </c>
      <c r="CI184" s="13">
        <f t="shared" si="345"/>
        <v>0</v>
      </c>
      <c r="CJ184" s="13">
        <f t="shared" si="345"/>
        <v>0</v>
      </c>
      <c r="CK184" s="13">
        <f t="shared" si="345"/>
        <v>0</v>
      </c>
      <c r="CL184" s="13">
        <f t="shared" si="345"/>
        <v>14.45474846466742</v>
      </c>
      <c r="CM184" s="13">
        <f t="shared" si="345"/>
        <v>0</v>
      </c>
      <c r="CN184" s="13">
        <f t="shared" si="346"/>
        <v>31.500966383011548</v>
      </c>
      <c r="CO184" s="13">
        <f t="shared" si="346"/>
        <v>7.5520995411709899</v>
      </c>
      <c r="CP184" s="13">
        <f t="shared" si="346"/>
        <v>5.167186027087828</v>
      </c>
      <c r="CQ184" s="13">
        <f t="shared" si="346"/>
        <v>99.765098570604579</v>
      </c>
      <c r="CR184" s="13">
        <f t="shared" si="346"/>
        <v>94.100325327933348</v>
      </c>
      <c r="CS184" s="13">
        <f t="shared" si="346"/>
        <v>14.076261646145602</v>
      </c>
      <c r="CT184" s="13">
        <f t="shared" si="346"/>
        <v>27.414827869809766</v>
      </c>
      <c r="CU184" s="13">
        <f t="shared" si="346"/>
        <v>0</v>
      </c>
      <c r="CV184" s="13">
        <f t="shared" si="346"/>
        <v>0</v>
      </c>
      <c r="CW184" s="13">
        <f t="shared" si="346"/>
        <v>17.692130917419497</v>
      </c>
      <c r="CX184" s="13">
        <f t="shared" si="347"/>
        <v>342.44321154315031</v>
      </c>
      <c r="CY184" s="13">
        <f t="shared" si="347"/>
        <v>0</v>
      </c>
      <c r="CZ184" s="13">
        <f t="shared" si="347"/>
        <v>152.53169566496894</v>
      </c>
      <c r="DA184" s="13">
        <f t="shared" si="347"/>
        <v>0</v>
      </c>
      <c r="DB184" s="13">
        <f t="shared" si="347"/>
        <v>40.824310519738695</v>
      </c>
      <c r="DC184" s="13">
        <f t="shared" si="347"/>
        <v>18.809399941366415</v>
      </c>
      <c r="DD184" s="13">
        <f t="shared" si="347"/>
        <v>18.625290341444526</v>
      </c>
      <c r="DE184" s="13">
        <f t="shared" si="347"/>
        <v>3.8161161569192554</v>
      </c>
      <c r="DF184" s="13">
        <f t="shared" si="347"/>
        <v>0</v>
      </c>
      <c r="DG184" s="13">
        <f t="shared" si="347"/>
        <v>10.577048790655985</v>
      </c>
      <c r="DH184" s="13">
        <f t="shared" si="347"/>
        <v>165.08888888888893</v>
      </c>
      <c r="DI184" s="13">
        <f t="shared" si="347"/>
        <v>0.95682630567803595</v>
      </c>
      <c r="DJ184" s="13">
        <f t="shared" si="347"/>
        <v>1.2177789344993184</v>
      </c>
      <c r="DK184" s="13">
        <f t="shared" si="347"/>
        <v>0</v>
      </c>
      <c r="DL184" s="13">
        <f t="shared" si="347"/>
        <v>11.501806097302893</v>
      </c>
      <c r="DM184" s="13">
        <f t="shared" si="348"/>
        <v>39.81149145529168</v>
      </c>
      <c r="DN184" s="13"/>
      <c r="DO184" s="13">
        <f t="shared" si="349"/>
        <v>0</v>
      </c>
      <c r="DP184" s="13">
        <f t="shared" si="349"/>
        <v>11.504041579843497</v>
      </c>
      <c r="DQ184" s="13">
        <f t="shared" si="349"/>
        <v>0</v>
      </c>
      <c r="DR184" s="13">
        <f t="shared" si="349"/>
        <v>0</v>
      </c>
      <c r="DS184" s="13">
        <f t="shared" si="349"/>
        <v>0</v>
      </c>
      <c r="DT184" s="13">
        <f t="shared" si="349"/>
        <v>17.265439061048763</v>
      </c>
      <c r="DU184" s="13">
        <f t="shared" si="349"/>
        <v>0</v>
      </c>
      <c r="DV184" s="13">
        <f t="shared" si="349"/>
        <v>0.5768666592753261</v>
      </c>
      <c r="DW184" s="13">
        <f t="shared" si="349"/>
        <v>0</v>
      </c>
      <c r="DX184" s="13">
        <f t="shared" si="349"/>
        <v>148.90609775456005</v>
      </c>
      <c r="DY184" s="13">
        <f t="shared" si="349"/>
        <v>7.3615836791436697</v>
      </c>
      <c r="DZ184" s="13">
        <f t="shared" si="349"/>
        <v>8.012412588300279</v>
      </c>
      <c r="EA184" s="13">
        <f t="shared" si="349"/>
        <v>13.04944130088499</v>
      </c>
      <c r="EB184" s="13">
        <f t="shared" si="349"/>
        <v>0.56227699115948515</v>
      </c>
      <c r="EC184" s="13">
        <f t="shared" si="349"/>
        <v>1186.3736573672786</v>
      </c>
      <c r="ED184" s="13">
        <f t="shared" si="349"/>
        <v>8.9092583660700608</v>
      </c>
      <c r="EE184" s="13">
        <f t="shared" si="350"/>
        <v>26.670862099371487</v>
      </c>
      <c r="EF184" s="13">
        <f t="shared" si="350"/>
        <v>0.91968005017332033</v>
      </c>
      <c r="EG184" s="13">
        <f t="shared" si="350"/>
        <v>0</v>
      </c>
      <c r="EH184" s="13">
        <f t="shared" si="350"/>
        <v>2.1980122228018502</v>
      </c>
      <c r="EI184" s="13">
        <f t="shared" si="350"/>
        <v>0</v>
      </c>
      <c r="EJ184" s="13">
        <f t="shared" si="328"/>
        <v>0.31352114668006187</v>
      </c>
      <c r="EK184" s="13"/>
      <c r="EM184">
        <v>32.384510040283203</v>
      </c>
      <c r="EN184">
        <v>9.3546199798584002</v>
      </c>
      <c r="EO184">
        <v>0</v>
      </c>
      <c r="EP184">
        <v>0</v>
      </c>
      <c r="EQ184">
        <v>35.361770629882798</v>
      </c>
      <c r="ER184">
        <v>0</v>
      </c>
      <c r="ES184">
        <v>86.3763427734375</v>
      </c>
      <c r="ET184">
        <v>20.708023071289102</v>
      </c>
      <c r="EU184">
        <v>16.515338897705099</v>
      </c>
      <c r="EV184">
        <v>280.25747680664102</v>
      </c>
      <c r="EW184">
        <v>284.05401611328102</v>
      </c>
      <c r="EX184">
        <v>32.150283813476598</v>
      </c>
      <c r="EY184">
        <v>93.406867980957102</v>
      </c>
      <c r="EZ184">
        <v>0</v>
      </c>
      <c r="FA184">
        <v>0</v>
      </c>
      <c r="FB184">
        <v>54.931873321533203</v>
      </c>
      <c r="FC184">
        <v>859.64385986328102</v>
      </c>
      <c r="FD184">
        <v>0</v>
      </c>
      <c r="FE184">
        <v>501.494720458985</v>
      </c>
      <c r="FF184">
        <v>0</v>
      </c>
      <c r="FG184">
        <v>102.482299804688</v>
      </c>
      <c r="FH184">
        <v>80.825325012207003</v>
      </c>
      <c r="FI184">
        <v>72.696464538574205</v>
      </c>
      <c r="FJ184">
        <v>16.782316207885799</v>
      </c>
      <c r="FK184">
        <v>0</v>
      </c>
      <c r="FL184">
        <v>33.806320190429702</v>
      </c>
      <c r="FM184">
        <v>527.65643310546898</v>
      </c>
      <c r="FN184">
        <v>1.1000000000000001</v>
      </c>
      <c r="FO184">
        <v>1.4</v>
      </c>
      <c r="FP184">
        <v>0</v>
      </c>
      <c r="FQ184">
        <v>35.765464782714901</v>
      </c>
      <c r="FR184">
        <v>132.58142089843801</v>
      </c>
      <c r="FT184">
        <v>0</v>
      </c>
      <c r="FU184">
        <v>21.495822906494201</v>
      </c>
      <c r="FV184">
        <v>0</v>
      </c>
      <c r="FW184">
        <v>0</v>
      </c>
      <c r="FX184">
        <v>0</v>
      </c>
      <c r="FY184">
        <v>21.7303791046143</v>
      </c>
      <c r="FZ184">
        <v>0</v>
      </c>
      <c r="GA184">
        <v>0.72604763507842995</v>
      </c>
      <c r="GB184">
        <v>0</v>
      </c>
      <c r="GC184">
        <v>54.755611419677798</v>
      </c>
      <c r="GD184">
        <v>9.4732160568237305</v>
      </c>
      <c r="GE184">
        <v>10.310731887817401</v>
      </c>
      <c r="GF184">
        <v>16.792606353759801</v>
      </c>
      <c r="GG184">
        <v>0.792732834815979</v>
      </c>
      <c r="GH184">
        <v>1526.67883300781</v>
      </c>
      <c r="GI184">
        <v>11.4648332595825</v>
      </c>
      <c r="GJ184">
        <v>22.8547267913819</v>
      </c>
      <c r="GK184">
        <v>0.78808987140655495</v>
      </c>
      <c r="GL184">
        <v>0</v>
      </c>
      <c r="GM184">
        <v>1.8835150003433201</v>
      </c>
      <c r="GN184">
        <v>0</v>
      </c>
      <c r="GO184">
        <v>0.26866173744201699</v>
      </c>
    </row>
    <row r="185" spans="1:197" x14ac:dyDescent="0.2">
      <c r="A185" t="s">
        <v>720</v>
      </c>
      <c r="B185" t="s">
        <v>112</v>
      </c>
      <c r="C185" s="16" t="s">
        <v>728</v>
      </c>
      <c r="D185" s="4" t="s">
        <v>729</v>
      </c>
      <c r="E185" s="4" t="s">
        <v>98</v>
      </c>
      <c r="F185" s="9">
        <v>283</v>
      </c>
      <c r="G185" s="24">
        <v>43417</v>
      </c>
      <c r="H185" s="9">
        <v>4</v>
      </c>
      <c r="I185" s="9">
        <v>2</v>
      </c>
      <c r="J185" s="9" t="s">
        <v>723</v>
      </c>
      <c r="K185" s="21" t="s">
        <v>724</v>
      </c>
      <c r="L185" s="9">
        <v>52</v>
      </c>
      <c r="M185" s="9" t="s">
        <v>725</v>
      </c>
      <c r="N185" s="9">
        <v>20</v>
      </c>
      <c r="O185" s="9">
        <v>14</v>
      </c>
      <c r="P185" s="34">
        <v>3</v>
      </c>
      <c r="Q185" s="9" t="s">
        <v>102</v>
      </c>
      <c r="R185" s="9" t="s">
        <v>103</v>
      </c>
      <c r="S185" s="9"/>
      <c r="T185" s="9" t="s">
        <v>104</v>
      </c>
      <c r="U185" s="34">
        <v>2000</v>
      </c>
      <c r="V185" s="22"/>
      <c r="W185" s="9" t="s">
        <v>105</v>
      </c>
      <c r="X185" s="16" t="s">
        <v>728</v>
      </c>
      <c r="Y185" s="9"/>
      <c r="Z185" s="9"/>
      <c r="AA185" s="9"/>
      <c r="AD185" s="17">
        <f>+AD184*100/AD183</f>
        <v>15.119486096965138</v>
      </c>
      <c r="AE185" s="10">
        <f t="shared" si="291"/>
        <v>4.1282918239744677E-3</v>
      </c>
      <c r="AF185" s="11">
        <v>736</v>
      </c>
      <c r="AG185">
        <f t="shared" si="227"/>
        <v>7.1999999999999994E-4</v>
      </c>
      <c r="AI185" s="48">
        <f t="shared" si="327"/>
        <v>2.192947618313066E-2</v>
      </c>
      <c r="AJ185" s="48">
        <f t="shared" si="327"/>
        <v>2.5294582599176337E-2</v>
      </c>
      <c r="AK185" s="48">
        <f t="shared" si="327"/>
        <v>4.7389694185435191E-2</v>
      </c>
      <c r="AL185" s="48">
        <f t="shared" si="327"/>
        <v>4.2452548220716195E-2</v>
      </c>
      <c r="AM185" s="48">
        <f t="shared" si="327"/>
        <v>9.2038976945969658E-2</v>
      </c>
      <c r="AN185" s="48">
        <f t="shared" si="327"/>
        <v>0</v>
      </c>
      <c r="AO185" s="48">
        <f t="shared" si="327"/>
        <v>1.600492837268928E-2</v>
      </c>
      <c r="AP185" s="48">
        <f t="shared" si="327"/>
        <v>7.7865216063442199E-3</v>
      </c>
      <c r="AQ185" s="48">
        <f t="shared" si="327"/>
        <v>0.45121516897391584</v>
      </c>
      <c r="AR185" s="48">
        <f t="shared" si="327"/>
        <v>8.9337870699776417E-2</v>
      </c>
      <c r="AS185" s="48">
        <f t="shared" si="327"/>
        <v>6.802807538148211E-3</v>
      </c>
      <c r="AT185" s="48">
        <f t="shared" si="327"/>
        <v>9.5164417049450212E-3</v>
      </c>
      <c r="AU185" s="48">
        <f t="shared" si="327"/>
        <v>6.4017355127891362E-3</v>
      </c>
      <c r="AV185" s="48">
        <f t="shared" si="327"/>
        <v>4.0527510785923742E-3</v>
      </c>
      <c r="AW185" s="48">
        <f t="shared" si="327"/>
        <v>1.0270263858197662E-2</v>
      </c>
      <c r="AX185" s="48">
        <f t="shared" si="327"/>
        <v>2.123753630260489E-2</v>
      </c>
      <c r="AY185" s="48">
        <f t="shared" si="337"/>
        <v>7.9846629010075013E-3</v>
      </c>
      <c r="AZ185" s="48">
        <f t="shared" si="337"/>
        <v>1.7618908811209352E-2</v>
      </c>
      <c r="BA185" s="48">
        <f t="shared" si="338"/>
        <v>9.5938628973851192E-2</v>
      </c>
      <c r="BB185" s="48">
        <f t="shared" si="338"/>
        <v>4.9387085630812097E-4</v>
      </c>
      <c r="BC185" s="48">
        <f t="shared" si="338"/>
        <v>0.97071565202621868</v>
      </c>
      <c r="BD185" s="48">
        <f t="shared" si="294"/>
        <v>0.99950612914369186</v>
      </c>
      <c r="BE185" s="48">
        <f t="shared" si="294"/>
        <v>1</v>
      </c>
      <c r="BF185" s="48">
        <f t="shared" si="294"/>
        <v>2.2597134616286856E-2</v>
      </c>
      <c r="BH185" s="51">
        <f t="shared" si="295"/>
        <v>37.015705796383706</v>
      </c>
      <c r="BI185" s="51">
        <f t="shared" si="296"/>
        <v>42.695813612442244</v>
      </c>
      <c r="BJ185" s="51">
        <f t="shared" si="297"/>
        <v>79.991102527932782</v>
      </c>
      <c r="BK185" s="51">
        <f t="shared" si="339"/>
        <v>71.657481561444584</v>
      </c>
      <c r="BL185" s="51">
        <f t="shared" si="339"/>
        <v>155.35654677665843</v>
      </c>
      <c r="BM185" s="51">
        <f t="shared" si="339"/>
        <v>0</v>
      </c>
      <c r="BN185" s="51">
        <f t="shared" si="316"/>
        <v>27.015406797148799</v>
      </c>
      <c r="BO185" s="51">
        <f t="shared" si="340"/>
        <v>13.143204632463585</v>
      </c>
      <c r="BP185" s="51">
        <f t="shared" si="340"/>
        <v>761.62548553951103</v>
      </c>
      <c r="BQ185" s="51">
        <f t="shared" si="298"/>
        <v>150.79723339867743</v>
      </c>
      <c r="BR185" s="51">
        <f t="shared" si="341"/>
        <v>11.482751357974614</v>
      </c>
      <c r="BS185" s="51">
        <f t="shared" si="341"/>
        <v>16.063211151831197</v>
      </c>
      <c r="BT185" s="51">
        <f t="shared" si="342"/>
        <v>10.805764640650668</v>
      </c>
      <c r="BU185" s="51">
        <f t="shared" si="342"/>
        <v>6.8408128100456889</v>
      </c>
      <c r="BV185" s="51">
        <f t="shared" si="343"/>
        <v>17.335619977950856</v>
      </c>
      <c r="BW185" s="51">
        <f t="shared" si="343"/>
        <v>35.84775071927934</v>
      </c>
      <c r="BX185" s="51">
        <f t="shared" si="299"/>
        <v>13.477655843615294</v>
      </c>
      <c r="BY185" s="51">
        <f t="shared" si="325"/>
        <v>29.739713778969666</v>
      </c>
      <c r="BZ185" s="51">
        <f t="shared" si="300"/>
        <v>161.93893711589394</v>
      </c>
      <c r="CA185" s="51">
        <f t="shared" si="344"/>
        <v>0.8336258543454047</v>
      </c>
      <c r="CB185" s="51">
        <f t="shared" si="344"/>
        <v>1638.5126889162962</v>
      </c>
      <c r="CC185" s="51">
        <f t="shared" si="301"/>
        <v>1687.1093732063523</v>
      </c>
      <c r="CD185" s="51">
        <f t="shared" si="302"/>
        <v>1687.9429990606977</v>
      </c>
      <c r="CE185" s="51">
        <f t="shared" si="303"/>
        <v>38.142675174393545</v>
      </c>
      <c r="CH185" s="13">
        <f t="shared" si="345"/>
        <v>37.015705796383706</v>
      </c>
      <c r="CI185" s="13">
        <f t="shared" si="345"/>
        <v>0</v>
      </c>
      <c r="CJ185" s="13">
        <f t="shared" si="345"/>
        <v>0</v>
      </c>
      <c r="CK185" s="13">
        <f t="shared" si="345"/>
        <v>0</v>
      </c>
      <c r="CL185" s="13">
        <f t="shared" si="345"/>
        <v>42.695813612442244</v>
      </c>
      <c r="CM185" s="13">
        <f t="shared" si="345"/>
        <v>0</v>
      </c>
      <c r="CN185" s="13">
        <f t="shared" si="346"/>
        <v>64.934241246925765</v>
      </c>
      <c r="CO185" s="13">
        <f t="shared" si="346"/>
        <v>15.056861281007011</v>
      </c>
      <c r="CP185" s="13">
        <f t="shared" si="346"/>
        <v>4.0242172201331456</v>
      </c>
      <c r="CQ185" s="13">
        <f t="shared" si="346"/>
        <v>71.657481561444584</v>
      </c>
      <c r="CR185" s="13">
        <f t="shared" si="346"/>
        <v>155.35654677665843</v>
      </c>
      <c r="CS185" s="13">
        <f t="shared" si="346"/>
        <v>0</v>
      </c>
      <c r="CT185" s="13">
        <f t="shared" si="346"/>
        <v>27.015406797148799</v>
      </c>
      <c r="CU185" s="13">
        <f t="shared" si="346"/>
        <v>25.075491136345978</v>
      </c>
      <c r="CV185" s="13">
        <f t="shared" si="346"/>
        <v>0</v>
      </c>
      <c r="CW185" s="13">
        <f t="shared" si="346"/>
        <v>13.143204632463585</v>
      </c>
      <c r="CX185" s="13">
        <f t="shared" si="347"/>
        <v>761.62548553951103</v>
      </c>
      <c r="CY185" s="13">
        <f t="shared" si="347"/>
        <v>0</v>
      </c>
      <c r="CZ185" s="13">
        <f t="shared" si="347"/>
        <v>150.79723339867743</v>
      </c>
      <c r="DA185" s="13">
        <f t="shared" si="347"/>
        <v>0</v>
      </c>
      <c r="DB185" s="13">
        <f t="shared" si="347"/>
        <v>87.440826369649983</v>
      </c>
      <c r="DC185" s="13">
        <f t="shared" si="347"/>
        <v>11.482751357974614</v>
      </c>
      <c r="DD185" s="13">
        <f t="shared" si="347"/>
        <v>16.063211151831197</v>
      </c>
      <c r="DE185" s="13">
        <f t="shared" si="347"/>
        <v>3.9865014237655929</v>
      </c>
      <c r="DF185" s="13">
        <f t="shared" si="347"/>
        <v>0</v>
      </c>
      <c r="DG185" s="13">
        <f t="shared" si="347"/>
        <v>21.363070180958257</v>
      </c>
      <c r="DH185" s="13">
        <f t="shared" si="347"/>
        <v>165.08888888888893</v>
      </c>
      <c r="DI185" s="13">
        <f t="shared" si="347"/>
        <v>10.805764640650668</v>
      </c>
      <c r="DJ185" s="13">
        <f t="shared" si="347"/>
        <v>6.8408128100456889</v>
      </c>
      <c r="DK185" s="13">
        <f t="shared" si="347"/>
        <v>0</v>
      </c>
      <c r="DL185" s="13">
        <f t="shared" si="347"/>
        <v>17.335619977950856</v>
      </c>
      <c r="DM185" s="13">
        <f t="shared" si="348"/>
        <v>35.84775071927934</v>
      </c>
      <c r="DN185" s="13"/>
      <c r="DO185" s="13">
        <f t="shared" si="349"/>
        <v>0</v>
      </c>
      <c r="DP185" s="13">
        <f t="shared" si="349"/>
        <v>13.477655843615294</v>
      </c>
      <c r="DQ185" s="13">
        <f t="shared" si="349"/>
        <v>0</v>
      </c>
      <c r="DR185" s="13">
        <f t="shared" si="349"/>
        <v>0</v>
      </c>
      <c r="DS185" s="13">
        <f t="shared" si="349"/>
        <v>0</v>
      </c>
      <c r="DT185" s="13">
        <f t="shared" si="349"/>
        <v>28.687508848795908</v>
      </c>
      <c r="DU185" s="13">
        <f t="shared" si="349"/>
        <v>0</v>
      </c>
      <c r="DV185" s="13">
        <f t="shared" si="349"/>
        <v>1.0522049301737566</v>
      </c>
      <c r="DW185" s="13">
        <f t="shared" si="349"/>
        <v>0</v>
      </c>
      <c r="DX185" s="13">
        <f t="shared" si="349"/>
        <v>161.93893711589394</v>
      </c>
      <c r="DY185" s="13">
        <f t="shared" si="349"/>
        <v>9.2313975584232324</v>
      </c>
      <c r="DZ185" s="13">
        <f t="shared" si="349"/>
        <v>0</v>
      </c>
      <c r="EA185" s="13">
        <f t="shared" si="349"/>
        <v>14.076391234616977</v>
      </c>
      <c r="EB185" s="13">
        <f t="shared" si="349"/>
        <v>0.8336258543454047</v>
      </c>
      <c r="EC185" s="13">
        <f t="shared" si="349"/>
        <v>1638.5126889162962</v>
      </c>
      <c r="ED185" s="13">
        <f t="shared" si="349"/>
        <v>11.811239653400605</v>
      </c>
      <c r="EE185" s="13">
        <f t="shared" si="350"/>
        <v>32.63855519137028</v>
      </c>
      <c r="EF185" s="13">
        <f t="shared" si="350"/>
        <v>1.2648620293165114</v>
      </c>
      <c r="EG185" s="13">
        <f t="shared" si="350"/>
        <v>0</v>
      </c>
      <c r="EH185" s="13">
        <f t="shared" si="350"/>
        <v>3.3622111835800514</v>
      </c>
      <c r="EI185" s="13">
        <f t="shared" si="350"/>
        <v>0</v>
      </c>
      <c r="EJ185" s="13">
        <f t="shared" si="328"/>
        <v>0.87704677012670185</v>
      </c>
      <c r="EK185" s="13"/>
      <c r="EM185">
        <v>117.16463470459</v>
      </c>
      <c r="EN185">
        <v>13.811368942260801</v>
      </c>
      <c r="EO185">
        <v>0</v>
      </c>
      <c r="EP185">
        <v>0</v>
      </c>
      <c r="EQ185">
        <v>88.227699279785199</v>
      </c>
      <c r="ER185">
        <v>0</v>
      </c>
      <c r="ES185">
        <v>150.39759826660199</v>
      </c>
      <c r="ET185">
        <v>34.873985290527401</v>
      </c>
      <c r="EU185">
        <v>10.8645315170288</v>
      </c>
      <c r="EV185">
        <v>170.03421020507801</v>
      </c>
      <c r="EW185">
        <v>396.128021240235</v>
      </c>
      <c r="EX185">
        <v>0</v>
      </c>
      <c r="EY185">
        <v>77.750106811523494</v>
      </c>
      <c r="EZ185">
        <v>54.700725555419901</v>
      </c>
      <c r="FA185">
        <v>0</v>
      </c>
      <c r="FB185">
        <v>34.470035552978501</v>
      </c>
      <c r="FC185">
        <v>1614.98193359375</v>
      </c>
      <c r="FD185">
        <v>0</v>
      </c>
      <c r="FE185">
        <v>418.78955078125</v>
      </c>
      <c r="FF185">
        <v>0</v>
      </c>
      <c r="FG185">
        <v>185.41311645507801</v>
      </c>
      <c r="FH185">
        <v>41.678749084472699</v>
      </c>
      <c r="FI185">
        <v>52.958881378173899</v>
      </c>
      <c r="FJ185">
        <v>14.8087511062622</v>
      </c>
      <c r="FK185">
        <v>0</v>
      </c>
      <c r="FL185">
        <v>57.675750732421903</v>
      </c>
      <c r="FM185">
        <v>445.70492553711</v>
      </c>
      <c r="FN185">
        <v>10.4932804107666</v>
      </c>
      <c r="FO185">
        <v>6.64298820495606</v>
      </c>
      <c r="FP185">
        <v>0</v>
      </c>
      <c r="FQ185">
        <v>45.533748626708999</v>
      </c>
      <c r="FR185">
        <v>100.839881896973</v>
      </c>
      <c r="FT185">
        <v>0</v>
      </c>
      <c r="FU185">
        <v>21.2722873687744</v>
      </c>
      <c r="FV185">
        <v>0</v>
      </c>
      <c r="FW185">
        <v>0</v>
      </c>
      <c r="FX185">
        <v>0</v>
      </c>
      <c r="FY185">
        <v>30.4985160827637</v>
      </c>
      <c r="FZ185">
        <v>0</v>
      </c>
      <c r="GA185">
        <v>1.11862933635712</v>
      </c>
      <c r="GB185">
        <v>0</v>
      </c>
      <c r="GC185">
        <v>50.299495697021499</v>
      </c>
      <c r="GD185">
        <v>10.0343637466431</v>
      </c>
      <c r="GE185">
        <v>0</v>
      </c>
      <c r="GF185">
        <v>15.300785064697299</v>
      </c>
      <c r="GG185">
        <v>0.99275916814804099</v>
      </c>
      <c r="GH185">
        <v>1781.03393554688</v>
      </c>
      <c r="GI185">
        <v>12.838605880737299</v>
      </c>
      <c r="GJ185">
        <v>23.624689102172901</v>
      </c>
      <c r="GK185">
        <v>0.91554212570190496</v>
      </c>
      <c r="GL185">
        <v>0</v>
      </c>
      <c r="GM185">
        <v>2.4336614608764702</v>
      </c>
      <c r="GN185">
        <v>0</v>
      </c>
      <c r="GO185">
        <v>0.63483071327209495</v>
      </c>
    </row>
    <row r="186" spans="1:197" x14ac:dyDescent="0.2">
      <c r="A186" t="s">
        <v>720</v>
      </c>
      <c r="B186" t="s">
        <v>116</v>
      </c>
      <c r="C186" s="16" t="s">
        <v>730</v>
      </c>
      <c r="D186" s="4" t="s">
        <v>731</v>
      </c>
      <c r="E186" s="4" t="s">
        <v>98</v>
      </c>
      <c r="F186" s="9">
        <v>283</v>
      </c>
      <c r="G186" s="24">
        <v>43417</v>
      </c>
      <c r="H186" s="9">
        <v>4</v>
      </c>
      <c r="I186" s="9">
        <v>2</v>
      </c>
      <c r="J186" s="9" t="s">
        <v>723</v>
      </c>
      <c r="K186" s="21" t="s">
        <v>724</v>
      </c>
      <c r="L186" s="9">
        <v>52</v>
      </c>
      <c r="M186" s="9" t="s">
        <v>725</v>
      </c>
      <c r="N186" s="9">
        <v>30</v>
      </c>
      <c r="O186" s="9">
        <v>10</v>
      </c>
      <c r="P186" s="34">
        <v>4</v>
      </c>
      <c r="Q186" s="9" t="s">
        <v>102</v>
      </c>
      <c r="R186" s="9" t="s">
        <v>103</v>
      </c>
      <c r="S186" s="9"/>
      <c r="T186" s="9" t="s">
        <v>104</v>
      </c>
      <c r="U186" s="34">
        <v>2000</v>
      </c>
      <c r="V186" s="22"/>
      <c r="W186" s="9" t="s">
        <v>105</v>
      </c>
      <c r="X186" s="16" t="s">
        <v>730</v>
      </c>
      <c r="Y186" s="9"/>
      <c r="Z186" s="9"/>
      <c r="AA186" s="9"/>
      <c r="AE186" s="10">
        <f t="shared" si="291"/>
        <v>4.026471158628744E-3</v>
      </c>
      <c r="AF186" s="11">
        <v>736</v>
      </c>
      <c r="AG186">
        <f t="shared" si="227"/>
        <v>7.1999999999999994E-4</v>
      </c>
      <c r="AI186" s="48">
        <f t="shared" si="327"/>
        <v>3.78538018947207E-2</v>
      </c>
      <c r="AJ186" s="48">
        <f t="shared" si="327"/>
        <v>3.5223258123885874E-2</v>
      </c>
      <c r="AK186" s="48">
        <f t="shared" si="327"/>
        <v>1.1329746239077497E-2</v>
      </c>
      <c r="AL186" s="48">
        <f t="shared" si="327"/>
        <v>2.8365688394834242E-2</v>
      </c>
      <c r="AM186" s="48">
        <f t="shared" si="327"/>
        <v>0.13845370892401462</v>
      </c>
      <c r="AN186" s="48">
        <f t="shared" si="327"/>
        <v>1.1347663851438568E-2</v>
      </c>
      <c r="AO186" s="48">
        <f t="shared" si="327"/>
        <v>2.6605219364263726E-2</v>
      </c>
      <c r="AP186" s="48">
        <f t="shared" si="327"/>
        <v>5.0518529315610608E-3</v>
      </c>
      <c r="AQ186" s="48">
        <f t="shared" si="327"/>
        <v>0.40675462309407145</v>
      </c>
      <c r="AR186" s="48">
        <f t="shared" si="327"/>
        <v>5.4415265626735466E-2</v>
      </c>
      <c r="AS186" s="48">
        <f t="shared" si="327"/>
        <v>1.3017244918504542E-2</v>
      </c>
      <c r="AT186" s="48">
        <f t="shared" si="327"/>
        <v>9.0821727769043754E-3</v>
      </c>
      <c r="AU186" s="48">
        <f t="shared" si="327"/>
        <v>7.2575287538314435E-3</v>
      </c>
      <c r="AV186" s="48">
        <f t="shared" si="327"/>
        <v>1.8708171295865599E-3</v>
      </c>
      <c r="AW186" s="48">
        <f t="shared" si="327"/>
        <v>1.3421408106342465E-2</v>
      </c>
      <c r="AX186" s="48">
        <f t="shared" si="327"/>
        <v>2.0224800221166118E-2</v>
      </c>
      <c r="AY186" s="48">
        <f t="shared" si="337"/>
        <v>7.6569804793543599E-3</v>
      </c>
      <c r="AZ186" s="48">
        <f t="shared" si="337"/>
        <v>3.6793405608024458E-2</v>
      </c>
      <c r="BA186" s="48">
        <f t="shared" si="338"/>
        <v>0.15674338144613825</v>
      </c>
      <c r="BB186" s="48">
        <f t="shared" si="338"/>
        <v>0</v>
      </c>
      <c r="BC186" s="48">
        <f t="shared" si="338"/>
        <v>0.97167435054438234</v>
      </c>
      <c r="BD186" s="48">
        <f t="shared" si="294"/>
        <v>1</v>
      </c>
      <c r="BE186" s="48">
        <f t="shared" si="294"/>
        <v>1</v>
      </c>
      <c r="BF186" s="48">
        <f t="shared" si="294"/>
        <v>2.5174834599502281E-2</v>
      </c>
      <c r="BH186" s="51">
        <f t="shared" si="295"/>
        <v>51.960288355093354</v>
      </c>
      <c r="BI186" s="51">
        <f t="shared" si="296"/>
        <v>48.349453880833195</v>
      </c>
      <c r="BJ186" s="51">
        <f t="shared" si="297"/>
        <v>15.55185614406156</v>
      </c>
      <c r="BK186" s="51">
        <f t="shared" si="339"/>
        <v>38.93636238931839</v>
      </c>
      <c r="BL186" s="51">
        <f t="shared" si="339"/>
        <v>190.04946080534359</v>
      </c>
      <c r="BM186" s="51">
        <f t="shared" si="339"/>
        <v>15.576450881137252</v>
      </c>
      <c r="BN186" s="51">
        <f t="shared" si="316"/>
        <v>36.519842148549309</v>
      </c>
      <c r="BO186" s="51">
        <f t="shared" si="340"/>
        <v>6.9344615841096138</v>
      </c>
      <c r="BP186" s="51">
        <f t="shared" si="340"/>
        <v>558.33460439499163</v>
      </c>
      <c r="BQ186" s="51">
        <f t="shared" si="298"/>
        <v>74.693498442979489</v>
      </c>
      <c r="BR186" s="51">
        <f t="shared" si="341"/>
        <v>17.868213117285357</v>
      </c>
      <c r="BS186" s="51">
        <f t="shared" si="341"/>
        <v>12.466708567113459</v>
      </c>
      <c r="BT186" s="51">
        <f t="shared" si="342"/>
        <v>9.9620980699182038</v>
      </c>
      <c r="BU186" s="51">
        <f t="shared" si="342"/>
        <v>2.5679903377558198</v>
      </c>
      <c r="BV186" s="51">
        <f t="shared" si="343"/>
        <v>18.422990569784812</v>
      </c>
      <c r="BW186" s="51">
        <f t="shared" si="343"/>
        <v>27.761714776726556</v>
      </c>
      <c r="BX186" s="51">
        <f t="shared" si="299"/>
        <v>10.51040830041595</v>
      </c>
      <c r="BY186" s="51">
        <f t="shared" si="325"/>
        <v>50.504727907541813</v>
      </c>
      <c r="BZ186" s="51">
        <f t="shared" si="300"/>
        <v>215.15490888722596</v>
      </c>
      <c r="CA186" s="51">
        <f t="shared" si="344"/>
        <v>0</v>
      </c>
      <c r="CB186" s="51">
        <f t="shared" si="344"/>
        <v>1333.7756556647371</v>
      </c>
      <c r="CC186" s="51">
        <f t="shared" si="301"/>
        <v>1372.6570583215321</v>
      </c>
      <c r="CD186" s="51">
        <f t="shared" si="302"/>
        <v>1372.6570583215321</v>
      </c>
      <c r="CE186" s="51">
        <f t="shared" si="303"/>
        <v>34.556414405083927</v>
      </c>
      <c r="CH186" s="13">
        <f t="shared" si="345"/>
        <v>51.960288355093354</v>
      </c>
      <c r="CI186" s="13">
        <f t="shared" si="345"/>
        <v>0</v>
      </c>
      <c r="CJ186" s="13">
        <f t="shared" si="345"/>
        <v>0</v>
      </c>
      <c r="CK186" s="13">
        <f t="shared" si="345"/>
        <v>0</v>
      </c>
      <c r="CL186" s="13">
        <f t="shared" si="345"/>
        <v>48.349453880833195</v>
      </c>
      <c r="CM186" s="13">
        <f t="shared" si="345"/>
        <v>0</v>
      </c>
      <c r="CN186" s="13">
        <f t="shared" si="346"/>
        <v>12.861373073679117</v>
      </c>
      <c r="CO186" s="13">
        <f t="shared" si="346"/>
        <v>2.6904830703824434</v>
      </c>
      <c r="CP186" s="13">
        <f t="shared" si="346"/>
        <v>6.291756375135015</v>
      </c>
      <c r="CQ186" s="13">
        <f t="shared" si="346"/>
        <v>38.93636238931839</v>
      </c>
      <c r="CR186" s="13">
        <f t="shared" si="346"/>
        <v>190.04946080534359</v>
      </c>
      <c r="CS186" s="13">
        <f t="shared" si="346"/>
        <v>15.576450881137252</v>
      </c>
      <c r="CT186" s="13">
        <f t="shared" si="346"/>
        <v>36.519842148549309</v>
      </c>
      <c r="CU186" s="13">
        <f t="shared" si="346"/>
        <v>46.159962926861432</v>
      </c>
      <c r="CV186" s="13">
        <f t="shared" si="346"/>
        <v>0</v>
      </c>
      <c r="CW186" s="13">
        <f t="shared" si="346"/>
        <v>6.9344615841096138</v>
      </c>
      <c r="CX186" s="13">
        <f t="shared" si="347"/>
        <v>558.33460439499163</v>
      </c>
      <c r="CY186" s="13">
        <f t="shared" si="347"/>
        <v>0</v>
      </c>
      <c r="CZ186" s="13">
        <f t="shared" si="347"/>
        <v>74.693498442979489</v>
      </c>
      <c r="DA186" s="13">
        <f t="shared" si="347"/>
        <v>0</v>
      </c>
      <c r="DB186" s="13">
        <f t="shared" si="347"/>
        <v>62.040400565399651</v>
      </c>
      <c r="DC186" s="13">
        <f t="shared" si="347"/>
        <v>17.868213117285357</v>
      </c>
      <c r="DD186" s="13">
        <f t="shared" si="347"/>
        <v>12.466708567113459</v>
      </c>
      <c r="DE186" s="13">
        <f t="shared" si="347"/>
        <v>3.6810856909979797</v>
      </c>
      <c r="DF186" s="13">
        <f t="shared" si="347"/>
        <v>0</v>
      </c>
      <c r="DG186" s="13">
        <f t="shared" si="347"/>
        <v>14.115169104076438</v>
      </c>
      <c r="DH186" s="13">
        <f t="shared" si="347"/>
        <v>165.08888888888893</v>
      </c>
      <c r="DI186" s="13">
        <f t="shared" si="347"/>
        <v>9.9620980699182038</v>
      </c>
      <c r="DJ186" s="13">
        <f t="shared" si="347"/>
        <v>2.5679903377558198</v>
      </c>
      <c r="DK186" s="13">
        <f t="shared" si="347"/>
        <v>0</v>
      </c>
      <c r="DL186" s="13">
        <f t="shared" si="347"/>
        <v>18.422990569784812</v>
      </c>
      <c r="DM186" s="13">
        <f t="shared" si="348"/>
        <v>27.761714776726556</v>
      </c>
      <c r="DN186" s="13"/>
      <c r="DO186" s="13">
        <f t="shared" si="349"/>
        <v>0</v>
      </c>
      <c r="DP186" s="13">
        <f t="shared" si="349"/>
        <v>10.51040830041595</v>
      </c>
      <c r="DQ186" s="13">
        <f t="shared" si="349"/>
        <v>0</v>
      </c>
      <c r="DR186" s="13">
        <f t="shared" si="349"/>
        <v>0</v>
      </c>
      <c r="DS186" s="13">
        <f t="shared" si="349"/>
        <v>0</v>
      </c>
      <c r="DT186" s="13">
        <f t="shared" si="349"/>
        <v>48.328940612380741</v>
      </c>
      <c r="DU186" s="13">
        <f t="shared" si="349"/>
        <v>0</v>
      </c>
      <c r="DV186" s="13">
        <f t="shared" si="349"/>
        <v>2.1757872951610744</v>
      </c>
      <c r="DW186" s="13">
        <f t="shared" si="349"/>
        <v>0</v>
      </c>
      <c r="DX186" s="13">
        <f t="shared" si="349"/>
        <v>215.15490888722596</v>
      </c>
      <c r="DY186" s="13">
        <f t="shared" si="349"/>
        <v>8.7415599263042996</v>
      </c>
      <c r="DZ186" s="13">
        <f t="shared" si="349"/>
        <v>0</v>
      </c>
      <c r="EA186" s="13">
        <f t="shared" si="349"/>
        <v>7.8859918074366311</v>
      </c>
      <c r="EB186" s="13">
        <f t="shared" si="349"/>
        <v>0</v>
      </c>
      <c r="EC186" s="13">
        <f t="shared" si="349"/>
        <v>1333.7756556647371</v>
      </c>
      <c r="ED186" s="13">
        <f t="shared" si="349"/>
        <v>11.743442622638193</v>
      </c>
      <c r="EE186" s="13">
        <f t="shared" si="350"/>
        <v>27.838748122987127</v>
      </c>
      <c r="EF186" s="13">
        <f t="shared" si="350"/>
        <v>1.1892540114348213</v>
      </c>
      <c r="EG186" s="13">
        <f t="shared" si="350"/>
        <v>0</v>
      </c>
      <c r="EH186" s="13">
        <f t="shared" si="350"/>
        <v>3.9548901634645857</v>
      </c>
      <c r="EI186" s="13">
        <f t="shared" si="350"/>
        <v>0</v>
      </c>
      <c r="EJ186" s="13">
        <f t="shared" si="328"/>
        <v>1.5735221071973897</v>
      </c>
      <c r="EK186" s="13"/>
      <c r="EM186">
        <v>168.62728881836</v>
      </c>
      <c r="EN186">
        <v>19.491071701049801</v>
      </c>
      <c r="EO186">
        <v>0</v>
      </c>
      <c r="EP186">
        <v>0</v>
      </c>
      <c r="EQ186">
        <v>102.437042236328</v>
      </c>
      <c r="ER186">
        <v>0</v>
      </c>
      <c r="ES186">
        <v>30.5421962738037</v>
      </c>
      <c r="ET186">
        <v>6.3891515731811497</v>
      </c>
      <c r="EU186">
        <v>17.4159545898438</v>
      </c>
      <c r="EV186">
        <v>94.727470397949205</v>
      </c>
      <c r="EW186">
        <v>496.84216308593801</v>
      </c>
      <c r="EX186">
        <v>30.811155319213899</v>
      </c>
      <c r="EY186">
        <v>107.76163482666</v>
      </c>
      <c r="EZ186">
        <v>103.24163818359401</v>
      </c>
      <c r="FA186">
        <v>0</v>
      </c>
      <c r="FB186">
        <v>18.646572113037099</v>
      </c>
      <c r="FC186">
        <v>1213.85424804688</v>
      </c>
      <c r="FD186">
        <v>0</v>
      </c>
      <c r="FE186">
        <v>212.68215942382801</v>
      </c>
      <c r="FF186">
        <v>0</v>
      </c>
      <c r="FG186">
        <v>134.87969970703099</v>
      </c>
      <c r="FH186">
        <v>66.496017456054702</v>
      </c>
      <c r="FI186">
        <v>42.140922546386697</v>
      </c>
      <c r="FJ186">
        <v>14.020007133483899</v>
      </c>
      <c r="FK186">
        <v>0</v>
      </c>
      <c r="FL186">
        <v>39.071624755859403</v>
      </c>
      <c r="FM186">
        <v>456.975830078125</v>
      </c>
      <c r="FN186">
        <v>9.9186458587646502</v>
      </c>
      <c r="FO186">
        <v>2.5567893981933598</v>
      </c>
      <c r="FP186">
        <v>0</v>
      </c>
      <c r="FQ186">
        <v>49.613510131836001</v>
      </c>
      <c r="FR186">
        <v>80.068649291992202</v>
      </c>
      <c r="FT186">
        <v>0</v>
      </c>
      <c r="FU186">
        <v>17.008468627929702</v>
      </c>
      <c r="FV186">
        <v>0</v>
      </c>
      <c r="FW186">
        <v>0</v>
      </c>
      <c r="FX186">
        <v>0</v>
      </c>
      <c r="FY186">
        <v>52.679172515869197</v>
      </c>
      <c r="FZ186">
        <v>0</v>
      </c>
      <c r="GA186">
        <v>2.37163639068604</v>
      </c>
      <c r="GB186">
        <v>0</v>
      </c>
      <c r="GC186">
        <v>68.518745422363295</v>
      </c>
      <c r="GD186">
        <v>9.7422018051147496</v>
      </c>
      <c r="GE186">
        <v>0</v>
      </c>
      <c r="GF186">
        <v>8.78869724273682</v>
      </c>
      <c r="GG186">
        <v>0</v>
      </c>
      <c r="GH186">
        <v>1486.45227050781</v>
      </c>
      <c r="GI186">
        <v>13.0877084732056</v>
      </c>
      <c r="GJ186">
        <v>20.660017013549801</v>
      </c>
      <c r="GK186">
        <v>0.88258308172225997</v>
      </c>
      <c r="GL186">
        <v>0</v>
      </c>
      <c r="GM186">
        <v>2.9350492954254199</v>
      </c>
      <c r="GN186">
        <v>0</v>
      </c>
      <c r="GO186">
        <v>1.1677606105804501</v>
      </c>
    </row>
    <row r="187" spans="1:197" x14ac:dyDescent="0.2">
      <c r="A187" t="s">
        <v>720</v>
      </c>
      <c r="B187" t="s">
        <v>120</v>
      </c>
      <c r="C187" s="16" t="s">
        <v>732</v>
      </c>
      <c r="D187" s="4" t="s">
        <v>733</v>
      </c>
      <c r="E187" s="4" t="s">
        <v>98</v>
      </c>
      <c r="F187" s="9">
        <v>283</v>
      </c>
      <c r="G187" s="24">
        <v>43417</v>
      </c>
      <c r="H187" s="9">
        <v>4</v>
      </c>
      <c r="I187" s="9">
        <v>2</v>
      </c>
      <c r="J187" s="9" t="s">
        <v>723</v>
      </c>
      <c r="K187" s="21" t="s">
        <v>724</v>
      </c>
      <c r="L187" s="9">
        <v>52</v>
      </c>
      <c r="M187" s="9" t="s">
        <v>725</v>
      </c>
      <c r="N187" s="9">
        <v>40</v>
      </c>
      <c r="O187" s="9">
        <v>7</v>
      </c>
      <c r="P187" s="34">
        <v>5</v>
      </c>
      <c r="Q187" s="9" t="s">
        <v>102</v>
      </c>
      <c r="R187" s="9" t="s">
        <v>103</v>
      </c>
      <c r="S187" s="9"/>
      <c r="T187" s="9" t="s">
        <v>104</v>
      </c>
      <c r="U187" s="34">
        <v>2000</v>
      </c>
      <c r="V187" s="22"/>
      <c r="W187" s="9" t="s">
        <v>105</v>
      </c>
      <c r="X187" s="16" t="s">
        <v>732</v>
      </c>
      <c r="Y187" s="9"/>
      <c r="Z187" s="9"/>
      <c r="AA187" s="9"/>
      <c r="AE187" s="10">
        <f t="shared" si="291"/>
        <v>2.8794037817428397E-3</v>
      </c>
      <c r="AF187" s="11">
        <v>736</v>
      </c>
      <c r="AG187">
        <f t="shared" si="227"/>
        <v>7.1999999999999994E-4</v>
      </c>
      <c r="AI187" s="48">
        <f t="shared" si="327"/>
        <v>0.13675554019854971</v>
      </c>
      <c r="AJ187" s="48">
        <f t="shared" si="327"/>
        <v>0.1008161911862988</v>
      </c>
      <c r="AK187" s="48">
        <f t="shared" si="327"/>
        <v>7.7914966456536696E-3</v>
      </c>
      <c r="AL187" s="48">
        <f t="shared" si="327"/>
        <v>2.5968625082201498E-2</v>
      </c>
      <c r="AM187" s="48">
        <f t="shared" si="327"/>
        <v>0.16344582077387901</v>
      </c>
      <c r="AN187" s="48">
        <f t="shared" si="327"/>
        <v>1.3235649479918331E-2</v>
      </c>
      <c r="AO187" s="48">
        <f t="shared" si="327"/>
        <v>3.5811907272585819E-2</v>
      </c>
      <c r="AP187" s="48">
        <f t="shared" si="327"/>
        <v>7.8083036088056716E-3</v>
      </c>
      <c r="AQ187" s="48">
        <f t="shared" si="327"/>
        <v>0.35127388488584838</v>
      </c>
      <c r="AR187" s="48">
        <f t="shared" si="327"/>
        <v>5.1630244007871147E-2</v>
      </c>
      <c r="AS187" s="48">
        <f t="shared" si="327"/>
        <v>1.1401290918232106E-2</v>
      </c>
      <c r="AT187" s="48">
        <f t="shared" si="327"/>
        <v>1.1079955386954724E-2</v>
      </c>
      <c r="AU187" s="48">
        <f t="shared" si="327"/>
        <v>8.4816475416487722E-2</v>
      </c>
      <c r="AV187" s="48">
        <f t="shared" si="327"/>
        <v>2.2845636485599286E-2</v>
      </c>
      <c r="AW187" s="48">
        <f t="shared" si="327"/>
        <v>1.4305316605216497E-2</v>
      </c>
      <c r="AX187" s="48">
        <f t="shared" si="327"/>
        <v>2.2585998064483252E-2</v>
      </c>
      <c r="AY187" s="48">
        <f t="shared" si="337"/>
        <v>6.2729176241474328E-3</v>
      </c>
      <c r="AZ187" s="48">
        <f t="shared" si="337"/>
        <v>6.251852844228567E-2</v>
      </c>
      <c r="BA187" s="48">
        <f t="shared" si="338"/>
        <v>0.19311478513872174</v>
      </c>
      <c r="BB187" s="48">
        <f t="shared" si="338"/>
        <v>0</v>
      </c>
      <c r="BC187" s="48">
        <f t="shared" si="338"/>
        <v>0.97602220806565165</v>
      </c>
      <c r="BD187" s="48">
        <f t="shared" si="294"/>
        <v>1</v>
      </c>
      <c r="BE187" s="48">
        <f t="shared" si="294"/>
        <v>1</v>
      </c>
      <c r="BF187" s="48">
        <f t="shared" si="294"/>
        <v>2.9954250157387809E-2</v>
      </c>
      <c r="BH187" s="51">
        <f t="shared" si="295"/>
        <v>142.57055685342499</v>
      </c>
      <c r="BI187" s="51">
        <f t="shared" si="296"/>
        <v>105.10302175987751</v>
      </c>
      <c r="BJ187" s="51">
        <f t="shared" si="297"/>
        <v>8.1228008304428236</v>
      </c>
      <c r="BK187" s="51">
        <f t="shared" si="339"/>
        <v>27.072843508292106</v>
      </c>
      <c r="BL187" s="51">
        <f t="shared" si="339"/>
        <v>170.39574154922718</v>
      </c>
      <c r="BM187" s="51">
        <f t="shared" si="339"/>
        <v>13.798445854032851</v>
      </c>
      <c r="BN187" s="51">
        <f t="shared" si="316"/>
        <v>37.334674371678041</v>
      </c>
      <c r="BO187" s="51">
        <f t="shared" si="340"/>
        <v>8.1403224466941069</v>
      </c>
      <c r="BP187" s="51">
        <f t="shared" si="340"/>
        <v>366.21048992626055</v>
      </c>
      <c r="BQ187" s="51">
        <f t="shared" si="298"/>
        <v>53.825626574201927</v>
      </c>
      <c r="BR187" s="51">
        <f t="shared" si="341"/>
        <v>11.886088071461449</v>
      </c>
      <c r="BS187" s="51">
        <f t="shared" si="341"/>
        <v>11.551088951392941</v>
      </c>
      <c r="BT187" s="51">
        <f t="shared" si="342"/>
        <v>88.422978059368774</v>
      </c>
      <c r="BU187" s="51">
        <f t="shared" si="342"/>
        <v>23.817061529601961</v>
      </c>
      <c r="BV187" s="51">
        <f t="shared" si="343"/>
        <v>14.913596563687092</v>
      </c>
      <c r="BW187" s="51">
        <f t="shared" si="343"/>
        <v>23.546382958003957</v>
      </c>
      <c r="BX187" s="51">
        <f t="shared" si="299"/>
        <v>6.5396499291503476</v>
      </c>
      <c r="BY187" s="51">
        <f t="shared" si="325"/>
        <v>65.176894484366059</v>
      </c>
      <c r="BZ187" s="51">
        <f t="shared" si="300"/>
        <v>201.32626739570335</v>
      </c>
      <c r="CA187" s="51">
        <f t="shared" si="344"/>
        <v>0</v>
      </c>
      <c r="CB187" s="51">
        <f t="shared" si="344"/>
        <v>1017.5238933881603</v>
      </c>
      <c r="CC187" s="51">
        <f t="shared" si="301"/>
        <v>1042.5212510325555</v>
      </c>
      <c r="CD187" s="51">
        <f t="shared" si="302"/>
        <v>1042.5212510325555</v>
      </c>
      <c r="CE187" s="51">
        <f t="shared" si="303"/>
        <v>31.227942347822061</v>
      </c>
      <c r="CH187" s="13">
        <f t="shared" si="345"/>
        <v>142.57055685342499</v>
      </c>
      <c r="CI187" s="13">
        <f t="shared" si="345"/>
        <v>0</v>
      </c>
      <c r="CJ187" s="13">
        <f t="shared" si="345"/>
        <v>0</v>
      </c>
      <c r="CK187" s="13">
        <f t="shared" si="345"/>
        <v>0</v>
      </c>
      <c r="CL187" s="13">
        <f t="shared" si="345"/>
        <v>105.10302175987751</v>
      </c>
      <c r="CM187" s="13">
        <f t="shared" si="345"/>
        <v>0</v>
      </c>
      <c r="CN187" s="13">
        <f t="shared" si="346"/>
        <v>6.458601473486139</v>
      </c>
      <c r="CO187" s="13">
        <f t="shared" si="346"/>
        <v>1.6641993569566838</v>
      </c>
      <c r="CP187" s="13">
        <f t="shared" si="346"/>
        <v>6.9271118086303689</v>
      </c>
      <c r="CQ187" s="13">
        <f t="shared" si="346"/>
        <v>27.072843508292106</v>
      </c>
      <c r="CR187" s="13">
        <f t="shared" si="346"/>
        <v>170.39574154922718</v>
      </c>
      <c r="CS187" s="13">
        <f t="shared" si="346"/>
        <v>13.798445854032851</v>
      </c>
      <c r="CT187" s="13">
        <f t="shared" si="346"/>
        <v>37.334674371678041</v>
      </c>
      <c r="CU187" s="13">
        <f t="shared" si="346"/>
        <v>39.926911322654064</v>
      </c>
      <c r="CV187" s="13">
        <f t="shared" si="346"/>
        <v>0</v>
      </c>
      <c r="CW187" s="13">
        <f t="shared" si="346"/>
        <v>8.1403224466941069</v>
      </c>
      <c r="CX187" s="13">
        <f t="shared" si="346"/>
        <v>366.21048992626055</v>
      </c>
      <c r="CY187" s="13">
        <f t="shared" si="346"/>
        <v>0</v>
      </c>
      <c r="CZ187" s="13">
        <f t="shared" si="346"/>
        <v>53.825626574201927</v>
      </c>
      <c r="DA187" s="13">
        <f t="shared" si="346"/>
        <v>0</v>
      </c>
      <c r="DB187" s="13">
        <f t="shared" si="346"/>
        <v>37.273505192464796</v>
      </c>
      <c r="DC187" s="13">
        <f t="shared" si="346"/>
        <v>11.886088071461449</v>
      </c>
      <c r="DD187" s="13">
        <f t="shared" ref="DD187:DL190" si="351">+FI187*FI$2/$AG187*$AE187/($U187/1000)</f>
        <v>11.551088951392941</v>
      </c>
      <c r="DE187" s="13">
        <f t="shared" si="351"/>
        <v>2.882258811337258</v>
      </c>
      <c r="DF187" s="13">
        <f t="shared" si="351"/>
        <v>0</v>
      </c>
      <c r="DG187" s="13">
        <f t="shared" si="351"/>
        <v>8.8712879219281611</v>
      </c>
      <c r="DH187" s="13">
        <f t="shared" si="351"/>
        <v>165.0888888888889</v>
      </c>
      <c r="DI187" s="13">
        <f t="shared" si="351"/>
        <v>88.422978059368774</v>
      </c>
      <c r="DJ187" s="13">
        <f t="shared" si="351"/>
        <v>23.817061529601961</v>
      </c>
      <c r="DK187" s="13">
        <f t="shared" si="351"/>
        <v>0</v>
      </c>
      <c r="DL187" s="13">
        <f t="shared" si="351"/>
        <v>14.913596563687092</v>
      </c>
      <c r="DM187" s="13">
        <f t="shared" si="348"/>
        <v>23.546382958003957</v>
      </c>
      <c r="DN187" s="13"/>
      <c r="DO187" s="13">
        <f t="shared" si="349"/>
        <v>0</v>
      </c>
      <c r="DP187" s="13">
        <f t="shared" si="349"/>
        <v>6.5396499291503476</v>
      </c>
      <c r="DQ187" s="13">
        <f t="shared" si="349"/>
        <v>0</v>
      </c>
      <c r="DR187" s="13">
        <f t="shared" si="349"/>
        <v>0</v>
      </c>
      <c r="DS187" s="13">
        <f t="shared" si="349"/>
        <v>0</v>
      </c>
      <c r="DT187" s="13">
        <f t="shared" si="349"/>
        <v>63.75707543704565</v>
      </c>
      <c r="DU187" s="13">
        <f t="shared" si="349"/>
        <v>0</v>
      </c>
      <c r="DV187" s="13">
        <f t="shared" si="349"/>
        <v>1.4198190473204071</v>
      </c>
      <c r="DW187" s="13">
        <f t="shared" si="349"/>
        <v>0</v>
      </c>
      <c r="DX187" s="13">
        <f t="shared" si="349"/>
        <v>201.32626739570335</v>
      </c>
      <c r="DY187" s="13">
        <f t="shared" si="349"/>
        <v>6.8976585601584546</v>
      </c>
      <c r="DZ187" s="13">
        <f t="shared" si="349"/>
        <v>0</v>
      </c>
      <c r="EA187" s="13">
        <f t="shared" si="349"/>
        <v>4.9236394216141655</v>
      </c>
      <c r="EB187" s="13">
        <f t="shared" si="349"/>
        <v>0</v>
      </c>
      <c r="EC187" s="13">
        <f t="shared" si="349"/>
        <v>1017.5238933881603</v>
      </c>
      <c r="ED187" s="13">
        <f t="shared" si="349"/>
        <v>6.6364097334722398</v>
      </c>
      <c r="EE187" s="13">
        <f t="shared" si="350"/>
        <v>0</v>
      </c>
      <c r="EF187" s="13">
        <f t="shared" si="350"/>
        <v>24.445833555800213</v>
      </c>
      <c r="EG187" s="13">
        <f t="shared" si="350"/>
        <v>0</v>
      </c>
      <c r="EH187" s="13">
        <f t="shared" si="350"/>
        <v>3.8860656166330547</v>
      </c>
      <c r="EI187" s="13">
        <f t="shared" si="350"/>
        <v>0</v>
      </c>
      <c r="EJ187" s="13">
        <f t="shared" si="328"/>
        <v>2.8960431753887939</v>
      </c>
      <c r="EK187" s="13"/>
      <c r="EM187">
        <v>647.00579833984398</v>
      </c>
      <c r="EN187">
        <v>54.731113433837898</v>
      </c>
      <c r="EO187">
        <v>0</v>
      </c>
      <c r="EP187">
        <v>0</v>
      </c>
      <c r="EQ187">
        <v>311.38858032226602</v>
      </c>
      <c r="ER187">
        <v>0</v>
      </c>
      <c r="ES187">
        <v>21.447340011596701</v>
      </c>
      <c r="ET187">
        <v>5.5263743400573802</v>
      </c>
      <c r="EU187">
        <v>26.813259124755898</v>
      </c>
      <c r="EV187">
        <v>92.103569030761705</v>
      </c>
      <c r="EW187">
        <v>622.92041015625</v>
      </c>
      <c r="EX187">
        <v>38.167320251464901</v>
      </c>
      <c r="EY187">
        <v>154.052825927735</v>
      </c>
      <c r="EZ187">
        <v>124.87548065185599</v>
      </c>
      <c r="FA187">
        <v>0</v>
      </c>
      <c r="FB187">
        <v>30.609052658081101</v>
      </c>
      <c r="FC187">
        <v>1113.33227539063</v>
      </c>
      <c r="FD187">
        <v>0</v>
      </c>
      <c r="FE187">
        <v>214.318359375</v>
      </c>
      <c r="FF187">
        <v>0</v>
      </c>
      <c r="FG187">
        <v>113.316787719727</v>
      </c>
      <c r="FH187">
        <v>61.855094909667997</v>
      </c>
      <c r="FI187">
        <v>54.600570678711001</v>
      </c>
      <c r="FJ187">
        <v>15.350668907165501</v>
      </c>
      <c r="FK187">
        <v>0</v>
      </c>
      <c r="FL187">
        <v>34.338718414306697</v>
      </c>
      <c r="FM187">
        <v>639.02117919921898</v>
      </c>
      <c r="FN187">
        <v>123.108695983887</v>
      </c>
      <c r="FO187">
        <v>33.1597900390625</v>
      </c>
      <c r="FP187">
        <v>0</v>
      </c>
      <c r="FQ187">
        <v>56.162216186523501</v>
      </c>
      <c r="FR187">
        <v>94.964752197265597</v>
      </c>
      <c r="FT187">
        <v>0</v>
      </c>
      <c r="FU187">
        <v>14.7986516952515</v>
      </c>
      <c r="FV187">
        <v>0</v>
      </c>
      <c r="FW187">
        <v>0</v>
      </c>
      <c r="FX187">
        <v>0</v>
      </c>
      <c r="FY187">
        <v>97.181159973144503</v>
      </c>
      <c r="FZ187">
        <v>0</v>
      </c>
      <c r="GA187">
        <v>2.1641466617584202</v>
      </c>
      <c r="GB187">
        <v>0</v>
      </c>
      <c r="GC187">
        <v>89.656257629394602</v>
      </c>
      <c r="GD187">
        <v>10.749589920044</v>
      </c>
      <c r="GE187">
        <v>0</v>
      </c>
      <c r="GF187">
        <v>7.6731986999511701</v>
      </c>
      <c r="GG187">
        <v>0</v>
      </c>
      <c r="GH187">
        <v>1585.75036621094</v>
      </c>
      <c r="GI187">
        <v>10.342449188232401</v>
      </c>
      <c r="GJ187">
        <v>0</v>
      </c>
      <c r="GK187">
        <v>25.3692626953125</v>
      </c>
      <c r="GL187">
        <v>0</v>
      </c>
      <c r="GM187">
        <v>4.0328598022461</v>
      </c>
      <c r="GN187">
        <v>0</v>
      </c>
      <c r="GO187">
        <v>3.0054397583007799</v>
      </c>
    </row>
    <row r="188" spans="1:197" x14ac:dyDescent="0.2">
      <c r="A188" t="s">
        <v>720</v>
      </c>
      <c r="B188" t="s">
        <v>124</v>
      </c>
      <c r="C188" s="16" t="s">
        <v>734</v>
      </c>
      <c r="D188" s="4" t="s">
        <v>735</v>
      </c>
      <c r="E188" s="4" t="s">
        <v>98</v>
      </c>
      <c r="F188" s="9">
        <v>283</v>
      </c>
      <c r="G188" s="24">
        <v>43417</v>
      </c>
      <c r="H188" s="9">
        <v>4</v>
      </c>
      <c r="I188" s="9">
        <v>2</v>
      </c>
      <c r="J188" s="9" t="s">
        <v>723</v>
      </c>
      <c r="K188" s="21" t="s">
        <v>724</v>
      </c>
      <c r="L188" s="9">
        <v>52</v>
      </c>
      <c r="M188" s="9" t="s">
        <v>725</v>
      </c>
      <c r="N188" s="9">
        <v>50</v>
      </c>
      <c r="O188" s="9">
        <v>4</v>
      </c>
      <c r="P188" s="34">
        <v>6</v>
      </c>
      <c r="Q188" s="9" t="s">
        <v>102</v>
      </c>
      <c r="R188" s="9" t="s">
        <v>103</v>
      </c>
      <c r="S188" s="9"/>
      <c r="T188" s="9" t="s">
        <v>104</v>
      </c>
      <c r="U188" s="34">
        <v>2000</v>
      </c>
      <c r="V188" s="22"/>
      <c r="W188" s="9" t="s">
        <v>105</v>
      </c>
      <c r="X188" s="16" t="s">
        <v>734</v>
      </c>
      <c r="Y188" s="41" t="s">
        <v>736</v>
      </c>
      <c r="Z188" s="9"/>
      <c r="AA188" s="9"/>
      <c r="AE188" s="10">
        <f t="shared" si="291"/>
        <v>2.9422329362736228E-3</v>
      </c>
      <c r="AF188" s="11">
        <v>736</v>
      </c>
      <c r="AG188">
        <f t="shared" si="227"/>
        <v>7.1999999999999994E-4</v>
      </c>
      <c r="AI188" s="48">
        <f t="shared" si="327"/>
        <v>9.8841734390450409E-2</v>
      </c>
      <c r="AJ188" s="48">
        <f t="shared" si="327"/>
        <v>7.2686213016426054E-2</v>
      </c>
      <c r="AK188" s="48">
        <f t="shared" si="327"/>
        <v>1.9201682538867625E-2</v>
      </c>
      <c r="AL188" s="48">
        <f t="shared" si="327"/>
        <v>5.0935222958038012E-2</v>
      </c>
      <c r="AM188" s="48">
        <f t="shared" si="327"/>
        <v>0.29113569355535501</v>
      </c>
      <c r="AN188" s="48">
        <f t="shared" si="327"/>
        <v>2.3121627562986E-2</v>
      </c>
      <c r="AO188" s="48">
        <f t="shared" si="327"/>
        <v>3.3938957439961413E-2</v>
      </c>
      <c r="AP188" s="48">
        <f t="shared" si="327"/>
        <v>4.0399223057001931E-3</v>
      </c>
      <c r="AQ188" s="48">
        <f t="shared" si="327"/>
        <v>0.1207579119599185</v>
      </c>
      <c r="AR188" s="48">
        <f t="shared" si="327"/>
        <v>6.0838862494727801E-2</v>
      </c>
      <c r="AS188" s="48">
        <f t="shared" si="327"/>
        <v>2.5070534195649526E-2</v>
      </c>
      <c r="AT188" s="48">
        <f t="shared" si="327"/>
        <v>1.4655361756486377E-2</v>
      </c>
      <c r="AU188" s="48">
        <f t="shared" si="327"/>
        <v>4.8789966602700671E-2</v>
      </c>
      <c r="AV188" s="48">
        <f t="shared" si="327"/>
        <v>7.2762896630549807E-3</v>
      </c>
      <c r="AW188" s="48">
        <f t="shared" si="327"/>
        <v>1.0583464456447766E-2</v>
      </c>
      <c r="AX188" s="48">
        <f t="shared" si="327"/>
        <v>3.0007680780359505E-2</v>
      </c>
      <c r="AY188" s="48">
        <f t="shared" si="337"/>
        <v>1.1230189025991572E-2</v>
      </c>
      <c r="AZ188" s="48">
        <f t="shared" si="337"/>
        <v>0.3825722583094176</v>
      </c>
      <c r="BA188" s="48">
        <f t="shared" si="338"/>
        <v>0.17659318975977789</v>
      </c>
      <c r="BB188" s="48">
        <f t="shared" si="338"/>
        <v>2.7826979234119829E-3</v>
      </c>
      <c r="BC188" s="48">
        <f t="shared" si="338"/>
        <v>0.95568864183100799</v>
      </c>
      <c r="BD188" s="48">
        <f t="shared" si="294"/>
        <v>0.9972173020765881</v>
      </c>
      <c r="BE188" s="48">
        <f t="shared" si="294"/>
        <v>1</v>
      </c>
      <c r="BF188" s="48">
        <f t="shared" si="294"/>
        <v>0.17115402087796699</v>
      </c>
      <c r="BG188" t="s">
        <v>388</v>
      </c>
      <c r="BH188" s="51">
        <f t="shared" si="295"/>
        <v>9.1512620463946632</v>
      </c>
      <c r="BI188" s="51">
        <f t="shared" si="296"/>
        <v>6.7296530820248632</v>
      </c>
      <c r="BJ188" s="51">
        <f t="shared" si="297"/>
        <v>1.7777877910430067</v>
      </c>
      <c r="BK188" s="51">
        <f t="shared" si="339"/>
        <v>4.7158376525369601</v>
      </c>
      <c r="BL188" s="51">
        <f t="shared" si="339"/>
        <v>26.954798387687084</v>
      </c>
      <c r="BM188" s="51">
        <f t="shared" si="339"/>
        <v>2.1407159037920471</v>
      </c>
      <c r="BN188" s="51">
        <f t="shared" si="316"/>
        <v>3.1422383978779083</v>
      </c>
      <c r="BO188" s="51">
        <f t="shared" si="340"/>
        <v>0.3740362094466575</v>
      </c>
      <c r="BP188" s="51">
        <f t="shared" si="340"/>
        <v>11.180371361709314</v>
      </c>
      <c r="BQ188" s="51">
        <f t="shared" si="298"/>
        <v>5.6327661258402291</v>
      </c>
      <c r="BR188" s="51">
        <f t="shared" si="341"/>
        <v>2.3211554257151232</v>
      </c>
      <c r="BS188" s="51">
        <f t="shared" si="341"/>
        <v>1.3568666782851915</v>
      </c>
      <c r="BT188" s="51">
        <f t="shared" si="342"/>
        <v>4.5172190914053347</v>
      </c>
      <c r="BU188" s="51">
        <f t="shared" si="342"/>
        <v>0.67367528344911543</v>
      </c>
      <c r="BV188" s="51">
        <f t="shared" si="343"/>
        <v>0.97987006396576071</v>
      </c>
      <c r="BW188" s="51">
        <f t="shared" si="343"/>
        <v>2.7782611456498461</v>
      </c>
      <c r="BX188" s="51">
        <f t="shared" si="299"/>
        <v>1.0397470586809501</v>
      </c>
      <c r="BY188" s="51">
        <f t="shared" si="325"/>
        <v>35.420452798213134</v>
      </c>
      <c r="BZ188" s="51">
        <f t="shared" si="300"/>
        <v>16.349880595140192</v>
      </c>
      <c r="CA188" s="51">
        <f t="shared" si="344"/>
        <v>0.25763608914941949</v>
      </c>
      <c r="CB188" s="51">
        <f t="shared" si="344"/>
        <v>88.482433560003756</v>
      </c>
      <c r="CC188" s="51">
        <f t="shared" si="301"/>
        <v>92.327364597350197</v>
      </c>
      <c r="CD188" s="51">
        <f t="shared" si="302"/>
        <v>92.585000686499612</v>
      </c>
      <c r="CE188" s="51">
        <f t="shared" si="303"/>
        <v>15.846295140483743</v>
      </c>
      <c r="CH188" s="13">
        <f t="shared" si="345"/>
        <v>9.1512620463946632</v>
      </c>
      <c r="CI188" s="13">
        <f t="shared" si="345"/>
        <v>0</v>
      </c>
      <c r="CJ188" s="13">
        <f t="shared" si="345"/>
        <v>0</v>
      </c>
      <c r="CK188" s="13">
        <f t="shared" si="345"/>
        <v>0</v>
      </c>
      <c r="CL188" s="13">
        <f t="shared" si="345"/>
        <v>6.7296530820248632</v>
      </c>
      <c r="CM188" s="13">
        <f t="shared" si="345"/>
        <v>0</v>
      </c>
      <c r="CN188" s="13">
        <f t="shared" si="346"/>
        <v>1.3161883541317956</v>
      </c>
      <c r="CO188" s="13">
        <f t="shared" si="346"/>
        <v>0.46159943691121114</v>
      </c>
      <c r="CP188" s="13">
        <f t="shared" si="346"/>
        <v>0.72748722734169236</v>
      </c>
      <c r="CQ188" s="13">
        <f t="shared" si="346"/>
        <v>4.7158376525369601</v>
      </c>
      <c r="CR188" s="13">
        <f t="shared" si="346"/>
        <v>26.954798387687084</v>
      </c>
      <c r="CS188" s="13">
        <f t="shared" si="346"/>
        <v>2.1407159037920471</v>
      </c>
      <c r="CT188" s="13">
        <f t="shared" si="346"/>
        <v>3.1422383978779083</v>
      </c>
      <c r="CU188" s="13">
        <f t="shared" si="346"/>
        <v>0</v>
      </c>
      <c r="CV188" s="13">
        <f t="shared" si="346"/>
        <v>0</v>
      </c>
      <c r="CW188" s="13">
        <f t="shared" si="346"/>
        <v>0.3740362094466575</v>
      </c>
      <c r="CX188" s="13">
        <f t="shared" si="346"/>
        <v>11.180371361709314</v>
      </c>
      <c r="CY188" s="13">
        <f t="shared" si="346"/>
        <v>0</v>
      </c>
      <c r="CZ188" s="13">
        <f t="shared" si="346"/>
        <v>5.6327661258402291</v>
      </c>
      <c r="DA188" s="13">
        <f t="shared" si="346"/>
        <v>0</v>
      </c>
      <c r="DB188" s="13">
        <f t="shared" si="346"/>
        <v>2.112801733252653</v>
      </c>
      <c r="DC188" s="13">
        <f t="shared" si="346"/>
        <v>2.3211554257151232</v>
      </c>
      <c r="DD188" s="13">
        <f t="shared" si="351"/>
        <v>1.3568666782851915</v>
      </c>
      <c r="DE188" s="13">
        <f t="shared" si="351"/>
        <v>0.12139268834488026</v>
      </c>
      <c r="DF188" s="13">
        <f t="shared" si="351"/>
        <v>0</v>
      </c>
      <c r="DG188" s="13">
        <f t="shared" si="351"/>
        <v>0.73861565530610018</v>
      </c>
      <c r="DH188" s="13">
        <f t="shared" si="351"/>
        <v>165.08888888888893</v>
      </c>
      <c r="DI188" s="13">
        <f t="shared" si="351"/>
        <v>4.5172190914053347</v>
      </c>
      <c r="DJ188" s="13">
        <f t="shared" si="351"/>
        <v>0.67367528344911543</v>
      </c>
      <c r="DK188" s="13">
        <f t="shared" si="351"/>
        <v>0</v>
      </c>
      <c r="DL188" s="13">
        <f t="shared" si="351"/>
        <v>0.97987006396576071</v>
      </c>
      <c r="DM188" s="13">
        <f t="shared" si="348"/>
        <v>2.7782611456498461</v>
      </c>
      <c r="DN188" s="13"/>
      <c r="DO188" s="13">
        <f t="shared" si="349"/>
        <v>0</v>
      </c>
      <c r="DP188" s="13">
        <f t="shared" si="349"/>
        <v>1.0397470586809501</v>
      </c>
      <c r="DQ188" s="13">
        <f t="shared" si="349"/>
        <v>0</v>
      </c>
      <c r="DR188" s="13">
        <f t="shared" si="349"/>
        <v>0</v>
      </c>
      <c r="DS188" s="13">
        <f t="shared" si="349"/>
        <v>0</v>
      </c>
      <c r="DT188" s="13">
        <f t="shared" si="349"/>
        <v>31.209888253114862</v>
      </c>
      <c r="DU188" s="13">
        <f t="shared" si="349"/>
        <v>0</v>
      </c>
      <c r="DV188" s="13">
        <f t="shared" si="349"/>
        <v>4.2105645450982738</v>
      </c>
      <c r="DW188" s="13">
        <f t="shared" si="349"/>
        <v>0</v>
      </c>
      <c r="DX188" s="13">
        <f t="shared" si="349"/>
        <v>16.349880595140192</v>
      </c>
      <c r="DY188" s="13">
        <f t="shared" si="349"/>
        <v>0.52617533384067128</v>
      </c>
      <c r="DZ188" s="13">
        <f t="shared" si="349"/>
        <v>0</v>
      </c>
      <c r="EA188" s="13">
        <f t="shared" si="349"/>
        <v>1.442979269408931</v>
      </c>
      <c r="EB188" s="13">
        <f t="shared" si="349"/>
        <v>0.25763608914941949</v>
      </c>
      <c r="EC188" s="13">
        <f t="shared" si="349"/>
        <v>88.482433560003756</v>
      </c>
      <c r="ED188" s="13">
        <f t="shared" si="349"/>
        <v>0.83602937541588929</v>
      </c>
      <c r="EE188" s="13">
        <f t="shared" si="350"/>
        <v>7.7489168897348684</v>
      </c>
      <c r="EF188" s="13">
        <f t="shared" si="350"/>
        <v>0.8814687530430424</v>
      </c>
      <c r="EG188" s="13">
        <f t="shared" si="350"/>
        <v>0</v>
      </c>
      <c r="EH188" s="13">
        <f t="shared" si="350"/>
        <v>6.2851675669116496</v>
      </c>
      <c r="EI188" s="13">
        <f t="shared" si="350"/>
        <v>0</v>
      </c>
      <c r="EJ188" s="13">
        <f t="shared" si="328"/>
        <v>0.93074193079418255</v>
      </c>
      <c r="EK188" s="13"/>
      <c r="EM188">
        <v>40.642913818359403</v>
      </c>
      <c r="EN188">
        <v>4.2301306724548402</v>
      </c>
      <c r="EO188">
        <v>0</v>
      </c>
      <c r="EP188">
        <v>0</v>
      </c>
      <c r="EQ188">
        <v>19.512174606323299</v>
      </c>
      <c r="ER188">
        <v>0</v>
      </c>
      <c r="ES188">
        <v>4.2773866653442401</v>
      </c>
      <c r="ET188">
        <v>1.5001190900802599</v>
      </c>
      <c r="EU188">
        <v>2.7558038234710698</v>
      </c>
      <c r="EV188">
        <v>15.700986862182599</v>
      </c>
      <c r="EW188">
        <v>96.435165405273494</v>
      </c>
      <c r="EX188">
        <v>5.7949013710021999</v>
      </c>
      <c r="EY188">
        <v>12.688840866088899</v>
      </c>
      <c r="EZ188">
        <v>0</v>
      </c>
      <c r="FA188">
        <v>0</v>
      </c>
      <c r="FB188">
        <v>1.37640881538391</v>
      </c>
      <c r="FC188">
        <v>33.2640991210938</v>
      </c>
      <c r="FD188">
        <v>0</v>
      </c>
      <c r="FE188">
        <v>21.949140548706101</v>
      </c>
      <c r="FF188">
        <v>0</v>
      </c>
      <c r="FG188">
        <v>6.2860565185546902</v>
      </c>
      <c r="FH188">
        <v>11.821328163146999</v>
      </c>
      <c r="FI188">
        <v>6.2767806053161701</v>
      </c>
      <c r="FJ188">
        <v>0.63272118568420399</v>
      </c>
      <c r="FK188">
        <v>0</v>
      </c>
      <c r="FL188">
        <v>2.7979595661163401</v>
      </c>
      <c r="FM188">
        <v>625.37536621093795</v>
      </c>
      <c r="FN188">
        <v>6.15488958358765</v>
      </c>
      <c r="FO188">
        <v>0.91790920495987005</v>
      </c>
      <c r="FP188">
        <v>0</v>
      </c>
      <c r="FQ188">
        <v>3.6112358570098899</v>
      </c>
      <c r="FR188">
        <v>10.965711593628001</v>
      </c>
      <c r="FT188">
        <v>0</v>
      </c>
      <c r="FU188">
        <v>2.30261254310608</v>
      </c>
      <c r="FV188">
        <v>0</v>
      </c>
      <c r="FW188">
        <v>0</v>
      </c>
      <c r="FX188">
        <v>0</v>
      </c>
      <c r="FY188">
        <v>46.555545806884801</v>
      </c>
      <c r="FZ188">
        <v>0</v>
      </c>
      <c r="GA188">
        <v>6.28086614608765</v>
      </c>
      <c r="GB188">
        <v>0</v>
      </c>
      <c r="GC188">
        <v>7.1255807876586896</v>
      </c>
      <c r="GD188">
        <v>0.80250215530395497</v>
      </c>
      <c r="GE188">
        <v>0</v>
      </c>
      <c r="GF188">
        <v>2.2007758617401101</v>
      </c>
      <c r="GG188">
        <v>0.43049961328506497</v>
      </c>
      <c r="GH188">
        <v>134.94996643066401</v>
      </c>
      <c r="GI188">
        <v>1.27507948875427</v>
      </c>
      <c r="GJ188">
        <v>7.8699054718017596</v>
      </c>
      <c r="GK188">
        <v>0.89523166418075595</v>
      </c>
      <c r="GL188">
        <v>0</v>
      </c>
      <c r="GM188">
        <v>6.38330173492432</v>
      </c>
      <c r="GN188">
        <v>0</v>
      </c>
      <c r="GO188">
        <v>0.94527417421340998</v>
      </c>
    </row>
    <row r="189" spans="1:197" x14ac:dyDescent="0.2">
      <c r="A189" t="s">
        <v>720</v>
      </c>
      <c r="B189" t="s">
        <v>128</v>
      </c>
      <c r="C189" s="16" t="s">
        <v>737</v>
      </c>
      <c r="D189" s="4" t="s">
        <v>738</v>
      </c>
      <c r="E189" s="4" t="s">
        <v>98</v>
      </c>
      <c r="F189" s="9">
        <v>283</v>
      </c>
      <c r="G189" s="24">
        <v>43417</v>
      </c>
      <c r="H189" s="9">
        <v>4</v>
      </c>
      <c r="I189" s="9">
        <v>2</v>
      </c>
      <c r="J189" s="9" t="s">
        <v>723</v>
      </c>
      <c r="K189" s="21" t="s">
        <v>724</v>
      </c>
      <c r="L189" s="9">
        <v>52</v>
      </c>
      <c r="M189" s="9" t="s">
        <v>725</v>
      </c>
      <c r="N189" s="9">
        <v>70</v>
      </c>
      <c r="O189" s="9">
        <v>2</v>
      </c>
      <c r="P189" s="34">
        <v>7</v>
      </c>
      <c r="Q189" s="9" t="s">
        <v>102</v>
      </c>
      <c r="R189" s="9" t="s">
        <v>103</v>
      </c>
      <c r="S189" s="9"/>
      <c r="T189" s="9" t="s">
        <v>104</v>
      </c>
      <c r="U189" s="34">
        <v>2000</v>
      </c>
      <c r="V189" s="22"/>
      <c r="W189" s="9" t="s">
        <v>105</v>
      </c>
      <c r="X189" s="16" t="s">
        <v>737</v>
      </c>
      <c r="Y189" s="9"/>
      <c r="Z189" s="9"/>
      <c r="AA189" s="9"/>
      <c r="AE189" s="10">
        <f t="shared" si="291"/>
        <v>2.9488517826987215E-3</v>
      </c>
      <c r="AF189" s="11">
        <v>736</v>
      </c>
      <c r="AG189">
        <f t="shared" si="227"/>
        <v>7.1999999999999994E-4</v>
      </c>
      <c r="AI189" s="48">
        <f t="shared" si="327"/>
        <v>0.10764034261300452</v>
      </c>
      <c r="AJ189" s="48">
        <f t="shared" si="327"/>
        <v>6.8943362289800122E-2</v>
      </c>
      <c r="AK189" s="48">
        <f t="shared" si="327"/>
        <v>9.7631881640794834E-3</v>
      </c>
      <c r="AL189" s="48">
        <f t="shared" si="327"/>
        <v>3.3459728801528969E-2</v>
      </c>
      <c r="AM189" s="48">
        <f t="shared" si="327"/>
        <v>0.20514839016611797</v>
      </c>
      <c r="AN189" s="48">
        <f t="shared" si="327"/>
        <v>0</v>
      </c>
      <c r="AO189" s="48">
        <f t="shared" si="327"/>
        <v>6.8462258797330741E-2</v>
      </c>
      <c r="AP189" s="48">
        <f t="shared" si="327"/>
        <v>8.3752257261638669E-3</v>
      </c>
      <c r="AQ189" s="48">
        <f t="shared" si="327"/>
        <v>0.18299519385058746</v>
      </c>
      <c r="AR189" s="48">
        <f t="shared" si="327"/>
        <v>4.8767307016451246E-2</v>
      </c>
      <c r="AS189" s="48">
        <f t="shared" si="327"/>
        <v>6.4035672167691198E-3</v>
      </c>
      <c r="AT189" s="48">
        <f t="shared" si="327"/>
        <v>1.3900385097011792E-2</v>
      </c>
      <c r="AU189" s="48">
        <f t="shared" si="327"/>
        <v>4.8941277682920614E-2</v>
      </c>
      <c r="AV189" s="48">
        <f t="shared" si="327"/>
        <v>1.0424913229693435E-2</v>
      </c>
      <c r="AW189" s="48">
        <f t="shared" si="327"/>
        <v>1.0763057149955114E-2</v>
      </c>
      <c r="AX189" s="48">
        <f t="shared" si="327"/>
        <v>2.7818279200137158E-2</v>
      </c>
      <c r="AY189" s="48">
        <f t="shared" si="337"/>
        <v>1.2795632592863622E-2</v>
      </c>
      <c r="AZ189" s="48">
        <f t="shared" si="337"/>
        <v>0.18364463831324307</v>
      </c>
      <c r="BA189" s="48">
        <f t="shared" si="338"/>
        <v>0.32380401706529865</v>
      </c>
      <c r="BB189" s="48">
        <f t="shared" si="338"/>
        <v>8.4227115028408532E-4</v>
      </c>
      <c r="BC189" s="48">
        <f t="shared" si="338"/>
        <v>0.96127368631989107</v>
      </c>
      <c r="BD189" s="48">
        <f t="shared" si="294"/>
        <v>0.99915772884971588</v>
      </c>
      <c r="BE189" s="48">
        <f t="shared" si="294"/>
        <v>1</v>
      </c>
      <c r="BF189" s="48">
        <f t="shared" si="294"/>
        <v>6.0509647040975403E-2</v>
      </c>
      <c r="BH189" s="51">
        <f t="shared" si="295"/>
        <v>36.839229794294511</v>
      </c>
      <c r="BI189" s="51">
        <f t="shared" si="296"/>
        <v>23.595431829091911</v>
      </c>
      <c r="BJ189" s="51">
        <f t="shared" si="297"/>
        <v>3.3413897017641716</v>
      </c>
      <c r="BK189" s="51">
        <f t="shared" si="339"/>
        <v>11.451381594036105</v>
      </c>
      <c r="BL189" s="51">
        <f t="shared" si="339"/>
        <v>70.210745374812205</v>
      </c>
      <c r="BM189" s="51">
        <f t="shared" si="339"/>
        <v>0</v>
      </c>
      <c r="BN189" s="51">
        <f t="shared" si="316"/>
        <v>23.43077718675546</v>
      </c>
      <c r="BO189" s="51">
        <f t="shared" si="340"/>
        <v>2.8663682929225653</v>
      </c>
      <c r="BP189" s="51">
        <f t="shared" si="340"/>
        <v>62.628953363242097</v>
      </c>
      <c r="BQ189" s="51">
        <f t="shared" si="298"/>
        <v>16.690303895510912</v>
      </c>
      <c r="BR189" s="51">
        <f t="shared" si="341"/>
        <v>2.1915805772738972</v>
      </c>
      <c r="BS189" s="51">
        <f t="shared" si="341"/>
        <v>4.7573193134386917</v>
      </c>
      <c r="BT189" s="51">
        <f t="shared" si="342"/>
        <v>16.749844261176353</v>
      </c>
      <c r="BU189" s="51">
        <f t="shared" si="342"/>
        <v>3.567860940716284</v>
      </c>
      <c r="BV189" s="51">
        <f t="shared" si="343"/>
        <v>3.6835885692212362</v>
      </c>
      <c r="BW189" s="51">
        <f t="shared" si="343"/>
        <v>9.5206309740218611</v>
      </c>
      <c r="BX189" s="51">
        <f t="shared" si="299"/>
        <v>4.3792247219670015</v>
      </c>
      <c r="BY189" s="51">
        <f t="shared" si="325"/>
        <v>62.851221643123175</v>
      </c>
      <c r="BZ189" s="51">
        <f t="shared" si="300"/>
        <v>110.81988688823662</v>
      </c>
      <c r="CA189" s="51">
        <f t="shared" si="344"/>
        <v>0.28826200011250686</v>
      </c>
      <c r="CB189" s="51">
        <f t="shared" si="344"/>
        <v>328.98986909457022</v>
      </c>
      <c r="CC189" s="51">
        <f t="shared" si="301"/>
        <v>341.95544421644308</v>
      </c>
      <c r="CD189" s="51">
        <f t="shared" si="302"/>
        <v>342.24370621655561</v>
      </c>
      <c r="CE189" s="51">
        <f t="shared" si="303"/>
        <v>20.709045865159059</v>
      </c>
      <c r="CH189" s="13">
        <f t="shared" si="345"/>
        <v>36.839229794294511</v>
      </c>
      <c r="CI189" s="13">
        <f t="shared" si="345"/>
        <v>0</v>
      </c>
      <c r="CJ189" s="13">
        <f t="shared" si="345"/>
        <v>0</v>
      </c>
      <c r="CK189" s="13">
        <f t="shared" si="345"/>
        <v>0</v>
      </c>
      <c r="CL189" s="13">
        <f t="shared" si="345"/>
        <v>23.595431829091911</v>
      </c>
      <c r="CM189" s="13">
        <f t="shared" si="345"/>
        <v>0</v>
      </c>
      <c r="CN189" s="13">
        <f t="shared" si="346"/>
        <v>2.6074068397337249</v>
      </c>
      <c r="CO189" s="13">
        <f t="shared" si="346"/>
        <v>0.73398286203044694</v>
      </c>
      <c r="CP189" s="13">
        <f t="shared" si="346"/>
        <v>6.9938223771804182</v>
      </c>
      <c r="CQ189" s="13">
        <f t="shared" si="346"/>
        <v>11.451381594036105</v>
      </c>
      <c r="CR189" s="13">
        <f t="shared" si="346"/>
        <v>70.210745374812205</v>
      </c>
      <c r="CS189" s="13">
        <f t="shared" si="346"/>
        <v>0</v>
      </c>
      <c r="CT189" s="13">
        <f t="shared" si="346"/>
        <v>23.43077718675546</v>
      </c>
      <c r="CU189" s="13">
        <f t="shared" si="346"/>
        <v>10.499224560646764</v>
      </c>
      <c r="CV189" s="13">
        <f t="shared" si="346"/>
        <v>0</v>
      </c>
      <c r="CW189" s="13">
        <f t="shared" si="346"/>
        <v>2.8663682929225653</v>
      </c>
      <c r="CX189" s="13">
        <f t="shared" si="346"/>
        <v>62.628953363242097</v>
      </c>
      <c r="CY189" s="13">
        <f t="shared" si="346"/>
        <v>0</v>
      </c>
      <c r="CZ189" s="13">
        <f t="shared" si="346"/>
        <v>16.690303895510912</v>
      </c>
      <c r="DA189" s="13">
        <f t="shared" si="346"/>
        <v>0</v>
      </c>
      <c r="DB189" s="13">
        <f t="shared" si="346"/>
        <v>7.6441742574198477</v>
      </c>
      <c r="DC189" s="13">
        <f t="shared" si="346"/>
        <v>2.1915805772738972</v>
      </c>
      <c r="DD189" s="13">
        <f t="shared" si="351"/>
        <v>4.7573193134386917</v>
      </c>
      <c r="DE189" s="13">
        <f t="shared" si="351"/>
        <v>0.28450604636746074</v>
      </c>
      <c r="DF189" s="13">
        <f t="shared" si="351"/>
        <v>0</v>
      </c>
      <c r="DG189" s="13">
        <f t="shared" si="351"/>
        <v>1.7748697972198311</v>
      </c>
      <c r="DH189" s="13">
        <f t="shared" si="351"/>
        <v>165.08888888888893</v>
      </c>
      <c r="DI189" s="13">
        <f t="shared" si="351"/>
        <v>16.749844261176353</v>
      </c>
      <c r="DJ189" s="13">
        <f t="shared" si="351"/>
        <v>3.567860940716284</v>
      </c>
      <c r="DK189" s="13">
        <f t="shared" si="351"/>
        <v>0</v>
      </c>
      <c r="DL189" s="13">
        <f t="shared" si="351"/>
        <v>3.6835885692212362</v>
      </c>
      <c r="DM189" s="13">
        <f t="shared" si="348"/>
        <v>9.5206309740218611</v>
      </c>
      <c r="DN189" s="13"/>
      <c r="DO189" s="13">
        <f t="shared" si="349"/>
        <v>0</v>
      </c>
      <c r="DP189" s="13">
        <f t="shared" si="349"/>
        <v>4.3792247219670015</v>
      </c>
      <c r="DQ189" s="13">
        <f t="shared" si="349"/>
        <v>0</v>
      </c>
      <c r="DR189" s="13">
        <f t="shared" si="349"/>
        <v>0</v>
      </c>
      <c r="DS189" s="13">
        <f t="shared" si="349"/>
        <v>0</v>
      </c>
      <c r="DT189" s="13">
        <f t="shared" si="349"/>
        <v>60.484880574395177</v>
      </c>
      <c r="DU189" s="13">
        <f t="shared" si="349"/>
        <v>0</v>
      </c>
      <c r="DV189" s="13">
        <f t="shared" si="349"/>
        <v>2.3663410687279978</v>
      </c>
      <c r="DW189" s="13">
        <f t="shared" si="349"/>
        <v>0</v>
      </c>
      <c r="DX189" s="13">
        <f t="shared" si="349"/>
        <v>110.81988688823662</v>
      </c>
      <c r="DY189" s="13">
        <f t="shared" si="349"/>
        <v>2.2760892903623278</v>
      </c>
      <c r="DZ189" s="13">
        <f t="shared" si="349"/>
        <v>0</v>
      </c>
      <c r="EA189" s="13">
        <f t="shared" si="349"/>
        <v>3.1546191669108241</v>
      </c>
      <c r="EB189" s="13">
        <f t="shared" si="349"/>
        <v>0.28826200011250686</v>
      </c>
      <c r="EC189" s="13">
        <f t="shared" si="349"/>
        <v>328.98986909457022</v>
      </c>
      <c r="ED189" s="13">
        <f t="shared" si="349"/>
        <v>3.1556419426326991</v>
      </c>
      <c r="EE189" s="13">
        <f t="shared" si="350"/>
        <v>0</v>
      </c>
      <c r="EF189" s="13">
        <f t="shared" si="350"/>
        <v>13.986344073838103</v>
      </c>
      <c r="EG189" s="13">
        <f t="shared" si="350"/>
        <v>0</v>
      </c>
      <c r="EH189" s="13">
        <f t="shared" si="350"/>
        <v>4.592915157010335</v>
      </c>
      <c r="EI189" s="13">
        <f t="shared" si="350"/>
        <v>0</v>
      </c>
      <c r="EJ189" s="13">
        <f t="shared" si="328"/>
        <v>2.1297866343106215</v>
      </c>
      <c r="EK189" s="13"/>
      <c r="EM189">
        <v>163.24447631836</v>
      </c>
      <c r="EN189">
        <v>13.034934997558601</v>
      </c>
      <c r="EO189">
        <v>0</v>
      </c>
      <c r="EP189">
        <v>0</v>
      </c>
      <c r="EQ189">
        <v>68.259803771972699</v>
      </c>
      <c r="ER189">
        <v>0</v>
      </c>
      <c r="ES189">
        <v>8.4546060562133807</v>
      </c>
      <c r="ET189">
        <v>2.3799645900726301</v>
      </c>
      <c r="EU189">
        <v>26.433923721313501</v>
      </c>
      <c r="EV189">
        <v>38.040840148925803</v>
      </c>
      <c r="EW189">
        <v>250.62652587890699</v>
      </c>
      <c r="EX189">
        <v>0</v>
      </c>
      <c r="EY189">
        <v>94.404701232910199</v>
      </c>
      <c r="EZ189">
        <v>32.064044952392599</v>
      </c>
      <c r="FA189">
        <v>0</v>
      </c>
      <c r="FB189">
        <v>10.524219512939499</v>
      </c>
      <c r="FC189">
        <v>185.91687011718801</v>
      </c>
      <c r="FD189">
        <v>0</v>
      </c>
      <c r="FE189">
        <v>64.890953063964901</v>
      </c>
      <c r="FF189">
        <v>0</v>
      </c>
      <c r="FG189">
        <v>22.692075729370099</v>
      </c>
      <c r="FH189">
        <v>11.1363687515259</v>
      </c>
      <c r="FI189">
        <v>21.957666397094702</v>
      </c>
      <c r="FJ189">
        <v>1.4795697927475</v>
      </c>
      <c r="FK189">
        <v>0</v>
      </c>
      <c r="FL189">
        <v>6.7083163261413601</v>
      </c>
      <c r="FM189">
        <v>623.9716796875</v>
      </c>
      <c r="FN189">
        <v>22.7710990905762</v>
      </c>
      <c r="FO189">
        <v>4.8504400253295898</v>
      </c>
      <c r="FP189">
        <v>0</v>
      </c>
      <c r="FQ189">
        <v>13.545111656189</v>
      </c>
      <c r="FR189">
        <v>37.493293762207102</v>
      </c>
      <c r="FT189">
        <v>0</v>
      </c>
      <c r="FU189">
        <v>9.6764154434204102</v>
      </c>
      <c r="FV189">
        <v>0</v>
      </c>
      <c r="FW189">
        <v>0</v>
      </c>
      <c r="FX189">
        <v>0</v>
      </c>
      <c r="FY189">
        <v>90.022308349609403</v>
      </c>
      <c r="FZ189">
        <v>0</v>
      </c>
      <c r="GA189">
        <v>3.52192950248718</v>
      </c>
      <c r="GB189">
        <v>0</v>
      </c>
      <c r="GC189">
        <v>48.188953399658203</v>
      </c>
      <c r="GD189">
        <v>3.4636111259460498</v>
      </c>
      <c r="GE189">
        <v>0</v>
      </c>
      <c r="GF189">
        <v>4.8005032539367702</v>
      </c>
      <c r="GG189">
        <v>0.48059314489364602</v>
      </c>
      <c r="GH189">
        <v>500.636322021485</v>
      </c>
      <c r="GI189">
        <v>4.8020596504211399</v>
      </c>
      <c r="GJ189">
        <v>0</v>
      </c>
      <c r="GK189">
        <v>14.172838211059601</v>
      </c>
      <c r="GL189">
        <v>0</v>
      </c>
      <c r="GM189">
        <v>4.65415716171265</v>
      </c>
      <c r="GN189">
        <v>0</v>
      </c>
      <c r="GO189">
        <v>2.15818524360657</v>
      </c>
    </row>
    <row r="190" spans="1:197" x14ac:dyDescent="0.2">
      <c r="A190" t="s">
        <v>720</v>
      </c>
      <c r="B190" t="s">
        <v>132</v>
      </c>
      <c r="C190" s="16" t="s">
        <v>739</v>
      </c>
      <c r="D190" s="4" t="s">
        <v>740</v>
      </c>
      <c r="E190" s="4" t="s">
        <v>98</v>
      </c>
      <c r="F190" s="9">
        <v>283</v>
      </c>
      <c r="G190" s="24">
        <v>43417</v>
      </c>
      <c r="H190" s="9">
        <v>4</v>
      </c>
      <c r="I190" s="9">
        <v>2</v>
      </c>
      <c r="J190" s="9" t="s">
        <v>723</v>
      </c>
      <c r="K190" s="21" t="s">
        <v>724</v>
      </c>
      <c r="L190" s="9">
        <v>52</v>
      </c>
      <c r="M190" s="9" t="s">
        <v>725</v>
      </c>
      <c r="N190" s="9">
        <v>100</v>
      </c>
      <c r="O190" s="9">
        <v>1</v>
      </c>
      <c r="P190" s="34">
        <v>8</v>
      </c>
      <c r="Q190" s="9" t="s">
        <v>102</v>
      </c>
      <c r="R190" s="9" t="s">
        <v>103</v>
      </c>
      <c r="S190" s="9"/>
      <c r="T190" s="9" t="s">
        <v>104</v>
      </c>
      <c r="U190" s="34">
        <v>2000</v>
      </c>
      <c r="V190" s="22"/>
      <c r="W190" s="9" t="s">
        <v>105</v>
      </c>
      <c r="X190" s="16" t="s">
        <v>739</v>
      </c>
      <c r="Y190" s="9"/>
      <c r="Z190" s="9"/>
      <c r="AA190" s="9"/>
      <c r="AE190" s="10">
        <f t="shared" si="291"/>
        <v>2.9676019994568118E-3</v>
      </c>
      <c r="AF190" s="11">
        <v>736</v>
      </c>
      <c r="AG190">
        <f t="shared" si="227"/>
        <v>7.1999999999999994E-4</v>
      </c>
      <c r="AI190" s="48">
        <f t="shared" si="327"/>
        <v>0.12710993995266945</v>
      </c>
      <c r="AJ190" s="48">
        <f t="shared" si="327"/>
        <v>8.4421818041444663E-2</v>
      </c>
      <c r="AK190" s="48">
        <f t="shared" si="327"/>
        <v>7.1628798557565486E-3</v>
      </c>
      <c r="AL190" s="48">
        <f t="shared" si="327"/>
        <v>2.7404477891672031E-2</v>
      </c>
      <c r="AM190" s="48">
        <f t="shared" si="327"/>
        <v>0.17606971515201267</v>
      </c>
      <c r="AN190" s="48">
        <f t="shared" si="327"/>
        <v>1.8905236518567084E-2</v>
      </c>
      <c r="AO190" s="48">
        <f t="shared" si="327"/>
        <v>5.9260347839351024E-2</v>
      </c>
      <c r="AP190" s="48">
        <f t="shared" si="327"/>
        <v>9.1739340663148528E-3</v>
      </c>
      <c r="AQ190" s="48">
        <f t="shared" si="327"/>
        <v>0.28199582027885273</v>
      </c>
      <c r="AR190" s="48">
        <f t="shared" si="327"/>
        <v>4.7095627447476501E-2</v>
      </c>
      <c r="AS190" s="48">
        <f t="shared" si="327"/>
        <v>7.1338519213353657E-3</v>
      </c>
      <c r="AT190" s="48">
        <f t="shared" si="327"/>
        <v>1.1392659458445047E-2</v>
      </c>
      <c r="AU190" s="48">
        <f t="shared" si="327"/>
        <v>7.3903655016639772E-2</v>
      </c>
      <c r="AV190" s="48">
        <f t="shared" si="327"/>
        <v>2.5559733663363827E-2</v>
      </c>
      <c r="AW190" s="48">
        <f t="shared" si="327"/>
        <v>1.2651282186878403E-2</v>
      </c>
      <c r="AX190" s="48">
        <f t="shared" si="327"/>
        <v>2.5311069426391986E-2</v>
      </c>
      <c r="AY190" s="48">
        <f t="shared" si="337"/>
        <v>7.3335557319646472E-3</v>
      </c>
      <c r="AZ190" s="48">
        <f t="shared" si="337"/>
        <v>8.9361794000683906E-2</v>
      </c>
      <c r="BA190" s="48">
        <f t="shared" si="338"/>
        <v>0.26228066611699946</v>
      </c>
      <c r="BB190" s="48">
        <f t="shared" si="338"/>
        <v>0</v>
      </c>
      <c r="BC190" s="48">
        <f t="shared" si="338"/>
        <v>0.97214149274595107</v>
      </c>
      <c r="BD190" s="48">
        <f t="shared" si="294"/>
        <v>1</v>
      </c>
      <c r="BE190" s="48">
        <f t="shared" si="294"/>
        <v>1</v>
      </c>
      <c r="BF190" s="48">
        <f t="shared" si="294"/>
        <v>3.4531248725970937E-2</v>
      </c>
      <c r="BH190" s="51">
        <f t="shared" si="295"/>
        <v>104.31555317814059</v>
      </c>
      <c r="BI190" s="51">
        <f t="shared" si="296"/>
        <v>69.282611985945493</v>
      </c>
      <c r="BJ190" s="51">
        <f t="shared" si="297"/>
        <v>5.878374065631931</v>
      </c>
      <c r="BK190" s="51">
        <f t="shared" si="339"/>
        <v>22.490084346608612</v>
      </c>
      <c r="BL190" s="51">
        <f t="shared" si="339"/>
        <v>144.49546385466701</v>
      </c>
      <c r="BM190" s="51">
        <f t="shared" si="339"/>
        <v>15.51499596437732</v>
      </c>
      <c r="BN190" s="51">
        <f t="shared" si="316"/>
        <v>48.633300973100695</v>
      </c>
      <c r="BO190" s="51">
        <f t="shared" si="340"/>
        <v>7.5287897020780923</v>
      </c>
      <c r="BP190" s="51">
        <f t="shared" si="340"/>
        <v>231.42603951560011</v>
      </c>
      <c r="BQ190" s="51">
        <f t="shared" si="298"/>
        <v>38.6500570394767</v>
      </c>
      <c r="BR190" s="51">
        <f t="shared" si="341"/>
        <v>5.8545516561658264</v>
      </c>
      <c r="BS190" s="51">
        <f t="shared" si="341"/>
        <v>9.3496352371843923</v>
      </c>
      <c r="BT190" s="51">
        <f t="shared" si="342"/>
        <v>60.650651379568508</v>
      </c>
      <c r="BU190" s="51">
        <f t="shared" si="342"/>
        <v>20.976154635684292</v>
      </c>
      <c r="BV190" s="51">
        <f t="shared" si="343"/>
        <v>10.382551515864051</v>
      </c>
      <c r="BW190" s="51">
        <f t="shared" si="343"/>
        <v>20.772082889249695</v>
      </c>
      <c r="BX190" s="51">
        <f t="shared" si="299"/>
        <v>6.0184429575489693</v>
      </c>
      <c r="BY190" s="51">
        <f t="shared" si="325"/>
        <v>73.336711335427054</v>
      </c>
      <c r="BZ190" s="51">
        <f t="shared" si="300"/>
        <v>215.24636691759684</v>
      </c>
      <c r="CA190" s="51">
        <f t="shared" si="344"/>
        <v>0</v>
      </c>
      <c r="CB190" s="51">
        <f t="shared" si="344"/>
        <v>797.80918487553356</v>
      </c>
      <c r="CC190" s="51">
        <f t="shared" si="301"/>
        <v>820.67187835179084</v>
      </c>
      <c r="CD190" s="51">
        <f t="shared" si="302"/>
        <v>820.67187835179084</v>
      </c>
      <c r="CE190" s="51">
        <f t="shared" si="303"/>
        <v>28.338824753775455</v>
      </c>
      <c r="CH190" s="13">
        <f t="shared" si="345"/>
        <v>104.31555317814059</v>
      </c>
      <c r="CI190" s="13">
        <f t="shared" si="345"/>
        <v>0</v>
      </c>
      <c r="CJ190" s="13">
        <f t="shared" si="345"/>
        <v>0</v>
      </c>
      <c r="CK190" s="13">
        <f t="shared" si="345"/>
        <v>0</v>
      </c>
      <c r="CL190" s="13">
        <f t="shared" si="345"/>
        <v>69.282611985945493</v>
      </c>
      <c r="CM190" s="13">
        <f t="shared" si="345"/>
        <v>0</v>
      </c>
      <c r="CN190" s="13">
        <f t="shared" si="346"/>
        <v>4.6550908787543266</v>
      </c>
      <c r="CO190" s="13">
        <f t="shared" si="346"/>
        <v>1.2232831868776046</v>
      </c>
      <c r="CP190" s="13">
        <f t="shared" si="346"/>
        <v>10.610901367616329</v>
      </c>
      <c r="CQ190" s="13">
        <f t="shared" si="346"/>
        <v>22.490084346608612</v>
      </c>
      <c r="CR190" s="13">
        <f t="shared" si="346"/>
        <v>144.49546385466701</v>
      </c>
      <c r="CS190" s="13">
        <f t="shared" si="346"/>
        <v>15.51499596437732</v>
      </c>
      <c r="CT190" s="13">
        <f t="shared" si="346"/>
        <v>48.633300973100695</v>
      </c>
      <c r="CU190" s="13">
        <f t="shared" si="346"/>
        <v>25.459381185773172</v>
      </c>
      <c r="CV190" s="13">
        <f t="shared" si="346"/>
        <v>0</v>
      </c>
      <c r="CW190" s="13">
        <f t="shared" si="346"/>
        <v>7.5287897020780923</v>
      </c>
      <c r="CX190" s="13">
        <f t="shared" si="346"/>
        <v>231.42603951560011</v>
      </c>
      <c r="CY190" s="13">
        <f t="shared" si="346"/>
        <v>0</v>
      </c>
      <c r="CZ190" s="13">
        <f t="shared" si="346"/>
        <v>38.6500570394767</v>
      </c>
      <c r="DA190" s="13">
        <f t="shared" si="346"/>
        <v>0</v>
      </c>
      <c r="DB190" s="13">
        <f t="shared" si="346"/>
        <v>25.840441270864417</v>
      </c>
      <c r="DC190" s="13">
        <f t="shared" si="346"/>
        <v>5.8545516561658264</v>
      </c>
      <c r="DD190" s="13">
        <f t="shared" si="351"/>
        <v>9.3496352371843923</v>
      </c>
      <c r="DE190" s="13">
        <f t="shared" si="351"/>
        <v>1.8409012701906089</v>
      </c>
      <c r="DF190" s="13">
        <f t="shared" si="351"/>
        <v>0</v>
      </c>
      <c r="DG190" s="13">
        <f t="shared" si="351"/>
        <v>5.9018396677728671</v>
      </c>
      <c r="DH190" s="13">
        <f t="shared" si="351"/>
        <v>165.08888888888893</v>
      </c>
      <c r="DI190" s="13">
        <f t="shared" si="351"/>
        <v>60.650651379568508</v>
      </c>
      <c r="DJ190" s="13">
        <f t="shared" si="351"/>
        <v>20.976154635684292</v>
      </c>
      <c r="DK190" s="13">
        <f t="shared" si="351"/>
        <v>0</v>
      </c>
      <c r="DL190" s="13">
        <f t="shared" si="351"/>
        <v>10.382551515864051</v>
      </c>
      <c r="DM190" s="13">
        <f t="shared" si="348"/>
        <v>20.772082889249695</v>
      </c>
      <c r="DN190" s="13"/>
      <c r="DO190" s="13">
        <f t="shared" si="349"/>
        <v>0</v>
      </c>
      <c r="DP190" s="13">
        <f t="shared" si="349"/>
        <v>6.0184429575489693</v>
      </c>
      <c r="DQ190" s="13">
        <f t="shared" si="349"/>
        <v>0</v>
      </c>
      <c r="DR190" s="13">
        <f t="shared" si="349"/>
        <v>0</v>
      </c>
      <c r="DS190" s="13">
        <f t="shared" si="349"/>
        <v>0</v>
      </c>
      <c r="DT190" s="13">
        <f t="shared" si="349"/>
        <v>71.520017079316972</v>
      </c>
      <c r="DU190" s="13">
        <f t="shared" si="349"/>
        <v>0</v>
      </c>
      <c r="DV190" s="13">
        <f t="shared" si="349"/>
        <v>1.8166942561100854</v>
      </c>
      <c r="DW190" s="13">
        <f t="shared" si="349"/>
        <v>0</v>
      </c>
      <c r="DX190" s="13">
        <f t="shared" si="349"/>
        <v>215.24636691759684</v>
      </c>
      <c r="DY190" s="13">
        <f t="shared" si="349"/>
        <v>5.821283018260897</v>
      </c>
      <c r="DZ190" s="13">
        <f t="shared" si="349"/>
        <v>0</v>
      </c>
      <c r="EA190" s="13">
        <f t="shared" si="349"/>
        <v>4.9085405191232878</v>
      </c>
      <c r="EB190" s="13">
        <f t="shared" si="349"/>
        <v>0</v>
      </c>
      <c r="EC190" s="13">
        <f t="shared" si="349"/>
        <v>797.80918487553356</v>
      </c>
      <c r="ED190" s="13">
        <f t="shared" si="349"/>
        <v>6.1144269813240477</v>
      </c>
      <c r="EE190" s="13">
        <f t="shared" si="350"/>
        <v>0</v>
      </c>
      <c r="EF190" s="13">
        <f t="shared" si="350"/>
        <v>21.769172733072132</v>
      </c>
      <c r="EG190" s="13">
        <f t="shared" si="350"/>
        <v>0</v>
      </c>
      <c r="EH190" s="13">
        <f t="shared" si="350"/>
        <v>3.7669027144996052</v>
      </c>
      <c r="EI190" s="13">
        <f t="shared" si="350"/>
        <v>0</v>
      </c>
      <c r="EJ190" s="13">
        <f t="shared" si="328"/>
        <v>2.8027493062037192</v>
      </c>
      <c r="EK190" s="13"/>
      <c r="EM190">
        <v>459.32946777343801</v>
      </c>
      <c r="EN190">
        <v>28.248798370361399</v>
      </c>
      <c r="EO190">
        <v>0</v>
      </c>
      <c r="EP190">
        <v>0</v>
      </c>
      <c r="EQ190">
        <v>199.16299438476599</v>
      </c>
      <c r="ER190">
        <v>0</v>
      </c>
      <c r="ES190">
        <v>14.9989213943482</v>
      </c>
      <c r="ET190">
        <v>3.9414758682250999</v>
      </c>
      <c r="EU190">
        <v>39.851676940917997</v>
      </c>
      <c r="EV190">
        <v>74.238739013671903</v>
      </c>
      <c r="EW190">
        <v>512.53668212890705</v>
      </c>
      <c r="EX190">
        <v>41.639938354492202</v>
      </c>
      <c r="EY190">
        <v>194.70986938476599</v>
      </c>
      <c r="EZ190">
        <v>77.260269165039105</v>
      </c>
      <c r="FA190">
        <v>0</v>
      </c>
      <c r="FB190">
        <v>27.4682102203369</v>
      </c>
      <c r="FC190">
        <v>682.657958984375</v>
      </c>
      <c r="FD190">
        <v>0</v>
      </c>
      <c r="FE190">
        <v>149.31977844238301</v>
      </c>
      <c r="FF190">
        <v>0</v>
      </c>
      <c r="FG190">
        <v>76.223846435546903</v>
      </c>
      <c r="FH190">
        <v>29.5615425109863</v>
      </c>
      <c r="FI190">
        <v>42.881092071533203</v>
      </c>
      <c r="FJ190">
        <v>9.5130929946899396</v>
      </c>
      <c r="FK190">
        <v>0</v>
      </c>
      <c r="FL190">
        <v>22.165714263916001</v>
      </c>
      <c r="FM190">
        <v>620.02923583984398</v>
      </c>
      <c r="FN190">
        <v>81.932456970214901</v>
      </c>
      <c r="FO190">
        <v>28.336511611938501</v>
      </c>
      <c r="FP190">
        <v>0</v>
      </c>
      <c r="FQ190">
        <v>37.936988830566399</v>
      </c>
      <c r="FR190">
        <v>81.285896301269602</v>
      </c>
      <c r="FT190">
        <v>0</v>
      </c>
      <c r="FU190">
        <v>13.214438438415501</v>
      </c>
      <c r="FV190">
        <v>0</v>
      </c>
      <c r="FW190">
        <v>0</v>
      </c>
      <c r="FX190">
        <v>0</v>
      </c>
      <c r="FY190">
        <v>105.77382659912099</v>
      </c>
      <c r="FZ190">
        <v>0</v>
      </c>
      <c r="GA190">
        <v>2.6867821216583301</v>
      </c>
      <c r="GB190">
        <v>0</v>
      </c>
      <c r="GC190">
        <v>93.006416320800795</v>
      </c>
      <c r="GD190">
        <v>8.8024959564209002</v>
      </c>
      <c r="GE190">
        <v>0</v>
      </c>
      <c r="GF190">
        <v>7.4223170280456596</v>
      </c>
      <c r="GG190">
        <v>0</v>
      </c>
      <c r="GH190">
        <v>1206.38562011719</v>
      </c>
      <c r="GI190">
        <v>9.2457656860351598</v>
      </c>
      <c r="GJ190">
        <v>0</v>
      </c>
      <c r="GK190">
        <v>21.9200649261475</v>
      </c>
      <c r="GL190">
        <v>0</v>
      </c>
      <c r="GM190">
        <v>3.79301285743714</v>
      </c>
      <c r="GN190">
        <v>0</v>
      </c>
      <c r="GO190">
        <v>2.82217645645142</v>
      </c>
    </row>
    <row r="191" spans="1:197" x14ac:dyDescent="0.2">
      <c r="A191" t="s">
        <v>741</v>
      </c>
      <c r="B191" t="s">
        <v>95</v>
      </c>
      <c r="C191" t="s">
        <v>742</v>
      </c>
      <c r="D191" s="4" t="s">
        <v>743</v>
      </c>
      <c r="E191" s="4" t="s">
        <v>98</v>
      </c>
      <c r="F191" s="9">
        <v>298</v>
      </c>
      <c r="G191" s="24">
        <v>43418</v>
      </c>
      <c r="H191" s="9">
        <v>4</v>
      </c>
      <c r="I191" s="9">
        <v>3</v>
      </c>
      <c r="J191" s="9" t="s">
        <v>744</v>
      </c>
      <c r="K191" s="21" t="s">
        <v>724</v>
      </c>
      <c r="L191" s="9">
        <v>55</v>
      </c>
      <c r="M191" s="9" t="s">
        <v>745</v>
      </c>
      <c r="N191" s="9">
        <v>5</v>
      </c>
      <c r="O191" s="9">
        <v>22</v>
      </c>
      <c r="P191" s="34">
        <v>1</v>
      </c>
      <c r="Q191" s="9" t="s">
        <v>102</v>
      </c>
      <c r="R191" s="9" t="s">
        <v>103</v>
      </c>
      <c r="S191" s="43"/>
      <c r="T191" s="9" t="s">
        <v>104</v>
      </c>
      <c r="U191" s="34">
        <v>2000</v>
      </c>
      <c r="V191" s="22"/>
      <c r="W191" s="9" t="s">
        <v>105</v>
      </c>
      <c r="X191" s="9" t="s">
        <v>746</v>
      </c>
      <c r="Y191" s="9"/>
      <c r="Z191" s="9"/>
      <c r="AA191" s="1"/>
      <c r="AD191" s="10">
        <f>+AVERAGE(AE191:AE198)</f>
        <v>2.8016753291121581E-3</v>
      </c>
      <c r="AE191" s="10">
        <f t="shared" ref="AE191:AE220" si="352">0.0025*$AF191/$FM191</f>
        <v>2.6967523897473587E-3</v>
      </c>
      <c r="AF191" s="11">
        <v>608.25</v>
      </c>
      <c r="AG191">
        <f t="shared" si="227"/>
        <v>7.1999999999999994E-4</v>
      </c>
      <c r="AI191" s="48">
        <f t="shared" ref="AI191:AS198" si="353">+BH191/$CD191</f>
        <v>8.0195701061574975E-2</v>
      </c>
      <c r="AJ191" s="48">
        <f t="shared" si="353"/>
        <v>0.12805412885921949</v>
      </c>
      <c r="AK191" s="48">
        <f t="shared" si="353"/>
        <v>2.1030341253148819E-2</v>
      </c>
      <c r="AL191" s="48">
        <f t="shared" si="353"/>
        <v>0.15532712467999021</v>
      </c>
      <c r="AM191" s="48">
        <f t="shared" si="353"/>
        <v>0.10231066914116085</v>
      </c>
      <c r="AN191" s="48">
        <f t="shared" si="353"/>
        <v>6.2212636753378988E-3</v>
      </c>
      <c r="AO191" s="48">
        <f t="shared" si="353"/>
        <v>1.9387199082368602E-2</v>
      </c>
      <c r="AP191" s="48">
        <f t="shared" si="353"/>
        <v>1.5083578872143637E-2</v>
      </c>
      <c r="AQ191" s="48">
        <f t="shared" si="353"/>
        <v>0.19478802181039595</v>
      </c>
      <c r="AR191" s="48">
        <f t="shared" si="353"/>
        <v>0.11343005039250365</v>
      </c>
      <c r="AS191" s="48">
        <f t="shared" si="353"/>
        <v>1.6749425449982092E-2</v>
      </c>
      <c r="AT191" s="48">
        <f t="shared" ref="AT191:AX209" si="354">+BS191/$CD191</f>
        <v>1.9163489945462023E-2</v>
      </c>
      <c r="AU191" s="48">
        <f t="shared" si="354"/>
        <v>1.9546309824813344E-2</v>
      </c>
      <c r="AV191" s="48">
        <f t="shared" si="354"/>
        <v>3.2410434498934507E-2</v>
      </c>
      <c r="AW191" s="48">
        <f t="shared" si="354"/>
        <v>7.9884303697751735E-3</v>
      </c>
      <c r="AX191" s="48">
        <f t="shared" si="354"/>
        <v>2.9492030928779316E-2</v>
      </c>
      <c r="AY191" s="48">
        <f t="shared" si="337"/>
        <v>3.0923032965552662E-2</v>
      </c>
      <c r="AZ191" s="48">
        <f t="shared" si="337"/>
        <v>1.7536944967700769E-2</v>
      </c>
      <c r="BA191" s="48">
        <f t="shared" si="338"/>
        <v>8.8363111591703417E-2</v>
      </c>
      <c r="BB191" s="48">
        <f t="shared" si="338"/>
        <v>3.1674293566174428E-4</v>
      </c>
      <c r="BC191" s="48">
        <f t="shared" si="338"/>
        <v>0.93095301489593951</v>
      </c>
      <c r="BD191" s="48">
        <f t="shared" si="338"/>
        <v>0.99968325706433825</v>
      </c>
      <c r="BE191" s="48">
        <f t="shared" si="338"/>
        <v>1</v>
      </c>
      <c r="BF191" s="48">
        <f t="shared" si="338"/>
        <v>1.9794803360916814E-2</v>
      </c>
      <c r="BH191" s="51">
        <f t="shared" ref="BH191:BH220" si="355">+CH191</f>
        <v>76.570563079986613</v>
      </c>
      <c r="BI191" s="51">
        <f t="shared" ref="BI191:BI220" si="356">+CL191</f>
        <v>122.26561550897969</v>
      </c>
      <c r="BJ191" s="51">
        <f t="shared" ref="BJ191:BJ220" si="357">+CN191+CO191</f>
        <v>20.079693178085314</v>
      </c>
      <c r="BK191" s="51">
        <f t="shared" ref="BK191:BN216" si="358">+CQ191</f>
        <v>148.30577251528996</v>
      </c>
      <c r="BL191" s="51">
        <f t="shared" si="358"/>
        <v>97.685853998756031</v>
      </c>
      <c r="BM191" s="51">
        <f t="shared" si="358"/>
        <v>5.9400398822367313</v>
      </c>
      <c r="BN191" s="51">
        <f t="shared" si="358"/>
        <v>18.510827022273425</v>
      </c>
      <c r="BO191" s="51">
        <f t="shared" ref="BO191:BP216" si="359">+CW191</f>
        <v>14.401746131187762</v>
      </c>
      <c r="BP191" s="51">
        <f t="shared" si="359"/>
        <v>185.98289327013725</v>
      </c>
      <c r="BQ191" s="51">
        <f t="shared" ref="BQ191:BQ220" si="360">+CZ191</f>
        <v>108.30259869012842</v>
      </c>
      <c r="BR191" s="51">
        <f t="shared" ref="BR191:BS216" si="361">+DC191</f>
        <v>15.992290372106877</v>
      </c>
      <c r="BS191" s="51">
        <f t="shared" si="361"/>
        <v>18.297230353719804</v>
      </c>
      <c r="BT191" s="51">
        <f t="shared" ref="BT191:BU216" si="362">+DI191</f>
        <v>18.662745379240143</v>
      </c>
      <c r="BU191" s="51">
        <f t="shared" si="362"/>
        <v>30.945364731520694</v>
      </c>
      <c r="BV191" s="51">
        <f t="shared" ref="BV191:BW216" si="363">+DL191</f>
        <v>7.6273242011974984</v>
      </c>
      <c r="BW191" s="51">
        <f t="shared" si="363"/>
        <v>28.158883639599711</v>
      </c>
      <c r="BX191" s="51">
        <f t="shared" ref="BX191:BX220" si="364">+DP191</f>
        <v>29.52519916866045</v>
      </c>
      <c r="BY191" s="51">
        <f t="shared" si="325"/>
        <v>16.74421113730973</v>
      </c>
      <c r="BZ191" s="51">
        <f t="shared" ref="BZ191:BZ220" si="365">+DX191</f>
        <v>84.368776885950751</v>
      </c>
      <c r="CA191" s="51">
        <f t="shared" ref="CA191:CB216" si="366">+EB191</f>
        <v>0.30242500051974008</v>
      </c>
      <c r="CB191" s="51">
        <f t="shared" si="366"/>
        <v>888.87054552788402</v>
      </c>
      <c r="CC191" s="51">
        <f t="shared" ref="CC191:CC220" si="367">+SUM(DP191,DY191:EA191,EC191:ED191)</f>
        <v>954.49393024544349</v>
      </c>
      <c r="CD191" s="51">
        <f t="shared" ref="CD191:CD220" si="368">+CC191+CA191</f>
        <v>954.79635524596324</v>
      </c>
      <c r="CE191" s="51">
        <f t="shared" ref="CE191:CE220" si="369">+SUM(EE191:EJ191)</f>
        <v>18.900006101813918</v>
      </c>
      <c r="CH191" s="13">
        <f t="shared" ref="CH191:CW194" si="370">+EM191*EM$2/$AG191*$AE191/($U191/1000)</f>
        <v>76.570563079986613</v>
      </c>
      <c r="CI191" s="13">
        <f t="shared" si="370"/>
        <v>0</v>
      </c>
      <c r="CJ191" s="13">
        <f t="shared" si="370"/>
        <v>0</v>
      </c>
      <c r="CK191" s="13">
        <f t="shared" si="370"/>
        <v>0</v>
      </c>
      <c r="CL191" s="13">
        <f t="shared" si="370"/>
        <v>122.26561550897969</v>
      </c>
      <c r="CM191" s="13">
        <f t="shared" si="370"/>
        <v>0</v>
      </c>
      <c r="CN191" s="13">
        <f t="shared" si="370"/>
        <v>16.567614651052875</v>
      </c>
      <c r="CO191" s="13">
        <f t="shared" si="370"/>
        <v>3.5120785270324397</v>
      </c>
      <c r="CP191" s="13">
        <f t="shared" si="370"/>
        <v>5.6051436417700833</v>
      </c>
      <c r="CQ191" s="13">
        <f t="shared" si="370"/>
        <v>148.30577251528996</v>
      </c>
      <c r="CR191" s="13">
        <f t="shared" si="370"/>
        <v>97.685853998756031</v>
      </c>
      <c r="CS191" s="13">
        <f t="shared" si="370"/>
        <v>5.9400398822367313</v>
      </c>
      <c r="CT191" s="13">
        <f t="shared" si="370"/>
        <v>18.510827022273425</v>
      </c>
      <c r="CU191" s="13">
        <f t="shared" si="370"/>
        <v>2.8242390813405427</v>
      </c>
      <c r="CV191" s="13">
        <f t="shared" si="370"/>
        <v>0</v>
      </c>
      <c r="CW191" s="13">
        <f t="shared" si="370"/>
        <v>14.401746131187762</v>
      </c>
      <c r="CX191" s="13">
        <f t="shared" ref="CX191:DM198" si="371">+FC191*FC$2/$AG191*$AE191/($U191/1000)</f>
        <v>185.98289327013725</v>
      </c>
      <c r="CY191" s="13">
        <f t="shared" si="371"/>
        <v>0</v>
      </c>
      <c r="CZ191" s="13">
        <f t="shared" si="371"/>
        <v>108.30259869012842</v>
      </c>
      <c r="DA191" s="13">
        <f t="shared" si="371"/>
        <v>0</v>
      </c>
      <c r="DB191" s="13">
        <f t="shared" si="371"/>
        <v>22.903874714100802</v>
      </c>
      <c r="DC191" s="13">
        <f t="shared" si="371"/>
        <v>15.992290372106877</v>
      </c>
      <c r="DD191" s="13">
        <f t="shared" si="371"/>
        <v>18.297230353719804</v>
      </c>
      <c r="DE191" s="13">
        <f t="shared" si="371"/>
        <v>2.7269816120636481</v>
      </c>
      <c r="DF191" s="13">
        <f t="shared" si="371"/>
        <v>0</v>
      </c>
      <c r="DG191" s="13">
        <f t="shared" si="371"/>
        <v>6.4688892071296262</v>
      </c>
      <c r="DH191" s="13">
        <f t="shared" si="371"/>
        <v>136.43385416666669</v>
      </c>
      <c r="DI191" s="13">
        <f t="shared" si="371"/>
        <v>18.662745379240143</v>
      </c>
      <c r="DJ191" s="13">
        <f t="shared" si="371"/>
        <v>30.945364731520694</v>
      </c>
      <c r="DK191" s="13">
        <f t="shared" si="371"/>
        <v>0</v>
      </c>
      <c r="DL191" s="13">
        <f t="shared" si="371"/>
        <v>7.6273242011974984</v>
      </c>
      <c r="DM191" s="13">
        <f t="shared" si="371"/>
        <v>28.158883639599711</v>
      </c>
      <c r="DN191" s="13"/>
      <c r="DO191" s="13">
        <f t="shared" ref="DO191:ED196" si="372">+FT191*FT$2/$AG191*$AE191/($U191/1000)</f>
        <v>0</v>
      </c>
      <c r="DP191" s="13">
        <f t="shared" si="372"/>
        <v>29.52519916866045</v>
      </c>
      <c r="DQ191" s="13">
        <f t="shared" si="372"/>
        <v>0</v>
      </c>
      <c r="DR191" s="13">
        <f t="shared" si="372"/>
        <v>0</v>
      </c>
      <c r="DS191" s="13">
        <f t="shared" si="372"/>
        <v>0</v>
      </c>
      <c r="DT191" s="13">
        <f t="shared" si="372"/>
        <v>16.74421113730973</v>
      </c>
      <c r="DU191" s="13">
        <f t="shared" si="372"/>
        <v>0</v>
      </c>
      <c r="DV191" s="13">
        <f t="shared" si="372"/>
        <v>0</v>
      </c>
      <c r="DW191" s="13">
        <f t="shared" si="372"/>
        <v>0</v>
      </c>
      <c r="DX191" s="13">
        <f t="shared" si="372"/>
        <v>84.368776885950751</v>
      </c>
      <c r="DY191" s="13">
        <f t="shared" si="372"/>
        <v>6.2969430085779052</v>
      </c>
      <c r="DZ191" s="13">
        <f t="shared" si="372"/>
        <v>6.3689497073339192</v>
      </c>
      <c r="EA191" s="13">
        <f t="shared" si="372"/>
        <v>10.077177054608891</v>
      </c>
      <c r="EB191" s="13">
        <f t="shared" si="372"/>
        <v>0.30242500051974008</v>
      </c>
      <c r="EC191" s="13">
        <f t="shared" si="372"/>
        <v>888.87054552788402</v>
      </c>
      <c r="ED191" s="13">
        <f t="shared" si="372"/>
        <v>13.355115778378273</v>
      </c>
      <c r="EE191" s="13">
        <f t="shared" ref="EE191:EJ215" si="373">+GJ191*GJ$2/$AG191*$AE191/($U191/1000)</f>
        <v>0</v>
      </c>
      <c r="EF191" s="13">
        <f t="shared" si="373"/>
        <v>16.61791991547037</v>
      </c>
      <c r="EG191" s="13">
        <f t="shared" si="373"/>
        <v>0</v>
      </c>
      <c r="EH191" s="13">
        <f t="shared" si="373"/>
        <v>1.5333279269389208</v>
      </c>
      <c r="EI191" s="13">
        <f t="shared" si="373"/>
        <v>0</v>
      </c>
      <c r="EJ191" s="13">
        <f t="shared" si="373"/>
        <v>0.74875825940462648</v>
      </c>
      <c r="EM191">
        <v>371.02371199999999</v>
      </c>
      <c r="EN191">
        <v>59.490935999999998</v>
      </c>
      <c r="EO191">
        <v>0</v>
      </c>
      <c r="EP191">
        <v>0</v>
      </c>
      <c r="EQ191">
        <v>386.77047700000003</v>
      </c>
      <c r="ER191">
        <v>0</v>
      </c>
      <c r="ES191">
        <v>58.743042000000003</v>
      </c>
      <c r="ET191">
        <v>12.452617999999999</v>
      </c>
      <c r="EU191">
        <v>23.165711999999999</v>
      </c>
      <c r="EV191">
        <v>538.71881099999996</v>
      </c>
      <c r="EW191">
        <v>381.30017099999998</v>
      </c>
      <c r="EX191">
        <v>17.543343</v>
      </c>
      <c r="EY191">
        <v>81.553878999999995</v>
      </c>
      <c r="EZ191">
        <v>9.431362</v>
      </c>
      <c r="FA191">
        <v>0</v>
      </c>
      <c r="FB191">
        <v>57.820911000000002</v>
      </c>
      <c r="FC191">
        <v>603.71020499999997</v>
      </c>
      <c r="FD191">
        <v>0</v>
      </c>
      <c r="FE191">
        <v>460.43746900000002</v>
      </c>
      <c r="FF191">
        <v>0</v>
      </c>
      <c r="FG191">
        <v>74.347176000000005</v>
      </c>
      <c r="FH191">
        <v>88.860489000000001</v>
      </c>
      <c r="FI191">
        <v>92.346642000000003</v>
      </c>
      <c r="FJ191">
        <v>15.507365999999999</v>
      </c>
      <c r="FK191">
        <v>0</v>
      </c>
      <c r="FL191">
        <v>26.735519</v>
      </c>
      <c r="FM191">
        <v>563.87268100000006</v>
      </c>
      <c r="FN191">
        <v>27.743459999999999</v>
      </c>
      <c r="FO191">
        <v>46.002422000000003</v>
      </c>
      <c r="FP191">
        <v>0</v>
      </c>
      <c r="FQ191">
        <v>30.668713</v>
      </c>
      <c r="FR191">
        <v>121.259331</v>
      </c>
      <c r="FT191">
        <v>0</v>
      </c>
      <c r="FU191">
        <v>71.338172900000004</v>
      </c>
      <c r="FV191">
        <v>0</v>
      </c>
      <c r="FW191">
        <v>0</v>
      </c>
      <c r="FX191">
        <v>0</v>
      </c>
      <c r="FY191">
        <v>27.250839200000001</v>
      </c>
      <c r="FZ191">
        <v>0</v>
      </c>
      <c r="GA191">
        <v>0</v>
      </c>
      <c r="GB191">
        <v>0</v>
      </c>
      <c r="GC191">
        <v>40.116535200000001</v>
      </c>
      <c r="GD191">
        <v>10.478074100000001</v>
      </c>
      <c r="GE191">
        <v>10.5978928</v>
      </c>
      <c r="GF191">
        <v>16.768360099999999</v>
      </c>
      <c r="GG191">
        <v>0.55134030000000001</v>
      </c>
      <c r="GH191">
        <v>1479.0750731999999</v>
      </c>
      <c r="GI191">
        <v>22.2228298</v>
      </c>
      <c r="GJ191">
        <v>0</v>
      </c>
      <c r="GK191">
        <v>18.413703900000002</v>
      </c>
      <c r="GL191">
        <v>0</v>
      </c>
      <c r="GM191">
        <v>1.6990240999999999</v>
      </c>
      <c r="GN191">
        <v>0</v>
      </c>
      <c r="GO191">
        <v>0.82967139999999995</v>
      </c>
    </row>
    <row r="192" spans="1:197" x14ac:dyDescent="0.2">
      <c r="A192" t="s">
        <v>741</v>
      </c>
      <c r="B192" t="s">
        <v>108</v>
      </c>
      <c r="C192" t="s">
        <v>747</v>
      </c>
      <c r="D192" s="4" t="s">
        <v>748</v>
      </c>
      <c r="E192" s="4" t="s">
        <v>98</v>
      </c>
      <c r="F192" s="9">
        <v>298</v>
      </c>
      <c r="G192" s="24">
        <v>43418</v>
      </c>
      <c r="H192" s="9">
        <v>4</v>
      </c>
      <c r="I192" s="9">
        <v>3</v>
      </c>
      <c r="J192" s="9" t="s">
        <v>744</v>
      </c>
      <c r="K192" s="21" t="s">
        <v>724</v>
      </c>
      <c r="L192" s="9">
        <v>55</v>
      </c>
      <c r="M192" s="9" t="s">
        <v>745</v>
      </c>
      <c r="N192" s="9">
        <v>12</v>
      </c>
      <c r="O192" s="9">
        <v>18</v>
      </c>
      <c r="P192" s="34">
        <v>2</v>
      </c>
      <c r="Q192" s="9" t="s">
        <v>102</v>
      </c>
      <c r="R192" s="9" t="s">
        <v>103</v>
      </c>
      <c r="S192" s="43"/>
      <c r="T192" s="9" t="s">
        <v>104</v>
      </c>
      <c r="U192" s="34">
        <v>2000</v>
      </c>
      <c r="V192" s="9"/>
      <c r="W192" s="9" t="s">
        <v>105</v>
      </c>
      <c r="X192" s="9" t="s">
        <v>749</v>
      </c>
      <c r="Y192" s="9"/>
      <c r="Z192" s="9"/>
      <c r="AA192" s="1"/>
      <c r="AD192">
        <f>+STDEV(AE191:AE198)</f>
        <v>1.0500239843046905E-4</v>
      </c>
      <c r="AE192" s="10">
        <f t="shared" si="352"/>
        <v>2.6732967461494321E-3</v>
      </c>
      <c r="AF192" s="11">
        <v>608.25</v>
      </c>
      <c r="AG192">
        <f t="shared" si="227"/>
        <v>7.1999999999999994E-4</v>
      </c>
      <c r="AI192" s="48">
        <f t="shared" si="353"/>
        <v>9.9440482141234868E-2</v>
      </c>
      <c r="AJ192" s="48">
        <f t="shared" si="353"/>
        <v>0.11032933675025727</v>
      </c>
      <c r="AK192" s="48">
        <f t="shared" si="353"/>
        <v>1.9934061917657536E-2</v>
      </c>
      <c r="AL192" s="48">
        <f t="shared" si="353"/>
        <v>5.753520921902338E-2</v>
      </c>
      <c r="AM192" s="48">
        <f t="shared" si="353"/>
        <v>0.12368466271793928</v>
      </c>
      <c r="AN192" s="48">
        <f t="shared" si="353"/>
        <v>1.0050556241283775E-2</v>
      </c>
      <c r="AO192" s="48">
        <f t="shared" si="353"/>
        <v>1.8603014418321368E-2</v>
      </c>
      <c r="AP192" s="48">
        <f t="shared" si="353"/>
        <v>1.2929845399825177E-2</v>
      </c>
      <c r="AQ192" s="48">
        <f t="shared" si="353"/>
        <v>0.36086484181284423</v>
      </c>
      <c r="AR192" s="48">
        <f t="shared" si="353"/>
        <v>0.10573758356263575</v>
      </c>
      <c r="AS192" s="48">
        <f t="shared" si="353"/>
        <v>7.4122283037277607E-3</v>
      </c>
      <c r="AT192" s="48">
        <f t="shared" si="354"/>
        <v>2.723031671675322E-2</v>
      </c>
      <c r="AU192" s="48">
        <f t="shared" si="354"/>
        <v>4.0591699765449567E-2</v>
      </c>
      <c r="AV192" s="48">
        <f t="shared" si="354"/>
        <v>5.0538608167805359E-2</v>
      </c>
      <c r="AW192" s="48">
        <f t="shared" si="354"/>
        <v>9.3543805435594585E-3</v>
      </c>
      <c r="AX192" s="48">
        <f t="shared" si="354"/>
        <v>2.8524689450118677E-2</v>
      </c>
      <c r="AY192" s="48">
        <f t="shared" si="337"/>
        <v>1.2444523392304641E-2</v>
      </c>
      <c r="AZ192" s="48">
        <f t="shared" si="337"/>
        <v>1.3686384098803702E-2</v>
      </c>
      <c r="BA192" s="48">
        <f t="shared" si="338"/>
        <v>0.10507560238743531</v>
      </c>
      <c r="BB192" s="48">
        <f t="shared" si="338"/>
        <v>7.1656325542746469E-4</v>
      </c>
      <c r="BC192" s="48">
        <f t="shared" si="338"/>
        <v>0.96168023337844188</v>
      </c>
      <c r="BD192" s="48">
        <f t="shared" si="338"/>
        <v>0.99928343674457254</v>
      </c>
      <c r="BE192" s="48">
        <f t="shared" si="338"/>
        <v>1</v>
      </c>
      <c r="BF192" s="48">
        <f t="shared" si="338"/>
        <v>2.1945068846943281E-2</v>
      </c>
      <c r="BH192" s="51">
        <f t="shared" si="355"/>
        <v>83.372694845354616</v>
      </c>
      <c r="BI192" s="51">
        <f t="shared" si="356"/>
        <v>92.502107062444097</v>
      </c>
      <c r="BJ192" s="51">
        <f t="shared" si="357"/>
        <v>16.713077264939212</v>
      </c>
      <c r="BK192" s="51">
        <f t="shared" si="358"/>
        <v>48.238557756269763</v>
      </c>
      <c r="BL192" s="51">
        <f t="shared" si="358"/>
        <v>103.69945337943335</v>
      </c>
      <c r="BM192" s="51">
        <f t="shared" si="358"/>
        <v>8.4265677366738956</v>
      </c>
      <c r="BN192" s="51">
        <f t="shared" si="358"/>
        <v>15.597103019870566</v>
      </c>
      <c r="BO192" s="51">
        <f t="shared" si="359"/>
        <v>10.840615730182842</v>
      </c>
      <c r="BP192" s="51">
        <f t="shared" si="359"/>
        <v>302.5555959608887</v>
      </c>
      <c r="BQ192" s="51">
        <f t="shared" si="360"/>
        <v>88.652298321844611</v>
      </c>
      <c r="BR192" s="51">
        <f t="shared" si="361"/>
        <v>6.2145459795044484</v>
      </c>
      <c r="BS192" s="51">
        <f t="shared" si="361"/>
        <v>22.830388965167906</v>
      </c>
      <c r="BT192" s="51">
        <f t="shared" si="362"/>
        <v>34.032813648192686</v>
      </c>
      <c r="BU192" s="51">
        <f t="shared" si="362"/>
        <v>42.372481166160384</v>
      </c>
      <c r="BV192" s="51">
        <f t="shared" si="363"/>
        <v>7.8428814677086631</v>
      </c>
      <c r="BW192" s="51">
        <f t="shared" si="363"/>
        <v>23.915614424571395</v>
      </c>
      <c r="BX192" s="51">
        <f t="shared" si="364"/>
        <v>10.433713000394427</v>
      </c>
      <c r="BY192" s="51">
        <f t="shared" si="325"/>
        <v>11.474911428780254</v>
      </c>
      <c r="BZ192" s="51">
        <f t="shared" si="365"/>
        <v>88.09728135767736</v>
      </c>
      <c r="CA192" s="51">
        <f t="shared" si="366"/>
        <v>0.60077956528103804</v>
      </c>
      <c r="CB192" s="51">
        <f t="shared" si="366"/>
        <v>806.2900632600913</v>
      </c>
      <c r="CC192" s="51">
        <f t="shared" si="367"/>
        <v>837.8172675932268</v>
      </c>
      <c r="CD192" s="51">
        <f t="shared" si="368"/>
        <v>838.41804715850787</v>
      </c>
      <c r="CE192" s="51">
        <f t="shared" si="369"/>
        <v>18.399141767413195</v>
      </c>
      <c r="CH192" s="13">
        <f t="shared" si="370"/>
        <v>83.372694845354616</v>
      </c>
      <c r="CI192" s="13">
        <f t="shared" si="370"/>
        <v>0</v>
      </c>
      <c r="CJ192" s="13">
        <f t="shared" si="370"/>
        <v>0</v>
      </c>
      <c r="CK192" s="13">
        <f t="shared" si="370"/>
        <v>0</v>
      </c>
      <c r="CL192" s="13">
        <f t="shared" si="370"/>
        <v>92.502107062444097</v>
      </c>
      <c r="CM192" s="13">
        <f t="shared" si="370"/>
        <v>0</v>
      </c>
      <c r="CN192" s="13">
        <f t="shared" si="370"/>
        <v>14.058054013576246</v>
      </c>
      <c r="CO192" s="13">
        <f t="shared" si="370"/>
        <v>2.6550232513629655</v>
      </c>
      <c r="CP192" s="13">
        <f t="shared" si="370"/>
        <v>5.6372809398058132</v>
      </c>
      <c r="CQ192" s="13">
        <f t="shared" si="370"/>
        <v>48.238557756269763</v>
      </c>
      <c r="CR192" s="13">
        <f t="shared" si="370"/>
        <v>103.69945337943335</v>
      </c>
      <c r="CS192" s="13">
        <f t="shared" si="370"/>
        <v>8.4265677366738956</v>
      </c>
      <c r="CT192" s="13">
        <f t="shared" si="370"/>
        <v>15.597103019870566</v>
      </c>
      <c r="CU192" s="13">
        <f t="shared" si="370"/>
        <v>5.5738407964169641</v>
      </c>
      <c r="CV192" s="13">
        <f t="shared" si="370"/>
        <v>0</v>
      </c>
      <c r="CW192" s="13">
        <f t="shared" si="370"/>
        <v>10.840615730182842</v>
      </c>
      <c r="CX192" s="13">
        <f t="shared" si="371"/>
        <v>302.5555959608887</v>
      </c>
      <c r="CY192" s="13">
        <f t="shared" si="371"/>
        <v>0</v>
      </c>
      <c r="CZ192" s="13">
        <f t="shared" si="371"/>
        <v>88.652298321844611</v>
      </c>
      <c r="DA192" s="13">
        <f t="shared" si="371"/>
        <v>0</v>
      </c>
      <c r="DB192" s="13">
        <f t="shared" si="371"/>
        <v>33.664546267716865</v>
      </c>
      <c r="DC192" s="13">
        <f t="shared" si="371"/>
        <v>6.2145459795044484</v>
      </c>
      <c r="DD192" s="13">
        <f t="shared" si="371"/>
        <v>22.830388965167906</v>
      </c>
      <c r="DE192" s="13">
        <f t="shared" si="371"/>
        <v>1.4787219795289301</v>
      </c>
      <c r="DF192" s="13">
        <f t="shared" si="371"/>
        <v>0</v>
      </c>
      <c r="DG192" s="13">
        <f t="shared" si="371"/>
        <v>9.284747411565613</v>
      </c>
      <c r="DH192" s="13">
        <f t="shared" si="371"/>
        <v>136.43385416666669</v>
      </c>
      <c r="DI192" s="13">
        <f t="shared" si="371"/>
        <v>34.032813648192686</v>
      </c>
      <c r="DJ192" s="13">
        <f t="shared" si="371"/>
        <v>42.372481166160384</v>
      </c>
      <c r="DK192" s="13">
        <f t="shared" si="371"/>
        <v>0</v>
      </c>
      <c r="DL192" s="13">
        <f t="shared" si="371"/>
        <v>7.8428814677086631</v>
      </c>
      <c r="DM192" s="13">
        <f t="shared" si="371"/>
        <v>23.915614424571395</v>
      </c>
      <c r="DN192" s="13"/>
      <c r="DO192" s="13">
        <f t="shared" si="372"/>
        <v>0</v>
      </c>
      <c r="DP192" s="13">
        <f t="shared" si="372"/>
        <v>10.433713000394427</v>
      </c>
      <c r="DQ192" s="13">
        <f t="shared" si="372"/>
        <v>0</v>
      </c>
      <c r="DR192" s="13">
        <f t="shared" si="372"/>
        <v>0</v>
      </c>
      <c r="DS192" s="13">
        <f t="shared" si="372"/>
        <v>0</v>
      </c>
      <c r="DT192" s="13">
        <f t="shared" si="372"/>
        <v>11.474911428780254</v>
      </c>
      <c r="DU192" s="13">
        <f t="shared" si="372"/>
        <v>0</v>
      </c>
      <c r="DV192" s="13">
        <f t="shared" si="372"/>
        <v>0</v>
      </c>
      <c r="DW192" s="13">
        <f t="shared" si="372"/>
        <v>0</v>
      </c>
      <c r="DX192" s="13">
        <f t="shared" si="372"/>
        <v>88.09728135767736</v>
      </c>
      <c r="DY192" s="13">
        <f t="shared" si="372"/>
        <v>5.7537210076922145</v>
      </c>
      <c r="DZ192" s="13">
        <f t="shared" si="372"/>
        <v>3.7238597784645018</v>
      </c>
      <c r="EA192" s="13">
        <f t="shared" si="372"/>
        <v>5.1490207388619194</v>
      </c>
      <c r="EB192" s="13">
        <f t="shared" si="372"/>
        <v>0.60077956528103804</v>
      </c>
      <c r="EC192" s="13">
        <f t="shared" si="372"/>
        <v>806.2900632600913</v>
      </c>
      <c r="ED192" s="13">
        <f t="shared" si="372"/>
        <v>6.4668898077223922</v>
      </c>
      <c r="EE192" s="13">
        <f t="shared" si="373"/>
        <v>0</v>
      </c>
      <c r="EF192" s="13">
        <f t="shared" si="373"/>
        <v>16.51970768484944</v>
      </c>
      <c r="EG192" s="13">
        <f t="shared" si="373"/>
        <v>0</v>
      </c>
      <c r="EH192" s="13">
        <f t="shared" si="373"/>
        <v>1.2671640905715895</v>
      </c>
      <c r="EI192" s="13">
        <f t="shared" si="373"/>
        <v>0</v>
      </c>
      <c r="EJ192" s="13">
        <f t="shared" si="373"/>
        <v>0.61226999199216547</v>
      </c>
      <c r="EM192">
        <v>407.52810699999998</v>
      </c>
      <c r="EN192">
        <v>70.093306999999996</v>
      </c>
      <c r="EO192">
        <v>0</v>
      </c>
      <c r="EP192">
        <v>0</v>
      </c>
      <c r="EQ192">
        <v>295.18515000000002</v>
      </c>
      <c r="ER192">
        <v>0</v>
      </c>
      <c r="ES192">
        <v>50.282349000000004</v>
      </c>
      <c r="ET192">
        <v>9.4963929999999994</v>
      </c>
      <c r="EU192">
        <v>23.502956000000001</v>
      </c>
      <c r="EV192">
        <v>176.76338200000001</v>
      </c>
      <c r="EW192">
        <v>408.32473800000002</v>
      </c>
      <c r="EX192">
        <v>25.105426999999999</v>
      </c>
      <c r="EY192">
        <v>69.319694999999996</v>
      </c>
      <c r="EZ192">
        <v>18.776793000000001</v>
      </c>
      <c r="FA192">
        <v>0</v>
      </c>
      <c r="FB192">
        <v>43.905369</v>
      </c>
      <c r="FC192">
        <v>990.72839399999998</v>
      </c>
      <c r="FD192">
        <v>0</v>
      </c>
      <c r="FE192">
        <v>380.203125</v>
      </c>
      <c r="FF192">
        <v>0</v>
      </c>
      <c r="FG192">
        <v>110.23568</v>
      </c>
      <c r="FH192">
        <v>34.833838999999998</v>
      </c>
      <c r="FI192">
        <v>116.23661800000001</v>
      </c>
      <c r="FJ192">
        <v>8.482742</v>
      </c>
      <c r="FK192">
        <v>0</v>
      </c>
      <c r="FL192">
        <v>38.709975999999997</v>
      </c>
      <c r="FM192">
        <v>568.82012899999995</v>
      </c>
      <c r="FN192">
        <v>51.036026</v>
      </c>
      <c r="FO192">
        <v>63.542293999999998</v>
      </c>
      <c r="FP192">
        <v>0</v>
      </c>
      <c r="FQ192">
        <v>31.812141</v>
      </c>
      <c r="FR192">
        <v>103.890343</v>
      </c>
      <c r="FT192">
        <v>0</v>
      </c>
      <c r="FU192">
        <v>25.430911999999999</v>
      </c>
      <c r="FV192">
        <v>0</v>
      </c>
      <c r="FW192">
        <v>0</v>
      </c>
      <c r="FX192">
        <v>0</v>
      </c>
      <c r="FY192">
        <v>18.839025500000002</v>
      </c>
      <c r="FZ192">
        <v>0</v>
      </c>
      <c r="GA192">
        <v>0</v>
      </c>
      <c r="GB192">
        <v>0</v>
      </c>
      <c r="GC192">
        <v>42.256942700000003</v>
      </c>
      <c r="GD192">
        <v>9.6581601999999993</v>
      </c>
      <c r="GE192">
        <v>6.2508477999999998</v>
      </c>
      <c r="GF192">
        <v>8.6431141</v>
      </c>
      <c r="GG192">
        <v>1.1048697999999999</v>
      </c>
      <c r="GH192">
        <v>1353.4334716999999</v>
      </c>
      <c r="GI192">
        <v>10.8552809</v>
      </c>
      <c r="GJ192">
        <v>0</v>
      </c>
      <c r="GK192">
        <v>18.465486500000001</v>
      </c>
      <c r="GL192">
        <v>0</v>
      </c>
      <c r="GM192">
        <v>1.4164174</v>
      </c>
      <c r="GN192">
        <v>0</v>
      </c>
      <c r="GO192">
        <v>0.68438639999999995</v>
      </c>
    </row>
    <row r="193" spans="1:197" x14ac:dyDescent="0.2">
      <c r="A193" t="s">
        <v>741</v>
      </c>
      <c r="B193" t="s">
        <v>112</v>
      </c>
      <c r="C193" t="s">
        <v>750</v>
      </c>
      <c r="D193" s="4" t="s">
        <v>751</v>
      </c>
      <c r="E193" s="4" t="s">
        <v>98</v>
      </c>
      <c r="F193" s="9">
        <v>298</v>
      </c>
      <c r="G193" s="24">
        <v>43418</v>
      </c>
      <c r="H193" s="9">
        <v>4</v>
      </c>
      <c r="I193" s="9">
        <v>3</v>
      </c>
      <c r="J193" s="9" t="s">
        <v>744</v>
      </c>
      <c r="K193" s="21" t="s">
        <v>724</v>
      </c>
      <c r="L193" s="9">
        <v>55</v>
      </c>
      <c r="M193" s="9" t="s">
        <v>745</v>
      </c>
      <c r="N193" s="9">
        <v>20</v>
      </c>
      <c r="O193" s="9">
        <v>14</v>
      </c>
      <c r="P193" s="34">
        <v>3</v>
      </c>
      <c r="Q193" s="9" t="s">
        <v>102</v>
      </c>
      <c r="R193" s="9" t="s">
        <v>103</v>
      </c>
      <c r="S193" s="43"/>
      <c r="T193" s="9" t="s">
        <v>104</v>
      </c>
      <c r="U193" s="34">
        <v>2000</v>
      </c>
      <c r="V193" s="9"/>
      <c r="W193" s="9" t="s">
        <v>105</v>
      </c>
      <c r="X193" s="9" t="s">
        <v>752</v>
      </c>
      <c r="Y193" s="9"/>
      <c r="Z193" s="9"/>
      <c r="AA193" s="1"/>
      <c r="AD193">
        <f>+AD192*100/AD191</f>
        <v>3.7478432043638676</v>
      </c>
      <c r="AE193" s="10">
        <f t="shared" si="352"/>
        <v>2.7667297509251648E-3</v>
      </c>
      <c r="AF193" s="11">
        <v>608.25</v>
      </c>
      <c r="AG193">
        <f t="shared" si="227"/>
        <v>7.1999999999999994E-4</v>
      </c>
      <c r="AI193" s="48">
        <f t="shared" si="353"/>
        <v>0.11380740553349469</v>
      </c>
      <c r="AJ193" s="48">
        <f t="shared" si="353"/>
        <v>0.10281723968749461</v>
      </c>
      <c r="AK193" s="48">
        <f t="shared" si="353"/>
        <v>1.5906571169923826E-2</v>
      </c>
      <c r="AL193" s="48">
        <f t="shared" si="353"/>
        <v>4.4405382908853611E-2</v>
      </c>
      <c r="AM193" s="48">
        <f t="shared" si="353"/>
        <v>0.11165610514429812</v>
      </c>
      <c r="AN193" s="48">
        <f t="shared" si="353"/>
        <v>1.2903461199500043E-2</v>
      </c>
      <c r="AO193" s="48">
        <f t="shared" si="353"/>
        <v>2.5207012039283935E-2</v>
      </c>
      <c r="AP193" s="48">
        <f t="shared" si="353"/>
        <v>1.3185343354474322E-2</v>
      </c>
      <c r="AQ193" s="48">
        <f t="shared" si="353"/>
        <v>0.41570655817534979</v>
      </c>
      <c r="AR193" s="48">
        <f t="shared" si="353"/>
        <v>8.826741581838414E-2</v>
      </c>
      <c r="AS193" s="48">
        <f t="shared" si="353"/>
        <v>7.9605937792077124E-3</v>
      </c>
      <c r="AT193" s="48">
        <f t="shared" si="354"/>
        <v>3.2141455802906664E-2</v>
      </c>
      <c r="AU193" s="48">
        <f t="shared" si="354"/>
        <v>5.5248639187978177E-2</v>
      </c>
      <c r="AV193" s="48">
        <f t="shared" si="354"/>
        <v>5.1449315835323604E-2</v>
      </c>
      <c r="AW193" s="48">
        <f t="shared" si="354"/>
        <v>1.018462415556534E-2</v>
      </c>
      <c r="AX193" s="48">
        <f t="shared" si="354"/>
        <v>2.7988322379319433E-2</v>
      </c>
      <c r="AY193" s="48">
        <f t="shared" si="337"/>
        <v>3.2524227401303542E-2</v>
      </c>
      <c r="AZ193" s="48">
        <f t="shared" si="337"/>
        <v>2.2953329892652509E-2</v>
      </c>
      <c r="BA193" s="48">
        <f t="shared" si="338"/>
        <v>0.15348859193148415</v>
      </c>
      <c r="BB193" s="48">
        <f t="shared" si="338"/>
        <v>4.792527102562819E-4</v>
      </c>
      <c r="BC193" s="48">
        <f t="shared" si="338"/>
        <v>0.93803313370772812</v>
      </c>
      <c r="BD193" s="48">
        <f t="shared" si="338"/>
        <v>0.99952074728974372</v>
      </c>
      <c r="BE193" s="48">
        <f t="shared" si="338"/>
        <v>1</v>
      </c>
      <c r="BF193" s="48">
        <f t="shared" si="338"/>
        <v>2.0948841000183606E-2</v>
      </c>
      <c r="BH193" s="51">
        <f t="shared" si="355"/>
        <v>90.572723108372244</v>
      </c>
      <c r="BI193" s="51">
        <f t="shared" si="356"/>
        <v>81.826286587667127</v>
      </c>
      <c r="BJ193" s="51">
        <f t="shared" si="357"/>
        <v>12.659118793048261</v>
      </c>
      <c r="BK193" s="51">
        <f t="shared" si="358"/>
        <v>35.33967259750203</v>
      </c>
      <c r="BL193" s="51">
        <f t="shared" si="358"/>
        <v>88.860627717389193</v>
      </c>
      <c r="BM193" s="51">
        <f t="shared" si="358"/>
        <v>10.269117487420282</v>
      </c>
      <c r="BN193" s="51">
        <f t="shared" si="358"/>
        <v>20.060801062295887</v>
      </c>
      <c r="BO193" s="51">
        <f t="shared" si="359"/>
        <v>10.493451169855057</v>
      </c>
      <c r="BP193" s="51">
        <f t="shared" si="359"/>
        <v>330.83677473755534</v>
      </c>
      <c r="BQ193" s="51">
        <f t="shared" si="360"/>
        <v>70.246924397702429</v>
      </c>
      <c r="BR193" s="51">
        <f t="shared" si="361"/>
        <v>6.3353755650831465</v>
      </c>
      <c r="BS193" s="51">
        <f t="shared" si="361"/>
        <v>25.57952325764839</v>
      </c>
      <c r="BT193" s="51">
        <f t="shared" si="362"/>
        <v>43.969192301940112</v>
      </c>
      <c r="BU193" s="51">
        <f t="shared" si="362"/>
        <v>40.945530876692359</v>
      </c>
      <c r="BV193" s="51">
        <f t="shared" si="363"/>
        <v>8.1053525408183802</v>
      </c>
      <c r="BW193" s="51">
        <f t="shared" si="363"/>
        <v>22.274284887233343</v>
      </c>
      <c r="BX193" s="51">
        <f t="shared" si="364"/>
        <v>25.884149005268533</v>
      </c>
      <c r="BY193" s="51">
        <f t="shared" si="325"/>
        <v>18.267225959829865</v>
      </c>
      <c r="BZ193" s="51">
        <f t="shared" si="365"/>
        <v>122.15268129640987</v>
      </c>
      <c r="CA193" s="51">
        <f t="shared" si="366"/>
        <v>0.38140947701513128</v>
      </c>
      <c r="CB193" s="51">
        <f t="shared" si="366"/>
        <v>746.52624657877914</v>
      </c>
      <c r="CC193" s="51">
        <f t="shared" si="367"/>
        <v>795.46067728170419</v>
      </c>
      <c r="CD193" s="51">
        <f t="shared" si="368"/>
        <v>795.84208675871935</v>
      </c>
      <c r="CE193" s="51">
        <f t="shared" si="369"/>
        <v>16.671969336762739</v>
      </c>
      <c r="CH193" s="13">
        <f t="shared" si="370"/>
        <v>90.572723108372244</v>
      </c>
      <c r="CI193" s="13">
        <f t="shared" si="370"/>
        <v>0</v>
      </c>
      <c r="CJ193" s="13">
        <f t="shared" si="370"/>
        <v>0</v>
      </c>
      <c r="CK193" s="13">
        <f t="shared" si="370"/>
        <v>0</v>
      </c>
      <c r="CL193" s="13">
        <f t="shared" si="370"/>
        <v>81.826286587667127</v>
      </c>
      <c r="CM193" s="13">
        <f t="shared" si="370"/>
        <v>0</v>
      </c>
      <c r="CN193" s="13">
        <f t="shared" si="370"/>
        <v>10.603949144279841</v>
      </c>
      <c r="CO193" s="13">
        <f t="shared" si="370"/>
        <v>2.0551696487684188</v>
      </c>
      <c r="CP193" s="13">
        <f t="shared" si="370"/>
        <v>7.3723345450108981</v>
      </c>
      <c r="CQ193" s="13">
        <f t="shared" si="370"/>
        <v>35.33967259750203</v>
      </c>
      <c r="CR193" s="13">
        <f t="shared" si="370"/>
        <v>88.860627717389193</v>
      </c>
      <c r="CS193" s="13">
        <f t="shared" si="370"/>
        <v>10.269117487420282</v>
      </c>
      <c r="CT193" s="13">
        <f t="shared" si="370"/>
        <v>20.060801062295887</v>
      </c>
      <c r="CU193" s="13">
        <f t="shared" si="370"/>
        <v>5.7684710194288691</v>
      </c>
      <c r="CV193" s="13">
        <f t="shared" si="370"/>
        <v>0</v>
      </c>
      <c r="CW193" s="13">
        <f t="shared" si="370"/>
        <v>10.493451169855057</v>
      </c>
      <c r="CX193" s="13">
        <f t="shared" si="371"/>
        <v>330.83677473755534</v>
      </c>
      <c r="CY193" s="13">
        <f t="shared" si="371"/>
        <v>0</v>
      </c>
      <c r="CZ193" s="13">
        <f t="shared" si="371"/>
        <v>70.246924397702429</v>
      </c>
      <c r="DA193" s="13">
        <f t="shared" si="371"/>
        <v>0</v>
      </c>
      <c r="DB193" s="13">
        <f t="shared" si="371"/>
        <v>34.935255750888011</v>
      </c>
      <c r="DC193" s="13">
        <f t="shared" si="371"/>
        <v>6.3353755650831465</v>
      </c>
      <c r="DD193" s="13">
        <f t="shared" si="371"/>
        <v>25.57952325764839</v>
      </c>
      <c r="DE193" s="13">
        <f t="shared" si="371"/>
        <v>1.2629396089701437</v>
      </c>
      <c r="DF193" s="13">
        <f t="shared" si="371"/>
        <v>0</v>
      </c>
      <c r="DG193" s="13">
        <f t="shared" si="371"/>
        <v>9.9558469566624908</v>
      </c>
      <c r="DH193" s="13">
        <f t="shared" si="371"/>
        <v>136.43385416666669</v>
      </c>
      <c r="DI193" s="13">
        <f t="shared" si="371"/>
        <v>43.969192301940112</v>
      </c>
      <c r="DJ193" s="13">
        <f t="shared" si="371"/>
        <v>40.945530876692359</v>
      </c>
      <c r="DK193" s="13">
        <f t="shared" si="371"/>
        <v>0</v>
      </c>
      <c r="DL193" s="13">
        <f t="shared" si="371"/>
        <v>8.1053525408183802</v>
      </c>
      <c r="DM193" s="13">
        <f t="shared" si="371"/>
        <v>22.274284887233343</v>
      </c>
      <c r="DN193" s="13"/>
      <c r="DO193" s="13">
        <f t="shared" si="372"/>
        <v>0</v>
      </c>
      <c r="DP193" s="13">
        <f t="shared" si="372"/>
        <v>25.884149005268533</v>
      </c>
      <c r="DQ193" s="13">
        <f t="shared" si="372"/>
        <v>0</v>
      </c>
      <c r="DR193" s="13">
        <f t="shared" si="372"/>
        <v>0</v>
      </c>
      <c r="DS193" s="13">
        <f t="shared" si="372"/>
        <v>0</v>
      </c>
      <c r="DT193" s="13">
        <f t="shared" si="372"/>
        <v>17.80185953145071</v>
      </c>
      <c r="DU193" s="13">
        <f t="shared" si="372"/>
        <v>0</v>
      </c>
      <c r="DV193" s="13">
        <f t="shared" si="372"/>
        <v>0</v>
      </c>
      <c r="DW193" s="13">
        <f t="shared" si="372"/>
        <v>0.46536642837915487</v>
      </c>
      <c r="DX193" s="13">
        <f t="shared" si="372"/>
        <v>122.15268129640987</v>
      </c>
      <c r="DY193" s="13">
        <f t="shared" si="372"/>
        <v>4.5631342750671546</v>
      </c>
      <c r="DZ193" s="13">
        <f t="shared" si="372"/>
        <v>4.5232946374666048</v>
      </c>
      <c r="EA193" s="13">
        <f t="shared" si="372"/>
        <v>5.5033315833026153</v>
      </c>
      <c r="EB193" s="13">
        <f t="shared" si="372"/>
        <v>0.38140947701513128</v>
      </c>
      <c r="EC193" s="13">
        <f t="shared" si="372"/>
        <v>746.52624657877914</v>
      </c>
      <c r="ED193" s="13">
        <f t="shared" si="372"/>
        <v>8.4605212018200948</v>
      </c>
      <c r="EE193" s="13">
        <f t="shared" si="373"/>
        <v>0</v>
      </c>
      <c r="EF193" s="13">
        <f t="shared" si="373"/>
        <v>14.910049828941125</v>
      </c>
      <c r="EG193" s="13">
        <f t="shared" si="373"/>
        <v>0</v>
      </c>
      <c r="EH193" s="13">
        <f t="shared" si="373"/>
        <v>1.1249713327671647</v>
      </c>
      <c r="EI193" s="13">
        <f t="shared" si="373"/>
        <v>0</v>
      </c>
      <c r="EJ193" s="13">
        <f t="shared" si="373"/>
        <v>0.63694817505444956</v>
      </c>
      <c r="EM193">
        <v>427.77123999999998</v>
      </c>
      <c r="EN193">
        <v>56.782356</v>
      </c>
      <c r="EO193">
        <v>0</v>
      </c>
      <c r="EP193">
        <v>0</v>
      </c>
      <c r="EQ193">
        <v>252.299362</v>
      </c>
      <c r="ER193">
        <v>0</v>
      </c>
      <c r="ES193">
        <v>36.646999000000001</v>
      </c>
      <c r="ET193">
        <v>7.1026179999999997</v>
      </c>
      <c r="EU193">
        <v>29.698757000000001</v>
      </c>
      <c r="EV193">
        <v>125.124092</v>
      </c>
      <c r="EW193">
        <v>338.07965100000001</v>
      </c>
      <c r="EX193">
        <v>29.561771</v>
      </c>
      <c r="EY193">
        <v>86.147246999999993</v>
      </c>
      <c r="EZ193">
        <v>18.776212999999998</v>
      </c>
      <c r="FA193">
        <v>0</v>
      </c>
      <c r="FB193">
        <v>41.064113999999996</v>
      </c>
      <c r="FC193">
        <v>1046.751587</v>
      </c>
      <c r="FD193">
        <v>0</v>
      </c>
      <c r="FE193">
        <v>291.09411599999999</v>
      </c>
      <c r="FF193">
        <v>0</v>
      </c>
      <c r="FG193">
        <v>110.533463</v>
      </c>
      <c r="FH193">
        <v>34.311897000000002</v>
      </c>
      <c r="FI193">
        <v>125.835312</v>
      </c>
      <c r="FJ193">
        <v>7.0002370000000003</v>
      </c>
      <c r="FK193">
        <v>0</v>
      </c>
      <c r="FL193">
        <v>40.106194000000002</v>
      </c>
      <c r="FM193">
        <v>549.61096199999997</v>
      </c>
      <c r="FN193">
        <v>63.710045000000001</v>
      </c>
      <c r="FO193">
        <v>59.328850000000003</v>
      </c>
      <c r="FP193">
        <v>0</v>
      </c>
      <c r="FQ193">
        <v>31.766515999999999</v>
      </c>
      <c r="FR193">
        <v>93.492728999999997</v>
      </c>
      <c r="FT193">
        <v>0</v>
      </c>
      <c r="FU193">
        <v>60.958934800000002</v>
      </c>
      <c r="FV193">
        <v>0</v>
      </c>
      <c r="FW193">
        <v>0</v>
      </c>
      <c r="FX193">
        <v>0</v>
      </c>
      <c r="FY193">
        <v>28.239362700000001</v>
      </c>
      <c r="FZ193">
        <v>0</v>
      </c>
      <c r="GA193">
        <v>0</v>
      </c>
      <c r="GB193">
        <v>0.73821789999999998</v>
      </c>
      <c r="GC193">
        <v>56.613368999999999</v>
      </c>
      <c r="GD193">
        <v>7.4009809000000004</v>
      </c>
      <c r="GE193">
        <v>7.3363646999999998</v>
      </c>
      <c r="GF193">
        <v>8.9258938000000008</v>
      </c>
      <c r="GG193">
        <v>0.6777474</v>
      </c>
      <c r="GH193">
        <v>1210.7963867000001</v>
      </c>
      <c r="GI193">
        <v>13.722181300000001</v>
      </c>
      <c r="GJ193">
        <v>0</v>
      </c>
      <c r="GK193">
        <v>16.103412599999999</v>
      </c>
      <c r="GL193">
        <v>0</v>
      </c>
      <c r="GM193">
        <v>1.2150112</v>
      </c>
      <c r="GN193">
        <v>0</v>
      </c>
      <c r="GO193">
        <v>0.68792790000000004</v>
      </c>
    </row>
    <row r="194" spans="1:197" x14ac:dyDescent="0.2">
      <c r="A194" t="s">
        <v>741</v>
      </c>
      <c r="B194" t="s">
        <v>116</v>
      </c>
      <c r="C194" t="s">
        <v>753</v>
      </c>
      <c r="D194" s="4" t="s">
        <v>754</v>
      </c>
      <c r="E194" s="4" t="s">
        <v>98</v>
      </c>
      <c r="F194" s="9">
        <v>298</v>
      </c>
      <c r="G194" s="24">
        <v>43418</v>
      </c>
      <c r="H194" s="9">
        <v>4</v>
      </c>
      <c r="I194" s="9">
        <v>3</v>
      </c>
      <c r="J194" s="9" t="s">
        <v>744</v>
      </c>
      <c r="K194" s="21" t="s">
        <v>724</v>
      </c>
      <c r="L194" s="9">
        <v>55</v>
      </c>
      <c r="M194" s="9" t="s">
        <v>745</v>
      </c>
      <c r="N194" s="9">
        <v>30</v>
      </c>
      <c r="O194" s="9">
        <v>10</v>
      </c>
      <c r="P194" s="34">
        <v>4</v>
      </c>
      <c r="Q194" s="9" t="s">
        <v>102</v>
      </c>
      <c r="R194" s="9" t="s">
        <v>103</v>
      </c>
      <c r="S194" s="43"/>
      <c r="T194" s="9" t="s">
        <v>104</v>
      </c>
      <c r="U194" s="34">
        <v>2000</v>
      </c>
      <c r="V194" s="43"/>
      <c r="W194" s="9" t="s">
        <v>105</v>
      </c>
      <c r="X194" s="9" t="s">
        <v>755</v>
      </c>
      <c r="Y194" s="9"/>
      <c r="Z194" s="9"/>
      <c r="AA194" s="1"/>
      <c r="AE194" s="10">
        <f t="shared" si="352"/>
        <v>2.753838601093129E-3</v>
      </c>
      <c r="AF194" s="11">
        <v>608.25</v>
      </c>
      <c r="AG194">
        <f t="shared" si="227"/>
        <v>7.1999999999999994E-4</v>
      </c>
      <c r="AI194" s="48">
        <f t="shared" si="353"/>
        <v>0.1063371296752295</v>
      </c>
      <c r="AJ194" s="48">
        <f t="shared" si="353"/>
        <v>9.0022418621803685E-2</v>
      </c>
      <c r="AK194" s="48">
        <f t="shared" si="353"/>
        <v>1.1155177216559349E-2</v>
      </c>
      <c r="AL194" s="48">
        <f t="shared" si="353"/>
        <v>3.6592402521930273E-2</v>
      </c>
      <c r="AM194" s="48">
        <f t="shared" si="353"/>
        <v>0.11625129045049865</v>
      </c>
      <c r="AN194" s="48">
        <f t="shared" si="353"/>
        <v>1.5558650802376412E-2</v>
      </c>
      <c r="AO194" s="48">
        <f t="shared" si="353"/>
        <v>3.6934386376563308E-2</v>
      </c>
      <c r="AP194" s="48">
        <f t="shared" si="353"/>
        <v>1.4570758262179788E-2</v>
      </c>
      <c r="AQ194" s="48">
        <f t="shared" si="353"/>
        <v>0.35771171495019244</v>
      </c>
      <c r="AR194" s="48">
        <f t="shared" si="353"/>
        <v>7.5830123631944121E-2</v>
      </c>
      <c r="AS194" s="48">
        <f t="shared" si="353"/>
        <v>1.2373885953782127E-2</v>
      </c>
      <c r="AT194" s="48">
        <f t="shared" si="354"/>
        <v>3.5160681423117561E-2</v>
      </c>
      <c r="AU194" s="48">
        <f t="shared" si="354"/>
        <v>5.2083403716088578E-2</v>
      </c>
      <c r="AV194" s="48">
        <f t="shared" si="354"/>
        <v>3.1015842109508168E-2</v>
      </c>
      <c r="AW194" s="48">
        <f t="shared" si="354"/>
        <v>1.2091656816411639E-2</v>
      </c>
      <c r="AX194" s="48">
        <f t="shared" si="354"/>
        <v>2.7355117695829736E-2</v>
      </c>
      <c r="AY194" s="48">
        <f t="shared" si="337"/>
        <v>2.5074884135537118E-2</v>
      </c>
      <c r="AZ194" s="48">
        <f t="shared" si="337"/>
        <v>4.9886323817984496E-2</v>
      </c>
      <c r="BA194" s="48">
        <f t="shared" si="338"/>
        <v>0.21545007669309099</v>
      </c>
      <c r="BB194" s="48">
        <f t="shared" si="338"/>
        <v>1.5155412393659696E-3</v>
      </c>
      <c r="BC194" s="48">
        <f t="shared" si="338"/>
        <v>0.94193484967980545</v>
      </c>
      <c r="BD194" s="48">
        <f t="shared" si="338"/>
        <v>0.99848445876063407</v>
      </c>
      <c r="BE194" s="48">
        <f t="shared" si="338"/>
        <v>1</v>
      </c>
      <c r="BF194" s="48">
        <f t="shared" si="338"/>
        <v>2.2054923333149731E-2</v>
      </c>
      <c r="BH194" s="51">
        <f t="shared" si="355"/>
        <v>68.228175765510187</v>
      </c>
      <c r="BI194" s="51">
        <f t="shared" si="356"/>
        <v>57.760308363819895</v>
      </c>
      <c r="BJ194" s="51">
        <f t="shared" si="357"/>
        <v>7.1574001870403912</v>
      </c>
      <c r="BK194" s="51">
        <f t="shared" si="358"/>
        <v>23.478467761671496</v>
      </c>
      <c r="BL194" s="51">
        <f t="shared" si="358"/>
        <v>74.589313272310491</v>
      </c>
      <c r="BM194" s="51">
        <f t="shared" si="358"/>
        <v>9.9827629809158935</v>
      </c>
      <c r="BN194" s="51">
        <f t="shared" si="358"/>
        <v>23.697891914026666</v>
      </c>
      <c r="BO194" s="51">
        <f t="shared" si="359"/>
        <v>9.3489100071161655</v>
      </c>
      <c r="BP194" s="51">
        <f t="shared" si="359"/>
        <v>229.51548377827825</v>
      </c>
      <c r="BQ194" s="51">
        <f t="shared" si="360"/>
        <v>48.654228483335118</v>
      </c>
      <c r="BR194" s="51">
        <f t="shared" si="361"/>
        <v>7.9393497674376885</v>
      </c>
      <c r="BS194" s="51">
        <f t="shared" si="361"/>
        <v>22.559844896118094</v>
      </c>
      <c r="BT194" s="51">
        <f t="shared" si="362"/>
        <v>33.417825307683607</v>
      </c>
      <c r="BU194" s="51">
        <f t="shared" si="362"/>
        <v>19.900427380595165</v>
      </c>
      <c r="BV194" s="51">
        <f t="shared" si="363"/>
        <v>7.7582655191654926</v>
      </c>
      <c r="BW194" s="51">
        <f t="shared" si="363"/>
        <v>17.551628334689308</v>
      </c>
      <c r="BX194" s="51">
        <f t="shared" si="364"/>
        <v>16.088581733627063</v>
      </c>
      <c r="BY194" s="51">
        <f t="shared" si="325"/>
        <v>32.008131874011461</v>
      </c>
      <c r="BZ194" s="51">
        <f t="shared" si="365"/>
        <v>138.23737528184449</v>
      </c>
      <c r="CA194" s="51">
        <f t="shared" si="366"/>
        <v>0.97240365971085119</v>
      </c>
      <c r="CB194" s="51">
        <f t="shared" si="366"/>
        <v>604.36553704141988</v>
      </c>
      <c r="CC194" s="51">
        <f t="shared" si="367"/>
        <v>640.64897519346948</v>
      </c>
      <c r="CD194" s="51">
        <f t="shared" si="368"/>
        <v>641.62137885318032</v>
      </c>
      <c r="CE194" s="51">
        <f t="shared" si="369"/>
        <v>14.15091031951671</v>
      </c>
      <c r="CH194" s="13">
        <f t="shared" si="370"/>
        <v>68.228175765510187</v>
      </c>
      <c r="CI194" s="13">
        <f t="shared" si="370"/>
        <v>0</v>
      </c>
      <c r="CJ194" s="13">
        <f t="shared" si="370"/>
        <v>0</v>
      </c>
      <c r="CK194" s="13">
        <f t="shared" si="370"/>
        <v>0</v>
      </c>
      <c r="CL194" s="13">
        <f t="shared" si="370"/>
        <v>57.760308363819895</v>
      </c>
      <c r="CM194" s="13">
        <f t="shared" si="370"/>
        <v>0</v>
      </c>
      <c r="CN194" s="13">
        <f t="shared" si="370"/>
        <v>5.9413261196309346</v>
      </c>
      <c r="CO194" s="13">
        <f t="shared" si="370"/>
        <v>1.216074067409457</v>
      </c>
      <c r="CP194" s="13">
        <f t="shared" si="370"/>
        <v>8.9786987574121042</v>
      </c>
      <c r="CQ194" s="13">
        <f t="shared" si="370"/>
        <v>23.478467761671496</v>
      </c>
      <c r="CR194" s="13">
        <f t="shared" si="370"/>
        <v>74.589313272310491</v>
      </c>
      <c r="CS194" s="13">
        <f t="shared" si="370"/>
        <v>9.9827629809158935</v>
      </c>
      <c r="CT194" s="13">
        <f t="shared" si="370"/>
        <v>23.697891914026666</v>
      </c>
      <c r="CU194" s="13">
        <f t="shared" si="370"/>
        <v>4.0445390227950497</v>
      </c>
      <c r="CV194" s="13">
        <f t="shared" si="370"/>
        <v>0</v>
      </c>
      <c r="CW194" s="13">
        <f t="shared" ref="CH194:CW198" si="374">+FB194*FB$2/$AG194*$AE194/($U194/1000)</f>
        <v>9.3489100071161655</v>
      </c>
      <c r="CX194" s="13">
        <f t="shared" si="371"/>
        <v>229.51548377827825</v>
      </c>
      <c r="CY194" s="13">
        <f t="shared" si="371"/>
        <v>0</v>
      </c>
      <c r="CZ194" s="13">
        <f t="shared" si="371"/>
        <v>48.654228483335118</v>
      </c>
      <c r="DA194" s="13">
        <f t="shared" si="371"/>
        <v>0</v>
      </c>
      <c r="DB194" s="13">
        <f t="shared" si="371"/>
        <v>23.358413729920013</v>
      </c>
      <c r="DC194" s="13">
        <f t="shared" si="371"/>
        <v>7.9393497674376885</v>
      </c>
      <c r="DD194" s="13">
        <f t="shared" si="371"/>
        <v>22.559844896118094</v>
      </c>
      <c r="DE194" s="13">
        <f t="shared" si="371"/>
        <v>0.93303715959408873</v>
      </c>
      <c r="DF194" s="13">
        <f t="shared" si="371"/>
        <v>0</v>
      </c>
      <c r="DG194" s="13">
        <f t="shared" si="371"/>
        <v>6.7718237430179302</v>
      </c>
      <c r="DH194" s="13">
        <f t="shared" si="371"/>
        <v>136.43385416666669</v>
      </c>
      <c r="DI194" s="13">
        <f t="shared" si="371"/>
        <v>33.417825307683607</v>
      </c>
      <c r="DJ194" s="13">
        <f t="shared" si="371"/>
        <v>19.900427380595165</v>
      </c>
      <c r="DK194" s="13">
        <f t="shared" si="371"/>
        <v>0</v>
      </c>
      <c r="DL194" s="13">
        <f t="shared" si="371"/>
        <v>7.7582655191654926</v>
      </c>
      <c r="DM194" s="13">
        <f t="shared" si="371"/>
        <v>17.551628334689308</v>
      </c>
      <c r="DN194" s="13"/>
      <c r="DO194" s="13">
        <f t="shared" si="372"/>
        <v>0</v>
      </c>
      <c r="DP194" s="13">
        <f t="shared" si="372"/>
        <v>16.088581733627063</v>
      </c>
      <c r="DQ194" s="13">
        <f t="shared" si="372"/>
        <v>0</v>
      </c>
      <c r="DR194" s="13">
        <f t="shared" si="372"/>
        <v>0</v>
      </c>
      <c r="DS194" s="13">
        <f t="shared" si="372"/>
        <v>0</v>
      </c>
      <c r="DT194" s="13">
        <f t="shared" si="372"/>
        <v>32.008131874011461</v>
      </c>
      <c r="DU194" s="13">
        <f t="shared" si="372"/>
        <v>0</v>
      </c>
      <c r="DV194" s="13">
        <f t="shared" si="372"/>
        <v>0</v>
      </c>
      <c r="DW194" s="13">
        <f t="shared" si="372"/>
        <v>0</v>
      </c>
      <c r="DX194" s="13">
        <f t="shared" si="372"/>
        <v>138.23737528184449</v>
      </c>
      <c r="DY194" s="13">
        <f t="shared" si="372"/>
        <v>4.2139712517444776</v>
      </c>
      <c r="DZ194" s="13">
        <f t="shared" si="372"/>
        <v>3.9701724994854795</v>
      </c>
      <c r="EA194" s="13">
        <f t="shared" si="372"/>
        <v>5.1942156632865375</v>
      </c>
      <c r="EB194" s="13">
        <f t="shared" si="372"/>
        <v>0.97240365971085119</v>
      </c>
      <c r="EC194" s="13">
        <f t="shared" si="372"/>
        <v>604.36553704141988</v>
      </c>
      <c r="ED194" s="13">
        <f t="shared" si="372"/>
        <v>6.8164970039060799</v>
      </c>
      <c r="EE194" s="13">
        <f t="shared" si="373"/>
        <v>0</v>
      </c>
      <c r="EF194" s="13">
        <f t="shared" si="373"/>
        <v>11.962469015545437</v>
      </c>
      <c r="EG194" s="13">
        <f t="shared" si="373"/>
        <v>0</v>
      </c>
      <c r="EH194" s="13">
        <f t="shared" si="373"/>
        <v>1.3981728554482917</v>
      </c>
      <c r="EI194" s="13">
        <f t="shared" si="373"/>
        <v>0</v>
      </c>
      <c r="EJ194" s="13">
        <f t="shared" si="373"/>
        <v>0.79026844852297995</v>
      </c>
      <c r="EM194">
        <v>323.74731400000002</v>
      </c>
      <c r="EN194">
        <v>43.689678000000001</v>
      </c>
      <c r="EO194">
        <v>0</v>
      </c>
      <c r="EP194">
        <v>0</v>
      </c>
      <c r="EQ194">
        <v>178.92913799999999</v>
      </c>
      <c r="ER194">
        <v>0</v>
      </c>
      <c r="ES194">
        <v>20.629201999999999</v>
      </c>
      <c r="ET194">
        <v>4.222397</v>
      </c>
      <c r="EU194">
        <v>36.339160999999997</v>
      </c>
      <c r="EV194">
        <v>83.517296000000002</v>
      </c>
      <c r="EW194">
        <v>285.11135899999999</v>
      </c>
      <c r="EX194">
        <v>28.871964999999999</v>
      </c>
      <c r="EY194">
        <v>102.24241600000001</v>
      </c>
      <c r="EZ194">
        <v>13.226489000000001</v>
      </c>
      <c r="FA194">
        <v>0</v>
      </c>
      <c r="FB194">
        <v>36.756431999999997</v>
      </c>
      <c r="FC194">
        <v>729.57525599999997</v>
      </c>
      <c r="FD194">
        <v>0</v>
      </c>
      <c r="FE194">
        <v>202.56059300000001</v>
      </c>
      <c r="FF194">
        <v>0</v>
      </c>
      <c r="FG194">
        <v>74.250854000000004</v>
      </c>
      <c r="FH194">
        <v>43.200180000000003</v>
      </c>
      <c r="FI194">
        <v>111.499893</v>
      </c>
      <c r="FJ194">
        <v>5.1958589999999996</v>
      </c>
      <c r="FK194">
        <v>0</v>
      </c>
      <c r="FL194">
        <v>27.407356</v>
      </c>
      <c r="FM194">
        <v>552.18377699999996</v>
      </c>
      <c r="FN194">
        <v>48.648097999999997</v>
      </c>
      <c r="FO194">
        <v>28.970106000000001</v>
      </c>
      <c r="FP194">
        <v>0</v>
      </c>
      <c r="FQ194">
        <v>30.548548</v>
      </c>
      <c r="FR194">
        <v>74.014999000000003</v>
      </c>
      <c r="FT194">
        <v>0</v>
      </c>
      <c r="FU194">
        <v>38.067073999999998</v>
      </c>
      <c r="FV194">
        <v>0</v>
      </c>
      <c r="FW194">
        <v>0</v>
      </c>
      <c r="FX194">
        <v>0</v>
      </c>
      <c r="FY194">
        <v>51.012675999999999</v>
      </c>
      <c r="FZ194">
        <v>0</v>
      </c>
      <c r="GA194">
        <v>0</v>
      </c>
      <c r="GB194">
        <v>0</v>
      </c>
      <c r="GC194">
        <v>64.367958000000002</v>
      </c>
      <c r="GD194">
        <v>6.8666650000000002</v>
      </c>
      <c r="GE194">
        <v>6.4693949999999996</v>
      </c>
      <c r="GF194">
        <v>8.4639729999999993</v>
      </c>
      <c r="GG194">
        <v>1.7360059999999999</v>
      </c>
      <c r="GH194">
        <v>984.81347700000003</v>
      </c>
      <c r="GI194">
        <v>11.107480000000001</v>
      </c>
      <c r="GJ194">
        <v>0</v>
      </c>
      <c r="GK194">
        <v>12.980395</v>
      </c>
      <c r="GL194">
        <v>0</v>
      </c>
      <c r="GM194">
        <v>1.5171479999999999</v>
      </c>
      <c r="GN194">
        <v>0</v>
      </c>
      <c r="GO194">
        <v>0.85751500000000003</v>
      </c>
    </row>
    <row r="195" spans="1:197" x14ac:dyDescent="0.2">
      <c r="A195" t="s">
        <v>741</v>
      </c>
      <c r="B195" t="s">
        <v>120</v>
      </c>
      <c r="C195" t="s">
        <v>756</v>
      </c>
      <c r="D195" s="4" t="s">
        <v>757</v>
      </c>
      <c r="E195" s="4" t="s">
        <v>98</v>
      </c>
      <c r="F195" s="9">
        <v>298</v>
      </c>
      <c r="G195" s="24">
        <v>43418</v>
      </c>
      <c r="H195" s="9">
        <v>4</v>
      </c>
      <c r="I195" s="9">
        <v>3</v>
      </c>
      <c r="J195" s="9" t="s">
        <v>744</v>
      </c>
      <c r="K195" s="21" t="s">
        <v>724</v>
      </c>
      <c r="L195" s="9">
        <v>55</v>
      </c>
      <c r="M195" s="9" t="s">
        <v>745</v>
      </c>
      <c r="N195" s="9">
        <v>40</v>
      </c>
      <c r="O195" s="9">
        <v>7</v>
      </c>
      <c r="P195" s="34">
        <v>5</v>
      </c>
      <c r="Q195" s="9" t="s">
        <v>102</v>
      </c>
      <c r="R195" s="9" t="s">
        <v>103</v>
      </c>
      <c r="S195" s="43"/>
      <c r="T195" s="9" t="s">
        <v>104</v>
      </c>
      <c r="U195" s="34">
        <v>2000</v>
      </c>
      <c r="V195" s="9"/>
      <c r="W195" s="9" t="s">
        <v>105</v>
      </c>
      <c r="X195" s="9" t="s">
        <v>758</v>
      </c>
      <c r="Y195" s="9"/>
      <c r="Z195" s="9"/>
      <c r="AA195" s="1"/>
      <c r="AE195" s="10">
        <f t="shared" si="352"/>
        <v>2.7760389887626913E-3</v>
      </c>
      <c r="AF195" s="11">
        <v>608.25</v>
      </c>
      <c r="AG195">
        <f t="shared" si="227"/>
        <v>7.1999999999999994E-4</v>
      </c>
      <c r="AI195" s="48">
        <f t="shared" si="353"/>
        <v>2.9451035872061715E-2</v>
      </c>
      <c r="AJ195" s="48">
        <f t="shared" si="353"/>
        <v>2.5280711768677393E-2</v>
      </c>
      <c r="AK195" s="48">
        <f t="shared" si="353"/>
        <v>1.0816822116257495E-2</v>
      </c>
      <c r="AL195" s="48">
        <f t="shared" si="353"/>
        <v>3.2071203507761104E-2</v>
      </c>
      <c r="AM195" s="48">
        <f t="shared" si="353"/>
        <v>0.10518555120131805</v>
      </c>
      <c r="AN195" s="48">
        <f t="shared" si="353"/>
        <v>2.2071264212956878E-2</v>
      </c>
      <c r="AO195" s="48">
        <f t="shared" si="353"/>
        <v>5.9632374781605296E-2</v>
      </c>
      <c r="AP195" s="48">
        <f t="shared" si="353"/>
        <v>1.4273487015782895E-2</v>
      </c>
      <c r="AQ195" s="48">
        <f t="shared" si="353"/>
        <v>0.26730420398114935</v>
      </c>
      <c r="AR195" s="48">
        <f t="shared" si="353"/>
        <v>5.2354519010923861E-2</v>
      </c>
      <c r="AS195" s="48">
        <f t="shared" si="353"/>
        <v>1.9170589586112771E-2</v>
      </c>
      <c r="AT195" s="48">
        <f t="shared" si="354"/>
        <v>2.6472859429024727E-2</v>
      </c>
      <c r="AU195" s="48">
        <f t="shared" si="354"/>
        <v>1.0112797739631885E-2</v>
      </c>
      <c r="AV195" s="48">
        <f t="shared" si="354"/>
        <v>5.5144633435418727E-3</v>
      </c>
      <c r="AW195" s="48">
        <f t="shared" si="354"/>
        <v>1.2135991032325289E-2</v>
      </c>
      <c r="AX195" s="48">
        <f t="shared" si="354"/>
        <v>2.49757247796412E-2</v>
      </c>
      <c r="AY195" s="48">
        <f t="shared" si="337"/>
        <v>6.4045785689878709E-3</v>
      </c>
      <c r="AZ195" s="48">
        <f t="shared" si="337"/>
        <v>7.7923551387595325E-2</v>
      </c>
      <c r="BA195" s="48">
        <f t="shared" si="338"/>
        <v>0.33480505564550428</v>
      </c>
      <c r="BB195" s="48">
        <f t="shared" si="338"/>
        <v>4.2309884088504937E-4</v>
      </c>
      <c r="BC195" s="48">
        <f t="shared" si="338"/>
        <v>0.96714101435404654</v>
      </c>
      <c r="BD195" s="48">
        <f t="shared" si="338"/>
        <v>0.99957690115911491</v>
      </c>
      <c r="BE195" s="48">
        <f t="shared" si="338"/>
        <v>1</v>
      </c>
      <c r="BF195" s="48">
        <f t="shared" si="338"/>
        <v>2.6029874203219026E-2</v>
      </c>
      <c r="BH195" s="51">
        <f t="shared" si="355"/>
        <v>18.370990930329434</v>
      </c>
      <c r="BI195" s="51">
        <f t="shared" si="356"/>
        <v>15.769622794667852</v>
      </c>
      <c r="BJ195" s="51">
        <f t="shared" si="357"/>
        <v>6.7473260314507986</v>
      </c>
      <c r="BK195" s="51">
        <f t="shared" si="358"/>
        <v>20.005401213230172</v>
      </c>
      <c r="BL195" s="51">
        <f t="shared" si="358"/>
        <v>65.612728038344599</v>
      </c>
      <c r="BM195" s="51">
        <f t="shared" si="358"/>
        <v>13.767631007565999</v>
      </c>
      <c r="BN195" s="51">
        <f t="shared" si="358"/>
        <v>37.197530878909149</v>
      </c>
      <c r="BO195" s="51">
        <f t="shared" si="359"/>
        <v>8.9035272528349942</v>
      </c>
      <c r="BP195" s="51">
        <f t="shared" si="359"/>
        <v>166.73923213801223</v>
      </c>
      <c r="BQ195" s="51">
        <f t="shared" si="360"/>
        <v>32.657744131297044</v>
      </c>
      <c r="BR195" s="51">
        <f t="shared" si="361"/>
        <v>11.95824584729254</v>
      </c>
      <c r="BS195" s="51">
        <f t="shared" si="361"/>
        <v>16.513261624588612</v>
      </c>
      <c r="BT195" s="51">
        <f t="shared" si="362"/>
        <v>6.3081691374826239</v>
      </c>
      <c r="BU195" s="51">
        <f t="shared" si="362"/>
        <v>3.4398163959300478</v>
      </c>
      <c r="BV195" s="51">
        <f t="shared" si="363"/>
        <v>7.5701982828015089</v>
      </c>
      <c r="BW195" s="51">
        <f t="shared" si="363"/>
        <v>15.579377764449152</v>
      </c>
      <c r="BX195" s="51">
        <f t="shared" si="364"/>
        <v>3.9950531897953843</v>
      </c>
      <c r="BY195" s="51">
        <f t="shared" si="325"/>
        <v>48.607215787563369</v>
      </c>
      <c r="BZ195" s="51">
        <f t="shared" si="365"/>
        <v>208.84496787859237</v>
      </c>
      <c r="CA195" s="51">
        <f t="shared" si="366"/>
        <v>0.26392093650959275</v>
      </c>
      <c r="CB195" s="51">
        <f t="shared" si="366"/>
        <v>603.28400264869867</v>
      </c>
      <c r="CC195" s="51">
        <f t="shared" si="367"/>
        <v>623.51688630351009</v>
      </c>
      <c r="CD195" s="51">
        <f t="shared" si="368"/>
        <v>623.78080724001973</v>
      </c>
      <c r="CE195" s="51">
        <f t="shared" si="369"/>
        <v>16.23693594284013</v>
      </c>
      <c r="CH195" s="13">
        <f t="shared" si="374"/>
        <v>18.370990930329434</v>
      </c>
      <c r="CI195" s="13">
        <f t="shared" si="374"/>
        <v>0</v>
      </c>
      <c r="CJ195" s="13">
        <f t="shared" si="374"/>
        <v>0</v>
      </c>
      <c r="CK195" s="13">
        <f t="shared" si="374"/>
        <v>0</v>
      </c>
      <c r="CL195" s="13">
        <f t="shared" si="374"/>
        <v>15.769622794667852</v>
      </c>
      <c r="CM195" s="13">
        <f t="shared" si="374"/>
        <v>0</v>
      </c>
      <c r="CN195" s="13">
        <f t="shared" si="374"/>
        <v>5.6250027138647889</v>
      </c>
      <c r="CO195" s="13">
        <f t="shared" si="374"/>
        <v>1.1223233175860097</v>
      </c>
      <c r="CP195" s="13">
        <f t="shared" si="374"/>
        <v>15.008866919138088</v>
      </c>
      <c r="CQ195" s="13">
        <f t="shared" si="374"/>
        <v>20.005401213230172</v>
      </c>
      <c r="CR195" s="13">
        <f t="shared" si="374"/>
        <v>65.612728038344599</v>
      </c>
      <c r="CS195" s="13">
        <f t="shared" si="374"/>
        <v>13.767631007565999</v>
      </c>
      <c r="CT195" s="13">
        <f t="shared" si="374"/>
        <v>37.197530878909149</v>
      </c>
      <c r="CU195" s="13">
        <f t="shared" si="374"/>
        <v>6.8148477295625671</v>
      </c>
      <c r="CV195" s="13">
        <f t="shared" si="374"/>
        <v>0</v>
      </c>
      <c r="CW195" s="13">
        <f t="shared" si="374"/>
        <v>8.9035272528349942</v>
      </c>
      <c r="CX195" s="13">
        <f t="shared" si="371"/>
        <v>166.73923213801223</v>
      </c>
      <c r="CY195" s="13">
        <f t="shared" si="371"/>
        <v>0</v>
      </c>
      <c r="CZ195" s="13">
        <f t="shared" si="371"/>
        <v>32.657744131297044</v>
      </c>
      <c r="DA195" s="13">
        <f t="shared" si="371"/>
        <v>0</v>
      </c>
      <c r="DB195" s="13">
        <f t="shared" si="371"/>
        <v>17.403342524568281</v>
      </c>
      <c r="DC195" s="13">
        <f t="shared" si="371"/>
        <v>11.95824584729254</v>
      </c>
      <c r="DD195" s="13">
        <f t="shared" si="371"/>
        <v>16.513261624588612</v>
      </c>
      <c r="DE195" s="13">
        <f t="shared" si="371"/>
        <v>0.57194324075258574</v>
      </c>
      <c r="DF195" s="13">
        <f t="shared" si="371"/>
        <v>0</v>
      </c>
      <c r="DG195" s="13">
        <f t="shared" si="371"/>
        <v>3.7841338617503135</v>
      </c>
      <c r="DH195" s="13">
        <f t="shared" si="371"/>
        <v>136.43385416666669</v>
      </c>
      <c r="DI195" s="13">
        <f t="shared" si="371"/>
        <v>6.3081691374826239</v>
      </c>
      <c r="DJ195" s="13">
        <f t="shared" si="371"/>
        <v>3.4398163959300478</v>
      </c>
      <c r="DK195" s="13">
        <f t="shared" si="371"/>
        <v>0</v>
      </c>
      <c r="DL195" s="13">
        <f t="shared" si="371"/>
        <v>7.5701982828015089</v>
      </c>
      <c r="DM195" s="13">
        <f t="shared" si="371"/>
        <v>15.579377764449152</v>
      </c>
      <c r="DN195" s="13"/>
      <c r="DO195" s="13">
        <f t="shared" si="372"/>
        <v>0</v>
      </c>
      <c r="DP195" s="13">
        <f t="shared" si="372"/>
        <v>3.9950531897953843</v>
      </c>
      <c r="DQ195" s="13">
        <f t="shared" si="372"/>
        <v>0</v>
      </c>
      <c r="DR195" s="13">
        <f t="shared" si="372"/>
        <v>0</v>
      </c>
      <c r="DS195" s="13">
        <f t="shared" si="372"/>
        <v>0</v>
      </c>
      <c r="DT195" s="13">
        <f t="shared" si="372"/>
        <v>48.607215787563369</v>
      </c>
      <c r="DU195" s="13">
        <f t="shared" si="372"/>
        <v>0</v>
      </c>
      <c r="DV195" s="13">
        <f t="shared" si="372"/>
        <v>0</v>
      </c>
      <c r="DW195" s="13">
        <f t="shared" si="372"/>
        <v>0</v>
      </c>
      <c r="DX195" s="13">
        <f t="shared" si="372"/>
        <v>208.84496787859237</v>
      </c>
      <c r="DY195" s="13">
        <f t="shared" si="372"/>
        <v>6.0918543933647475</v>
      </c>
      <c r="DZ195" s="13">
        <f t="shared" si="372"/>
        <v>2.9075405738302842</v>
      </c>
      <c r="EA195" s="13">
        <f t="shared" si="372"/>
        <v>3.5524921319041485</v>
      </c>
      <c r="EB195" s="13">
        <f t="shared" si="372"/>
        <v>0.26392093650959275</v>
      </c>
      <c r="EC195" s="13">
        <f t="shared" si="372"/>
        <v>603.28400264869867</v>
      </c>
      <c r="ED195" s="13">
        <f t="shared" si="372"/>
        <v>3.6859433659167884</v>
      </c>
      <c r="EE195" s="13">
        <f t="shared" si="373"/>
        <v>0</v>
      </c>
      <c r="EF195" s="13">
        <f t="shared" si="373"/>
        <v>12.962349688625078</v>
      </c>
      <c r="EG195" s="13">
        <f t="shared" si="373"/>
        <v>1.8387336667963943</v>
      </c>
      <c r="EH195" s="13">
        <f t="shared" si="373"/>
        <v>0</v>
      </c>
      <c r="EI195" s="13">
        <f t="shared" si="373"/>
        <v>0</v>
      </c>
      <c r="EJ195" s="13">
        <f t="shared" si="373"/>
        <v>1.4358525874186581</v>
      </c>
      <c r="EM195">
        <v>86.474472000000006</v>
      </c>
      <c r="EN195">
        <v>13.793079000000001</v>
      </c>
      <c r="EO195">
        <v>0</v>
      </c>
      <c r="EP195">
        <v>0</v>
      </c>
      <c r="EQ195">
        <v>48.460265999999997</v>
      </c>
      <c r="ER195">
        <v>0</v>
      </c>
      <c r="ES195">
        <v>19.374687000000002</v>
      </c>
      <c r="ET195">
        <v>3.8657159999999999</v>
      </c>
      <c r="EU195">
        <v>60.259056000000001</v>
      </c>
      <c r="EV195">
        <v>70.593849000000006</v>
      </c>
      <c r="EW195">
        <v>248.793442</v>
      </c>
      <c r="EX195">
        <v>39.500056999999998</v>
      </c>
      <c r="EY195">
        <v>159.201965</v>
      </c>
      <c r="EZ195">
        <v>22.107754</v>
      </c>
      <c r="FA195">
        <v>0</v>
      </c>
      <c r="FB195">
        <v>34.725409999999997</v>
      </c>
      <c r="FC195">
        <v>525.78576699999996</v>
      </c>
      <c r="FD195">
        <v>0</v>
      </c>
      <c r="FE195">
        <v>134.87562600000001</v>
      </c>
      <c r="FF195">
        <v>0</v>
      </c>
      <c r="FG195">
        <v>54.878684999999997</v>
      </c>
      <c r="FH195">
        <v>64.547736999999998</v>
      </c>
      <c r="FI195">
        <v>80.962540000000004</v>
      </c>
      <c r="FJ195">
        <v>3.1595430000000002</v>
      </c>
      <c r="FK195">
        <v>0</v>
      </c>
      <c r="FL195">
        <v>15.192907999999999</v>
      </c>
      <c r="FM195">
        <v>547.76788299999998</v>
      </c>
      <c r="FN195">
        <v>9.1096970000000006</v>
      </c>
      <c r="FO195">
        <v>4.9674769999999997</v>
      </c>
      <c r="FP195">
        <v>0</v>
      </c>
      <c r="FQ195">
        <v>29.569645000000001</v>
      </c>
      <c r="FR195">
        <v>65.172646</v>
      </c>
      <c r="FT195">
        <v>0</v>
      </c>
      <c r="FU195">
        <v>9.3770714000000002</v>
      </c>
      <c r="FV195">
        <v>0</v>
      </c>
      <c r="FW195">
        <v>0</v>
      </c>
      <c r="FX195">
        <v>0</v>
      </c>
      <c r="FY195">
        <v>76.847801200000006</v>
      </c>
      <c r="FZ195">
        <v>0</v>
      </c>
      <c r="GA195">
        <v>0</v>
      </c>
      <c r="GB195">
        <v>0</v>
      </c>
      <c r="GC195">
        <v>96.467536899999999</v>
      </c>
      <c r="GD195">
        <v>9.8472899999999992</v>
      </c>
      <c r="GE195">
        <v>4.6999474000000001</v>
      </c>
      <c r="GF195">
        <v>5.7424911999999999</v>
      </c>
      <c r="GG195">
        <v>0.46740290000000001</v>
      </c>
      <c r="GH195">
        <v>975.18951419999996</v>
      </c>
      <c r="GI195">
        <v>5.9582109000000001</v>
      </c>
      <c r="GJ195">
        <v>0</v>
      </c>
      <c r="GK195">
        <v>13.952876099999999</v>
      </c>
      <c r="GL195">
        <v>1.9792417</v>
      </c>
      <c r="GM195">
        <v>0</v>
      </c>
      <c r="GN195">
        <v>0</v>
      </c>
      <c r="GO195">
        <v>1.5455741999999999</v>
      </c>
    </row>
    <row r="196" spans="1:197" x14ac:dyDescent="0.2">
      <c r="A196" t="s">
        <v>741</v>
      </c>
      <c r="B196" t="s">
        <v>124</v>
      </c>
      <c r="C196" t="s">
        <v>759</v>
      </c>
      <c r="D196" s="4" t="s">
        <v>760</v>
      </c>
      <c r="E196" s="4" t="s">
        <v>98</v>
      </c>
      <c r="F196" s="9">
        <v>298</v>
      </c>
      <c r="G196" s="24">
        <v>43418</v>
      </c>
      <c r="H196" s="9">
        <v>4</v>
      </c>
      <c r="I196" s="9">
        <v>3</v>
      </c>
      <c r="J196" s="9" t="s">
        <v>744</v>
      </c>
      <c r="K196" s="21" t="s">
        <v>724</v>
      </c>
      <c r="L196" s="9">
        <v>55</v>
      </c>
      <c r="M196" s="9" t="s">
        <v>745</v>
      </c>
      <c r="N196" s="9">
        <v>50</v>
      </c>
      <c r="O196" s="9">
        <v>4</v>
      </c>
      <c r="P196" s="34">
        <v>6</v>
      </c>
      <c r="Q196" s="9" t="s">
        <v>102</v>
      </c>
      <c r="R196" s="9" t="s">
        <v>103</v>
      </c>
      <c r="S196" s="43"/>
      <c r="T196" s="9" t="s">
        <v>104</v>
      </c>
      <c r="U196" s="34">
        <v>2000</v>
      </c>
      <c r="V196" s="9"/>
      <c r="W196" s="9" t="s">
        <v>105</v>
      </c>
      <c r="X196" s="9" t="s">
        <v>761</v>
      </c>
      <c r="Y196" s="9"/>
      <c r="Z196" s="9"/>
      <c r="AA196" s="1"/>
      <c r="AE196" s="10">
        <f t="shared" si="352"/>
        <v>2.9322164349876462E-3</v>
      </c>
      <c r="AF196" s="11">
        <v>608.25</v>
      </c>
      <c r="AG196">
        <f t="shared" si="227"/>
        <v>7.1999999999999994E-4</v>
      </c>
      <c r="AI196" s="48">
        <f t="shared" si="353"/>
        <v>9.1234942683678613E-2</v>
      </c>
      <c r="AJ196" s="48">
        <f t="shared" si="353"/>
        <v>6.235868133823922E-2</v>
      </c>
      <c r="AK196" s="48">
        <f t="shared" si="353"/>
        <v>5.8940939336755063E-3</v>
      </c>
      <c r="AL196" s="48">
        <f t="shared" si="353"/>
        <v>3.559398772890833E-2</v>
      </c>
      <c r="AM196" s="48">
        <f t="shared" si="353"/>
        <v>0.10734207628647104</v>
      </c>
      <c r="AN196" s="48">
        <f t="shared" si="353"/>
        <v>2.3319393880797398E-2</v>
      </c>
      <c r="AO196" s="48">
        <f t="shared" si="353"/>
        <v>6.7568182881621211E-2</v>
      </c>
      <c r="AP196" s="48">
        <f t="shared" si="353"/>
        <v>1.3475632455396524E-2</v>
      </c>
      <c r="AQ196" s="48">
        <f t="shared" si="353"/>
        <v>0.24257800045911521</v>
      </c>
      <c r="AR196" s="48">
        <f t="shared" si="353"/>
        <v>4.6171915635706037E-2</v>
      </c>
      <c r="AS196" s="48">
        <f t="shared" si="353"/>
        <v>1.6901696124161619E-2</v>
      </c>
      <c r="AT196" s="48">
        <f t="shared" si="354"/>
        <v>2.2867027518180476E-2</v>
      </c>
      <c r="AU196" s="48">
        <f t="shared" si="354"/>
        <v>4.7857079802086311E-2</v>
      </c>
      <c r="AV196" s="48">
        <f t="shared" si="354"/>
        <v>1.4106241770764373E-2</v>
      </c>
      <c r="AW196" s="48">
        <f t="shared" si="354"/>
        <v>1.2778377186494938E-2</v>
      </c>
      <c r="AX196" s="48">
        <f t="shared" si="354"/>
        <v>2.5690840348944279E-2</v>
      </c>
      <c r="AY196" s="48">
        <f t="shared" si="337"/>
        <v>4.4621515148968336E-3</v>
      </c>
      <c r="AZ196" s="48">
        <f t="shared" si="337"/>
        <v>0.10285079223632074</v>
      </c>
      <c r="BA196" s="48">
        <f t="shared" si="338"/>
        <v>0.36197943896306428</v>
      </c>
      <c r="BB196" s="48">
        <f t="shared" si="338"/>
        <v>6.0825020168082217E-4</v>
      </c>
      <c r="BC196" s="48">
        <f t="shared" si="338"/>
        <v>0.96678684166862827</v>
      </c>
      <c r="BD196" s="48">
        <f t="shared" si="338"/>
        <v>0.99939174979831924</v>
      </c>
      <c r="BE196" s="48">
        <f t="shared" si="338"/>
        <v>1</v>
      </c>
      <c r="BF196" s="48">
        <f t="shared" si="338"/>
        <v>2.8730850293132874E-2</v>
      </c>
      <c r="BH196" s="51">
        <f t="shared" si="355"/>
        <v>55.916163168585648</v>
      </c>
      <c r="BI196" s="51">
        <f t="shared" si="356"/>
        <v>38.218451156111698</v>
      </c>
      <c r="BJ196" s="51">
        <f t="shared" si="357"/>
        <v>3.6123782010697694</v>
      </c>
      <c r="BK196" s="51">
        <f t="shared" si="358"/>
        <v>21.814878895367823</v>
      </c>
      <c r="BL196" s="51">
        <f t="shared" si="358"/>
        <v>65.787919364395378</v>
      </c>
      <c r="BM196" s="51">
        <f t="shared" si="358"/>
        <v>14.292013507939108</v>
      </c>
      <c r="BN196" s="51">
        <f t="shared" si="358"/>
        <v>41.411255686462511</v>
      </c>
      <c r="BO196" s="51">
        <f t="shared" si="359"/>
        <v>8.2589591335452024</v>
      </c>
      <c r="BP196" s="51">
        <f t="shared" si="359"/>
        <v>148.6714481951185</v>
      </c>
      <c r="BQ196" s="51">
        <f t="shared" si="360"/>
        <v>28.297889959152357</v>
      </c>
      <c r="BR196" s="51">
        <f t="shared" si="361"/>
        <v>10.358728470747881</v>
      </c>
      <c r="BS196" s="51">
        <f t="shared" si="361"/>
        <v>14.014766757954659</v>
      </c>
      <c r="BT196" s="51">
        <f t="shared" si="362"/>
        <v>29.330695063440867</v>
      </c>
      <c r="BU196" s="51">
        <f t="shared" si="362"/>
        <v>8.6454476031658096</v>
      </c>
      <c r="BV196" s="51">
        <f t="shared" si="363"/>
        <v>7.8316246250857393</v>
      </c>
      <c r="BW196" s="51">
        <f t="shared" si="363"/>
        <v>15.74542799758496</v>
      </c>
      <c r="BX196" s="51">
        <f t="shared" si="364"/>
        <v>2.734767895399338</v>
      </c>
      <c r="BY196" s="51">
        <f t="shared" si="325"/>
        <v>63.035296691573812</v>
      </c>
      <c r="BZ196" s="51">
        <f t="shared" si="365"/>
        <v>221.85032156931138</v>
      </c>
      <c r="CA196" s="51">
        <f t="shared" si="366"/>
        <v>0.37278499360086026</v>
      </c>
      <c r="CB196" s="51">
        <f t="shared" si="366"/>
        <v>592.52528908154216</v>
      </c>
      <c r="CC196" s="51">
        <f t="shared" si="367"/>
        <v>612.50821787448911</v>
      </c>
      <c r="CD196" s="51">
        <f t="shared" si="368"/>
        <v>612.88100286808992</v>
      </c>
      <c r="CE196" s="51">
        <f t="shared" si="369"/>
        <v>17.608592340908231</v>
      </c>
      <c r="CH196" s="13">
        <f t="shared" si="374"/>
        <v>55.916163168585648</v>
      </c>
      <c r="CI196" s="13">
        <f t="shared" si="374"/>
        <v>0</v>
      </c>
      <c r="CJ196" s="13">
        <f t="shared" si="374"/>
        <v>0</v>
      </c>
      <c r="CK196" s="13">
        <f t="shared" si="374"/>
        <v>0</v>
      </c>
      <c r="CL196" s="13">
        <f t="shared" si="374"/>
        <v>38.218451156111698</v>
      </c>
      <c r="CM196" s="13">
        <f t="shared" si="374"/>
        <v>0</v>
      </c>
      <c r="CN196" s="13">
        <f t="shared" si="374"/>
        <v>2.8643017671919133</v>
      </c>
      <c r="CO196" s="13">
        <f t="shared" si="374"/>
        <v>0.74807643387785616</v>
      </c>
      <c r="CP196" s="13">
        <f t="shared" si="374"/>
        <v>16.985516014380647</v>
      </c>
      <c r="CQ196" s="13">
        <f t="shared" si="374"/>
        <v>21.814878895367823</v>
      </c>
      <c r="CR196" s="13">
        <f t="shared" si="374"/>
        <v>65.787919364395378</v>
      </c>
      <c r="CS196" s="13">
        <f t="shared" si="374"/>
        <v>14.292013507939108</v>
      </c>
      <c r="CT196" s="13">
        <f t="shared" si="374"/>
        <v>41.411255686462511</v>
      </c>
      <c r="CU196" s="13">
        <f t="shared" si="374"/>
        <v>7.7431426121413853</v>
      </c>
      <c r="CV196" s="13">
        <f t="shared" si="374"/>
        <v>0</v>
      </c>
      <c r="CW196" s="13">
        <f t="shared" si="374"/>
        <v>8.2589591335452024</v>
      </c>
      <c r="CX196" s="13">
        <f t="shared" si="371"/>
        <v>148.6714481951185</v>
      </c>
      <c r="CY196" s="13">
        <f t="shared" si="371"/>
        <v>0</v>
      </c>
      <c r="CZ196" s="13">
        <f t="shared" si="371"/>
        <v>28.297889959152357</v>
      </c>
      <c r="DA196" s="13">
        <f t="shared" si="371"/>
        <v>0</v>
      </c>
      <c r="DB196" s="13">
        <f t="shared" si="371"/>
        <v>15.527895577508339</v>
      </c>
      <c r="DC196" s="13">
        <f t="shared" si="371"/>
        <v>10.358728470747881</v>
      </c>
      <c r="DD196" s="13">
        <f t="shared" si="371"/>
        <v>14.014766757954659</v>
      </c>
      <c r="DE196" s="13">
        <f t="shared" si="371"/>
        <v>0.55931137164680966</v>
      </c>
      <c r="DF196" s="13">
        <f t="shared" si="371"/>
        <v>0</v>
      </c>
      <c r="DG196" s="13">
        <f t="shared" si="371"/>
        <v>3.1988809869041868</v>
      </c>
      <c r="DH196" s="13">
        <f t="shared" si="371"/>
        <v>136.43385416666669</v>
      </c>
      <c r="DI196" s="13">
        <f t="shared" si="371"/>
        <v>29.330695063440867</v>
      </c>
      <c r="DJ196" s="13">
        <f t="shared" si="371"/>
        <v>8.6454476031658096</v>
      </c>
      <c r="DK196" s="13">
        <f t="shared" si="371"/>
        <v>0</v>
      </c>
      <c r="DL196" s="13">
        <f t="shared" si="371"/>
        <v>7.8316246250857393</v>
      </c>
      <c r="DM196" s="13">
        <f t="shared" si="371"/>
        <v>15.74542799758496</v>
      </c>
      <c r="DN196" s="13"/>
      <c r="DO196" s="13">
        <f t="shared" si="372"/>
        <v>0</v>
      </c>
      <c r="DP196" s="13">
        <f t="shared" si="372"/>
        <v>2.734767895399338</v>
      </c>
      <c r="DQ196" s="13">
        <f t="shared" si="372"/>
        <v>0</v>
      </c>
      <c r="DR196" s="13">
        <f t="shared" si="372"/>
        <v>0</v>
      </c>
      <c r="DS196" s="13">
        <f t="shared" si="372"/>
        <v>0</v>
      </c>
      <c r="DT196" s="13">
        <f t="shared" si="372"/>
        <v>62.36705661630937</v>
      </c>
      <c r="DU196" s="13">
        <f t="shared" si="372"/>
        <v>0</v>
      </c>
      <c r="DV196" s="13">
        <f t="shared" si="372"/>
        <v>0</v>
      </c>
      <c r="DW196" s="13">
        <f t="shared" si="372"/>
        <v>0.66824007526444318</v>
      </c>
      <c r="DX196" s="13">
        <f t="shared" si="372"/>
        <v>221.85032156931138</v>
      </c>
      <c r="DY196" s="13">
        <f t="shared" ref="DO196:ED198" si="375">+GD196*GD$2/$AG196*$AE196/($U196/1000)</f>
        <v>6.3203024399652072</v>
      </c>
      <c r="DZ196" s="13">
        <f t="shared" si="375"/>
        <v>3.479727272434181</v>
      </c>
      <c r="EA196" s="13">
        <f t="shared" si="375"/>
        <v>3.3362496530445562</v>
      </c>
      <c r="EB196" s="13">
        <f t="shared" si="375"/>
        <v>0.37278499360086026</v>
      </c>
      <c r="EC196" s="13">
        <f t="shared" si="375"/>
        <v>592.52528908154216</v>
      </c>
      <c r="ED196" s="13">
        <f t="shared" si="375"/>
        <v>4.1118815321037046</v>
      </c>
      <c r="EE196" s="13">
        <f t="shared" si="373"/>
        <v>0</v>
      </c>
      <c r="EF196" s="13">
        <f t="shared" si="373"/>
        <v>13.910395503350331</v>
      </c>
      <c r="EG196" s="13">
        <f t="shared" si="373"/>
        <v>1.9471446067621256</v>
      </c>
      <c r="EH196" s="13">
        <f t="shared" si="373"/>
        <v>0</v>
      </c>
      <c r="EI196" s="13">
        <f t="shared" si="373"/>
        <v>0</v>
      </c>
      <c r="EJ196" s="13">
        <f t="shared" si="373"/>
        <v>1.7510522307957748</v>
      </c>
      <c r="EM196">
        <v>249.18519599999999</v>
      </c>
      <c r="EN196">
        <v>19.804456999999999</v>
      </c>
      <c r="EO196">
        <v>0</v>
      </c>
      <c r="EP196">
        <v>0</v>
      </c>
      <c r="EQ196">
        <v>111.190353</v>
      </c>
      <c r="ER196">
        <v>0</v>
      </c>
      <c r="ES196">
        <v>9.3402879999999993</v>
      </c>
      <c r="ET196">
        <v>2.439425</v>
      </c>
      <c r="EU196">
        <v>64.562850999999995</v>
      </c>
      <c r="EV196">
        <v>72.878922000000003</v>
      </c>
      <c r="EW196">
        <v>236.170975</v>
      </c>
      <c r="EX196">
        <v>38.820529999999998</v>
      </c>
      <c r="EY196">
        <v>167.79624899999999</v>
      </c>
      <c r="EZ196">
        <v>23.781282000000001</v>
      </c>
      <c r="FA196">
        <v>0</v>
      </c>
      <c r="FB196">
        <v>30.495808</v>
      </c>
      <c r="FC196">
        <v>443.84173600000003</v>
      </c>
      <c r="FD196">
        <v>0</v>
      </c>
      <c r="FE196">
        <v>110.644768</v>
      </c>
      <c r="FF196">
        <v>0</v>
      </c>
      <c r="FG196">
        <v>46.356769999999997</v>
      </c>
      <c r="FH196">
        <v>52.935805999999999</v>
      </c>
      <c r="FI196">
        <v>65.052902000000003</v>
      </c>
      <c r="FJ196">
        <v>2.9251930000000002</v>
      </c>
      <c r="FK196">
        <v>0</v>
      </c>
      <c r="FL196">
        <v>12.159117</v>
      </c>
      <c r="FM196">
        <v>518.59234600000002</v>
      </c>
      <c r="FN196">
        <v>40.100749999999998</v>
      </c>
      <c r="FO196">
        <v>11.820004000000001</v>
      </c>
      <c r="FP196">
        <v>0</v>
      </c>
      <c r="FQ196">
        <v>28.961447</v>
      </c>
      <c r="FR196">
        <v>62.359015999999997</v>
      </c>
      <c r="FT196">
        <v>0</v>
      </c>
      <c r="FU196">
        <v>6.0770759999999999</v>
      </c>
      <c r="FV196">
        <v>0</v>
      </c>
      <c r="FW196">
        <v>0</v>
      </c>
      <c r="FX196">
        <v>0</v>
      </c>
      <c r="FY196">
        <v>93.350250200000005</v>
      </c>
      <c r="FZ196">
        <v>0</v>
      </c>
      <c r="GA196">
        <v>0</v>
      </c>
      <c r="GB196">
        <v>1.0002135999999999</v>
      </c>
      <c r="GC196">
        <v>97.016761799999998</v>
      </c>
      <c r="GD196">
        <v>9.6724081000000002</v>
      </c>
      <c r="GE196">
        <v>5.3252740000000003</v>
      </c>
      <c r="GF196">
        <v>5.1056999999999997</v>
      </c>
      <c r="GG196">
        <v>0.6250367</v>
      </c>
      <c r="GH196">
        <v>906.78356929999995</v>
      </c>
      <c r="GI196">
        <v>6.2927046000000004</v>
      </c>
      <c r="GJ196">
        <v>0</v>
      </c>
      <c r="GK196">
        <v>14.1758471</v>
      </c>
      <c r="GL196">
        <v>1.9843019</v>
      </c>
      <c r="GM196">
        <v>0</v>
      </c>
      <c r="GN196">
        <v>0</v>
      </c>
      <c r="GO196">
        <v>1.7844675000000001</v>
      </c>
    </row>
    <row r="197" spans="1:197" x14ac:dyDescent="0.2">
      <c r="A197" t="s">
        <v>741</v>
      </c>
      <c r="B197" t="s">
        <v>128</v>
      </c>
      <c r="C197" t="s">
        <v>762</v>
      </c>
      <c r="D197" s="4" t="s">
        <v>763</v>
      </c>
      <c r="E197" s="4" t="s">
        <v>98</v>
      </c>
      <c r="F197" s="9">
        <v>298</v>
      </c>
      <c r="G197" s="24">
        <v>43418</v>
      </c>
      <c r="H197" s="9">
        <v>4</v>
      </c>
      <c r="I197" s="9">
        <v>3</v>
      </c>
      <c r="J197" s="9" t="s">
        <v>744</v>
      </c>
      <c r="K197" s="21" t="s">
        <v>724</v>
      </c>
      <c r="L197" s="9">
        <v>55</v>
      </c>
      <c r="M197" s="9" t="s">
        <v>745</v>
      </c>
      <c r="N197" s="9">
        <v>70</v>
      </c>
      <c r="O197" s="9">
        <v>2</v>
      </c>
      <c r="P197" s="34">
        <v>7</v>
      </c>
      <c r="Q197" s="9" t="s">
        <v>102</v>
      </c>
      <c r="R197" s="9" t="s">
        <v>103</v>
      </c>
      <c r="S197" s="43"/>
      <c r="T197" s="9" t="s">
        <v>104</v>
      </c>
      <c r="U197" s="34">
        <v>2000</v>
      </c>
      <c r="V197" s="43"/>
      <c r="W197" s="9" t="s">
        <v>105</v>
      </c>
      <c r="X197" s="9" t="s">
        <v>764</v>
      </c>
      <c r="Y197" s="9"/>
      <c r="Z197" s="9"/>
      <c r="AA197" s="1"/>
      <c r="AE197" s="10">
        <f t="shared" si="352"/>
        <v>2.8516654209329393E-3</v>
      </c>
      <c r="AF197" s="11">
        <v>608.25</v>
      </c>
      <c r="AG197">
        <f t="shared" si="227"/>
        <v>7.1999999999999994E-4</v>
      </c>
      <c r="AI197" s="48">
        <f t="shared" si="353"/>
        <v>0.10512246315613015</v>
      </c>
      <c r="AJ197" s="48">
        <f t="shared" si="353"/>
        <v>5.990604707699617E-2</v>
      </c>
      <c r="AK197" s="48">
        <f t="shared" si="353"/>
        <v>1.1840833908227866E-2</v>
      </c>
      <c r="AL197" s="48">
        <f t="shared" si="353"/>
        <v>4.2608142022686653E-2</v>
      </c>
      <c r="AM197" s="48">
        <f t="shared" si="353"/>
        <v>0.11475949787671719</v>
      </c>
      <c r="AN197" s="48">
        <f t="shared" si="353"/>
        <v>2.9279518138261965E-2</v>
      </c>
      <c r="AO197" s="48">
        <f t="shared" si="353"/>
        <v>7.8040868754114159E-2</v>
      </c>
      <c r="AP197" s="48">
        <f t="shared" si="353"/>
        <v>1.1460321528806449E-2</v>
      </c>
      <c r="AQ197" s="48">
        <f t="shared" si="353"/>
        <v>0.26160655126844234</v>
      </c>
      <c r="AR197" s="48">
        <f t="shared" si="353"/>
        <v>4.5980350006912286E-2</v>
      </c>
      <c r="AS197" s="48">
        <f t="shared" si="353"/>
        <v>7.6581785628541095E-3</v>
      </c>
      <c r="AT197" s="48">
        <f t="shared" si="354"/>
        <v>1.8601444308045063E-2</v>
      </c>
      <c r="AU197" s="48">
        <f t="shared" si="354"/>
        <v>4.776462015663599E-2</v>
      </c>
      <c r="AV197" s="48">
        <f t="shared" si="354"/>
        <v>1.3895514232758536E-2</v>
      </c>
      <c r="AW197" s="48">
        <f t="shared" si="354"/>
        <v>1.3003172329070761E-2</v>
      </c>
      <c r="AX197" s="48">
        <f t="shared" si="354"/>
        <v>2.70147824383433E-2</v>
      </c>
      <c r="AY197" s="48">
        <f t="shared" si="337"/>
        <v>5.5296315488350982E-3</v>
      </c>
      <c r="AZ197" s="48">
        <f t="shared" si="337"/>
        <v>0.16151904392009206</v>
      </c>
      <c r="BA197" s="48">
        <f t="shared" si="338"/>
        <v>0.3910795307888168</v>
      </c>
      <c r="BB197" s="48">
        <f t="shared" si="338"/>
        <v>6.6571992277634096E-4</v>
      </c>
      <c r="BC197" s="48">
        <f t="shared" si="338"/>
        <v>0.9609454157910734</v>
      </c>
      <c r="BD197" s="48">
        <f t="shared" si="338"/>
        <v>0.99933428007722369</v>
      </c>
      <c r="BE197" s="48">
        <f t="shared" si="338"/>
        <v>1</v>
      </c>
      <c r="BF197" s="48">
        <f t="shared" si="338"/>
        <v>4.8255207887665727E-2</v>
      </c>
      <c r="BH197" s="51">
        <f t="shared" si="355"/>
        <v>30.064059308666668</v>
      </c>
      <c r="BI197" s="51">
        <f t="shared" si="356"/>
        <v>17.132579452554094</v>
      </c>
      <c r="BJ197" s="51">
        <f t="shared" si="357"/>
        <v>3.3863697842802587</v>
      </c>
      <c r="BK197" s="51">
        <f t="shared" si="358"/>
        <v>12.185537423144416</v>
      </c>
      <c r="BL197" s="51">
        <f t="shared" si="358"/>
        <v>32.820162758878801</v>
      </c>
      <c r="BM197" s="51">
        <f t="shared" si="358"/>
        <v>8.3736733654205402</v>
      </c>
      <c r="BN197" s="51">
        <f t="shared" si="358"/>
        <v>22.318971952159217</v>
      </c>
      <c r="BO197" s="51">
        <f t="shared" si="359"/>
        <v>3.2775467373391227</v>
      </c>
      <c r="BP197" s="51">
        <f t="shared" si="359"/>
        <v>74.817071791677833</v>
      </c>
      <c r="BQ197" s="51">
        <f t="shared" si="360"/>
        <v>13.149957945600626</v>
      </c>
      <c r="BR197" s="51">
        <f t="shared" si="361"/>
        <v>2.1901687574429665</v>
      </c>
      <c r="BS197" s="51">
        <f t="shared" si="361"/>
        <v>5.3198422878784619</v>
      </c>
      <c r="BT197" s="51">
        <f t="shared" si="362"/>
        <v>13.66024282661893</v>
      </c>
      <c r="BU197" s="51">
        <f t="shared" si="362"/>
        <v>3.9739894925941264</v>
      </c>
      <c r="BV197" s="51">
        <f t="shared" si="363"/>
        <v>3.718787900939704</v>
      </c>
      <c r="BW197" s="51">
        <f t="shared" si="363"/>
        <v>7.7259797483133674</v>
      </c>
      <c r="BX197" s="51">
        <f t="shared" si="364"/>
        <v>1.5814238541228316</v>
      </c>
      <c r="BY197" s="51">
        <f t="shared" si="325"/>
        <v>46.192963616926185</v>
      </c>
      <c r="BZ197" s="51">
        <f t="shared" si="365"/>
        <v>111.84515521271717</v>
      </c>
      <c r="CA197" s="51">
        <f t="shared" si="366"/>
        <v>0.19038978578330421</v>
      </c>
      <c r="CB197" s="51">
        <f t="shared" si="366"/>
        <v>274.82156625103283</v>
      </c>
      <c r="CC197" s="51">
        <f t="shared" si="367"/>
        <v>285.80042897970623</v>
      </c>
      <c r="CD197" s="51">
        <f t="shared" si="368"/>
        <v>285.99081876548951</v>
      </c>
      <c r="CE197" s="51">
        <f t="shared" si="369"/>
        <v>13.800546413492428</v>
      </c>
      <c r="CH197" s="13">
        <f t="shared" si="374"/>
        <v>30.064059308666668</v>
      </c>
      <c r="CI197" s="13">
        <f t="shared" si="374"/>
        <v>0</v>
      </c>
      <c r="CJ197" s="13">
        <f t="shared" si="374"/>
        <v>0</v>
      </c>
      <c r="CK197" s="13">
        <f t="shared" si="374"/>
        <v>0</v>
      </c>
      <c r="CL197" s="13">
        <f t="shared" si="374"/>
        <v>17.132579452554094</v>
      </c>
      <c r="CM197" s="13">
        <f t="shared" si="374"/>
        <v>0</v>
      </c>
      <c r="CN197" s="13">
        <f t="shared" si="374"/>
        <v>2.1859660031851309</v>
      </c>
      <c r="CO197" s="13">
        <f t="shared" si="374"/>
        <v>1.2004037810951276</v>
      </c>
      <c r="CP197" s="13">
        <f t="shared" si="374"/>
        <v>9.23114147867601</v>
      </c>
      <c r="CQ197" s="13">
        <f t="shared" si="374"/>
        <v>12.185537423144416</v>
      </c>
      <c r="CR197" s="13">
        <f t="shared" si="374"/>
        <v>32.820162758878801</v>
      </c>
      <c r="CS197" s="13">
        <f t="shared" si="374"/>
        <v>8.3736733654205402</v>
      </c>
      <c r="CT197" s="13">
        <f t="shared" si="374"/>
        <v>22.318971952159217</v>
      </c>
      <c r="CU197" s="13">
        <f t="shared" si="374"/>
        <v>7.0499576071868315</v>
      </c>
      <c r="CV197" s="13">
        <f t="shared" si="374"/>
        <v>0</v>
      </c>
      <c r="CW197" s="13">
        <f t="shared" si="374"/>
        <v>3.2775467373391227</v>
      </c>
      <c r="CX197" s="13">
        <f t="shared" si="371"/>
        <v>74.817071791677833</v>
      </c>
      <c r="CY197" s="13">
        <f t="shared" si="371"/>
        <v>0</v>
      </c>
      <c r="CZ197" s="13">
        <f t="shared" si="371"/>
        <v>13.149957945600626</v>
      </c>
      <c r="DA197" s="13">
        <f t="shared" si="371"/>
        <v>0</v>
      </c>
      <c r="DB197" s="13">
        <f t="shared" si="371"/>
        <v>7.801177498490512</v>
      </c>
      <c r="DC197" s="13">
        <f t="shared" si="371"/>
        <v>2.1901687574429665</v>
      </c>
      <c r="DD197" s="13">
        <f t="shared" si="371"/>
        <v>5.3198422878784619</v>
      </c>
      <c r="DE197" s="13">
        <f t="shared" si="371"/>
        <v>0.11543756348401767</v>
      </c>
      <c r="DF197" s="13">
        <f t="shared" si="371"/>
        <v>0</v>
      </c>
      <c r="DG197" s="13">
        <f t="shared" si="371"/>
        <v>1.8492129225436722</v>
      </c>
      <c r="DH197" s="13">
        <f t="shared" si="371"/>
        <v>136.43385416666669</v>
      </c>
      <c r="DI197" s="13">
        <f t="shared" si="371"/>
        <v>13.66024282661893</v>
      </c>
      <c r="DJ197" s="13">
        <f t="shared" si="371"/>
        <v>3.9739894925941264</v>
      </c>
      <c r="DK197" s="13">
        <f t="shared" si="371"/>
        <v>0</v>
      </c>
      <c r="DL197" s="13">
        <f t="shared" si="371"/>
        <v>3.718787900939704</v>
      </c>
      <c r="DM197" s="13">
        <f t="shared" si="371"/>
        <v>7.7259797483133674</v>
      </c>
      <c r="DN197" s="13"/>
      <c r="DO197" s="13">
        <f t="shared" si="375"/>
        <v>0</v>
      </c>
      <c r="DP197" s="13">
        <f t="shared" si="375"/>
        <v>1.5814238541228316</v>
      </c>
      <c r="DQ197" s="13">
        <f t="shared" si="375"/>
        <v>0</v>
      </c>
      <c r="DR197" s="13">
        <f t="shared" si="375"/>
        <v>0</v>
      </c>
      <c r="DS197" s="13">
        <f t="shared" si="375"/>
        <v>0</v>
      </c>
      <c r="DT197" s="13">
        <f t="shared" si="375"/>
        <v>45.244075334621861</v>
      </c>
      <c r="DU197" s="13">
        <f t="shared" si="375"/>
        <v>0</v>
      </c>
      <c r="DV197" s="13">
        <f t="shared" si="375"/>
        <v>0</v>
      </c>
      <c r="DW197" s="13">
        <f t="shared" si="375"/>
        <v>0.94888828230432254</v>
      </c>
      <c r="DX197" s="13">
        <f t="shared" si="375"/>
        <v>111.84515521271717</v>
      </c>
      <c r="DY197" s="13">
        <f t="shared" si="375"/>
        <v>2.6888345685775485</v>
      </c>
      <c r="DZ197" s="13">
        <f t="shared" si="375"/>
        <v>2.0803372937631157</v>
      </c>
      <c r="EA197" s="13">
        <f t="shared" si="375"/>
        <v>2.0120664911667907</v>
      </c>
      <c r="EB197" s="13">
        <f t="shared" si="375"/>
        <v>0.19038978578330421</v>
      </c>
      <c r="EC197" s="13">
        <f t="shared" si="375"/>
        <v>274.82156625103283</v>
      </c>
      <c r="ED197" s="13">
        <f t="shared" si="375"/>
        <v>2.6162005210430688</v>
      </c>
      <c r="EE197" s="13">
        <f t="shared" si="373"/>
        <v>0</v>
      </c>
      <c r="EF197" s="13">
        <f t="shared" si="373"/>
        <v>9.9106838798263475</v>
      </c>
      <c r="EG197" s="13">
        <f t="shared" si="373"/>
        <v>2.3947162072742958</v>
      </c>
      <c r="EH197" s="13">
        <f t="shared" si="373"/>
        <v>0</v>
      </c>
      <c r="EI197" s="13">
        <f t="shared" si="373"/>
        <v>0</v>
      </c>
      <c r="EJ197" s="13">
        <f t="shared" si="373"/>
        <v>1.4951463263917848</v>
      </c>
      <c r="EM197">
        <v>137.7621613</v>
      </c>
      <c r="EN197">
        <v>11.9347525</v>
      </c>
      <c r="EO197">
        <v>0</v>
      </c>
      <c r="EP197">
        <v>0</v>
      </c>
      <c r="EQ197">
        <v>51.252403299999997</v>
      </c>
      <c r="ER197">
        <v>0</v>
      </c>
      <c r="ES197">
        <v>7.3296351</v>
      </c>
      <c r="ET197">
        <v>4.0250038999999997</v>
      </c>
      <c r="EU197">
        <v>36.079193099999998</v>
      </c>
      <c r="EV197">
        <v>41.8592339</v>
      </c>
      <c r="EW197">
        <v>121.14864350000001</v>
      </c>
      <c r="EX197">
        <v>23.387376799999998</v>
      </c>
      <c r="EY197">
        <v>92.989837600000001</v>
      </c>
      <c r="EZ197">
        <v>22.263936999999999</v>
      </c>
      <c r="FA197">
        <v>0</v>
      </c>
      <c r="FB197">
        <v>12.444033599999999</v>
      </c>
      <c r="FC197">
        <v>229.6670685</v>
      </c>
      <c r="FD197">
        <v>0</v>
      </c>
      <c r="FE197">
        <v>52.868701899999998</v>
      </c>
      <c r="FF197">
        <v>0</v>
      </c>
      <c r="FG197">
        <v>23.947389600000001</v>
      </c>
      <c r="FH197">
        <v>11.5084839</v>
      </c>
      <c r="FI197">
        <v>25.390836700000001</v>
      </c>
      <c r="FJ197">
        <v>0.62079110000000004</v>
      </c>
      <c r="FK197">
        <v>0</v>
      </c>
      <c r="FL197">
        <v>7.2275038</v>
      </c>
      <c r="FM197">
        <v>533.24102779999998</v>
      </c>
      <c r="FN197">
        <v>19.203748699999998</v>
      </c>
      <c r="FO197">
        <v>5.5866866000000002</v>
      </c>
      <c r="FP197">
        <v>0</v>
      </c>
      <c r="FQ197">
        <v>14.1405811</v>
      </c>
      <c r="FR197">
        <v>31.4626865</v>
      </c>
      <c r="FT197">
        <v>0</v>
      </c>
      <c r="FU197">
        <v>3.6134324000000002</v>
      </c>
      <c r="FV197">
        <v>0</v>
      </c>
      <c r="FW197">
        <v>0</v>
      </c>
      <c r="FX197">
        <v>0</v>
      </c>
      <c r="FY197">
        <v>69.633689899999993</v>
      </c>
      <c r="FZ197">
        <v>0</v>
      </c>
      <c r="GA197">
        <v>0</v>
      </c>
      <c r="GB197">
        <v>1.4604032</v>
      </c>
      <c r="GC197">
        <v>50.292282100000001</v>
      </c>
      <c r="GD197">
        <v>4.2311487000000003</v>
      </c>
      <c r="GE197">
        <v>3.2736177</v>
      </c>
      <c r="GF197">
        <v>3.1661868000000002</v>
      </c>
      <c r="GG197">
        <v>0.32823750000000002</v>
      </c>
      <c r="GH197">
        <v>432.45907590000002</v>
      </c>
      <c r="GI197">
        <v>4.1168518000000001</v>
      </c>
      <c r="GJ197">
        <v>0</v>
      </c>
      <c r="GK197">
        <v>10.3850985</v>
      </c>
      <c r="GL197">
        <v>2.5093489</v>
      </c>
      <c r="GM197">
        <v>0</v>
      </c>
      <c r="GN197">
        <v>0</v>
      </c>
      <c r="GO197">
        <v>1.5667175</v>
      </c>
    </row>
    <row r="198" spans="1:197" x14ac:dyDescent="0.2">
      <c r="A198" t="s">
        <v>741</v>
      </c>
      <c r="B198" t="s">
        <v>132</v>
      </c>
      <c r="C198" t="s">
        <v>765</v>
      </c>
      <c r="D198" s="4" t="s">
        <v>766</v>
      </c>
      <c r="E198" s="4" t="s">
        <v>98</v>
      </c>
      <c r="F198" s="9">
        <v>298</v>
      </c>
      <c r="G198" s="24">
        <v>43418</v>
      </c>
      <c r="H198" s="9">
        <v>4</v>
      </c>
      <c r="I198" s="9">
        <v>3</v>
      </c>
      <c r="J198" s="9" t="s">
        <v>744</v>
      </c>
      <c r="K198" s="21" t="s">
        <v>724</v>
      </c>
      <c r="L198" s="9">
        <v>55</v>
      </c>
      <c r="M198" s="9" t="s">
        <v>745</v>
      </c>
      <c r="N198" s="9">
        <v>100</v>
      </c>
      <c r="O198" s="9">
        <v>1</v>
      </c>
      <c r="P198" s="34">
        <v>8</v>
      </c>
      <c r="Q198" s="9" t="s">
        <v>102</v>
      </c>
      <c r="R198" s="9" t="s">
        <v>103</v>
      </c>
      <c r="S198" s="43"/>
      <c r="T198" s="9" t="s">
        <v>104</v>
      </c>
      <c r="U198" s="34">
        <v>2000</v>
      </c>
      <c r="V198" s="9"/>
      <c r="W198" s="9" t="s">
        <v>105</v>
      </c>
      <c r="X198" s="9" t="s">
        <v>767</v>
      </c>
      <c r="Y198" s="9"/>
      <c r="Z198" s="9"/>
      <c r="AA198" s="1"/>
      <c r="AE198" s="10">
        <f t="shared" si="352"/>
        <v>2.9628643002989016E-3</v>
      </c>
      <c r="AF198" s="11">
        <v>608.25</v>
      </c>
      <c r="AG198">
        <f t="shared" si="227"/>
        <v>7.1999999999999994E-4</v>
      </c>
      <c r="AI198" s="48">
        <f t="shared" si="353"/>
        <v>0.10015100662414783</v>
      </c>
      <c r="AJ198" s="48">
        <f t="shared" si="353"/>
        <v>5.7496757644999709E-2</v>
      </c>
      <c r="AK198" s="48">
        <f t="shared" si="353"/>
        <v>2.6899620486712055E-2</v>
      </c>
      <c r="AL198" s="48">
        <f t="shared" si="353"/>
        <v>6.1439063436049879E-2</v>
      </c>
      <c r="AM198" s="48">
        <f t="shared" si="353"/>
        <v>0.20118032967622113</v>
      </c>
      <c r="AN198" s="48">
        <f t="shared" si="353"/>
        <v>3.1241349037188778E-2</v>
      </c>
      <c r="AO198" s="48">
        <f t="shared" si="353"/>
        <v>6.2133890579434317E-2</v>
      </c>
      <c r="AP198" s="48">
        <f t="shared" si="353"/>
        <v>6.4595600062936475E-3</v>
      </c>
      <c r="AQ198" s="48">
        <f t="shared" si="353"/>
        <v>0.2138907688122387</v>
      </c>
      <c r="AR198" s="48">
        <f t="shared" si="353"/>
        <v>6.2514137464939654E-2</v>
      </c>
      <c r="AS198" s="48">
        <f t="shared" si="353"/>
        <v>1.3959556430845841E-2</v>
      </c>
      <c r="AT198" s="48">
        <f t="shared" si="354"/>
        <v>2.2190148319714508E-2</v>
      </c>
      <c r="AU198" s="48">
        <f t="shared" si="354"/>
        <v>6.3832917820713958E-2</v>
      </c>
      <c r="AV198" s="48">
        <f t="shared" si="354"/>
        <v>8.685583507595445E-3</v>
      </c>
      <c r="AW198" s="48">
        <f t="shared" si="354"/>
        <v>1.4693984531727614E-2</v>
      </c>
      <c r="AX198" s="48">
        <f t="shared" si="354"/>
        <v>3.3099467158502829E-2</v>
      </c>
      <c r="AY198" s="48">
        <f t="shared" si="337"/>
        <v>4.9314082204391999E-3</v>
      </c>
      <c r="AZ198" s="48">
        <f t="shared" si="337"/>
        <v>0.44298723537951223</v>
      </c>
      <c r="BA198" s="48">
        <f t="shared" si="338"/>
        <v>0.28761854439578821</v>
      </c>
      <c r="BB198" s="48">
        <f t="shared" si="338"/>
        <v>3.1315994752223854E-3</v>
      </c>
      <c r="BC198" s="48">
        <f t="shared" si="338"/>
        <v>0.94626866126676079</v>
      </c>
      <c r="BD198" s="48">
        <f t="shared" si="338"/>
        <v>0.99686840052477765</v>
      </c>
      <c r="BE198" s="48">
        <f t="shared" si="338"/>
        <v>1</v>
      </c>
      <c r="BF198" s="48">
        <f t="shared" si="338"/>
        <v>0.15596248918678957</v>
      </c>
      <c r="BG198" t="s">
        <v>388</v>
      </c>
      <c r="BH198" s="51">
        <f t="shared" si="355"/>
        <v>6.2905343756579084</v>
      </c>
      <c r="BI198" s="51">
        <f t="shared" si="356"/>
        <v>3.6113998515471217</v>
      </c>
      <c r="BJ198" s="51">
        <f t="shared" si="357"/>
        <v>1.6895784981857009</v>
      </c>
      <c r="BK198" s="51">
        <f t="shared" si="358"/>
        <v>3.8590180326705945</v>
      </c>
      <c r="BL198" s="51">
        <f t="shared" si="358"/>
        <v>12.636236241576848</v>
      </c>
      <c r="BM198" s="51">
        <f t="shared" si="358"/>
        <v>1.9622846208415261</v>
      </c>
      <c r="BN198" s="51">
        <f t="shared" si="358"/>
        <v>3.9026604700052792</v>
      </c>
      <c r="BO198" s="51">
        <f t="shared" si="359"/>
        <v>0.40572816630499792</v>
      </c>
      <c r="BP198" s="51">
        <f t="shared" si="359"/>
        <v>13.434585224876511</v>
      </c>
      <c r="BQ198" s="51">
        <f t="shared" si="360"/>
        <v>3.9265439653902519</v>
      </c>
      <c r="BR198" s="51">
        <f t="shared" si="361"/>
        <v>0.87680665983440254</v>
      </c>
      <c r="BS198" s="51">
        <f t="shared" si="361"/>
        <v>1.3937742166682832</v>
      </c>
      <c r="BT198" s="51">
        <f t="shared" si="362"/>
        <v>4.0093772133182899</v>
      </c>
      <c r="BU198" s="51">
        <f t="shared" si="362"/>
        <v>0.54554580596699453</v>
      </c>
      <c r="BV198" s="51">
        <f t="shared" si="363"/>
        <v>0.92293645294156446</v>
      </c>
      <c r="BW198" s="51">
        <f t="shared" si="363"/>
        <v>2.0789939411983784</v>
      </c>
      <c r="BX198" s="51">
        <f t="shared" si="364"/>
        <v>0.30974419505829637</v>
      </c>
      <c r="BY198" s="51">
        <f t="shared" si="325"/>
        <v>27.824247863930982</v>
      </c>
      <c r="BZ198" s="51">
        <f t="shared" si="365"/>
        <v>18.06546335962792</v>
      </c>
      <c r="CA198" s="51">
        <f t="shared" si="366"/>
        <v>0.19669731552082939</v>
      </c>
      <c r="CB198" s="51">
        <f t="shared" si="366"/>
        <v>59.435603724337469</v>
      </c>
      <c r="CC198" s="51">
        <f t="shared" si="367"/>
        <v>62.613798431819674</v>
      </c>
      <c r="CD198" s="51">
        <f t="shared" si="368"/>
        <v>62.810495747340504</v>
      </c>
      <c r="CE198" s="51">
        <f t="shared" si="369"/>
        <v>9.7960812638114856</v>
      </c>
      <c r="CH198" s="13">
        <f t="shared" si="374"/>
        <v>6.2905343756579084</v>
      </c>
      <c r="CI198" s="13">
        <f t="shared" si="374"/>
        <v>0</v>
      </c>
      <c r="CJ198" s="13">
        <f t="shared" si="374"/>
        <v>0</v>
      </c>
      <c r="CK198" s="13">
        <f t="shared" si="374"/>
        <v>0</v>
      </c>
      <c r="CL198" s="13">
        <f t="shared" si="374"/>
        <v>3.6113998515471217</v>
      </c>
      <c r="CM198" s="13">
        <f t="shared" si="374"/>
        <v>0</v>
      </c>
      <c r="CN198" s="13">
        <f t="shared" si="374"/>
        <v>1.1302557706576415</v>
      </c>
      <c r="CO198" s="13">
        <f t="shared" si="374"/>
        <v>0.55932272752805945</v>
      </c>
      <c r="CP198" s="13">
        <f t="shared" si="374"/>
        <v>0.94898567834816971</v>
      </c>
      <c r="CQ198" s="13">
        <f t="shared" si="374"/>
        <v>3.8590180326705945</v>
      </c>
      <c r="CR198" s="13">
        <f t="shared" si="374"/>
        <v>12.636236241576848</v>
      </c>
      <c r="CS198" s="13">
        <f t="shared" si="374"/>
        <v>1.9622846208415261</v>
      </c>
      <c r="CT198" s="13">
        <f t="shared" si="374"/>
        <v>3.9026604700052792</v>
      </c>
      <c r="CU198" s="13">
        <f t="shared" si="374"/>
        <v>1.5354058287032164</v>
      </c>
      <c r="CV198" s="13">
        <f t="shared" si="374"/>
        <v>0</v>
      </c>
      <c r="CW198" s="13">
        <f t="shared" si="374"/>
        <v>0.40572816630499792</v>
      </c>
      <c r="CX198" s="13">
        <f t="shared" si="371"/>
        <v>13.434585224876511</v>
      </c>
      <c r="CY198" s="13">
        <f t="shared" si="371"/>
        <v>0</v>
      </c>
      <c r="CZ198" s="13">
        <f t="shared" si="371"/>
        <v>3.9265439653902519</v>
      </c>
      <c r="DA198" s="13">
        <f t="shared" si="371"/>
        <v>0</v>
      </c>
      <c r="DB198" s="13">
        <f t="shared" si="371"/>
        <v>1.2907605936019357</v>
      </c>
      <c r="DC198" s="13">
        <f t="shared" si="371"/>
        <v>0.87680665983440254</v>
      </c>
      <c r="DD198" s="13">
        <f t="shared" si="371"/>
        <v>1.3937742166682832</v>
      </c>
      <c r="DE198" s="13">
        <f t="shared" si="371"/>
        <v>0.13870399748675225</v>
      </c>
      <c r="DF198" s="13">
        <f t="shared" si="371"/>
        <v>0</v>
      </c>
      <c r="DG198" s="13">
        <f t="shared" si="371"/>
        <v>0.49257183648941388</v>
      </c>
      <c r="DH198" s="13">
        <f t="shared" si="371"/>
        <v>136.43385416666669</v>
      </c>
      <c r="DI198" s="13">
        <f t="shared" si="371"/>
        <v>4.0093772133182899</v>
      </c>
      <c r="DJ198" s="13">
        <f t="shared" si="371"/>
        <v>0.54554580596699453</v>
      </c>
      <c r="DK198" s="13">
        <f t="shared" si="371"/>
        <v>0</v>
      </c>
      <c r="DL198" s="13">
        <f t="shared" si="371"/>
        <v>0.92293645294156446</v>
      </c>
      <c r="DM198" s="13">
        <f t="shared" si="371"/>
        <v>2.0789939411983784</v>
      </c>
      <c r="DN198" s="13"/>
      <c r="DO198" s="13">
        <f t="shared" si="375"/>
        <v>0</v>
      </c>
      <c r="DP198" s="13">
        <f t="shared" si="375"/>
        <v>0.30974419505829637</v>
      </c>
      <c r="DQ198" s="13">
        <f t="shared" si="375"/>
        <v>0</v>
      </c>
      <c r="DR198" s="13">
        <f t="shared" si="375"/>
        <v>0</v>
      </c>
      <c r="DS198" s="13">
        <f t="shared" si="375"/>
        <v>0</v>
      </c>
      <c r="DT198" s="13">
        <f t="shared" si="375"/>
        <v>23.860895252037526</v>
      </c>
      <c r="DU198" s="13">
        <f t="shared" si="375"/>
        <v>1.9589248813002871</v>
      </c>
      <c r="DV198" s="13">
        <f t="shared" si="375"/>
        <v>0</v>
      </c>
      <c r="DW198" s="13">
        <f t="shared" si="375"/>
        <v>2.0044277305931679</v>
      </c>
      <c r="DX198" s="13">
        <f t="shared" si="375"/>
        <v>18.06546335962792</v>
      </c>
      <c r="DY198" s="13">
        <f t="shared" si="375"/>
        <v>0.42595785179717005</v>
      </c>
      <c r="DZ198" s="13">
        <f t="shared" si="375"/>
        <v>1.0831508545280133</v>
      </c>
      <c r="EA198" s="13">
        <f t="shared" si="375"/>
        <v>0.91240914971220566</v>
      </c>
      <c r="EB198" s="13">
        <f t="shared" si="375"/>
        <v>0.19669731552082939</v>
      </c>
      <c r="EC198" s="13">
        <f t="shared" si="375"/>
        <v>59.435603724337469</v>
      </c>
      <c r="ED198" s="13">
        <f t="shared" si="375"/>
        <v>0.44693265638652147</v>
      </c>
      <c r="EE198" s="13">
        <f t="shared" si="373"/>
        <v>0</v>
      </c>
      <c r="EF198" s="13">
        <f t="shared" si="373"/>
        <v>5.4101926484375129</v>
      </c>
      <c r="EG198" s="13">
        <f t="shared" si="373"/>
        <v>3.6709647889133219</v>
      </c>
      <c r="EH198" s="13">
        <f t="shared" si="373"/>
        <v>0</v>
      </c>
      <c r="EI198" s="13">
        <f t="shared" si="373"/>
        <v>0</v>
      </c>
      <c r="EJ198" s="13">
        <f t="shared" si="373"/>
        <v>0.71492382646064945</v>
      </c>
      <c r="EM198">
        <v>27.743207900000002</v>
      </c>
      <c r="EN198">
        <v>4.6839427999999996</v>
      </c>
      <c r="EO198">
        <v>0</v>
      </c>
      <c r="EP198">
        <v>0</v>
      </c>
      <c r="EQ198">
        <v>10.398097</v>
      </c>
      <c r="ER198">
        <v>0</v>
      </c>
      <c r="ES198">
        <v>3.6475604000000001</v>
      </c>
      <c r="ET198">
        <v>1.8050458</v>
      </c>
      <c r="EU198">
        <v>3.5698327999999999</v>
      </c>
      <c r="EV198">
        <v>12.758811</v>
      </c>
      <c r="EW198">
        <v>44.893386800000002</v>
      </c>
      <c r="EX198">
        <v>5.2749008999999996</v>
      </c>
      <c r="EY198">
        <v>15.649803199999999</v>
      </c>
      <c r="EZ198">
        <v>4.6668672999999998</v>
      </c>
      <c r="FA198">
        <v>0</v>
      </c>
      <c r="FB198">
        <v>1.4826349999999999</v>
      </c>
      <c r="FC198">
        <v>39.692558300000002</v>
      </c>
      <c r="FD198">
        <v>0</v>
      </c>
      <c r="FE198">
        <v>15.1939802</v>
      </c>
      <c r="FF198">
        <v>0</v>
      </c>
      <c r="FG198">
        <v>3.8135595000000002</v>
      </c>
      <c r="FH198">
        <v>4.4343624000000004</v>
      </c>
      <c r="FI198">
        <v>6.4026164999999997</v>
      </c>
      <c r="FJ198">
        <v>0.71791680000000002</v>
      </c>
      <c r="FK198">
        <v>0</v>
      </c>
      <c r="FL198">
        <v>1.8529248</v>
      </c>
      <c r="FM198">
        <v>513.22802730000001</v>
      </c>
      <c r="FN198">
        <v>5.4248947999999997</v>
      </c>
      <c r="FO198">
        <v>0.73815169999999997</v>
      </c>
      <c r="FP198">
        <v>0</v>
      </c>
      <c r="FQ198">
        <v>3.3777263</v>
      </c>
      <c r="FR198">
        <v>8.1485862999999998</v>
      </c>
      <c r="FT198">
        <v>0</v>
      </c>
      <c r="FU198">
        <v>0.6811796</v>
      </c>
      <c r="FV198">
        <v>0</v>
      </c>
      <c r="FW198">
        <v>0</v>
      </c>
      <c r="FX198">
        <v>0</v>
      </c>
      <c r="FY198">
        <v>35.345264399999998</v>
      </c>
      <c r="FZ198">
        <v>2.9017653000000001</v>
      </c>
      <c r="GA198">
        <v>0</v>
      </c>
      <c r="GB198">
        <v>2.9691689000000001</v>
      </c>
      <c r="GC198">
        <v>7.8184395000000002</v>
      </c>
      <c r="GD198">
        <v>0.6451306</v>
      </c>
      <c r="GE198">
        <v>1.6404763</v>
      </c>
      <c r="GF198">
        <v>1.3818809999999999</v>
      </c>
      <c r="GG198">
        <v>0.32638470000000003</v>
      </c>
      <c r="GH198">
        <v>90.017654399999998</v>
      </c>
      <c r="GI198">
        <v>0.67689779999999999</v>
      </c>
      <c r="GJ198">
        <v>0</v>
      </c>
      <c r="GK198">
        <v>5.4564041999999997</v>
      </c>
      <c r="GL198">
        <v>3.7023206000000002</v>
      </c>
      <c r="GM198">
        <v>0</v>
      </c>
      <c r="GN198">
        <v>0</v>
      </c>
      <c r="GO198">
        <v>0.72103039999999996</v>
      </c>
    </row>
    <row r="199" spans="1:197" x14ac:dyDescent="0.2">
      <c r="A199" t="s">
        <v>768</v>
      </c>
      <c r="B199" t="s">
        <v>95</v>
      </c>
      <c r="C199" t="s">
        <v>769</v>
      </c>
      <c r="D199" s="4" t="s">
        <v>770</v>
      </c>
      <c r="E199" s="4" t="s">
        <v>98</v>
      </c>
      <c r="F199" s="9">
        <v>308</v>
      </c>
      <c r="G199" s="24">
        <v>43418</v>
      </c>
      <c r="H199" s="9">
        <v>4</v>
      </c>
      <c r="I199" s="9">
        <v>3</v>
      </c>
      <c r="J199" s="9" t="s">
        <v>771</v>
      </c>
      <c r="K199" s="21" t="s">
        <v>772</v>
      </c>
      <c r="L199" s="9">
        <v>57</v>
      </c>
      <c r="M199" s="9" t="s">
        <v>773</v>
      </c>
      <c r="N199" s="9">
        <v>12</v>
      </c>
      <c r="O199" s="9">
        <v>23</v>
      </c>
      <c r="P199" s="34">
        <v>1</v>
      </c>
      <c r="Q199" s="9" t="s">
        <v>102</v>
      </c>
      <c r="R199" s="9" t="s">
        <v>103</v>
      </c>
      <c r="S199" s="9"/>
      <c r="T199" s="9" t="s">
        <v>605</v>
      </c>
      <c r="U199" s="35">
        <v>1850</v>
      </c>
      <c r="V199" s="35">
        <v>1850</v>
      </c>
      <c r="W199" s="9" t="s">
        <v>105</v>
      </c>
      <c r="X199" s="9" t="s">
        <v>774</v>
      </c>
      <c r="Y199" s="9"/>
      <c r="Z199" s="9"/>
      <c r="AA199" s="1"/>
      <c r="AD199" s="10">
        <f>+AVERAGE(AE199:AE216)</f>
        <v>2.8350601688023609E-3</v>
      </c>
      <c r="AE199" s="10">
        <f t="shared" si="352"/>
        <v>2.8398073737642012E-3</v>
      </c>
      <c r="AF199" s="11">
        <v>450.97500000000002</v>
      </c>
      <c r="AG199">
        <f t="shared" si="227"/>
        <v>7.1999999999999994E-4</v>
      </c>
      <c r="AI199" s="48">
        <f t="shared" ref="AI199:AV224" si="376">+BH199/$CD199</f>
        <v>8.6200635396001465E-2</v>
      </c>
      <c r="AJ199" s="48">
        <f t="shared" si="376"/>
        <v>0.15608979468975145</v>
      </c>
      <c r="AK199" s="48">
        <f t="shared" ref="AK199:AV209" si="377">+BJ199/$CD199</f>
        <v>2.6194747867040569E-2</v>
      </c>
      <c r="AL199" s="48">
        <f t="shared" si="377"/>
        <v>0.16147219960951303</v>
      </c>
      <c r="AM199" s="48">
        <f t="shared" si="377"/>
        <v>9.9123642044797677E-2</v>
      </c>
      <c r="AN199" s="48">
        <f t="shared" si="377"/>
        <v>6.6099830033877708E-3</v>
      </c>
      <c r="AO199" s="48">
        <f t="shared" si="377"/>
        <v>1.2999955137657275E-2</v>
      </c>
      <c r="AP199" s="48">
        <f t="shared" si="377"/>
        <v>0</v>
      </c>
      <c r="AQ199" s="48">
        <f t="shared" si="377"/>
        <v>0.24438194692633336</v>
      </c>
      <c r="AR199" s="48">
        <f t="shared" si="377"/>
        <v>0.14970530947439198</v>
      </c>
      <c r="AS199" s="48">
        <f t="shared" si="377"/>
        <v>5.5525283531356918E-3</v>
      </c>
      <c r="AT199" s="48">
        <f t="shared" si="354"/>
        <v>1.7272794511164716E-2</v>
      </c>
      <c r="AU199" s="48">
        <f t="shared" si="354"/>
        <v>2.8946024532839999E-2</v>
      </c>
      <c r="AV199" s="48">
        <f t="shared" si="354"/>
        <v>3.8892006161604882E-2</v>
      </c>
      <c r="AW199" s="48">
        <f t="shared" si="354"/>
        <v>3.7067827870992903E-3</v>
      </c>
      <c r="AX199" s="48">
        <f t="shared" si="354"/>
        <v>2.8383978744867873E-2</v>
      </c>
      <c r="AY199" s="48">
        <f t="shared" si="337"/>
        <v>2.0208426981595862E-2</v>
      </c>
      <c r="AZ199" s="48">
        <f t="shared" si="337"/>
        <v>1.7191747476890902E-2</v>
      </c>
      <c r="BA199" s="48">
        <f t="shared" si="337"/>
        <v>7.1476369301799625E-2</v>
      </c>
      <c r="BB199" s="48">
        <f t="shared" si="337"/>
        <v>0</v>
      </c>
      <c r="BC199" s="48">
        <f t="shared" si="337"/>
        <v>0.92733281626804964</v>
      </c>
      <c r="BD199" s="48">
        <f t="shared" ref="BD199:BF236" si="378">+CC199/$CD199</f>
        <v>1</v>
      </c>
      <c r="BE199" s="48">
        <f t="shared" si="378"/>
        <v>1</v>
      </c>
      <c r="BF199" s="48">
        <f t="shared" si="378"/>
        <v>2.311777346957862E-2</v>
      </c>
      <c r="BH199" s="51">
        <f t="shared" si="355"/>
        <v>121.6048430308053</v>
      </c>
      <c r="BI199" s="51">
        <f t="shared" si="356"/>
        <v>220.19878269758465</v>
      </c>
      <c r="BJ199" s="51">
        <f t="shared" si="357"/>
        <v>36.953419055084481</v>
      </c>
      <c r="BK199" s="51">
        <f t="shared" si="358"/>
        <v>227.79184163954</v>
      </c>
      <c r="BL199" s="51">
        <f t="shared" si="358"/>
        <v>139.83556937978778</v>
      </c>
      <c r="BM199" s="51">
        <f t="shared" si="358"/>
        <v>9.3248262251271807</v>
      </c>
      <c r="BN199" s="51">
        <f t="shared" si="358"/>
        <v>18.339279016447414</v>
      </c>
      <c r="BO199" s="51">
        <f t="shared" si="359"/>
        <v>0</v>
      </c>
      <c r="BP199" s="51">
        <f t="shared" si="359"/>
        <v>344.75416751879152</v>
      </c>
      <c r="BQ199" s="51">
        <f t="shared" si="360"/>
        <v>211.19207040504048</v>
      </c>
      <c r="BR199" s="51">
        <f t="shared" si="361"/>
        <v>7.8330552403153444</v>
      </c>
      <c r="BS199" s="51">
        <f t="shared" si="361"/>
        <v>24.367053161315479</v>
      </c>
      <c r="BT199" s="51">
        <f t="shared" si="362"/>
        <v>40.834696328063565</v>
      </c>
      <c r="BU199" s="51">
        <f t="shared" si="362"/>
        <v>54.8656779930703</v>
      </c>
      <c r="BV199" s="51">
        <f t="shared" si="363"/>
        <v>5.2292275677982927</v>
      </c>
      <c r="BW199" s="51">
        <f t="shared" si="363"/>
        <v>40.041807859104019</v>
      </c>
      <c r="BX199" s="51">
        <f t="shared" si="364"/>
        <v>28.5084046040622</v>
      </c>
      <c r="BY199" s="51">
        <f t="shared" ref="BY199:BY232" si="379">+SUM(DQ199:DW199)</f>
        <v>24.252718599444762</v>
      </c>
      <c r="BZ199" s="51">
        <f t="shared" si="365"/>
        <v>100.83304640884813</v>
      </c>
      <c r="CA199" s="51">
        <f t="shared" si="366"/>
        <v>0</v>
      </c>
      <c r="CB199" s="51">
        <f t="shared" si="366"/>
        <v>1308.2056882938207</v>
      </c>
      <c r="CC199" s="51">
        <f t="shared" si="367"/>
        <v>1410.718638814652</v>
      </c>
      <c r="CD199" s="51">
        <f t="shared" si="368"/>
        <v>1410.718638814652</v>
      </c>
      <c r="CE199" s="51">
        <f t="shared" si="369"/>
        <v>32.612673921429426</v>
      </c>
      <c r="CH199" s="13">
        <f t="shared" ref="CH199:CW207" si="380">+EM199*EM$2/$AG199*$AE199/($U199/1000)</f>
        <v>121.6048430308053</v>
      </c>
      <c r="CI199" s="13">
        <f t="shared" si="380"/>
        <v>0</v>
      </c>
      <c r="CJ199" s="13">
        <f t="shared" si="380"/>
        <v>0</v>
      </c>
      <c r="CK199" s="13">
        <f t="shared" si="380"/>
        <v>0</v>
      </c>
      <c r="CL199" s="13">
        <f t="shared" si="380"/>
        <v>220.19878269758465</v>
      </c>
      <c r="CM199" s="13">
        <f t="shared" si="380"/>
        <v>0</v>
      </c>
      <c r="CN199" s="13">
        <f t="shared" si="380"/>
        <v>30.990475093625982</v>
      </c>
      <c r="CO199" s="13">
        <f t="shared" si="380"/>
        <v>5.9629439614585014</v>
      </c>
      <c r="CP199" s="13">
        <f t="shared" si="380"/>
        <v>3.7248246398775615</v>
      </c>
      <c r="CQ199" s="13">
        <f>+EV199*EV$2/$AG199*$AE199/($U199/1000)</f>
        <v>227.79184163954</v>
      </c>
      <c r="CR199" s="13">
        <f t="shared" si="380"/>
        <v>139.83556937978778</v>
      </c>
      <c r="CS199" s="13">
        <f t="shared" si="380"/>
        <v>9.3248262251271807</v>
      </c>
      <c r="CT199" s="13">
        <f t="shared" si="380"/>
        <v>18.339279016447414</v>
      </c>
      <c r="CU199" s="13">
        <f t="shared" si="380"/>
        <v>3.8206691149791876</v>
      </c>
      <c r="CV199" s="13">
        <f t="shared" si="380"/>
        <v>0</v>
      </c>
      <c r="CW199" s="13">
        <f t="shared" si="380"/>
        <v>0</v>
      </c>
      <c r="CX199" s="13">
        <f t="shared" ref="CX199:DM199" si="381">+FC199*FC$2/$AG199*$AE199/($U199/1000)</f>
        <v>344.75416751879152</v>
      </c>
      <c r="CY199" s="13">
        <f t="shared" si="381"/>
        <v>0</v>
      </c>
      <c r="CZ199" s="13">
        <f t="shared" si="381"/>
        <v>211.19207040504048</v>
      </c>
      <c r="DA199" s="13">
        <f t="shared" si="381"/>
        <v>20.974738576932669</v>
      </c>
      <c r="DB199" s="13">
        <f t="shared" si="381"/>
        <v>36.155519552429475</v>
      </c>
      <c r="DC199" s="13">
        <f t="shared" si="381"/>
        <v>7.8330552403153444</v>
      </c>
      <c r="DD199" s="13">
        <f t="shared" si="381"/>
        <v>24.367053161315479</v>
      </c>
      <c r="DE199" s="13">
        <f t="shared" si="381"/>
        <v>4.9019197526599525</v>
      </c>
      <c r="DF199" s="13">
        <f t="shared" si="381"/>
        <v>0.87027112905444992</v>
      </c>
      <c r="DG199" s="13">
        <f t="shared" si="381"/>
        <v>11.456213916807979</v>
      </c>
      <c r="DH199" s="13">
        <f t="shared" si="381"/>
        <v>109.35805180180184</v>
      </c>
      <c r="DI199" s="13">
        <f t="shared" si="381"/>
        <v>40.834696328063565</v>
      </c>
      <c r="DJ199" s="13">
        <f t="shared" si="381"/>
        <v>54.8656779930703</v>
      </c>
      <c r="DK199" s="13">
        <f t="shared" si="381"/>
        <v>0</v>
      </c>
      <c r="DL199" s="13">
        <f t="shared" si="381"/>
        <v>5.2292275677982927</v>
      </c>
      <c r="DM199" s="13">
        <f t="shared" si="381"/>
        <v>40.041807859104019</v>
      </c>
      <c r="DN199" s="13"/>
      <c r="DO199" s="13">
        <f t="shared" ref="DO199:ED209" si="382">+FT199*FT$2/$AG199*$AE199/($U199/1000)</f>
        <v>0</v>
      </c>
      <c r="DP199" s="13">
        <f t="shared" si="382"/>
        <v>28.5084046040622</v>
      </c>
      <c r="DQ199" s="13">
        <f t="shared" si="382"/>
        <v>0</v>
      </c>
      <c r="DR199" s="13">
        <f t="shared" si="382"/>
        <v>0</v>
      </c>
      <c r="DS199" s="13">
        <f t="shared" si="382"/>
        <v>24.252718599444762</v>
      </c>
      <c r="DT199" s="13">
        <f t="shared" si="382"/>
        <v>0</v>
      </c>
      <c r="DU199" s="13">
        <f t="shared" si="382"/>
        <v>0</v>
      </c>
      <c r="DV199" s="13">
        <f t="shared" si="382"/>
        <v>0</v>
      </c>
      <c r="DW199" s="13">
        <f t="shared" si="382"/>
        <v>0</v>
      </c>
      <c r="DX199" s="13">
        <f t="shared" si="382"/>
        <v>100.83304640884813</v>
      </c>
      <c r="DY199" s="13">
        <f t="shared" si="382"/>
        <v>6.4223620710986511</v>
      </c>
      <c r="DZ199" s="13">
        <f t="shared" si="382"/>
        <v>16.242402305194744</v>
      </c>
      <c r="EA199" s="13">
        <f t="shared" si="382"/>
        <v>30.393296969344572</v>
      </c>
      <c r="EB199" s="13">
        <f t="shared" si="382"/>
        <v>0</v>
      </c>
      <c r="EC199" s="13">
        <f t="shared" si="382"/>
        <v>1308.2056882938207</v>
      </c>
      <c r="ED199" s="13">
        <f t="shared" si="382"/>
        <v>20.946484571131162</v>
      </c>
      <c r="EE199" s="13">
        <f t="shared" si="373"/>
        <v>26.89591536060766</v>
      </c>
      <c r="EF199" s="13">
        <f t="shared" si="373"/>
        <v>2.4142622584063025</v>
      </c>
      <c r="EG199" s="13">
        <f t="shared" si="373"/>
        <v>2.7270316758760162</v>
      </c>
      <c r="EH199" s="13">
        <f t="shared" si="373"/>
        <v>0</v>
      </c>
      <c r="EI199" s="13">
        <f t="shared" si="373"/>
        <v>0.57546462653945196</v>
      </c>
      <c r="EJ199" s="13">
        <f t="shared" si="373"/>
        <v>0</v>
      </c>
      <c r="EM199">
        <v>517.58850099999995</v>
      </c>
      <c r="EN199">
        <v>73.049698000000006</v>
      </c>
      <c r="EO199">
        <v>0</v>
      </c>
      <c r="EP199">
        <v>0</v>
      </c>
      <c r="EQ199">
        <v>611.86810300000002</v>
      </c>
      <c r="ER199">
        <v>0</v>
      </c>
      <c r="ES199">
        <v>96.520286999999996</v>
      </c>
      <c r="ET199">
        <v>18.571676</v>
      </c>
      <c r="EU199">
        <v>13.522551999999999</v>
      </c>
      <c r="EV199">
        <v>726.83557099999996</v>
      </c>
      <c r="EW199">
        <v>479.45394900000002</v>
      </c>
      <c r="EX199">
        <v>24.191213999999999</v>
      </c>
      <c r="EY199">
        <v>70.973297000000002</v>
      </c>
      <c r="EZ199">
        <v>11.207437000000001</v>
      </c>
      <c r="FA199">
        <v>0</v>
      </c>
      <c r="FB199">
        <v>0</v>
      </c>
      <c r="FC199">
        <v>983.01232900000002</v>
      </c>
      <c r="FD199">
        <v>0</v>
      </c>
      <c r="FE199">
        <v>788.68450900000005</v>
      </c>
      <c r="FF199">
        <v>71.916045999999994</v>
      </c>
      <c r="FG199">
        <v>103.09178199999999</v>
      </c>
      <c r="FH199">
        <v>38.231659000000001</v>
      </c>
      <c r="FI199">
        <v>108.027092</v>
      </c>
      <c r="FJ199">
        <v>24.485893000000001</v>
      </c>
      <c r="FK199">
        <v>4.3471469999999997</v>
      </c>
      <c r="FL199">
        <v>41.590480999999997</v>
      </c>
      <c r="FM199">
        <v>397.01196299999998</v>
      </c>
      <c r="FN199">
        <v>53.322234999999999</v>
      </c>
      <c r="FO199">
        <v>71.643990000000002</v>
      </c>
      <c r="FP199">
        <v>0</v>
      </c>
      <c r="FQ199">
        <v>18.469486</v>
      </c>
      <c r="FR199">
        <v>151.46327199999999</v>
      </c>
      <c r="FT199">
        <v>0</v>
      </c>
      <c r="FU199">
        <v>60.505657196045</v>
      </c>
      <c r="FV199">
        <v>0</v>
      </c>
      <c r="FW199">
        <v>0</v>
      </c>
      <c r="FX199">
        <v>34.671253204345703</v>
      </c>
      <c r="FY199">
        <v>0</v>
      </c>
      <c r="FZ199">
        <v>0</v>
      </c>
      <c r="GA199">
        <v>0</v>
      </c>
      <c r="GB199">
        <v>0</v>
      </c>
      <c r="GC199">
        <v>42.115161895752003</v>
      </c>
      <c r="GD199">
        <v>9.3872938156128001</v>
      </c>
      <c r="GE199">
        <v>23.740829467773501</v>
      </c>
      <c r="GF199">
        <v>44.424591064453097</v>
      </c>
      <c r="GG199">
        <v>0</v>
      </c>
      <c r="GH199">
        <v>1912.14868164063</v>
      </c>
      <c r="GI199">
        <v>30.6165866851807</v>
      </c>
      <c r="GJ199">
        <v>26.1784992218018</v>
      </c>
      <c r="GK199">
        <v>2.34986472129822</v>
      </c>
      <c r="GL199">
        <v>2.6542913913726802</v>
      </c>
      <c r="GM199">
        <v>0</v>
      </c>
      <c r="GN199">
        <v>0.56011480093002297</v>
      </c>
      <c r="GO199">
        <v>0</v>
      </c>
    </row>
    <row r="200" spans="1:197" x14ac:dyDescent="0.2">
      <c r="A200" t="s">
        <v>768</v>
      </c>
      <c r="B200" t="s">
        <v>108</v>
      </c>
      <c r="C200" t="s">
        <v>775</v>
      </c>
      <c r="D200" s="4" t="s">
        <v>776</v>
      </c>
      <c r="E200" s="4" t="s">
        <v>98</v>
      </c>
      <c r="F200" s="9">
        <v>308</v>
      </c>
      <c r="G200" s="24">
        <v>43418</v>
      </c>
      <c r="H200" s="9">
        <v>4</v>
      </c>
      <c r="I200" s="9">
        <v>3</v>
      </c>
      <c r="J200" s="9" t="s">
        <v>771</v>
      </c>
      <c r="K200" s="21" t="s">
        <v>772</v>
      </c>
      <c r="L200" s="9">
        <v>57</v>
      </c>
      <c r="M200" s="9" t="s">
        <v>773</v>
      </c>
      <c r="N200" s="9">
        <v>12</v>
      </c>
      <c r="O200" s="9">
        <v>23</v>
      </c>
      <c r="P200" s="34">
        <v>2</v>
      </c>
      <c r="Q200" s="9" t="s">
        <v>102</v>
      </c>
      <c r="R200" s="9" t="s">
        <v>103</v>
      </c>
      <c r="S200" s="9"/>
      <c r="T200" s="9" t="s">
        <v>605</v>
      </c>
      <c r="U200" s="34">
        <v>2000</v>
      </c>
      <c r="V200" s="22"/>
      <c r="W200" s="9" t="s">
        <v>105</v>
      </c>
      <c r="X200" s="9" t="s">
        <v>777</v>
      </c>
      <c r="Y200" s="9"/>
      <c r="Z200" s="9"/>
      <c r="AA200" s="1"/>
      <c r="AD200">
        <f>+STDEV(AE199:AE216)</f>
        <v>1.4235576961255642E-4</v>
      </c>
      <c r="AE200" s="10">
        <f t="shared" si="352"/>
        <v>2.6630476846100835E-3</v>
      </c>
      <c r="AF200" s="11">
        <v>450.97500000000002</v>
      </c>
      <c r="AG200">
        <f t="shared" si="227"/>
        <v>7.1999999999999994E-4</v>
      </c>
      <c r="AI200" s="48">
        <f t="shared" si="376"/>
        <v>8.617486351614187E-2</v>
      </c>
      <c r="AJ200" s="48">
        <f t="shared" si="376"/>
        <v>0.14713929911020723</v>
      </c>
      <c r="AK200" s="48">
        <f t="shared" si="377"/>
        <v>2.6043864391224972E-2</v>
      </c>
      <c r="AL200" s="48">
        <f t="shared" si="377"/>
        <v>0.14054740034701854</v>
      </c>
      <c r="AM200" s="48">
        <f t="shared" si="377"/>
        <v>9.8881501629032795E-2</v>
      </c>
      <c r="AN200" s="48">
        <f t="shared" si="377"/>
        <v>7.4004363593665702E-3</v>
      </c>
      <c r="AO200" s="48">
        <f t="shared" si="377"/>
        <v>1.1489923323717798E-2</v>
      </c>
      <c r="AP200" s="48">
        <f t="shared" si="377"/>
        <v>1.025304721419998E-2</v>
      </c>
      <c r="AQ200" s="48">
        <f t="shared" si="377"/>
        <v>0.28267442648997526</v>
      </c>
      <c r="AR200" s="48">
        <f t="shared" si="377"/>
        <v>0.16038739445309949</v>
      </c>
      <c r="AS200" s="48">
        <f t="shared" si="377"/>
        <v>5.5106081377889063E-3</v>
      </c>
      <c r="AT200" s="48">
        <f t="shared" si="354"/>
        <v>1.958565827533008E-2</v>
      </c>
      <c r="AU200" s="48">
        <f t="shared" si="354"/>
        <v>3.2614493528448509E-2</v>
      </c>
      <c r="AV200" s="48">
        <f t="shared" si="354"/>
        <v>4.1651578712530911E-2</v>
      </c>
      <c r="AW200" s="48">
        <f t="shared" si="354"/>
        <v>4.6197566153443363E-3</v>
      </c>
      <c r="AX200" s="48">
        <f t="shared" si="354"/>
        <v>2.9442235150094496E-2</v>
      </c>
      <c r="AY200" s="48">
        <f t="shared" si="337"/>
        <v>2.1614464183158731E-2</v>
      </c>
      <c r="AZ200" s="48">
        <f t="shared" si="337"/>
        <v>1.7106507089864095E-2</v>
      </c>
      <c r="BA200" s="48">
        <f t="shared" si="337"/>
        <v>7.3008086433011848E-2</v>
      </c>
      <c r="BB200" s="48">
        <f t="shared" si="337"/>
        <v>0</v>
      </c>
      <c r="BC200" s="48">
        <f t="shared" si="337"/>
        <v>0.92959652528349546</v>
      </c>
      <c r="BD200" s="48">
        <f t="shared" si="378"/>
        <v>1</v>
      </c>
      <c r="BE200" s="48">
        <f t="shared" si="378"/>
        <v>1</v>
      </c>
      <c r="BF200" s="48">
        <f t="shared" si="378"/>
        <v>2.3639452452615287E-2</v>
      </c>
      <c r="BH200" s="51">
        <f t="shared" si="355"/>
        <v>108.31020931128937</v>
      </c>
      <c r="BI200" s="51">
        <f t="shared" si="356"/>
        <v>184.9343025830006</v>
      </c>
      <c r="BJ200" s="51">
        <f t="shared" si="357"/>
        <v>32.733633549184916</v>
      </c>
      <c r="BK200" s="51">
        <f t="shared" si="358"/>
        <v>176.64917272415192</v>
      </c>
      <c r="BL200" s="51">
        <f t="shared" si="358"/>
        <v>124.28074384416077</v>
      </c>
      <c r="BM200" s="51">
        <f t="shared" si="358"/>
        <v>9.3013528350727039</v>
      </c>
      <c r="BN200" s="51">
        <f t="shared" si="358"/>
        <v>14.441287741980942</v>
      </c>
      <c r="BO200" s="51">
        <f t="shared" si="359"/>
        <v>12.886700883959238</v>
      </c>
      <c r="BP200" s="51">
        <f t="shared" si="359"/>
        <v>355.28372254796733</v>
      </c>
      <c r="BQ200" s="51">
        <f t="shared" si="360"/>
        <v>201.58537600530778</v>
      </c>
      <c r="BR200" s="51">
        <f t="shared" si="361"/>
        <v>6.9260930215991685</v>
      </c>
      <c r="BS200" s="51">
        <f t="shared" si="361"/>
        <v>24.616537360723882</v>
      </c>
      <c r="BT200" s="51">
        <f t="shared" si="362"/>
        <v>40.992030349850943</v>
      </c>
      <c r="BU200" s="51">
        <f t="shared" si="362"/>
        <v>52.350430559774935</v>
      </c>
      <c r="BV200" s="51">
        <f t="shared" si="363"/>
        <v>5.8064125147286418</v>
      </c>
      <c r="BW200" s="51">
        <f t="shared" si="363"/>
        <v>37.004928369879082</v>
      </c>
      <c r="BX200" s="51">
        <f t="shared" si="364"/>
        <v>27.166473427495148</v>
      </c>
      <c r="BY200" s="51">
        <f t="shared" si="379"/>
        <v>21.500577870264642</v>
      </c>
      <c r="BZ200" s="51">
        <f t="shared" si="365"/>
        <v>91.761342000791444</v>
      </c>
      <c r="CA200" s="51">
        <f t="shared" si="366"/>
        <v>0</v>
      </c>
      <c r="CB200" s="51">
        <f t="shared" si="366"/>
        <v>1168.3777626133738</v>
      </c>
      <c r="CC200" s="51">
        <f t="shared" si="367"/>
        <v>1256.8654581158833</v>
      </c>
      <c r="CD200" s="51">
        <f t="shared" si="368"/>
        <v>1256.8654581158833</v>
      </c>
      <c r="CE200" s="51">
        <f t="shared" si="369"/>
        <v>29.711611236464954</v>
      </c>
      <c r="CH200" s="13">
        <f t="shared" si="380"/>
        <v>108.31020931128937</v>
      </c>
      <c r="CI200" s="13">
        <f t="shared" si="380"/>
        <v>0</v>
      </c>
      <c r="CJ200" s="13">
        <f t="shared" si="380"/>
        <v>0</v>
      </c>
      <c r="CK200" s="13">
        <f t="shared" si="380"/>
        <v>0</v>
      </c>
      <c r="CL200" s="13">
        <f t="shared" si="380"/>
        <v>184.9343025830006</v>
      </c>
      <c r="CM200" s="13">
        <f t="shared" si="380"/>
        <v>0</v>
      </c>
      <c r="CN200" s="13">
        <f t="shared" si="380"/>
        <v>27.240912918565005</v>
      </c>
      <c r="CO200" s="13">
        <f t="shared" si="380"/>
        <v>5.4927206306199112</v>
      </c>
      <c r="CP200" s="13">
        <f t="shared" si="380"/>
        <v>3.4358738997676106</v>
      </c>
      <c r="CQ200" s="13">
        <f t="shared" si="380"/>
        <v>176.64917272415192</v>
      </c>
      <c r="CR200" s="13">
        <f t="shared" si="380"/>
        <v>124.28074384416077</v>
      </c>
      <c r="CS200" s="13">
        <f t="shared" si="380"/>
        <v>9.3013528350727039</v>
      </c>
      <c r="CT200" s="13">
        <f t="shared" si="380"/>
        <v>14.441287741980942</v>
      </c>
      <c r="CU200" s="13">
        <f t="shared" si="380"/>
        <v>5.6421319617727619</v>
      </c>
      <c r="CV200" s="13">
        <f t="shared" si="380"/>
        <v>0</v>
      </c>
      <c r="CW200" s="13">
        <f t="shared" si="380"/>
        <v>12.886700883959238</v>
      </c>
      <c r="CX200" s="13">
        <f t="shared" ref="CX200:DM215" si="383">+FC200*FC$2/$AG200*$AE200/($U200/1000)</f>
        <v>355.28372254796733</v>
      </c>
      <c r="CY200" s="13">
        <f t="shared" si="383"/>
        <v>0</v>
      </c>
      <c r="CZ200" s="13">
        <f t="shared" si="383"/>
        <v>201.58537600530778</v>
      </c>
      <c r="DA200" s="13">
        <f t="shared" si="383"/>
        <v>17.886328149992377</v>
      </c>
      <c r="DB200" s="13">
        <f t="shared" si="383"/>
        <v>36.150351881392091</v>
      </c>
      <c r="DC200" s="13">
        <f t="shared" si="383"/>
        <v>6.9260930215991685</v>
      </c>
      <c r="DD200" s="13">
        <f t="shared" si="383"/>
        <v>24.616537360723882</v>
      </c>
      <c r="DE200" s="13">
        <f t="shared" si="383"/>
        <v>3.9036180609353162</v>
      </c>
      <c r="DF200" s="13">
        <f t="shared" si="383"/>
        <v>0.98286552201412314</v>
      </c>
      <c r="DG200" s="13">
        <f t="shared" si="383"/>
        <v>11.363903824051869</v>
      </c>
      <c r="DH200" s="13">
        <f t="shared" si="383"/>
        <v>101.15619791666668</v>
      </c>
      <c r="DI200" s="13">
        <f t="shared" si="383"/>
        <v>40.992030349850943</v>
      </c>
      <c r="DJ200" s="13">
        <f t="shared" si="383"/>
        <v>52.350430559774935</v>
      </c>
      <c r="DK200" s="13">
        <f t="shared" si="383"/>
        <v>1.6818918800798652</v>
      </c>
      <c r="DL200" s="13">
        <f t="shared" si="383"/>
        <v>5.8064125147286418</v>
      </c>
      <c r="DM200" s="13">
        <f t="shared" si="383"/>
        <v>37.004928369879082</v>
      </c>
      <c r="DN200" s="13"/>
      <c r="DO200" s="13">
        <f t="shared" si="382"/>
        <v>0</v>
      </c>
      <c r="DP200" s="13">
        <f t="shared" si="382"/>
        <v>27.166473427495148</v>
      </c>
      <c r="DQ200" s="13">
        <f t="shared" si="382"/>
        <v>0</v>
      </c>
      <c r="DR200" s="13">
        <f t="shared" si="382"/>
        <v>0</v>
      </c>
      <c r="DS200" s="13">
        <f t="shared" si="382"/>
        <v>21.500577870264642</v>
      </c>
      <c r="DT200" s="13">
        <f t="shared" si="382"/>
        <v>0</v>
      </c>
      <c r="DU200" s="13">
        <f t="shared" si="382"/>
        <v>0</v>
      </c>
      <c r="DV200" s="13">
        <f t="shared" si="382"/>
        <v>0</v>
      </c>
      <c r="DW200" s="13">
        <f t="shared" si="382"/>
        <v>0</v>
      </c>
      <c r="DX200" s="13">
        <f t="shared" si="382"/>
        <v>91.761342000791444</v>
      </c>
      <c r="DY200" s="13">
        <f t="shared" si="382"/>
        <v>5.6949951238461836</v>
      </c>
      <c r="DZ200" s="13">
        <f t="shared" si="382"/>
        <v>13.129768072964183</v>
      </c>
      <c r="EA200" s="13">
        <f t="shared" si="382"/>
        <v>23.389701248144092</v>
      </c>
      <c r="EB200" s="13">
        <f t="shared" si="382"/>
        <v>0</v>
      </c>
      <c r="EC200" s="13">
        <f t="shared" si="382"/>
        <v>1168.3777626133738</v>
      </c>
      <c r="ED200" s="13">
        <f t="shared" si="382"/>
        <v>19.106757630059882</v>
      </c>
      <c r="EE200" s="13">
        <f t="shared" si="373"/>
        <v>24.513366715307232</v>
      </c>
      <c r="EF200" s="13">
        <f t="shared" si="373"/>
        <v>2.3639992619577721</v>
      </c>
      <c r="EG200" s="13">
        <f t="shared" si="373"/>
        <v>2.2914149479552606</v>
      </c>
      <c r="EH200" s="13">
        <f t="shared" si="373"/>
        <v>0</v>
      </c>
      <c r="EI200" s="13">
        <f t="shared" si="373"/>
        <v>0.5428303112446885</v>
      </c>
      <c r="EJ200" s="13">
        <f t="shared" si="373"/>
        <v>0</v>
      </c>
      <c r="EM200">
        <v>531.46093800000006</v>
      </c>
      <c r="EN200">
        <v>89.781929000000005</v>
      </c>
      <c r="EO200">
        <v>0</v>
      </c>
      <c r="EP200">
        <v>0</v>
      </c>
      <c r="EQ200">
        <v>592.41845699999999</v>
      </c>
      <c r="ER200">
        <v>0</v>
      </c>
      <c r="ES200">
        <v>97.809319000000002</v>
      </c>
      <c r="ET200">
        <v>19.721779000000002</v>
      </c>
      <c r="EU200">
        <v>14.379979000000001</v>
      </c>
      <c r="EV200">
        <v>649.79718000000003</v>
      </c>
      <c r="EW200">
        <v>491.24856599999998</v>
      </c>
      <c r="EX200">
        <v>27.818342000000001</v>
      </c>
      <c r="EY200">
        <v>64.429810000000003</v>
      </c>
      <c r="EZ200">
        <v>19.079998</v>
      </c>
      <c r="FA200">
        <v>0</v>
      </c>
      <c r="FB200">
        <v>52.393047000000003</v>
      </c>
      <c r="FC200">
        <v>1167.865845</v>
      </c>
      <c r="FD200">
        <v>0</v>
      </c>
      <c r="FE200">
        <v>867.86651600000005</v>
      </c>
      <c r="FF200">
        <v>70.699875000000006</v>
      </c>
      <c r="FG200">
        <v>118.83111599999999</v>
      </c>
      <c r="FH200">
        <v>38.971622000000004</v>
      </c>
      <c r="FI200">
        <v>125.812805</v>
      </c>
      <c r="FJ200">
        <v>22.479429</v>
      </c>
      <c r="FK200">
        <v>5.6599430000000002</v>
      </c>
      <c r="FL200">
        <v>47.560738000000001</v>
      </c>
      <c r="FM200">
        <v>423.36361699999998</v>
      </c>
      <c r="FN200">
        <v>61.708736000000002</v>
      </c>
      <c r="FO200">
        <v>78.807486999999995</v>
      </c>
      <c r="FP200">
        <v>7.0391320000000004</v>
      </c>
      <c r="FQ200">
        <v>23.642498</v>
      </c>
      <c r="FR200">
        <v>161.36949200000001</v>
      </c>
      <c r="FT200">
        <v>0</v>
      </c>
      <c r="FU200">
        <v>66.469825744628906</v>
      </c>
      <c r="FV200">
        <v>0</v>
      </c>
      <c r="FW200">
        <v>0</v>
      </c>
      <c r="FX200">
        <v>35.434593200683601</v>
      </c>
      <c r="FY200">
        <v>0</v>
      </c>
      <c r="FZ200">
        <v>0</v>
      </c>
      <c r="GA200">
        <v>0</v>
      </c>
      <c r="GB200">
        <v>0</v>
      </c>
      <c r="GC200">
        <v>44.183849334716797</v>
      </c>
      <c r="GD200">
        <v>9.59637451171875</v>
      </c>
      <c r="GE200">
        <v>22.124368667602599</v>
      </c>
      <c r="GF200">
        <v>39.412910461425803</v>
      </c>
      <c r="GG200">
        <v>0</v>
      </c>
      <c r="GH200">
        <v>1968.77966308594</v>
      </c>
      <c r="GI200">
        <v>32.195919036865298</v>
      </c>
      <c r="GJ200">
        <v>27.5061359405518</v>
      </c>
      <c r="GK200">
        <v>2.6526134014129701</v>
      </c>
      <c r="GL200">
        <v>2.57116746902466</v>
      </c>
      <c r="GM200">
        <v>0</v>
      </c>
      <c r="GN200">
        <v>0.60910296440124501</v>
      </c>
      <c r="GO200">
        <v>0</v>
      </c>
    </row>
    <row r="201" spans="1:197" x14ac:dyDescent="0.2">
      <c r="A201" t="s">
        <v>768</v>
      </c>
      <c r="B201" t="s">
        <v>112</v>
      </c>
      <c r="C201" t="s">
        <v>778</v>
      </c>
      <c r="D201" s="4" t="s">
        <v>779</v>
      </c>
      <c r="E201" s="4" t="s">
        <v>98</v>
      </c>
      <c r="F201" s="9">
        <v>308</v>
      </c>
      <c r="G201" s="24">
        <v>43418</v>
      </c>
      <c r="H201" s="9">
        <v>4</v>
      </c>
      <c r="I201" s="9">
        <v>3</v>
      </c>
      <c r="J201" s="9" t="s">
        <v>771</v>
      </c>
      <c r="K201" s="21" t="s">
        <v>772</v>
      </c>
      <c r="L201" s="9">
        <v>57</v>
      </c>
      <c r="M201" s="9" t="s">
        <v>773</v>
      </c>
      <c r="N201" s="9">
        <v>12</v>
      </c>
      <c r="O201" s="9">
        <v>23</v>
      </c>
      <c r="P201" s="34">
        <v>3</v>
      </c>
      <c r="Q201" s="9" t="s">
        <v>102</v>
      </c>
      <c r="R201" s="9" t="s">
        <v>103</v>
      </c>
      <c r="S201" s="9"/>
      <c r="T201" s="9" t="s">
        <v>605</v>
      </c>
      <c r="U201" s="34">
        <v>2000</v>
      </c>
      <c r="V201" s="22"/>
      <c r="W201" s="9" t="s">
        <v>105</v>
      </c>
      <c r="X201" s="9" t="s">
        <v>780</v>
      </c>
      <c r="Y201" s="9"/>
      <c r="Z201" s="9"/>
      <c r="AA201" s="1"/>
      <c r="AD201">
        <f>+AD200*100/AD199</f>
        <v>5.021260965783771</v>
      </c>
      <c r="AE201" s="10">
        <f t="shared" si="352"/>
        <v>2.6266954080428604E-3</v>
      </c>
      <c r="AF201" s="11">
        <v>450.97500000000002</v>
      </c>
      <c r="AG201">
        <f t="shared" si="227"/>
        <v>7.1999999999999994E-4</v>
      </c>
      <c r="AI201" s="48">
        <f t="shared" si="376"/>
        <v>1.6746581512980068E-2</v>
      </c>
      <c r="AJ201" s="48">
        <f t="shared" si="376"/>
        <v>3.0964780753099976E-2</v>
      </c>
      <c r="AK201" s="48">
        <f t="shared" si="377"/>
        <v>2.5650397186062129E-2</v>
      </c>
      <c r="AL201" s="48">
        <f t="shared" si="377"/>
        <v>0.14337684762393102</v>
      </c>
      <c r="AM201" s="48">
        <f t="shared" si="377"/>
        <v>0.10275326461938213</v>
      </c>
      <c r="AN201" s="48">
        <f t="shared" si="377"/>
        <v>8.3540622439018213E-3</v>
      </c>
      <c r="AO201" s="48">
        <f t="shared" si="377"/>
        <v>1.2648586622459887E-2</v>
      </c>
      <c r="AP201" s="48">
        <f t="shared" si="377"/>
        <v>1.007173576494934E-2</v>
      </c>
      <c r="AQ201" s="48">
        <f t="shared" si="377"/>
        <v>0.2872567425494853</v>
      </c>
      <c r="AR201" s="48">
        <f t="shared" si="377"/>
        <v>0.16268162889590579</v>
      </c>
      <c r="AS201" s="48">
        <f t="shared" si="377"/>
        <v>5.8230422216396065E-3</v>
      </c>
      <c r="AT201" s="48">
        <f t="shared" si="354"/>
        <v>1.8732765644017938E-2</v>
      </c>
      <c r="AU201" s="48">
        <f t="shared" si="354"/>
        <v>5.9669744210503872E-3</v>
      </c>
      <c r="AV201" s="48">
        <f t="shared" si="354"/>
        <v>4.0787546334278418E-3</v>
      </c>
      <c r="AW201" s="48">
        <f t="shared" si="354"/>
        <v>4.2539066419193588E-3</v>
      </c>
      <c r="AX201" s="48">
        <f t="shared" si="354"/>
        <v>2.7053602641403395E-2</v>
      </c>
      <c r="AY201" s="48">
        <f t="shared" si="337"/>
        <v>1.8226046676210216E-2</v>
      </c>
      <c r="AZ201" s="48">
        <f t="shared" si="337"/>
        <v>1.1057251117437904E-2</v>
      </c>
      <c r="BA201" s="48">
        <f t="shared" si="337"/>
        <v>7.4888668050869897E-2</v>
      </c>
      <c r="BB201" s="48">
        <f t="shared" si="337"/>
        <v>0</v>
      </c>
      <c r="BC201" s="48">
        <f t="shared" si="337"/>
        <v>0.93015629029299352</v>
      </c>
      <c r="BD201" s="48">
        <f t="shared" si="378"/>
        <v>1</v>
      </c>
      <c r="BE201" s="48">
        <f t="shared" si="378"/>
        <v>1</v>
      </c>
      <c r="BF201" s="48">
        <f t="shared" si="378"/>
        <v>2.0794995666438602E-2</v>
      </c>
      <c r="BH201" s="51">
        <f t="shared" si="355"/>
        <v>20.600101994743415</v>
      </c>
      <c r="BI201" s="51">
        <f t="shared" si="356"/>
        <v>38.090021014994392</v>
      </c>
      <c r="BJ201" s="51">
        <f t="shared" si="357"/>
        <v>31.55275587611731</v>
      </c>
      <c r="BK201" s="51">
        <f t="shared" si="358"/>
        <v>176.36899103548285</v>
      </c>
      <c r="BL201" s="51">
        <f t="shared" si="358"/>
        <v>126.39760119469651</v>
      </c>
      <c r="BM201" s="51">
        <f t="shared" si="358"/>
        <v>10.276397852387023</v>
      </c>
      <c r="BN201" s="51">
        <f t="shared" si="358"/>
        <v>15.559126160169603</v>
      </c>
      <c r="BO201" s="51">
        <f t="shared" si="359"/>
        <v>12.389321597440485</v>
      </c>
      <c r="BP201" s="51">
        <f t="shared" si="359"/>
        <v>353.35678452408649</v>
      </c>
      <c r="BQ201" s="51">
        <f t="shared" si="360"/>
        <v>200.11595472957501</v>
      </c>
      <c r="BR201" s="51">
        <f t="shared" si="361"/>
        <v>7.1629701615519172</v>
      </c>
      <c r="BS201" s="51">
        <f t="shared" si="361"/>
        <v>23.043322758814448</v>
      </c>
      <c r="BT201" s="51">
        <f t="shared" si="362"/>
        <v>7.3400222952003089</v>
      </c>
      <c r="BU201" s="51">
        <f t="shared" si="362"/>
        <v>5.0173082425819766</v>
      </c>
      <c r="BV201" s="51">
        <f t="shared" si="363"/>
        <v>5.2327641096025248</v>
      </c>
      <c r="BW201" s="51">
        <f t="shared" si="363"/>
        <v>33.278849973423419</v>
      </c>
      <c r="BX201" s="51">
        <f t="shared" si="364"/>
        <v>22.420003760162725</v>
      </c>
      <c r="BY201" s="51">
        <f t="shared" si="379"/>
        <v>13.601611805021914</v>
      </c>
      <c r="BZ201" s="51">
        <f t="shared" si="365"/>
        <v>92.121141195453163</v>
      </c>
      <c r="CA201" s="51">
        <f t="shared" si="366"/>
        <v>0</v>
      </c>
      <c r="CB201" s="51">
        <f t="shared" si="366"/>
        <v>1144.1925885731446</v>
      </c>
      <c r="CC201" s="51">
        <f t="shared" si="367"/>
        <v>1230.1078867216293</v>
      </c>
      <c r="CD201" s="51">
        <f t="shared" si="368"/>
        <v>1230.1078867216293</v>
      </c>
      <c r="CE201" s="51">
        <f t="shared" si="369"/>
        <v>25.580088173628226</v>
      </c>
      <c r="CH201" s="13">
        <f t="shared" si="380"/>
        <v>20.600101994743415</v>
      </c>
      <c r="CI201" s="13">
        <f t="shared" si="380"/>
        <v>0</v>
      </c>
      <c r="CJ201" s="13">
        <f t="shared" si="380"/>
        <v>0</v>
      </c>
      <c r="CK201" s="13">
        <f t="shared" si="380"/>
        <v>0</v>
      </c>
      <c r="CL201" s="13">
        <f t="shared" si="380"/>
        <v>38.090021014994392</v>
      </c>
      <c r="CM201" s="13">
        <f t="shared" si="380"/>
        <v>0</v>
      </c>
      <c r="CN201" s="13">
        <f t="shared" si="380"/>
        <v>25.960327988211596</v>
      </c>
      <c r="CO201" s="13">
        <f t="shared" si="380"/>
        <v>5.592427887905715</v>
      </c>
      <c r="CP201" s="13">
        <f t="shared" si="380"/>
        <v>3.4293058346068555</v>
      </c>
      <c r="CQ201" s="13">
        <f t="shared" si="380"/>
        <v>176.36899103548285</v>
      </c>
      <c r="CR201" s="13">
        <f t="shared" si="380"/>
        <v>126.39760119469651</v>
      </c>
      <c r="CS201" s="13">
        <f t="shared" si="380"/>
        <v>10.276397852387023</v>
      </c>
      <c r="CT201" s="13">
        <f t="shared" si="380"/>
        <v>15.559126160169603</v>
      </c>
      <c r="CU201" s="13">
        <f t="shared" si="380"/>
        <v>3.8396573310568733</v>
      </c>
      <c r="CV201" s="13">
        <f t="shared" si="380"/>
        <v>0</v>
      </c>
      <c r="CW201" s="13">
        <f t="shared" si="380"/>
        <v>12.389321597440485</v>
      </c>
      <c r="CX201" s="13">
        <f t="shared" si="383"/>
        <v>353.35678452408649</v>
      </c>
      <c r="CY201" s="13">
        <f t="shared" si="383"/>
        <v>0</v>
      </c>
      <c r="CZ201" s="13">
        <f t="shared" si="383"/>
        <v>200.11595472957501</v>
      </c>
      <c r="DA201" s="13">
        <f t="shared" si="383"/>
        <v>17.992461752630501</v>
      </c>
      <c r="DB201" s="13">
        <f t="shared" si="383"/>
        <v>36.247956254561757</v>
      </c>
      <c r="DC201" s="13">
        <f t="shared" si="383"/>
        <v>7.1629701615519172</v>
      </c>
      <c r="DD201" s="13">
        <f t="shared" si="383"/>
        <v>23.043322758814448</v>
      </c>
      <c r="DE201" s="13">
        <f t="shared" si="383"/>
        <v>3.6095408368656203</v>
      </c>
      <c r="DF201" s="13">
        <f t="shared" si="383"/>
        <v>0.94477504133882595</v>
      </c>
      <c r="DG201" s="13">
        <f t="shared" si="383"/>
        <v>11.430471509082835</v>
      </c>
      <c r="DH201" s="13">
        <f t="shared" si="383"/>
        <v>101.1561979166667</v>
      </c>
      <c r="DI201" s="13">
        <f t="shared" si="383"/>
        <v>7.3400222952003089</v>
      </c>
      <c r="DJ201" s="13">
        <f t="shared" si="383"/>
        <v>5.0173082425819766</v>
      </c>
      <c r="DK201" s="13">
        <f t="shared" si="383"/>
        <v>1.8746838053215316</v>
      </c>
      <c r="DL201" s="13">
        <f t="shared" si="383"/>
        <v>5.2327641096025248</v>
      </c>
      <c r="DM201" s="13">
        <f t="shared" si="383"/>
        <v>33.278849973423419</v>
      </c>
      <c r="DN201" s="13"/>
      <c r="DO201" s="13">
        <f t="shared" si="382"/>
        <v>0</v>
      </c>
      <c r="DP201" s="13">
        <f t="shared" si="382"/>
        <v>22.420003760162725</v>
      </c>
      <c r="DQ201" s="13">
        <f t="shared" si="382"/>
        <v>0</v>
      </c>
      <c r="DR201" s="13">
        <f t="shared" si="382"/>
        <v>0</v>
      </c>
      <c r="DS201" s="13">
        <f t="shared" si="382"/>
        <v>0</v>
      </c>
      <c r="DT201" s="13">
        <f t="shared" si="382"/>
        <v>13.601611805021914</v>
      </c>
      <c r="DU201" s="13">
        <f t="shared" si="382"/>
        <v>0</v>
      </c>
      <c r="DV201" s="13">
        <f t="shared" si="382"/>
        <v>0</v>
      </c>
      <c r="DW201" s="13">
        <f t="shared" si="382"/>
        <v>0</v>
      </c>
      <c r="DX201" s="13">
        <f t="shared" si="382"/>
        <v>92.121141195453163</v>
      </c>
      <c r="DY201" s="13">
        <f t="shared" si="382"/>
        <v>6.0317560333449523</v>
      </c>
      <c r="DZ201" s="13">
        <f t="shared" si="382"/>
        <v>13.615232186453168</v>
      </c>
      <c r="EA201" s="13">
        <f t="shared" si="382"/>
        <v>25.606206086727926</v>
      </c>
      <c r="EB201" s="13">
        <f t="shared" si="382"/>
        <v>0</v>
      </c>
      <c r="EC201" s="13">
        <f t="shared" si="382"/>
        <v>1144.1925885731446</v>
      </c>
      <c r="ED201" s="13">
        <f t="shared" si="382"/>
        <v>18.242100081795726</v>
      </c>
      <c r="EE201" s="13">
        <f t="shared" si="373"/>
        <v>21.596391005614908</v>
      </c>
      <c r="EF201" s="13">
        <f t="shared" si="373"/>
        <v>2.1657175548725633</v>
      </c>
      <c r="EG201" s="13">
        <f t="shared" si="373"/>
        <v>1.5200246636461652</v>
      </c>
      <c r="EH201" s="13">
        <f t="shared" si="373"/>
        <v>0</v>
      </c>
      <c r="EI201" s="13">
        <f t="shared" si="373"/>
        <v>0.29795494949458856</v>
      </c>
      <c r="EJ201" s="13">
        <f t="shared" si="373"/>
        <v>0</v>
      </c>
      <c r="EM201">
        <v>102.480339</v>
      </c>
      <c r="EN201">
        <v>20.016836000000001</v>
      </c>
      <c r="EO201">
        <v>0</v>
      </c>
      <c r="EP201">
        <v>0</v>
      </c>
      <c r="EQ201">
        <v>123.70622299999999</v>
      </c>
      <c r="ER201">
        <v>0</v>
      </c>
      <c r="ES201">
        <v>94.501343000000006</v>
      </c>
      <c r="ET201">
        <v>20.357676000000001</v>
      </c>
      <c r="EU201">
        <v>14.551121999999999</v>
      </c>
      <c r="EV201">
        <v>657.74517800000001</v>
      </c>
      <c r="EW201">
        <v>506.530396</v>
      </c>
      <c r="EX201">
        <v>31.159842999999999</v>
      </c>
      <c r="EY201">
        <v>70.377746999999999</v>
      </c>
      <c r="EZ201">
        <v>13.16427</v>
      </c>
      <c r="FA201">
        <v>0</v>
      </c>
      <c r="FB201">
        <v>51.067977999999997</v>
      </c>
      <c r="FC201">
        <v>1177.606812</v>
      </c>
      <c r="FD201">
        <v>0</v>
      </c>
      <c r="FE201">
        <v>873.46368399999994</v>
      </c>
      <c r="FF201">
        <v>72.103652999999994</v>
      </c>
      <c r="FG201">
        <v>120.80096399999999</v>
      </c>
      <c r="FH201">
        <v>40.862273999999999</v>
      </c>
      <c r="FI201">
        <v>119.402168</v>
      </c>
      <c r="FJ201">
        <v>21.073619999999998</v>
      </c>
      <c r="FK201">
        <v>5.5158899999999997</v>
      </c>
      <c r="FL201">
        <v>48.501415000000001</v>
      </c>
      <c r="FM201">
        <v>429.22277800000001</v>
      </c>
      <c r="FN201">
        <v>11.202470999999999</v>
      </c>
      <c r="FO201">
        <v>7.6575040000000003</v>
      </c>
      <c r="FP201">
        <v>7.954599</v>
      </c>
      <c r="FQ201">
        <v>21.601597000000002</v>
      </c>
      <c r="FR201">
        <v>147.129379</v>
      </c>
      <c r="FT201">
        <v>0</v>
      </c>
      <c r="FU201">
        <v>55.615543365478501</v>
      </c>
      <c r="FV201">
        <v>0</v>
      </c>
      <c r="FW201">
        <v>0</v>
      </c>
      <c r="FX201">
        <v>0</v>
      </c>
      <c r="FY201">
        <v>22.726728439331101</v>
      </c>
      <c r="FZ201">
        <v>0</v>
      </c>
      <c r="GA201">
        <v>0</v>
      </c>
      <c r="GB201">
        <v>0</v>
      </c>
      <c r="GC201">
        <v>44.970977783203097</v>
      </c>
      <c r="GD201">
        <v>10.304497718811101</v>
      </c>
      <c r="GE201">
        <v>23.259914398193398</v>
      </c>
      <c r="GF201">
        <v>43.744987487792997</v>
      </c>
      <c r="GG201">
        <v>0</v>
      </c>
      <c r="GH201">
        <v>1954.70935058594</v>
      </c>
      <c r="GI201">
        <v>31.1643371582031</v>
      </c>
      <c r="GJ201">
        <v>24.568408966064499</v>
      </c>
      <c r="GK201">
        <v>2.46375584602356</v>
      </c>
      <c r="GL201">
        <v>1.7292050123214699</v>
      </c>
      <c r="GM201">
        <v>0</v>
      </c>
      <c r="GN201">
        <v>0.33895844221115101</v>
      </c>
      <c r="GO201">
        <v>0</v>
      </c>
    </row>
    <row r="202" spans="1:197" x14ac:dyDescent="0.2">
      <c r="A202" t="s">
        <v>768</v>
      </c>
      <c r="B202" t="s">
        <v>116</v>
      </c>
      <c r="C202" t="s">
        <v>781</v>
      </c>
      <c r="D202" s="4" t="s">
        <v>782</v>
      </c>
      <c r="E202" s="4" t="s">
        <v>98</v>
      </c>
      <c r="F202" s="9">
        <v>308</v>
      </c>
      <c r="G202" s="24">
        <v>43418</v>
      </c>
      <c r="H202" s="9">
        <v>4</v>
      </c>
      <c r="I202" s="9">
        <v>3</v>
      </c>
      <c r="J202" s="9" t="s">
        <v>771</v>
      </c>
      <c r="K202" s="21" t="s">
        <v>772</v>
      </c>
      <c r="L202" s="9">
        <v>57</v>
      </c>
      <c r="M202" s="9" t="s">
        <v>773</v>
      </c>
      <c r="N202" s="9">
        <v>12</v>
      </c>
      <c r="O202" s="9">
        <v>23</v>
      </c>
      <c r="P202" s="34">
        <v>4</v>
      </c>
      <c r="Q202" s="9" t="s">
        <v>102</v>
      </c>
      <c r="R202" s="9" t="s">
        <v>103</v>
      </c>
      <c r="S202" s="9"/>
      <c r="T202" s="9" t="s">
        <v>605</v>
      </c>
      <c r="U202" s="34">
        <v>2000</v>
      </c>
      <c r="V202" s="35">
        <v>2000</v>
      </c>
      <c r="W202" s="4" t="s">
        <v>105</v>
      </c>
      <c r="X202" s="9" t="s">
        <v>783</v>
      </c>
      <c r="Y202" s="9"/>
      <c r="Z202" s="9"/>
      <c r="AA202" s="1"/>
      <c r="AE202" s="10">
        <f t="shared" si="352"/>
        <v>2.695082240899972E-3</v>
      </c>
      <c r="AF202" s="11">
        <v>450.97500000000002</v>
      </c>
      <c r="AG202">
        <f t="shared" si="227"/>
        <v>7.1999999999999994E-4</v>
      </c>
      <c r="AI202" s="48">
        <f t="shared" si="376"/>
        <v>2.5874876712021433E-2</v>
      </c>
      <c r="AJ202" s="48">
        <f t="shared" si="376"/>
        <v>5.2408793351108755E-2</v>
      </c>
      <c r="AK202" s="48">
        <f t="shared" si="377"/>
        <v>2.521359685452983E-2</v>
      </c>
      <c r="AL202" s="48">
        <f t="shared" si="377"/>
        <v>0.14162147639800554</v>
      </c>
      <c r="AM202" s="48">
        <f t="shared" si="377"/>
        <v>0.10232399188332605</v>
      </c>
      <c r="AN202" s="48">
        <f t="shared" si="377"/>
        <v>7.9873102288190289E-3</v>
      </c>
      <c r="AO202" s="48">
        <f t="shared" si="377"/>
        <v>1.230974871206382E-2</v>
      </c>
      <c r="AP202" s="48">
        <f t="shared" si="377"/>
        <v>1.0442946464689662E-2</v>
      </c>
      <c r="AQ202" s="48">
        <f t="shared" si="377"/>
        <v>0.28756796032033022</v>
      </c>
      <c r="AR202" s="48">
        <f t="shared" si="377"/>
        <v>0.16327920464781728</v>
      </c>
      <c r="AS202" s="48">
        <f t="shared" si="377"/>
        <v>5.6808004290503974E-3</v>
      </c>
      <c r="AT202" s="48">
        <f t="shared" si="354"/>
        <v>1.9302324624322145E-2</v>
      </c>
      <c r="AU202" s="48">
        <f t="shared" si="354"/>
        <v>1.0141076833511809E-2</v>
      </c>
      <c r="AV202" s="48">
        <f t="shared" si="354"/>
        <v>9.8070504735678424E-3</v>
      </c>
      <c r="AW202" s="48">
        <f t="shared" si="354"/>
        <v>4.7631967932603193E-3</v>
      </c>
      <c r="AX202" s="48">
        <f t="shared" si="354"/>
        <v>2.9081732177884533E-2</v>
      </c>
      <c r="AY202" s="48">
        <f t="shared" si="337"/>
        <v>1.9851925667399337E-2</v>
      </c>
      <c r="AZ202" s="48">
        <f t="shared" si="337"/>
        <v>1.1325322625831498E-2</v>
      </c>
      <c r="BA202" s="48">
        <f t="shared" si="337"/>
        <v>7.4786553700830385E-2</v>
      </c>
      <c r="BB202" s="48">
        <f t="shared" si="337"/>
        <v>0</v>
      </c>
      <c r="BC202" s="48">
        <f t="shared" si="337"/>
        <v>0.92645232614237094</v>
      </c>
      <c r="BD202" s="48">
        <f t="shared" si="378"/>
        <v>1</v>
      </c>
      <c r="BE202" s="48">
        <f t="shared" si="378"/>
        <v>1</v>
      </c>
      <c r="BF202" s="48">
        <f t="shared" si="378"/>
        <v>2.2144124341412639E-2</v>
      </c>
      <c r="BH202" s="51">
        <f t="shared" si="355"/>
        <v>32.081066226388209</v>
      </c>
      <c r="BI202" s="51">
        <f t="shared" si="356"/>
        <v>64.979245661907655</v>
      </c>
      <c r="BJ202" s="51">
        <f t="shared" si="357"/>
        <v>31.26117583083288</v>
      </c>
      <c r="BK202" s="51">
        <f t="shared" si="358"/>
        <v>175.58993667755132</v>
      </c>
      <c r="BL202" s="51">
        <f t="shared" si="358"/>
        <v>126.86679811820213</v>
      </c>
      <c r="BM202" s="51">
        <f t="shared" si="358"/>
        <v>9.9030975595876676</v>
      </c>
      <c r="BN202" s="51">
        <f t="shared" si="358"/>
        <v>15.262289674154923</v>
      </c>
      <c r="BO202" s="51">
        <f t="shared" si="359"/>
        <v>12.947727668850513</v>
      </c>
      <c r="BP202" s="51">
        <f t="shared" si="359"/>
        <v>356.54225070520789</v>
      </c>
      <c r="BQ202" s="51">
        <f t="shared" si="360"/>
        <v>202.44235503023569</v>
      </c>
      <c r="BR202" s="51">
        <f t="shared" si="361"/>
        <v>7.0433624403933512</v>
      </c>
      <c r="BS202" s="51">
        <f t="shared" si="361"/>
        <v>23.932062034074349</v>
      </c>
      <c r="BT202" s="51">
        <f t="shared" si="362"/>
        <v>12.573453436075027</v>
      </c>
      <c r="BU202" s="51">
        <f t="shared" si="362"/>
        <v>12.159309558444756</v>
      </c>
      <c r="BV202" s="51">
        <f t="shared" si="363"/>
        <v>5.9056680143681479</v>
      </c>
      <c r="BW202" s="51">
        <f t="shared" si="363"/>
        <v>36.057098410959412</v>
      </c>
      <c r="BX202" s="51">
        <f t="shared" si="364"/>
        <v>24.613487018521123</v>
      </c>
      <c r="BY202" s="51">
        <f t="shared" si="379"/>
        <v>14.041745173831544</v>
      </c>
      <c r="BZ202" s="51">
        <f t="shared" si="365"/>
        <v>92.724398605733171</v>
      </c>
      <c r="CA202" s="51">
        <f t="shared" si="366"/>
        <v>0</v>
      </c>
      <c r="CB202" s="51">
        <f t="shared" si="366"/>
        <v>1148.6655090710522</v>
      </c>
      <c r="CC202" s="51">
        <f t="shared" si="367"/>
        <v>1239.8538776991888</v>
      </c>
      <c r="CD202" s="51">
        <f t="shared" si="368"/>
        <v>1239.8538776991888</v>
      </c>
      <c r="CE202" s="51">
        <f t="shared" si="369"/>
        <v>27.455478432953456</v>
      </c>
      <c r="CH202" s="13">
        <f t="shared" si="380"/>
        <v>32.081066226388209</v>
      </c>
      <c r="CI202" s="13">
        <f t="shared" si="380"/>
        <v>0</v>
      </c>
      <c r="CJ202" s="13">
        <f t="shared" si="380"/>
        <v>0</v>
      </c>
      <c r="CK202" s="13">
        <f t="shared" si="380"/>
        <v>0</v>
      </c>
      <c r="CL202" s="13">
        <f t="shared" si="380"/>
        <v>64.979245661907655</v>
      </c>
      <c r="CM202" s="13">
        <f t="shared" si="380"/>
        <v>0</v>
      </c>
      <c r="CN202" s="13">
        <f t="shared" si="380"/>
        <v>26.114597036883929</v>
      </c>
      <c r="CO202" s="13">
        <f t="shared" si="380"/>
        <v>5.1465787939489509</v>
      </c>
      <c r="CP202" s="13">
        <f t="shared" si="380"/>
        <v>3.3297340559666462</v>
      </c>
      <c r="CQ202" s="13">
        <f t="shared" si="380"/>
        <v>175.58993667755132</v>
      </c>
      <c r="CR202" s="13">
        <f t="shared" si="380"/>
        <v>126.86679811820213</v>
      </c>
      <c r="CS202" s="13">
        <f t="shared" si="380"/>
        <v>9.9030975595876676</v>
      </c>
      <c r="CT202" s="13">
        <f t="shared" si="380"/>
        <v>15.262289674154923</v>
      </c>
      <c r="CU202" s="13">
        <f t="shared" si="380"/>
        <v>4.2826348008133959</v>
      </c>
      <c r="CV202" s="13">
        <f t="shared" si="380"/>
        <v>0</v>
      </c>
      <c r="CW202" s="13">
        <f t="shared" si="380"/>
        <v>12.947727668850513</v>
      </c>
      <c r="CX202" s="13">
        <f t="shared" si="383"/>
        <v>356.54225070520789</v>
      </c>
      <c r="CY202" s="13">
        <f t="shared" si="383"/>
        <v>0</v>
      </c>
      <c r="CZ202" s="13">
        <f t="shared" si="383"/>
        <v>202.44235503023569</v>
      </c>
      <c r="DA202" s="13">
        <f t="shared" si="383"/>
        <v>19.098312962917994</v>
      </c>
      <c r="DB202" s="13">
        <f t="shared" si="383"/>
        <v>37.250239196262761</v>
      </c>
      <c r="DC202" s="13">
        <f t="shared" si="383"/>
        <v>7.0433624403933512</v>
      </c>
      <c r="DD202" s="13">
        <f t="shared" si="383"/>
        <v>23.932062034074349</v>
      </c>
      <c r="DE202" s="13">
        <f t="shared" si="383"/>
        <v>3.9233658598950414</v>
      </c>
      <c r="DF202" s="13">
        <f t="shared" si="383"/>
        <v>0.84002587041157595</v>
      </c>
      <c r="DG202" s="13">
        <f t="shared" si="383"/>
        <v>11.465186684907072</v>
      </c>
      <c r="DH202" s="13">
        <f t="shared" si="383"/>
        <v>101.15619791666668</v>
      </c>
      <c r="DI202" s="13">
        <f t="shared" si="383"/>
        <v>12.573453436075027</v>
      </c>
      <c r="DJ202" s="13">
        <f t="shared" si="383"/>
        <v>12.159309558444756</v>
      </c>
      <c r="DK202" s="13">
        <f t="shared" si="383"/>
        <v>1.8823605941655246</v>
      </c>
      <c r="DL202" s="13">
        <f t="shared" si="383"/>
        <v>5.9056680143681479</v>
      </c>
      <c r="DM202" s="13">
        <f t="shared" si="383"/>
        <v>36.057098410959412</v>
      </c>
      <c r="DN202" s="13"/>
      <c r="DO202" s="13">
        <f t="shared" si="382"/>
        <v>0</v>
      </c>
      <c r="DP202" s="13">
        <f t="shared" si="382"/>
        <v>24.613487018521123</v>
      </c>
      <c r="DQ202" s="13">
        <f t="shared" si="382"/>
        <v>0</v>
      </c>
      <c r="DR202" s="13">
        <f t="shared" si="382"/>
        <v>0</v>
      </c>
      <c r="DS202" s="13">
        <f t="shared" si="382"/>
        <v>0</v>
      </c>
      <c r="DT202" s="13">
        <f t="shared" si="382"/>
        <v>14.041745173831544</v>
      </c>
      <c r="DU202" s="13">
        <f t="shared" si="382"/>
        <v>0</v>
      </c>
      <c r="DV202" s="13">
        <f t="shared" si="382"/>
        <v>0</v>
      </c>
      <c r="DW202" s="13">
        <f t="shared" si="382"/>
        <v>0</v>
      </c>
      <c r="DX202" s="13">
        <f t="shared" si="382"/>
        <v>92.724398605733171</v>
      </c>
      <c r="DY202" s="13">
        <f t="shared" si="382"/>
        <v>5.5555902075339141</v>
      </c>
      <c r="DZ202" s="13">
        <f t="shared" si="382"/>
        <v>14.756910945006091</v>
      </c>
      <c r="EA202" s="13">
        <f t="shared" si="382"/>
        <v>26.465500647804852</v>
      </c>
      <c r="EB202" s="13">
        <f t="shared" si="382"/>
        <v>0</v>
      </c>
      <c r="EC202" s="13">
        <f t="shared" si="382"/>
        <v>1148.6655090710522</v>
      </c>
      <c r="ED202" s="13">
        <f t="shared" si="382"/>
        <v>19.796879809270614</v>
      </c>
      <c r="EE202" s="13">
        <f t="shared" si="373"/>
        <v>22.335782178614568</v>
      </c>
      <c r="EF202" s="13">
        <f t="shared" si="373"/>
        <v>2.3844998006355991</v>
      </c>
      <c r="EG202" s="13">
        <f t="shared" si="373"/>
        <v>2.2173964579614354</v>
      </c>
      <c r="EH202" s="13">
        <f t="shared" si="373"/>
        <v>0</v>
      </c>
      <c r="EI202" s="13">
        <f t="shared" si="373"/>
        <v>0.5177999957418552</v>
      </c>
      <c r="EJ202" s="13">
        <f t="shared" si="373"/>
        <v>0</v>
      </c>
      <c r="EM202">
        <v>155.54557800000001</v>
      </c>
      <c r="EN202">
        <v>84.434708000000001</v>
      </c>
      <c r="EO202">
        <v>0</v>
      </c>
      <c r="EP202">
        <v>0</v>
      </c>
      <c r="EQ202">
        <v>205.68029799999999</v>
      </c>
      <c r="ER202">
        <v>0</v>
      </c>
      <c r="ES202">
        <v>92.650726000000006</v>
      </c>
      <c r="ET202">
        <v>18.2593</v>
      </c>
      <c r="EU202">
        <v>13.770113</v>
      </c>
      <c r="EV202">
        <v>638.22344999999996</v>
      </c>
      <c r="EW202">
        <v>495.50991800000003</v>
      </c>
      <c r="EX202">
        <v>29.265982000000001</v>
      </c>
      <c r="EY202">
        <v>67.283339999999995</v>
      </c>
      <c r="EZ202">
        <v>14.310442</v>
      </c>
      <c r="FA202">
        <v>0</v>
      </c>
      <c r="FB202">
        <v>52.015453000000001</v>
      </c>
      <c r="FC202">
        <v>1158.0720209999999</v>
      </c>
      <c r="FD202">
        <v>0</v>
      </c>
      <c r="FE202">
        <v>861.19641100000001</v>
      </c>
      <c r="FF202">
        <v>74.593224000000006</v>
      </c>
      <c r="FG202">
        <v>120.991158</v>
      </c>
      <c r="FH202">
        <v>39.160400000000003</v>
      </c>
      <c r="FI202">
        <v>120.860649</v>
      </c>
      <c r="FJ202">
        <v>22.3246</v>
      </c>
      <c r="FK202">
        <v>4.7798860000000003</v>
      </c>
      <c r="FL202">
        <v>47.414271999999997</v>
      </c>
      <c r="FM202">
        <v>418.33139</v>
      </c>
      <c r="FN202">
        <v>18.70289</v>
      </c>
      <c r="FO202">
        <v>18.086855</v>
      </c>
      <c r="FP202">
        <v>7.7845009999999997</v>
      </c>
      <c r="FQ202">
        <v>23.760819999999999</v>
      </c>
      <c r="FR202">
        <v>155.367279</v>
      </c>
      <c r="FT202">
        <v>0</v>
      </c>
      <c r="FU202">
        <v>59.507450103759801</v>
      </c>
      <c r="FV202">
        <v>0</v>
      </c>
      <c r="FW202">
        <v>0</v>
      </c>
      <c r="FX202">
        <v>0</v>
      </c>
      <c r="FY202">
        <v>22.866796493530298</v>
      </c>
      <c r="FZ202">
        <v>0</v>
      </c>
      <c r="GA202">
        <v>0</v>
      </c>
      <c r="GB202">
        <v>0</v>
      </c>
      <c r="GC202">
        <v>44.116874694824197</v>
      </c>
      <c r="GD202">
        <v>9.2501964569091797</v>
      </c>
      <c r="GE202">
        <v>24.570625305175799</v>
      </c>
      <c r="GF202">
        <v>44.065719604492202</v>
      </c>
      <c r="GG202">
        <v>0</v>
      </c>
      <c r="GH202">
        <v>1912.55676269531</v>
      </c>
      <c r="GI202">
        <v>32.962299346923899</v>
      </c>
      <c r="GJ202">
        <v>24.764793395996101</v>
      </c>
      <c r="GK202">
        <v>2.6438136100769101</v>
      </c>
      <c r="GL202">
        <v>2.4585378170013401</v>
      </c>
      <c r="GM202">
        <v>0</v>
      </c>
      <c r="GN202">
        <v>0.574110627174378</v>
      </c>
      <c r="GO202">
        <v>0</v>
      </c>
    </row>
    <row r="203" spans="1:197" x14ac:dyDescent="0.2">
      <c r="A203" t="s">
        <v>768</v>
      </c>
      <c r="B203" t="s">
        <v>120</v>
      </c>
      <c r="C203" t="s">
        <v>784</v>
      </c>
      <c r="D203" s="4" t="s">
        <v>785</v>
      </c>
      <c r="E203" s="4" t="s">
        <v>98</v>
      </c>
      <c r="F203" s="9">
        <v>308</v>
      </c>
      <c r="G203" s="24">
        <v>43419</v>
      </c>
      <c r="H203" s="9">
        <v>4</v>
      </c>
      <c r="I203" s="9">
        <v>3</v>
      </c>
      <c r="J203" s="9" t="s">
        <v>771</v>
      </c>
      <c r="K203" s="21" t="s">
        <v>618</v>
      </c>
      <c r="L203" s="9">
        <v>57</v>
      </c>
      <c r="M203" s="9" t="s">
        <v>773</v>
      </c>
      <c r="N203" s="9">
        <v>12</v>
      </c>
      <c r="O203" s="9">
        <v>23</v>
      </c>
      <c r="P203" s="34">
        <v>1</v>
      </c>
      <c r="Q203" s="9" t="s">
        <v>102</v>
      </c>
      <c r="R203" s="9" t="s">
        <v>103</v>
      </c>
      <c r="S203" s="9"/>
      <c r="T203" s="9" t="s">
        <v>605</v>
      </c>
      <c r="U203" s="34">
        <v>1500</v>
      </c>
      <c r="V203" s="9"/>
      <c r="W203" s="4" t="s">
        <v>105</v>
      </c>
      <c r="X203" s="9" t="s">
        <v>786</v>
      </c>
      <c r="Y203" s="9"/>
      <c r="Z203" s="9"/>
      <c r="AA203" s="1"/>
      <c r="AE203" s="10">
        <f t="shared" si="352"/>
        <v>2.8664118195888036E-3</v>
      </c>
      <c r="AF203" s="11">
        <v>450.97500000000002</v>
      </c>
      <c r="AG203">
        <f t="shared" si="227"/>
        <v>7.1999999999999994E-4</v>
      </c>
      <c r="AI203" s="48">
        <f t="shared" si="376"/>
        <v>8.5116717010902898E-2</v>
      </c>
      <c r="AJ203" s="48">
        <f t="shared" si="376"/>
        <v>0.12750982546520581</v>
      </c>
      <c r="AK203" s="48">
        <f t="shared" si="377"/>
        <v>2.0810582684838468E-2</v>
      </c>
      <c r="AL203" s="48">
        <f t="shared" si="377"/>
        <v>7.6687060632262202E-2</v>
      </c>
      <c r="AM203" s="48">
        <f t="shared" si="377"/>
        <v>9.0763755026338197E-2</v>
      </c>
      <c r="AN203" s="48">
        <f t="shared" si="377"/>
        <v>1.1153896441217122E-2</v>
      </c>
      <c r="AO203" s="48">
        <f t="shared" si="377"/>
        <v>1.9335120511416767E-2</v>
      </c>
      <c r="AP203" s="48">
        <f t="shared" si="377"/>
        <v>6.2935782449812985E-3</v>
      </c>
      <c r="AQ203" s="48">
        <f t="shared" si="377"/>
        <v>0.27951191207400211</v>
      </c>
      <c r="AR203" s="48">
        <f t="shared" si="377"/>
        <v>5.8536884530715642E-2</v>
      </c>
      <c r="AS203" s="48">
        <f t="shared" si="377"/>
        <v>2.6831310689301668E-3</v>
      </c>
      <c r="AT203" s="48">
        <f t="shared" si="354"/>
        <v>2.0104994777561645E-2</v>
      </c>
      <c r="AU203" s="48">
        <f t="shared" si="354"/>
        <v>4.1493482760867693E-2</v>
      </c>
      <c r="AV203" s="48">
        <f t="shared" si="354"/>
        <v>5.044249891107061E-2</v>
      </c>
      <c r="AW203" s="48">
        <f t="shared" si="354"/>
        <v>3.552583002202367E-3</v>
      </c>
      <c r="AX203" s="48">
        <f t="shared" si="354"/>
        <v>1.0992578075819513E-2</v>
      </c>
      <c r="AY203" s="48">
        <f t="shared" si="337"/>
        <v>0</v>
      </c>
      <c r="AZ203" s="48">
        <f t="shared" si="337"/>
        <v>9.0787849349852068E-3</v>
      </c>
      <c r="BA203" s="48">
        <f t="shared" si="337"/>
        <v>0.13222350608595798</v>
      </c>
      <c r="BB203" s="48">
        <f t="shared" si="337"/>
        <v>0</v>
      </c>
      <c r="BC203" s="48">
        <f t="shared" si="337"/>
        <v>0.93132583685889447</v>
      </c>
      <c r="BD203" s="48">
        <f t="shared" si="378"/>
        <v>1</v>
      </c>
      <c r="BE203" s="48">
        <f t="shared" si="378"/>
        <v>1</v>
      </c>
      <c r="BF203" s="48">
        <f t="shared" si="378"/>
        <v>1.8400926713596364E-2</v>
      </c>
      <c r="BH203" s="51">
        <f t="shared" si="355"/>
        <v>29.770188765115936</v>
      </c>
      <c r="BI203" s="51">
        <f t="shared" si="356"/>
        <v>44.59748574442694</v>
      </c>
      <c r="BJ203" s="51">
        <f t="shared" si="357"/>
        <v>7.2786521449169141</v>
      </c>
      <c r="BK203" s="51">
        <f t="shared" si="358"/>
        <v>26.821855342140381</v>
      </c>
      <c r="BL203" s="51">
        <f t="shared" si="358"/>
        <v>31.74528124503102</v>
      </c>
      <c r="BM203" s="51">
        <f t="shared" si="358"/>
        <v>3.9011561322208266</v>
      </c>
      <c r="BN203" s="51">
        <f t="shared" si="358"/>
        <v>6.7625985544932403</v>
      </c>
      <c r="BO203" s="51">
        <f t="shared" si="359"/>
        <v>2.2012246118129837</v>
      </c>
      <c r="BP203" s="51">
        <f t="shared" si="359"/>
        <v>97.761317362318479</v>
      </c>
      <c r="BQ203" s="51">
        <f t="shared" si="360"/>
        <v>20.473699684375479</v>
      </c>
      <c r="BR203" s="51">
        <f t="shared" si="361"/>
        <v>0.93844454072831074</v>
      </c>
      <c r="BS203" s="51">
        <f t="shared" si="361"/>
        <v>7.0318676597102838</v>
      </c>
      <c r="BT203" s="51">
        <f t="shared" si="362"/>
        <v>14.51264637186236</v>
      </c>
      <c r="BU203" s="51">
        <f t="shared" si="362"/>
        <v>17.642629639655524</v>
      </c>
      <c r="BV203" s="51">
        <f t="shared" si="363"/>
        <v>1.2425416568376273</v>
      </c>
      <c r="BW203" s="51">
        <f t="shared" si="363"/>
        <v>3.8447338645650899</v>
      </c>
      <c r="BX203" s="51">
        <f t="shared" si="364"/>
        <v>0</v>
      </c>
      <c r="BY203" s="51">
        <f t="shared" si="379"/>
        <v>3.1753708409333936</v>
      </c>
      <c r="BZ203" s="51">
        <f t="shared" si="365"/>
        <v>46.24612970986896</v>
      </c>
      <c r="CA203" s="51">
        <f t="shared" si="366"/>
        <v>0</v>
      </c>
      <c r="CB203" s="51">
        <f t="shared" si="366"/>
        <v>325.73796239776692</v>
      </c>
      <c r="CC203" s="51">
        <f t="shared" si="367"/>
        <v>349.75724875881394</v>
      </c>
      <c r="CD203" s="51">
        <f t="shared" si="368"/>
        <v>349.75724875881394</v>
      </c>
      <c r="CE203" s="51">
        <f t="shared" si="369"/>
        <v>6.4358575019600286</v>
      </c>
      <c r="CH203" s="13">
        <f t="shared" si="380"/>
        <v>29.770188765115936</v>
      </c>
      <c r="CI203" s="13">
        <f t="shared" si="380"/>
        <v>0</v>
      </c>
      <c r="CJ203" s="13">
        <f t="shared" si="380"/>
        <v>0</v>
      </c>
      <c r="CK203" s="13">
        <f t="shared" si="380"/>
        <v>0</v>
      </c>
      <c r="CL203" s="13">
        <f t="shared" si="380"/>
        <v>44.59748574442694</v>
      </c>
      <c r="CM203" s="13">
        <f t="shared" si="380"/>
        <v>0</v>
      </c>
      <c r="CN203" s="13">
        <f t="shared" si="380"/>
        <v>6.0617304663064315</v>
      </c>
      <c r="CO203" s="13">
        <f t="shared" si="380"/>
        <v>1.2169216786104828</v>
      </c>
      <c r="CP203" s="13">
        <f t="shared" si="380"/>
        <v>2.3412015259734353</v>
      </c>
      <c r="CQ203" s="13">
        <f t="shared" si="380"/>
        <v>26.821855342140381</v>
      </c>
      <c r="CR203" s="13">
        <f t="shared" si="380"/>
        <v>31.74528124503102</v>
      </c>
      <c r="CS203" s="13">
        <f t="shared" si="380"/>
        <v>3.9011561322208266</v>
      </c>
      <c r="CT203" s="13">
        <f t="shared" si="380"/>
        <v>6.7625985544932403</v>
      </c>
      <c r="CU203" s="13">
        <f t="shared" si="380"/>
        <v>1.7728770138368273</v>
      </c>
      <c r="CV203" s="13">
        <f t="shared" si="380"/>
        <v>0</v>
      </c>
      <c r="CW203" s="13">
        <f t="shared" si="380"/>
        <v>2.2012246118129837</v>
      </c>
      <c r="CX203" s="13">
        <f t="shared" si="383"/>
        <v>97.761317362318479</v>
      </c>
      <c r="CY203" s="13">
        <f t="shared" si="383"/>
        <v>0</v>
      </c>
      <c r="CZ203" s="13">
        <f t="shared" si="383"/>
        <v>20.473699684375479</v>
      </c>
      <c r="DA203" s="13">
        <f t="shared" si="383"/>
        <v>4.9826625883096387</v>
      </c>
      <c r="DB203" s="13">
        <f t="shared" si="383"/>
        <v>9.9859842166298005</v>
      </c>
      <c r="DC203" s="13">
        <f t="shared" si="383"/>
        <v>0.93844454072831074</v>
      </c>
      <c r="DD203" s="13">
        <f t="shared" si="383"/>
        <v>7.0318676597102838</v>
      </c>
      <c r="DE203" s="13">
        <f t="shared" si="383"/>
        <v>0.82400560710377668</v>
      </c>
      <c r="DF203" s="13">
        <f t="shared" si="383"/>
        <v>0.33423501692839036</v>
      </c>
      <c r="DG203" s="13">
        <f t="shared" si="383"/>
        <v>2.8705362708918929</v>
      </c>
      <c r="DH203" s="13">
        <f t="shared" si="383"/>
        <v>134.87493055555558</v>
      </c>
      <c r="DI203" s="13">
        <f t="shared" si="383"/>
        <v>14.51264637186236</v>
      </c>
      <c r="DJ203" s="13">
        <f t="shared" si="383"/>
        <v>17.642629639655524</v>
      </c>
      <c r="DK203" s="13">
        <f t="shared" si="383"/>
        <v>1.3574206958826307</v>
      </c>
      <c r="DL203" s="13">
        <f t="shared" si="383"/>
        <v>1.2425416568376273</v>
      </c>
      <c r="DM203" s="13">
        <f t="shared" si="383"/>
        <v>3.8447338645650899</v>
      </c>
      <c r="DN203" s="13"/>
      <c r="DO203" s="13">
        <f t="shared" si="382"/>
        <v>0</v>
      </c>
      <c r="DP203" s="13">
        <f t="shared" si="382"/>
        <v>0</v>
      </c>
      <c r="DQ203" s="13">
        <f t="shared" si="382"/>
        <v>0</v>
      </c>
      <c r="DR203" s="13">
        <f t="shared" si="382"/>
        <v>0</v>
      </c>
      <c r="DS203" s="13">
        <f t="shared" si="382"/>
        <v>3.1753708409333936</v>
      </c>
      <c r="DT203" s="13">
        <f t="shared" si="382"/>
        <v>0</v>
      </c>
      <c r="DU203" s="13">
        <f t="shared" si="382"/>
        <v>0</v>
      </c>
      <c r="DV203" s="13">
        <f t="shared" si="382"/>
        <v>0</v>
      </c>
      <c r="DW203" s="13">
        <f t="shared" si="382"/>
        <v>0</v>
      </c>
      <c r="DX203" s="13">
        <f t="shared" si="382"/>
        <v>46.24612970986896</v>
      </c>
      <c r="DY203" s="13">
        <f t="shared" si="382"/>
        <v>3.5912002954418614</v>
      </c>
      <c r="DZ203" s="13">
        <f t="shared" si="382"/>
        <v>7.1567126731989177</v>
      </c>
      <c r="EA203" s="13">
        <f t="shared" si="382"/>
        <v>11.587377321447056</v>
      </c>
      <c r="EB203" s="13">
        <f t="shared" si="382"/>
        <v>0</v>
      </c>
      <c r="EC203" s="13">
        <f t="shared" si="382"/>
        <v>325.73796239776692</v>
      </c>
      <c r="ED203" s="13">
        <f t="shared" si="382"/>
        <v>1.6839960709592103</v>
      </c>
      <c r="EE203" s="13">
        <f t="shared" si="373"/>
        <v>6.0694377597462621</v>
      </c>
      <c r="EF203" s="13">
        <f t="shared" si="373"/>
        <v>0.36641974221376672</v>
      </c>
      <c r="EG203" s="13">
        <f t="shared" si="373"/>
        <v>0</v>
      </c>
      <c r="EH203" s="13">
        <f t="shared" si="373"/>
        <v>0</v>
      </c>
      <c r="EI203" s="13">
        <f t="shared" si="373"/>
        <v>0</v>
      </c>
      <c r="EJ203" s="13">
        <f t="shared" si="373"/>
        <v>0</v>
      </c>
      <c r="EM203">
        <v>101.785324</v>
      </c>
      <c r="EN203">
        <v>9.9932130000000008</v>
      </c>
      <c r="EO203">
        <v>0</v>
      </c>
      <c r="EP203">
        <v>0</v>
      </c>
      <c r="EQ203">
        <v>99.545837000000006</v>
      </c>
      <c r="ER203">
        <v>0</v>
      </c>
      <c r="ES203">
        <v>15.165502999999999</v>
      </c>
      <c r="ET203">
        <v>3.0445479999999998</v>
      </c>
      <c r="EU203">
        <v>6.827496</v>
      </c>
      <c r="EV203">
        <v>68.747459000000006</v>
      </c>
      <c r="EW203">
        <v>87.433577999999997</v>
      </c>
      <c r="EX203">
        <v>8.129804</v>
      </c>
      <c r="EY203">
        <v>21.023071000000002</v>
      </c>
      <c r="EZ203">
        <v>4.1774889999999996</v>
      </c>
      <c r="FA203">
        <v>0</v>
      </c>
      <c r="FB203">
        <v>6.2358820000000001</v>
      </c>
      <c r="FC203">
        <v>223.91661099999999</v>
      </c>
      <c r="FD203">
        <v>0</v>
      </c>
      <c r="FE203">
        <v>61.417461000000003</v>
      </c>
      <c r="FF203">
        <v>13.723363000000001</v>
      </c>
      <c r="FG203">
        <v>22.872316000000001</v>
      </c>
      <c r="FH203">
        <v>3.6793439999999999</v>
      </c>
      <c r="FI203">
        <v>25.042068</v>
      </c>
      <c r="FJ203">
        <v>3.3063570000000002</v>
      </c>
      <c r="FK203">
        <v>1.341132</v>
      </c>
      <c r="FL203">
        <v>8.3711610000000007</v>
      </c>
      <c r="FM203">
        <v>393.32711799999998</v>
      </c>
      <c r="FN203">
        <v>15.222832</v>
      </c>
      <c r="FO203">
        <v>18.505983000000001</v>
      </c>
      <c r="FP203">
        <v>3.9585590000000002</v>
      </c>
      <c r="FQ203">
        <v>3.5253160000000001</v>
      </c>
      <c r="FR203">
        <v>11.682338</v>
      </c>
      <c r="FT203">
        <v>0</v>
      </c>
      <c r="FU203">
        <v>0</v>
      </c>
      <c r="FV203">
        <v>0</v>
      </c>
      <c r="FW203">
        <v>0</v>
      </c>
      <c r="FX203">
        <v>3.6464762687683101</v>
      </c>
      <c r="FY203">
        <v>0</v>
      </c>
      <c r="FZ203">
        <v>0</v>
      </c>
      <c r="GA203">
        <v>0</v>
      </c>
      <c r="GB203">
        <v>0</v>
      </c>
      <c r="GC203">
        <v>15.5160369873047</v>
      </c>
      <c r="GD203">
        <v>4.2165288925170898</v>
      </c>
      <c r="GE203">
        <v>8.4028968811035192</v>
      </c>
      <c r="GF203">
        <v>13.605064392089901</v>
      </c>
      <c r="GG203">
        <v>0</v>
      </c>
      <c r="GH203">
        <v>382.45806884765699</v>
      </c>
      <c r="GI203">
        <v>1.9772269725799601</v>
      </c>
      <c r="GJ203">
        <v>4.7454423904418999</v>
      </c>
      <c r="GK203">
        <v>0.28648844361305298</v>
      </c>
      <c r="GL203">
        <v>0</v>
      </c>
      <c r="GM203">
        <v>0</v>
      </c>
      <c r="GN203">
        <v>0</v>
      </c>
      <c r="GO203">
        <v>0</v>
      </c>
    </row>
    <row r="204" spans="1:197" x14ac:dyDescent="0.2">
      <c r="A204" t="s">
        <v>768</v>
      </c>
      <c r="B204" t="s">
        <v>124</v>
      </c>
      <c r="C204" t="s">
        <v>787</v>
      </c>
      <c r="D204" s="4" t="s">
        <v>788</v>
      </c>
      <c r="E204" s="4" t="s">
        <v>98</v>
      </c>
      <c r="F204" s="9">
        <v>308</v>
      </c>
      <c r="G204" s="24">
        <v>43419</v>
      </c>
      <c r="H204" s="9">
        <v>4</v>
      </c>
      <c r="I204" s="9">
        <v>3</v>
      </c>
      <c r="J204" s="9" t="s">
        <v>771</v>
      </c>
      <c r="K204" s="21" t="s">
        <v>618</v>
      </c>
      <c r="L204" s="9">
        <v>57</v>
      </c>
      <c r="M204" s="9" t="s">
        <v>773</v>
      </c>
      <c r="N204" s="9">
        <v>12</v>
      </c>
      <c r="O204" s="9">
        <v>23</v>
      </c>
      <c r="P204" s="34">
        <v>2</v>
      </c>
      <c r="Q204" s="9" t="s">
        <v>102</v>
      </c>
      <c r="R204" s="9" t="s">
        <v>103</v>
      </c>
      <c r="S204" s="9"/>
      <c r="T204" s="9" t="s">
        <v>605</v>
      </c>
      <c r="U204" s="34">
        <v>1500</v>
      </c>
      <c r="V204" s="9"/>
      <c r="W204" s="4" t="s">
        <v>105</v>
      </c>
      <c r="X204" s="9" t="s">
        <v>789</v>
      </c>
      <c r="Y204" s="9"/>
      <c r="Z204" s="9"/>
      <c r="AA204" s="9"/>
      <c r="AE204" s="10">
        <f t="shared" si="352"/>
        <v>2.7932980271446568E-3</v>
      </c>
      <c r="AF204" s="11">
        <v>450.97500000000002</v>
      </c>
      <c r="AG204">
        <f t="shared" si="227"/>
        <v>7.1999999999999994E-4</v>
      </c>
      <c r="AI204" s="48">
        <f t="shared" si="376"/>
        <v>7.5845031075087985E-2</v>
      </c>
      <c r="AJ204" s="48">
        <f t="shared" si="376"/>
        <v>0.1235664056846412</v>
      </c>
      <c r="AK204" s="48">
        <f t="shared" si="377"/>
        <v>2.5470275948068898E-2</v>
      </c>
      <c r="AL204" s="48">
        <f t="shared" si="377"/>
        <v>9.5484890031505829E-2</v>
      </c>
      <c r="AM204" s="48">
        <f t="shared" si="377"/>
        <v>0.1059878572460531</v>
      </c>
      <c r="AN204" s="48">
        <f t="shared" si="377"/>
        <v>9.606512669139108E-3</v>
      </c>
      <c r="AO204" s="48">
        <f t="shared" si="377"/>
        <v>1.9653480680484683E-2</v>
      </c>
      <c r="AP204" s="48">
        <f t="shared" si="377"/>
        <v>1.4322132834316647E-2</v>
      </c>
      <c r="AQ204" s="48">
        <f t="shared" si="377"/>
        <v>0.29629610330973261</v>
      </c>
      <c r="AR204" s="48">
        <f t="shared" si="377"/>
        <v>0.12323842801961941</v>
      </c>
      <c r="AS204" s="48">
        <f t="shared" si="377"/>
        <v>5.0830834247121339E-3</v>
      </c>
      <c r="AT204" s="48">
        <f t="shared" si="354"/>
        <v>2.6071477013897178E-2</v>
      </c>
      <c r="AU204" s="48">
        <f t="shared" si="354"/>
        <v>3.2895984776082875E-2</v>
      </c>
      <c r="AV204" s="48">
        <f t="shared" si="354"/>
        <v>5.0216252520007082E-2</v>
      </c>
      <c r="AW204" s="48">
        <f t="shared" si="354"/>
        <v>5.475282156379711E-3</v>
      </c>
      <c r="AX204" s="48">
        <f t="shared" si="354"/>
        <v>2.4099139914139523E-2</v>
      </c>
      <c r="AY204" s="48">
        <f t="shared" si="337"/>
        <v>1.3454503690203906E-2</v>
      </c>
      <c r="AZ204" s="48">
        <f t="shared" si="337"/>
        <v>6.9926639455357084E-3</v>
      </c>
      <c r="BA204" s="48">
        <f t="shared" si="337"/>
        <v>0.10807735547362232</v>
      </c>
      <c r="BB204" s="48">
        <f t="shared" si="337"/>
        <v>0</v>
      </c>
      <c r="BC204" s="48">
        <f t="shared" si="337"/>
        <v>0.92497907444650096</v>
      </c>
      <c r="BD204" s="48">
        <f t="shared" si="378"/>
        <v>1</v>
      </c>
      <c r="BE204" s="48">
        <f t="shared" si="378"/>
        <v>1</v>
      </c>
      <c r="BF204" s="48">
        <f t="shared" si="378"/>
        <v>1.9339916585616013E-2</v>
      </c>
      <c r="BH204" s="51">
        <f t="shared" si="355"/>
        <v>27.1504113005699</v>
      </c>
      <c r="BI204" s="51">
        <f t="shared" si="356"/>
        <v>44.233335918205306</v>
      </c>
      <c r="BJ204" s="51">
        <f t="shared" si="357"/>
        <v>9.11765026827476</v>
      </c>
      <c r="BK204" s="51">
        <f t="shared" si="358"/>
        <v>34.180934473854883</v>
      </c>
      <c r="BL204" s="51">
        <f t="shared" si="358"/>
        <v>37.940704569657811</v>
      </c>
      <c r="BM204" s="51">
        <f t="shared" si="358"/>
        <v>3.4388643057321047</v>
      </c>
      <c r="BN204" s="51">
        <f t="shared" si="358"/>
        <v>7.0353993715776788</v>
      </c>
      <c r="BO204" s="51">
        <f t="shared" si="359"/>
        <v>5.126925147780919</v>
      </c>
      <c r="BP204" s="51">
        <f t="shared" si="359"/>
        <v>106.06576274787369</v>
      </c>
      <c r="BQ204" s="51">
        <f t="shared" si="360"/>
        <v>44.115929037668515</v>
      </c>
      <c r="BR204" s="51">
        <f t="shared" si="361"/>
        <v>1.8196024670279793</v>
      </c>
      <c r="BS204" s="51">
        <f t="shared" si="361"/>
        <v>9.3328635258897368</v>
      </c>
      <c r="BT204" s="51">
        <f t="shared" si="362"/>
        <v>11.775847463543277</v>
      </c>
      <c r="BU204" s="51">
        <f t="shared" si="362"/>
        <v>17.976021508141894</v>
      </c>
      <c r="BV204" s="51">
        <f t="shared" si="363"/>
        <v>1.9599987029500729</v>
      </c>
      <c r="BW204" s="51">
        <f t="shared" si="363"/>
        <v>8.6268217097979445</v>
      </c>
      <c r="BX204" s="51">
        <f t="shared" si="364"/>
        <v>4.8163380495212982</v>
      </c>
      <c r="BY204" s="51">
        <f t="shared" si="379"/>
        <v>2.5031791735967741</v>
      </c>
      <c r="BZ204" s="51">
        <f t="shared" si="365"/>
        <v>38.688686810368502</v>
      </c>
      <c r="CA204" s="51">
        <f t="shared" si="366"/>
        <v>0</v>
      </c>
      <c r="CB204" s="51">
        <f t="shared" si="366"/>
        <v>331.11677798351843</v>
      </c>
      <c r="CC204" s="51">
        <f t="shared" si="367"/>
        <v>357.97218243197091</v>
      </c>
      <c r="CD204" s="51">
        <f t="shared" si="368"/>
        <v>357.97218243197091</v>
      </c>
      <c r="CE204" s="51">
        <f t="shared" si="369"/>
        <v>6.9231521482052347</v>
      </c>
      <c r="CH204" s="13">
        <f t="shared" si="380"/>
        <v>27.1504113005699</v>
      </c>
      <c r="CI204" s="13">
        <f t="shared" si="380"/>
        <v>0</v>
      </c>
      <c r="CJ204" s="13">
        <f t="shared" si="380"/>
        <v>0</v>
      </c>
      <c r="CK204" s="13">
        <f t="shared" si="380"/>
        <v>0</v>
      </c>
      <c r="CL204" s="13">
        <f t="shared" si="380"/>
        <v>44.233335918205306</v>
      </c>
      <c r="CM204" s="13">
        <f t="shared" si="380"/>
        <v>0</v>
      </c>
      <c r="CN204" s="13">
        <f t="shared" si="380"/>
        <v>7.4167598968417083</v>
      </c>
      <c r="CO204" s="13">
        <f t="shared" si="380"/>
        <v>1.7008903714330517</v>
      </c>
      <c r="CP204" s="13">
        <f t="shared" si="380"/>
        <v>2.0386346606669332</v>
      </c>
      <c r="CQ204" s="13">
        <f t="shared" si="380"/>
        <v>34.180934473854883</v>
      </c>
      <c r="CR204" s="13">
        <f t="shared" si="380"/>
        <v>37.940704569657811</v>
      </c>
      <c r="CS204" s="13">
        <f t="shared" si="380"/>
        <v>3.4388643057321047</v>
      </c>
      <c r="CT204" s="13">
        <f t="shared" si="380"/>
        <v>7.0353993715776788</v>
      </c>
      <c r="CU204" s="13">
        <f t="shared" si="380"/>
        <v>1.580443283686878</v>
      </c>
      <c r="CV204" s="13">
        <f t="shared" si="380"/>
        <v>0</v>
      </c>
      <c r="CW204" s="13">
        <f t="shared" si="380"/>
        <v>5.126925147780919</v>
      </c>
      <c r="CX204" s="13">
        <f t="shared" si="383"/>
        <v>106.06576274787369</v>
      </c>
      <c r="CY204" s="13">
        <f t="shared" si="383"/>
        <v>0</v>
      </c>
      <c r="CZ204" s="13">
        <f t="shared" si="383"/>
        <v>44.115929037668515</v>
      </c>
      <c r="DA204" s="13">
        <f t="shared" si="383"/>
        <v>4.5634217504546237</v>
      </c>
      <c r="DB204" s="13">
        <f t="shared" si="383"/>
        <v>10.695706030907486</v>
      </c>
      <c r="DC204" s="13">
        <f t="shared" si="383"/>
        <v>1.8196024670279793</v>
      </c>
      <c r="DD204" s="13">
        <f t="shared" si="383"/>
        <v>9.3328635258897368</v>
      </c>
      <c r="DE204" s="13">
        <f t="shared" si="383"/>
        <v>0</v>
      </c>
      <c r="DF204" s="13">
        <f t="shared" si="383"/>
        <v>0.3078508195515095</v>
      </c>
      <c r="DG204" s="13">
        <f t="shared" si="383"/>
        <v>3.4791912662546873</v>
      </c>
      <c r="DH204" s="13">
        <f t="shared" si="383"/>
        <v>134.87493055555558</v>
      </c>
      <c r="DI204" s="13">
        <f t="shared" si="383"/>
        <v>11.775847463543277</v>
      </c>
      <c r="DJ204" s="13">
        <f t="shared" si="383"/>
        <v>17.976021508141894</v>
      </c>
      <c r="DK204" s="13">
        <f t="shared" si="383"/>
        <v>1.2254476792059241</v>
      </c>
      <c r="DL204" s="13">
        <f t="shared" si="383"/>
        <v>1.9599987029500729</v>
      </c>
      <c r="DM204" s="13">
        <f t="shared" si="383"/>
        <v>8.6268217097979445</v>
      </c>
      <c r="DN204" s="13"/>
      <c r="DO204" s="13">
        <f t="shared" si="382"/>
        <v>0</v>
      </c>
      <c r="DP204" s="13">
        <f t="shared" si="382"/>
        <v>4.8163380495212982</v>
      </c>
      <c r="DQ204" s="13">
        <f t="shared" si="382"/>
        <v>0</v>
      </c>
      <c r="DR204" s="13">
        <f t="shared" si="382"/>
        <v>2.5031791735967741</v>
      </c>
      <c r="DS204" s="13">
        <f t="shared" si="382"/>
        <v>0</v>
      </c>
      <c r="DT204" s="13">
        <f t="shared" si="382"/>
        <v>0</v>
      </c>
      <c r="DU204" s="13">
        <f t="shared" si="382"/>
        <v>0</v>
      </c>
      <c r="DV204" s="13">
        <f t="shared" si="382"/>
        <v>0</v>
      </c>
      <c r="DW204" s="13">
        <f t="shared" si="382"/>
        <v>0</v>
      </c>
      <c r="DX204" s="13">
        <f t="shared" si="382"/>
        <v>38.688686810368502</v>
      </c>
      <c r="DY204" s="13">
        <f t="shared" si="382"/>
        <v>2.9468121466334902</v>
      </c>
      <c r="DZ204" s="13">
        <f t="shared" si="382"/>
        <v>5.7680729774818369</v>
      </c>
      <c r="EA204" s="13">
        <f t="shared" si="382"/>
        <v>7.7281401951192192</v>
      </c>
      <c r="EB204" s="13">
        <f t="shared" si="382"/>
        <v>0</v>
      </c>
      <c r="EC204" s="13">
        <f t="shared" si="382"/>
        <v>331.11677798351843</v>
      </c>
      <c r="ED204" s="13">
        <f t="shared" si="382"/>
        <v>5.5960410796966293</v>
      </c>
      <c r="EE204" s="13">
        <f t="shared" si="373"/>
        <v>5.9041884624520549</v>
      </c>
      <c r="EF204" s="13">
        <f t="shared" si="373"/>
        <v>0.56912260545621984</v>
      </c>
      <c r="EG204" s="13">
        <f t="shared" si="373"/>
        <v>0.44984108029696063</v>
      </c>
      <c r="EH204" s="13">
        <f t="shared" si="373"/>
        <v>0</v>
      </c>
      <c r="EI204" s="13">
        <f t="shared" si="373"/>
        <v>0</v>
      </c>
      <c r="EJ204" s="13">
        <f t="shared" si="373"/>
        <v>0</v>
      </c>
      <c r="EM204">
        <v>95.257964999999999</v>
      </c>
      <c r="EN204">
        <v>9.3286650000000009</v>
      </c>
      <c r="EO204">
        <v>0</v>
      </c>
      <c r="EP204">
        <v>0</v>
      </c>
      <c r="EQ204">
        <v>101.317329</v>
      </c>
      <c r="ER204">
        <v>0</v>
      </c>
      <c r="ES204">
        <v>19.041262</v>
      </c>
      <c r="ET204">
        <v>4.3667449999999999</v>
      </c>
      <c r="EU204">
        <v>6.100752</v>
      </c>
      <c r="EV204">
        <v>89.902771000000001</v>
      </c>
      <c r="EW204">
        <v>107.232338</v>
      </c>
      <c r="EX204">
        <v>7.3539909999999997</v>
      </c>
      <c r="EY204">
        <v>22.443605000000002</v>
      </c>
      <c r="EZ204">
        <v>3.8215270000000001</v>
      </c>
      <c r="FA204">
        <v>0</v>
      </c>
      <c r="FB204">
        <v>14.904308</v>
      </c>
      <c r="FC204">
        <v>249.29628</v>
      </c>
      <c r="FD204">
        <v>0</v>
      </c>
      <c r="FE204">
        <v>135.803909</v>
      </c>
      <c r="FF204">
        <v>12.897662</v>
      </c>
      <c r="FG204">
        <v>25.139118</v>
      </c>
      <c r="FH204">
        <v>7.320818</v>
      </c>
      <c r="FI204">
        <v>34.106388000000003</v>
      </c>
      <c r="FJ204">
        <v>0</v>
      </c>
      <c r="FK204">
        <v>1.2675970000000001</v>
      </c>
      <c r="FL204">
        <v>10.411714999999999</v>
      </c>
      <c r="FM204">
        <v>403.622345</v>
      </c>
      <c r="FN204">
        <v>12.675419</v>
      </c>
      <c r="FO204">
        <v>19.349232000000001</v>
      </c>
      <c r="FP204">
        <v>3.6672349999999998</v>
      </c>
      <c r="FQ204">
        <v>5.7064260000000004</v>
      </c>
      <c r="FR204">
        <v>26.898968</v>
      </c>
      <c r="FT204">
        <v>0</v>
      </c>
      <c r="FU204">
        <v>8.4261884689331108</v>
      </c>
      <c r="FV204">
        <v>0</v>
      </c>
      <c r="FW204">
        <v>2.9497973918914799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13.320199012756399</v>
      </c>
      <c r="GD204">
        <v>3.55049753189087</v>
      </c>
      <c r="GE204">
        <v>6.9497232437133798</v>
      </c>
      <c r="GF204">
        <v>9.3113307952880895</v>
      </c>
      <c r="GG204">
        <v>0</v>
      </c>
      <c r="GH204">
        <v>398.94952392578102</v>
      </c>
      <c r="GI204">
        <v>6.7424488067626998</v>
      </c>
      <c r="GJ204">
        <v>4.7370696067810103</v>
      </c>
      <c r="GK204">
        <v>0.45662048459053101</v>
      </c>
      <c r="GL204">
        <v>0.36091810464858998</v>
      </c>
      <c r="GM204">
        <v>0</v>
      </c>
      <c r="GN204">
        <v>0</v>
      </c>
      <c r="GO204">
        <v>0</v>
      </c>
    </row>
    <row r="205" spans="1:197" x14ac:dyDescent="0.2">
      <c r="A205" t="s">
        <v>768</v>
      </c>
      <c r="B205" t="s">
        <v>128</v>
      </c>
      <c r="C205" t="s">
        <v>790</v>
      </c>
      <c r="D205" s="4" t="s">
        <v>791</v>
      </c>
      <c r="E205" s="4" t="s">
        <v>98</v>
      </c>
      <c r="F205" s="9">
        <v>308</v>
      </c>
      <c r="G205" s="24">
        <v>43419</v>
      </c>
      <c r="H205" s="9">
        <v>4</v>
      </c>
      <c r="I205" s="9">
        <v>3</v>
      </c>
      <c r="J205" s="9" t="s">
        <v>771</v>
      </c>
      <c r="K205" s="21" t="s">
        <v>618</v>
      </c>
      <c r="L205" s="9">
        <v>57</v>
      </c>
      <c r="M205" s="9" t="s">
        <v>773</v>
      </c>
      <c r="N205" s="9">
        <v>12</v>
      </c>
      <c r="O205" s="9">
        <v>23</v>
      </c>
      <c r="P205" s="34">
        <v>3</v>
      </c>
      <c r="Q205" s="9" t="s">
        <v>102</v>
      </c>
      <c r="R205" s="9" t="s">
        <v>103</v>
      </c>
      <c r="S205" s="9"/>
      <c r="T205" s="9" t="s">
        <v>605</v>
      </c>
      <c r="U205" s="34">
        <v>1500</v>
      </c>
      <c r="V205" s="9"/>
      <c r="W205" s="4" t="s">
        <v>105</v>
      </c>
      <c r="X205" s="9" t="s">
        <v>792</v>
      </c>
      <c r="Y205" s="9"/>
      <c r="Z205" s="9"/>
      <c r="AA205" s="9"/>
      <c r="AE205" s="10">
        <f t="shared" si="352"/>
        <v>2.7660909510798322E-3</v>
      </c>
      <c r="AF205" s="11">
        <v>450.97500000000002</v>
      </c>
      <c r="AG205">
        <f t="shared" si="227"/>
        <v>7.1999999999999994E-4</v>
      </c>
      <c r="AI205" s="48">
        <f t="shared" si="376"/>
        <v>8.7894433766361343E-2</v>
      </c>
      <c r="AJ205" s="48">
        <f t="shared" si="376"/>
        <v>0.12628647253022351</v>
      </c>
      <c r="AK205" s="48">
        <f t="shared" si="377"/>
        <v>2.1362215641071762E-2</v>
      </c>
      <c r="AL205" s="48">
        <f t="shared" si="377"/>
        <v>9.8132383621777744E-2</v>
      </c>
      <c r="AM205" s="48">
        <f t="shared" si="377"/>
        <v>0.11176200513916809</v>
      </c>
      <c r="AN205" s="48">
        <f t="shared" si="377"/>
        <v>1.0990674163006029E-2</v>
      </c>
      <c r="AO205" s="48">
        <f t="shared" si="377"/>
        <v>1.7511148865942235E-2</v>
      </c>
      <c r="AP205" s="48">
        <f t="shared" si="377"/>
        <v>1.0881035578603003E-2</v>
      </c>
      <c r="AQ205" s="48">
        <f t="shared" si="377"/>
        <v>0.30942936473380661</v>
      </c>
      <c r="AR205" s="48">
        <f t="shared" si="377"/>
        <v>8.8198741927808216E-2</v>
      </c>
      <c r="AS205" s="48">
        <f t="shared" si="377"/>
        <v>3.9574844136768062E-3</v>
      </c>
      <c r="AT205" s="48">
        <f t="shared" si="354"/>
        <v>2.2403597711652744E-2</v>
      </c>
      <c r="AU205" s="48">
        <f t="shared" si="354"/>
        <v>3.9198682577263048E-2</v>
      </c>
      <c r="AV205" s="48">
        <f t="shared" si="354"/>
        <v>4.8137918393316978E-2</v>
      </c>
      <c r="AW205" s="48">
        <f t="shared" si="354"/>
        <v>8.4481527943803536E-3</v>
      </c>
      <c r="AX205" s="48">
        <f t="shared" si="354"/>
        <v>2.566536171068488E-2</v>
      </c>
      <c r="AY205" s="48">
        <f t="shared" si="337"/>
        <v>1.7048578867043671E-2</v>
      </c>
      <c r="AZ205" s="48">
        <f t="shared" si="337"/>
        <v>8.7852803221081677E-3</v>
      </c>
      <c r="BA205" s="48">
        <f t="shared" si="337"/>
        <v>0.10877872796090783</v>
      </c>
      <c r="BB205" s="48">
        <f t="shared" si="337"/>
        <v>0</v>
      </c>
      <c r="BC205" s="48">
        <f t="shared" si="337"/>
        <v>0.93132494532637489</v>
      </c>
      <c r="BD205" s="48">
        <f t="shared" si="378"/>
        <v>1</v>
      </c>
      <c r="BE205" s="48">
        <f t="shared" si="378"/>
        <v>1</v>
      </c>
      <c r="BF205" s="48">
        <f t="shared" si="378"/>
        <v>1.7213984884449564E-2</v>
      </c>
      <c r="BH205" s="51">
        <f t="shared" si="355"/>
        <v>70.030880030762134</v>
      </c>
      <c r="BI205" s="51">
        <f t="shared" si="356"/>
        <v>100.62016931334904</v>
      </c>
      <c r="BJ205" s="51">
        <f t="shared" si="357"/>
        <v>17.020585907952189</v>
      </c>
      <c r="BK205" s="51">
        <f t="shared" si="358"/>
        <v>78.188081884880248</v>
      </c>
      <c r="BL205" s="51">
        <f t="shared" si="358"/>
        <v>89.047636335009244</v>
      </c>
      <c r="BM205" s="51">
        <f t="shared" si="358"/>
        <v>8.7569434238877157</v>
      </c>
      <c r="BN205" s="51">
        <f t="shared" si="358"/>
        <v>13.952205081511662</v>
      </c>
      <c r="BO205" s="51">
        <f t="shared" si="359"/>
        <v>8.6695876469396485</v>
      </c>
      <c r="BP205" s="51">
        <f t="shared" si="359"/>
        <v>246.54133135745246</v>
      </c>
      <c r="BQ205" s="51">
        <f t="shared" si="360"/>
        <v>70.273340985722214</v>
      </c>
      <c r="BR205" s="51">
        <f t="shared" si="361"/>
        <v>3.1531702785015252</v>
      </c>
      <c r="BS205" s="51">
        <f t="shared" si="361"/>
        <v>17.850318801446914</v>
      </c>
      <c r="BT205" s="51">
        <f t="shared" si="362"/>
        <v>31.231991825890081</v>
      </c>
      <c r="BU205" s="51">
        <f t="shared" si="362"/>
        <v>38.354428642137641</v>
      </c>
      <c r="BV205" s="51">
        <f t="shared" si="363"/>
        <v>6.7311608878152382</v>
      </c>
      <c r="BW205" s="51">
        <f t="shared" si="363"/>
        <v>20.449166003899684</v>
      </c>
      <c r="BX205" s="51">
        <f t="shared" si="364"/>
        <v>13.583647225108555</v>
      </c>
      <c r="BY205" s="51">
        <f t="shared" si="379"/>
        <v>6.9997710424938795</v>
      </c>
      <c r="BZ205" s="51">
        <f t="shared" si="365"/>
        <v>86.670676643516103</v>
      </c>
      <c r="CA205" s="51">
        <f t="shared" si="366"/>
        <v>0</v>
      </c>
      <c r="CB205" s="51">
        <f t="shared" si="366"/>
        <v>742.04363940926612</v>
      </c>
      <c r="CC205" s="51">
        <f t="shared" si="367"/>
        <v>796.76126268605776</v>
      </c>
      <c r="CD205" s="51">
        <f t="shared" si="368"/>
        <v>796.76126268605776</v>
      </c>
      <c r="CE205" s="51">
        <f t="shared" si="369"/>
        <v>13.715436332392747</v>
      </c>
      <c r="CH205" s="13">
        <f t="shared" si="380"/>
        <v>70.030880030762134</v>
      </c>
      <c r="CI205" s="13">
        <f t="shared" si="380"/>
        <v>0</v>
      </c>
      <c r="CJ205" s="13">
        <f t="shared" si="380"/>
        <v>0</v>
      </c>
      <c r="CK205" s="13">
        <f t="shared" si="380"/>
        <v>0</v>
      </c>
      <c r="CL205" s="13">
        <f t="shared" si="380"/>
        <v>100.62016931334904</v>
      </c>
      <c r="CM205" s="13">
        <f t="shared" si="380"/>
        <v>0</v>
      </c>
      <c r="CN205" s="13">
        <f t="shared" si="380"/>
        <v>14.024556425529743</v>
      </c>
      <c r="CO205" s="13">
        <f t="shared" si="380"/>
        <v>2.9960294824224434</v>
      </c>
      <c r="CP205" s="13">
        <f t="shared" si="380"/>
        <v>4.3815476716725383</v>
      </c>
      <c r="CQ205" s="13">
        <f t="shared" si="380"/>
        <v>78.188081884880248</v>
      </c>
      <c r="CR205" s="13">
        <f t="shared" si="380"/>
        <v>89.047636335009244</v>
      </c>
      <c r="CS205" s="13">
        <f t="shared" si="380"/>
        <v>8.7569434238877157</v>
      </c>
      <c r="CT205" s="13">
        <f t="shared" si="380"/>
        <v>13.952205081511662</v>
      </c>
      <c r="CU205" s="13">
        <f t="shared" si="380"/>
        <v>6.7208065237240016</v>
      </c>
      <c r="CV205" s="13">
        <f t="shared" si="380"/>
        <v>0</v>
      </c>
      <c r="CW205" s="13">
        <f t="shared" si="380"/>
        <v>8.6695876469396485</v>
      </c>
      <c r="CX205" s="13">
        <f t="shared" si="383"/>
        <v>246.54133135745246</v>
      </c>
      <c r="CY205" s="13">
        <f t="shared" si="383"/>
        <v>0</v>
      </c>
      <c r="CZ205" s="13">
        <f t="shared" si="383"/>
        <v>70.273340985722214</v>
      </c>
      <c r="DA205" s="13">
        <f t="shared" si="383"/>
        <v>12.587750315774455</v>
      </c>
      <c r="DB205" s="13">
        <f t="shared" si="383"/>
        <v>25.4533319393108</v>
      </c>
      <c r="DC205" s="13">
        <f t="shared" si="383"/>
        <v>3.1531702785015252</v>
      </c>
      <c r="DD205" s="13">
        <f t="shared" si="383"/>
        <v>17.850318801446914</v>
      </c>
      <c r="DE205" s="13">
        <f t="shared" si="383"/>
        <v>2.0763406506289006</v>
      </c>
      <c r="DF205" s="13">
        <f t="shared" si="383"/>
        <v>0.56463683418094168</v>
      </c>
      <c r="DG205" s="13">
        <f t="shared" si="383"/>
        <v>7.4683732838121282</v>
      </c>
      <c r="DH205" s="13">
        <f t="shared" si="383"/>
        <v>134.87493055555561</v>
      </c>
      <c r="DI205" s="13">
        <f t="shared" si="383"/>
        <v>31.231991825890081</v>
      </c>
      <c r="DJ205" s="13">
        <f t="shared" si="383"/>
        <v>38.354428642137641</v>
      </c>
      <c r="DK205" s="13">
        <f t="shared" si="383"/>
        <v>2.6077677320529364</v>
      </c>
      <c r="DL205" s="13">
        <f t="shared" si="383"/>
        <v>6.7311608878152382</v>
      </c>
      <c r="DM205" s="13">
        <f t="shared" si="383"/>
        <v>20.449166003899684</v>
      </c>
      <c r="DN205" s="13"/>
      <c r="DO205" s="13">
        <f t="shared" si="382"/>
        <v>0</v>
      </c>
      <c r="DP205" s="13">
        <f t="shared" si="382"/>
        <v>13.583647225108555</v>
      </c>
      <c r="DQ205" s="13">
        <f t="shared" si="382"/>
        <v>0</v>
      </c>
      <c r="DR205" s="13">
        <f t="shared" si="382"/>
        <v>0</v>
      </c>
      <c r="DS205" s="13">
        <f t="shared" si="382"/>
        <v>0</v>
      </c>
      <c r="DT205" s="13">
        <f t="shared" si="382"/>
        <v>6.9997710424938795</v>
      </c>
      <c r="DU205" s="13">
        <f t="shared" si="382"/>
        <v>0</v>
      </c>
      <c r="DV205" s="13">
        <f t="shared" si="382"/>
        <v>0</v>
      </c>
      <c r="DW205" s="13">
        <f t="shared" si="382"/>
        <v>0</v>
      </c>
      <c r="DX205" s="13">
        <f t="shared" si="382"/>
        <v>86.670676643516103</v>
      </c>
      <c r="DY205" s="13">
        <f t="shared" si="382"/>
        <v>6.1715964104310279</v>
      </c>
      <c r="DZ205" s="13">
        <f t="shared" si="382"/>
        <v>9.328237796927267</v>
      </c>
      <c r="EA205" s="13">
        <f t="shared" si="382"/>
        <v>13.851260935982083</v>
      </c>
      <c r="EB205" s="13">
        <f t="shared" si="382"/>
        <v>0</v>
      </c>
      <c r="EC205" s="13">
        <f t="shared" si="382"/>
        <v>742.04363940926612</v>
      </c>
      <c r="ED205" s="13">
        <f t="shared" si="382"/>
        <v>11.782880908342682</v>
      </c>
      <c r="EE205" s="13">
        <f t="shared" si="373"/>
        <v>11.549077455921486</v>
      </c>
      <c r="EF205" s="13">
        <f t="shared" si="373"/>
        <v>1.0757017040394439</v>
      </c>
      <c r="EG205" s="13">
        <f t="shared" si="373"/>
        <v>1.0906571724318173</v>
      </c>
      <c r="EH205" s="13">
        <f t="shared" si="373"/>
        <v>0</v>
      </c>
      <c r="EI205" s="13">
        <f t="shared" si="373"/>
        <v>0</v>
      </c>
      <c r="EJ205" s="13">
        <f t="shared" si="373"/>
        <v>0</v>
      </c>
      <c r="EM205">
        <v>248.12200899999999</v>
      </c>
      <c r="EN205">
        <v>21.540171000000001</v>
      </c>
      <c r="EO205">
        <v>0</v>
      </c>
      <c r="EP205">
        <v>0</v>
      </c>
      <c r="EQ205">
        <v>232.739395</v>
      </c>
      <c r="ER205">
        <v>0</v>
      </c>
      <c r="ES205">
        <v>36.359797999999998</v>
      </c>
      <c r="ET205">
        <v>7.767449</v>
      </c>
      <c r="EU205">
        <v>13.241047</v>
      </c>
      <c r="EV205">
        <v>207.67323300000001</v>
      </c>
      <c r="EW205">
        <v>254.152039</v>
      </c>
      <c r="EX205">
        <v>18.910865999999999</v>
      </c>
      <c r="EY205">
        <v>44.946671000000002</v>
      </c>
      <c r="EZ205">
        <v>16.410817999999999</v>
      </c>
      <c r="FA205">
        <v>0</v>
      </c>
      <c r="FB205">
        <v>25.450956000000001</v>
      </c>
      <c r="FC205">
        <v>585.16876200000002</v>
      </c>
      <c r="FD205">
        <v>0</v>
      </c>
      <c r="FE205">
        <v>218.453125</v>
      </c>
      <c r="FF205">
        <v>35.926864999999999</v>
      </c>
      <c r="FG205">
        <v>60.413784</v>
      </c>
      <c r="FH205">
        <v>12.81095</v>
      </c>
      <c r="FI205">
        <v>65.874542000000005</v>
      </c>
      <c r="FJ205">
        <v>8.6335680000000004</v>
      </c>
      <c r="FK205">
        <v>2.3477990000000002</v>
      </c>
      <c r="FL205">
        <v>22.569441000000001</v>
      </c>
      <c r="FM205">
        <v>407.59234600000002</v>
      </c>
      <c r="FN205">
        <v>33.948504999999997</v>
      </c>
      <c r="FO205">
        <v>41.690441</v>
      </c>
      <c r="FP205">
        <v>7.8806799999999999</v>
      </c>
      <c r="FQ205">
        <v>19.790154999999999</v>
      </c>
      <c r="FR205">
        <v>64.388930999999999</v>
      </c>
      <c r="FT205">
        <v>0</v>
      </c>
      <c r="FU205">
        <v>23.9983520507813</v>
      </c>
      <c r="FV205">
        <v>0</v>
      </c>
      <c r="FW205">
        <v>0</v>
      </c>
      <c r="FX205">
        <v>0</v>
      </c>
      <c r="FY205">
        <v>8.3298063278198295</v>
      </c>
      <c r="FZ205">
        <v>0</v>
      </c>
      <c r="GA205">
        <v>0</v>
      </c>
      <c r="GB205">
        <v>0</v>
      </c>
      <c r="GC205">
        <v>30.133510589599599</v>
      </c>
      <c r="GD205">
        <v>7.5090517997741699</v>
      </c>
      <c r="GE205">
        <v>11.349773406982401</v>
      </c>
      <c r="GF205">
        <v>16.8529872894287</v>
      </c>
      <c r="GG205">
        <v>0</v>
      </c>
      <c r="GH205">
        <v>902.85296630859398</v>
      </c>
      <c r="GI205">
        <v>14.3363656997681</v>
      </c>
      <c r="GJ205">
        <v>9.3572378158569407</v>
      </c>
      <c r="GK205">
        <v>0.87154984474182096</v>
      </c>
      <c r="GL205">
        <v>0.8836669921875</v>
      </c>
      <c r="GM205">
        <v>0</v>
      </c>
      <c r="GN205">
        <v>0</v>
      </c>
      <c r="GO205">
        <v>0</v>
      </c>
    </row>
    <row r="206" spans="1:197" x14ac:dyDescent="0.2">
      <c r="A206" t="s">
        <v>768</v>
      </c>
      <c r="B206" t="s">
        <v>132</v>
      </c>
      <c r="C206" t="s">
        <v>793</v>
      </c>
      <c r="D206" s="4" t="s">
        <v>794</v>
      </c>
      <c r="E206" s="4" t="s">
        <v>98</v>
      </c>
      <c r="F206" s="9">
        <v>308</v>
      </c>
      <c r="G206" s="24">
        <v>43419</v>
      </c>
      <c r="H206" s="9">
        <v>4</v>
      </c>
      <c r="I206" s="9">
        <v>3</v>
      </c>
      <c r="J206" s="9" t="s">
        <v>771</v>
      </c>
      <c r="K206" s="21" t="s">
        <v>618</v>
      </c>
      <c r="L206" s="9">
        <v>57</v>
      </c>
      <c r="M206" s="9" t="s">
        <v>773</v>
      </c>
      <c r="N206" s="9">
        <v>12</v>
      </c>
      <c r="O206" s="9">
        <v>23</v>
      </c>
      <c r="P206" s="34">
        <v>4</v>
      </c>
      <c r="Q206" s="9" t="s">
        <v>102</v>
      </c>
      <c r="R206" s="9" t="s">
        <v>103</v>
      </c>
      <c r="S206" s="9"/>
      <c r="T206" s="9" t="s">
        <v>605</v>
      </c>
      <c r="U206" s="34">
        <v>1500</v>
      </c>
      <c r="V206" s="9"/>
      <c r="W206" s="4" t="s">
        <v>105</v>
      </c>
      <c r="X206" s="9" t="s">
        <v>795</v>
      </c>
      <c r="Y206" s="9"/>
      <c r="Z206" s="9"/>
      <c r="AA206" s="9"/>
      <c r="AE206" s="10">
        <f t="shared" si="352"/>
        <v>2.8010882300599903E-3</v>
      </c>
      <c r="AF206" s="11">
        <v>450.97500000000002</v>
      </c>
      <c r="AG206">
        <f t="shared" si="227"/>
        <v>7.1999999999999994E-4</v>
      </c>
      <c r="AI206" s="48">
        <f t="shared" si="376"/>
        <v>7.7328650015978537E-2</v>
      </c>
      <c r="AJ206" s="48">
        <f t="shared" si="376"/>
        <v>0.12808922841054707</v>
      </c>
      <c r="AK206" s="48">
        <f t="shared" si="377"/>
        <v>1.7910491005225185E-2</v>
      </c>
      <c r="AL206" s="48">
        <f t="shared" si="377"/>
        <v>0.13487392055617212</v>
      </c>
      <c r="AM206" s="48">
        <f t="shared" si="377"/>
        <v>0.10926262880965827</v>
      </c>
      <c r="AN206" s="48">
        <f t="shared" si="377"/>
        <v>6.4684685369904172E-3</v>
      </c>
      <c r="AO206" s="48">
        <f t="shared" si="377"/>
        <v>1.5353251803880622E-2</v>
      </c>
      <c r="AP206" s="48">
        <f t="shared" si="377"/>
        <v>1.0912386754380724E-2</v>
      </c>
      <c r="AQ206" s="48">
        <f t="shared" si="377"/>
        <v>0.23740282153408937</v>
      </c>
      <c r="AR206" s="48">
        <f t="shared" si="377"/>
        <v>0.1155880389409279</v>
      </c>
      <c r="AS206" s="48">
        <f t="shared" si="377"/>
        <v>3.6813188258200454E-3</v>
      </c>
      <c r="AT206" s="48">
        <f t="shared" si="354"/>
        <v>1.9761980679196101E-2</v>
      </c>
      <c r="AU206" s="48">
        <f t="shared" si="354"/>
        <v>2.8612965181589848E-2</v>
      </c>
      <c r="AV206" s="48">
        <f t="shared" si="354"/>
        <v>3.8835917205591874E-2</v>
      </c>
      <c r="AW206" s="48">
        <f t="shared" si="354"/>
        <v>6.874202792508873E-3</v>
      </c>
      <c r="AX206" s="48">
        <f t="shared" si="354"/>
        <v>2.7102416057848817E-2</v>
      </c>
      <c r="AY206" s="48">
        <f t="shared" si="337"/>
        <v>1.2629522812574616E-2</v>
      </c>
      <c r="AZ206" s="48">
        <f t="shared" si="337"/>
        <v>7.6385000248657652E-3</v>
      </c>
      <c r="BA206" s="48">
        <f t="shared" si="337"/>
        <v>8.7536431369946377E-2</v>
      </c>
      <c r="BB206" s="48">
        <f t="shared" si="337"/>
        <v>0</v>
      </c>
      <c r="BC206" s="48">
        <f t="shared" si="337"/>
        <v>0.94678463812375768</v>
      </c>
      <c r="BD206" s="48">
        <f t="shared" si="378"/>
        <v>1</v>
      </c>
      <c r="BE206" s="48">
        <f t="shared" si="378"/>
        <v>1</v>
      </c>
      <c r="BF206" s="48">
        <f t="shared" si="378"/>
        <v>2.0644154232694962E-2</v>
      </c>
      <c r="BH206" s="51">
        <f t="shared" si="355"/>
        <v>65.239574598793908</v>
      </c>
      <c r="BI206" s="51">
        <f t="shared" si="356"/>
        <v>108.06456301080031</v>
      </c>
      <c r="BJ206" s="51">
        <f t="shared" si="357"/>
        <v>15.110477343067187</v>
      </c>
      <c r="BK206" s="51">
        <f t="shared" si="358"/>
        <v>113.78857900322866</v>
      </c>
      <c r="BL206" s="51">
        <f t="shared" si="358"/>
        <v>92.181195735540555</v>
      </c>
      <c r="BM206" s="51">
        <f t="shared" si="358"/>
        <v>5.4572287964646877</v>
      </c>
      <c r="BN206" s="51">
        <f t="shared" si="358"/>
        <v>12.953020855612591</v>
      </c>
      <c r="BO206" s="51">
        <f t="shared" si="359"/>
        <v>9.2064127534388192</v>
      </c>
      <c r="BP206" s="51">
        <f t="shared" si="359"/>
        <v>200.28875561951565</v>
      </c>
      <c r="BQ206" s="51">
        <f t="shared" si="360"/>
        <v>97.517730978838628</v>
      </c>
      <c r="BR206" s="51">
        <f t="shared" si="361"/>
        <v>3.105804564148023</v>
      </c>
      <c r="BS206" s="51">
        <f t="shared" si="361"/>
        <v>16.672516751216211</v>
      </c>
      <c r="BT206" s="51">
        <f t="shared" si="362"/>
        <v>24.13979393240804</v>
      </c>
      <c r="BU206" s="51">
        <f t="shared" si="362"/>
        <v>32.764553850652575</v>
      </c>
      <c r="BV206" s="51">
        <f t="shared" si="363"/>
        <v>5.7995331070237484</v>
      </c>
      <c r="BW206" s="51">
        <f t="shared" si="363"/>
        <v>22.865394570424055</v>
      </c>
      <c r="BX206" s="51">
        <f t="shared" si="364"/>
        <v>10.655102546182794</v>
      </c>
      <c r="BY206" s="51">
        <f t="shared" si="379"/>
        <v>6.4443449108725934</v>
      </c>
      <c r="BZ206" s="51">
        <f t="shared" si="365"/>
        <v>73.851535534265508</v>
      </c>
      <c r="CA206" s="51">
        <f t="shared" si="366"/>
        <v>0</v>
      </c>
      <c r="CB206" s="51">
        <f t="shared" si="366"/>
        <v>798.77027486066038</v>
      </c>
      <c r="CC206" s="51">
        <f t="shared" si="367"/>
        <v>843.66628132410631</v>
      </c>
      <c r="CD206" s="51">
        <f t="shared" si="368"/>
        <v>843.66628132410631</v>
      </c>
      <c r="CE206" s="51">
        <f t="shared" si="369"/>
        <v>17.416776832579068</v>
      </c>
      <c r="CH206" s="13">
        <f t="shared" si="380"/>
        <v>65.239574598793908</v>
      </c>
      <c r="CI206" s="13">
        <f t="shared" si="380"/>
        <v>0</v>
      </c>
      <c r="CJ206" s="13">
        <f t="shared" si="380"/>
        <v>0</v>
      </c>
      <c r="CK206" s="13">
        <f t="shared" si="380"/>
        <v>0</v>
      </c>
      <c r="CL206" s="13">
        <f t="shared" si="380"/>
        <v>108.06456301080031</v>
      </c>
      <c r="CM206" s="13">
        <f t="shared" si="380"/>
        <v>0</v>
      </c>
      <c r="CN206" s="13">
        <f t="shared" si="380"/>
        <v>12.738119891362587</v>
      </c>
      <c r="CO206" s="13">
        <f t="shared" si="380"/>
        <v>2.3723574517045996</v>
      </c>
      <c r="CP206" s="13">
        <f t="shared" si="380"/>
        <v>3.4181987438397741</v>
      </c>
      <c r="CQ206" s="13">
        <f t="shared" si="380"/>
        <v>113.78857900322866</v>
      </c>
      <c r="CR206" s="13">
        <f t="shared" si="380"/>
        <v>92.181195735540555</v>
      </c>
      <c r="CS206" s="13">
        <f t="shared" si="380"/>
        <v>5.4572287964646877</v>
      </c>
      <c r="CT206" s="13">
        <f t="shared" si="380"/>
        <v>12.953020855612591</v>
      </c>
      <c r="CU206" s="13">
        <f t="shared" si="380"/>
        <v>4.3679278911197512</v>
      </c>
      <c r="CV206" s="13">
        <f t="shared" si="380"/>
        <v>0</v>
      </c>
      <c r="CW206" s="13">
        <f t="shared" si="380"/>
        <v>9.2064127534388192</v>
      </c>
      <c r="CX206" s="13">
        <f t="shared" si="383"/>
        <v>200.28875561951565</v>
      </c>
      <c r="CY206" s="13">
        <f t="shared" si="383"/>
        <v>0</v>
      </c>
      <c r="CZ206" s="13">
        <f t="shared" si="383"/>
        <v>97.517730978838628</v>
      </c>
      <c r="DA206" s="13">
        <f t="shared" si="383"/>
        <v>13.577008599139937</v>
      </c>
      <c r="DB206" s="13">
        <f t="shared" si="383"/>
        <v>21.730258509891044</v>
      </c>
      <c r="DC206" s="13">
        <f t="shared" si="383"/>
        <v>3.105804564148023</v>
      </c>
      <c r="DD206" s="13">
        <f t="shared" si="383"/>
        <v>16.672516751216211</v>
      </c>
      <c r="DE206" s="13">
        <f t="shared" si="383"/>
        <v>2.3043324902746689</v>
      </c>
      <c r="DF206" s="13">
        <f t="shared" si="383"/>
        <v>0.41791546235478366</v>
      </c>
      <c r="DG206" s="13">
        <f t="shared" si="383"/>
        <v>6.8963845225763469</v>
      </c>
      <c r="DH206" s="13">
        <f t="shared" si="383"/>
        <v>134.87493055555558</v>
      </c>
      <c r="DI206" s="13">
        <f t="shared" si="383"/>
        <v>24.13979393240804</v>
      </c>
      <c r="DJ206" s="13">
        <f t="shared" si="383"/>
        <v>32.764553850652575</v>
      </c>
      <c r="DK206" s="13">
        <f t="shared" si="383"/>
        <v>1.9953818462943829</v>
      </c>
      <c r="DL206" s="13">
        <f t="shared" si="383"/>
        <v>5.7995331070237484</v>
      </c>
      <c r="DM206" s="13">
        <f t="shared" si="383"/>
        <v>22.865394570424055</v>
      </c>
      <c r="DN206" s="13"/>
      <c r="DO206" s="13">
        <f t="shared" si="382"/>
        <v>0</v>
      </c>
      <c r="DP206" s="13">
        <f t="shared" si="382"/>
        <v>10.655102546182794</v>
      </c>
      <c r="DQ206" s="13">
        <f t="shared" si="382"/>
        <v>0</v>
      </c>
      <c r="DR206" s="13">
        <f t="shared" si="382"/>
        <v>0</v>
      </c>
      <c r="DS206" s="13">
        <f t="shared" si="382"/>
        <v>0</v>
      </c>
      <c r="DT206" s="13">
        <f t="shared" si="382"/>
        <v>6.4443449108725934</v>
      </c>
      <c r="DU206" s="13">
        <f t="shared" si="382"/>
        <v>0</v>
      </c>
      <c r="DV206" s="13">
        <f t="shared" si="382"/>
        <v>0</v>
      </c>
      <c r="DW206" s="13">
        <f t="shared" si="382"/>
        <v>0</v>
      </c>
      <c r="DX206" s="13">
        <f t="shared" si="382"/>
        <v>73.851535534265508</v>
      </c>
      <c r="DY206" s="13">
        <f t="shared" si="382"/>
        <v>6.1587496967133193</v>
      </c>
      <c r="DZ206" s="13">
        <f t="shared" si="382"/>
        <v>7.1263118188188814</v>
      </c>
      <c r="EA206" s="13">
        <f t="shared" si="382"/>
        <v>11.61680876931878</v>
      </c>
      <c r="EB206" s="13">
        <f t="shared" si="382"/>
        <v>0</v>
      </c>
      <c r="EC206" s="13">
        <f t="shared" si="382"/>
        <v>798.77027486066038</v>
      </c>
      <c r="ED206" s="13">
        <f t="shared" si="382"/>
        <v>9.3390336324121375</v>
      </c>
      <c r="EE206" s="13">
        <f t="shared" si="373"/>
        <v>14.809686070557234</v>
      </c>
      <c r="EF206" s="13">
        <f t="shared" si="373"/>
        <v>1.2191019260097262</v>
      </c>
      <c r="EG206" s="13">
        <f t="shared" si="373"/>
        <v>1.387988836012104</v>
      </c>
      <c r="EH206" s="13">
        <f t="shared" si="373"/>
        <v>0</v>
      </c>
      <c r="EI206" s="13">
        <f t="shared" si="373"/>
        <v>0</v>
      </c>
      <c r="EJ206" s="13">
        <f t="shared" si="373"/>
        <v>0</v>
      </c>
      <c r="EM206">
        <v>228.25825499999999</v>
      </c>
      <c r="EN206">
        <v>24.100764999999999</v>
      </c>
      <c r="EO206">
        <v>0</v>
      </c>
      <c r="EP206">
        <v>0</v>
      </c>
      <c r="EQ206">
        <v>246.83561700000001</v>
      </c>
      <c r="ER206">
        <v>0</v>
      </c>
      <c r="ES206">
        <v>32.611992000000001</v>
      </c>
      <c r="ET206">
        <v>6.0736829999999999</v>
      </c>
      <c r="EU206">
        <v>10.200742</v>
      </c>
      <c r="EV206">
        <v>298.45461999999998</v>
      </c>
      <c r="EW206">
        <v>259.80841099999998</v>
      </c>
      <c r="EX206">
        <v>11.637795000000001</v>
      </c>
      <c r="EY206">
        <v>41.206470000000003</v>
      </c>
      <c r="EZ206">
        <v>10.532318</v>
      </c>
      <c r="FA206">
        <v>0</v>
      </c>
      <c r="FB206">
        <v>26.689212999999999</v>
      </c>
      <c r="FC206">
        <v>469.448151</v>
      </c>
      <c r="FD206">
        <v>0</v>
      </c>
      <c r="FE206">
        <v>299.35803199999998</v>
      </c>
      <c r="FF206">
        <v>38.266167000000003</v>
      </c>
      <c r="FG206">
        <v>50.932613000000003</v>
      </c>
      <c r="FH206">
        <v>12.460851</v>
      </c>
      <c r="FI206">
        <v>60.759258000000003</v>
      </c>
      <c r="FJ206">
        <v>9.4618599999999997</v>
      </c>
      <c r="FK206">
        <v>1.71601</v>
      </c>
      <c r="FL206">
        <v>20.580500000000001</v>
      </c>
      <c r="FM206">
        <v>402.49981700000001</v>
      </c>
      <c r="FN206">
        <v>25.911598000000001</v>
      </c>
      <c r="FO206">
        <v>35.169395000000002</v>
      </c>
      <c r="FP206">
        <v>5.9547080000000001</v>
      </c>
      <c r="FQ206">
        <v>16.838055000000001</v>
      </c>
      <c r="FR206">
        <v>71.097442999999998</v>
      </c>
      <c r="FT206">
        <v>0</v>
      </c>
      <c r="FU206">
        <v>18.589269638061499</v>
      </c>
      <c r="FV206">
        <v>0</v>
      </c>
      <c r="FW206">
        <v>0</v>
      </c>
      <c r="FX206">
        <v>0</v>
      </c>
      <c r="FY206">
        <v>7.5730271339416504</v>
      </c>
      <c r="FZ206">
        <v>0</v>
      </c>
      <c r="GA206">
        <v>0</v>
      </c>
      <c r="GB206">
        <v>0</v>
      </c>
      <c r="GC206">
        <v>25.355766296386701</v>
      </c>
      <c r="GD206">
        <v>7.3997969627380398</v>
      </c>
      <c r="GE206">
        <v>8.5623321533203107</v>
      </c>
      <c r="GF206">
        <v>13.9577074050904</v>
      </c>
      <c r="GG206">
        <v>0</v>
      </c>
      <c r="GH206">
        <v>959.73016357421898</v>
      </c>
      <c r="GI206">
        <v>11.2209386825562</v>
      </c>
      <c r="GJ206">
        <v>11.849114418029799</v>
      </c>
      <c r="GK206">
        <v>0.97539395093917902</v>
      </c>
      <c r="GL206">
        <v>1.11051905155182</v>
      </c>
      <c r="GM206">
        <v>0</v>
      </c>
      <c r="GN206">
        <v>0</v>
      </c>
      <c r="GO206">
        <v>0</v>
      </c>
    </row>
    <row r="207" spans="1:197" x14ac:dyDescent="0.2">
      <c r="A207" t="s">
        <v>768</v>
      </c>
      <c r="B207" t="s">
        <v>137</v>
      </c>
      <c r="C207" t="s">
        <v>796</v>
      </c>
      <c r="D207" s="4" t="s">
        <v>797</v>
      </c>
      <c r="E207" s="4" t="s">
        <v>98</v>
      </c>
      <c r="F207" s="9">
        <v>308</v>
      </c>
      <c r="G207" s="24">
        <v>43419</v>
      </c>
      <c r="H207" s="9">
        <v>4</v>
      </c>
      <c r="I207" s="9">
        <v>3</v>
      </c>
      <c r="J207" s="9" t="s">
        <v>771</v>
      </c>
      <c r="K207" s="21" t="s">
        <v>618</v>
      </c>
      <c r="L207" s="9">
        <v>57</v>
      </c>
      <c r="M207" s="9" t="s">
        <v>773</v>
      </c>
      <c r="N207" s="9">
        <v>12</v>
      </c>
      <c r="O207" s="9">
        <v>23</v>
      </c>
      <c r="P207" s="34">
        <v>5</v>
      </c>
      <c r="Q207" s="9" t="s">
        <v>102</v>
      </c>
      <c r="R207" s="9" t="s">
        <v>103</v>
      </c>
      <c r="S207" s="9"/>
      <c r="T207" s="9" t="s">
        <v>605</v>
      </c>
      <c r="U207" s="34">
        <v>1500</v>
      </c>
      <c r="V207" s="9"/>
      <c r="W207" s="4" t="s">
        <v>105</v>
      </c>
      <c r="X207" s="9" t="s">
        <v>798</v>
      </c>
      <c r="Y207" s="9"/>
      <c r="Z207" s="9"/>
      <c r="AA207" s="9"/>
      <c r="AE207" s="10">
        <f t="shared" si="352"/>
        <v>2.81153338519011E-3</v>
      </c>
      <c r="AF207" s="11">
        <v>450.97500000000002</v>
      </c>
      <c r="AG207">
        <f t="shared" si="227"/>
        <v>7.1999999999999994E-4</v>
      </c>
      <c r="AI207" s="48">
        <f t="shared" si="376"/>
        <v>8.8707196400014843E-2</v>
      </c>
      <c r="AJ207" s="48">
        <f t="shared" si="376"/>
        <v>0.12488230851208419</v>
      </c>
      <c r="AK207" s="48">
        <f t="shared" si="377"/>
        <v>2.2151696927130086E-2</v>
      </c>
      <c r="AL207" s="48">
        <f t="shared" si="377"/>
        <v>9.0502778755220961E-2</v>
      </c>
      <c r="AM207" s="48">
        <f t="shared" si="377"/>
        <v>0.10159308177788809</v>
      </c>
      <c r="AN207" s="48">
        <f t="shared" si="377"/>
        <v>1.0073826799219287E-2</v>
      </c>
      <c r="AO207" s="48">
        <f t="shared" si="377"/>
        <v>1.918689636820502E-2</v>
      </c>
      <c r="AP207" s="48">
        <f t="shared" si="377"/>
        <v>1.210590291408639E-2</v>
      </c>
      <c r="AQ207" s="48">
        <f t="shared" si="377"/>
        <v>0.30636025460200333</v>
      </c>
      <c r="AR207" s="48">
        <f t="shared" si="377"/>
        <v>9.5747671265746043E-2</v>
      </c>
      <c r="AS207" s="48">
        <f t="shared" si="377"/>
        <v>3.598785523555944E-3</v>
      </c>
      <c r="AT207" s="48">
        <f t="shared" si="354"/>
        <v>2.7767610818936653E-2</v>
      </c>
      <c r="AU207" s="48">
        <f t="shared" si="354"/>
        <v>3.751106409386902E-2</v>
      </c>
      <c r="AV207" s="48">
        <f t="shared" si="354"/>
        <v>5.786780089101709E-2</v>
      </c>
      <c r="AW207" s="48">
        <f t="shared" si="354"/>
        <v>6.6358709745093893E-3</v>
      </c>
      <c r="AX207" s="48">
        <f t="shared" si="354"/>
        <v>2.2474020624051193E-2</v>
      </c>
      <c r="AY207" s="48">
        <f t="shared" si="337"/>
        <v>1.5374758556563693E-2</v>
      </c>
      <c r="AZ207" s="48">
        <f t="shared" si="337"/>
        <v>8.9730142060481383E-3</v>
      </c>
      <c r="BA207" s="48">
        <f t="shared" si="337"/>
        <v>0.11811257579998016</v>
      </c>
      <c r="BB207" s="48">
        <f t="shared" si="337"/>
        <v>0</v>
      </c>
      <c r="BC207" s="48">
        <f t="shared" si="337"/>
        <v>0.9221776392317429</v>
      </c>
      <c r="BD207" s="48">
        <f t="shared" si="378"/>
        <v>1</v>
      </c>
      <c r="BE207" s="48">
        <f t="shared" si="378"/>
        <v>1</v>
      </c>
      <c r="BF207" s="48">
        <f t="shared" si="378"/>
        <v>1.8746119035736333E-2</v>
      </c>
      <c r="BH207" s="51">
        <f t="shared" si="355"/>
        <v>88.412058571475498</v>
      </c>
      <c r="BI207" s="51">
        <f t="shared" si="356"/>
        <v>124.46681242097753</v>
      </c>
      <c r="BJ207" s="51">
        <f t="shared" si="357"/>
        <v>22.077995987467272</v>
      </c>
      <c r="BK207" s="51">
        <f t="shared" si="358"/>
        <v>90.201666842291786</v>
      </c>
      <c r="BL207" s="51">
        <f t="shared" si="358"/>
        <v>101.25507130334512</v>
      </c>
      <c r="BM207" s="51">
        <f t="shared" si="358"/>
        <v>10.040310156970829</v>
      </c>
      <c r="BN207" s="51">
        <f t="shared" si="358"/>
        <v>19.123059620338637</v>
      </c>
      <c r="BO207" s="51">
        <f t="shared" si="359"/>
        <v>12.065625348752683</v>
      </c>
      <c r="BP207" s="51">
        <f t="shared" si="359"/>
        <v>305.34096300038101</v>
      </c>
      <c r="BQ207" s="51">
        <f t="shared" si="360"/>
        <v>95.429109064122159</v>
      </c>
      <c r="BR207" s="51">
        <f t="shared" si="361"/>
        <v>3.5868119995589556</v>
      </c>
      <c r="BS207" s="51">
        <f t="shared" si="361"/>
        <v>27.675225164858816</v>
      </c>
      <c r="BT207" s="51">
        <f t="shared" si="362"/>
        <v>37.386260983725151</v>
      </c>
      <c r="BU207" s="51">
        <f t="shared" si="362"/>
        <v>57.675268855393888</v>
      </c>
      <c r="BV207" s="51">
        <f t="shared" si="363"/>
        <v>6.6137927595576693</v>
      </c>
      <c r="BW207" s="51">
        <f t="shared" si="363"/>
        <v>22.399247280797052</v>
      </c>
      <c r="BX207" s="51">
        <f t="shared" si="364"/>
        <v>15.323605177369531</v>
      </c>
      <c r="BY207" s="51">
        <f t="shared" si="379"/>
        <v>8.943160078810438</v>
      </c>
      <c r="BZ207" s="51">
        <f t="shared" si="365"/>
        <v>117.71960329538651</v>
      </c>
      <c r="CA207" s="51">
        <f t="shared" si="366"/>
        <v>0</v>
      </c>
      <c r="CB207" s="51">
        <f t="shared" si="366"/>
        <v>919.10946080861834</v>
      </c>
      <c r="CC207" s="51">
        <f t="shared" si="367"/>
        <v>996.67289869912634</v>
      </c>
      <c r="CD207" s="51">
        <f t="shared" si="368"/>
        <v>996.67289869912634</v>
      </c>
      <c r="CE207" s="51">
        <f t="shared" si="369"/>
        <v>18.683748798706201</v>
      </c>
      <c r="CH207" s="13">
        <f t="shared" si="380"/>
        <v>88.412058571475498</v>
      </c>
      <c r="CI207" s="13">
        <f t="shared" si="380"/>
        <v>0</v>
      </c>
      <c r="CJ207" s="13">
        <f t="shared" si="380"/>
        <v>0</v>
      </c>
      <c r="CK207" s="13">
        <f t="shared" si="380"/>
        <v>0</v>
      </c>
      <c r="CL207" s="13">
        <f t="shared" si="380"/>
        <v>124.46681242097753</v>
      </c>
      <c r="CM207" s="13">
        <f t="shared" si="380"/>
        <v>0</v>
      </c>
      <c r="CN207" s="13">
        <f t="shared" si="380"/>
        <v>18.415329395102194</v>
      </c>
      <c r="CO207" s="13">
        <f t="shared" si="380"/>
        <v>3.6626665923650772</v>
      </c>
      <c r="CP207" s="13">
        <f t="shared" si="380"/>
        <v>5.8285693824614873</v>
      </c>
      <c r="CQ207" s="13">
        <f t="shared" si="380"/>
        <v>90.201666842291786</v>
      </c>
      <c r="CR207" s="13">
        <f t="shared" si="380"/>
        <v>101.25507130334512</v>
      </c>
      <c r="CS207" s="13">
        <f t="shared" si="380"/>
        <v>10.040310156970829</v>
      </c>
      <c r="CT207" s="13">
        <f t="shared" si="380"/>
        <v>19.123059620338637</v>
      </c>
      <c r="CU207" s="13">
        <f t="shared" si="380"/>
        <v>7.570950233716002</v>
      </c>
      <c r="CV207" s="13">
        <f t="shared" si="380"/>
        <v>0</v>
      </c>
      <c r="CW207" s="13">
        <f t="shared" si="380"/>
        <v>12.065625348752683</v>
      </c>
      <c r="CX207" s="13">
        <f t="shared" si="383"/>
        <v>305.34096300038101</v>
      </c>
      <c r="CY207" s="13">
        <f t="shared" si="383"/>
        <v>0</v>
      </c>
      <c r="CZ207" s="13">
        <f t="shared" si="383"/>
        <v>95.429109064122159</v>
      </c>
      <c r="DA207" s="13">
        <f t="shared" si="383"/>
        <v>18.883929296663158</v>
      </c>
      <c r="DB207" s="13">
        <f t="shared" si="383"/>
        <v>33.90095061854614</v>
      </c>
      <c r="DC207" s="13">
        <f t="shared" si="383"/>
        <v>3.5868119995589556</v>
      </c>
      <c r="DD207" s="13">
        <f t="shared" si="383"/>
        <v>27.675225164858816</v>
      </c>
      <c r="DE207" s="13">
        <f t="shared" si="383"/>
        <v>0</v>
      </c>
      <c r="DF207" s="13">
        <f t="shared" si="383"/>
        <v>1.6317481821972375</v>
      </c>
      <c r="DG207" s="13">
        <f t="shared" si="383"/>
        <v>9.7451738112742596</v>
      </c>
      <c r="DH207" s="13">
        <f t="shared" si="383"/>
        <v>134.87493055555561</v>
      </c>
      <c r="DI207" s="13">
        <f t="shared" si="383"/>
        <v>37.386260983725151</v>
      </c>
      <c r="DJ207" s="13">
        <f t="shared" si="383"/>
        <v>57.675268855393888</v>
      </c>
      <c r="DK207" s="13">
        <f t="shared" si="383"/>
        <v>2.7461355410679666</v>
      </c>
      <c r="DL207" s="13">
        <f t="shared" si="383"/>
        <v>6.6137927595576693</v>
      </c>
      <c r="DM207" s="13">
        <f t="shared" si="383"/>
        <v>22.399247280797052</v>
      </c>
      <c r="DN207" s="13"/>
      <c r="DO207" s="13">
        <f t="shared" si="382"/>
        <v>0</v>
      </c>
      <c r="DP207" s="13">
        <f t="shared" si="382"/>
        <v>15.323605177369531</v>
      </c>
      <c r="DQ207" s="13">
        <f t="shared" si="382"/>
        <v>0</v>
      </c>
      <c r="DR207" s="13">
        <f t="shared" si="382"/>
        <v>0</v>
      </c>
      <c r="DS207" s="13">
        <f t="shared" si="382"/>
        <v>8.943160078810438</v>
      </c>
      <c r="DT207" s="13">
        <f t="shared" si="382"/>
        <v>0</v>
      </c>
      <c r="DU207" s="13">
        <f t="shared" si="382"/>
        <v>0</v>
      </c>
      <c r="DV207" s="13">
        <f t="shared" si="382"/>
        <v>0</v>
      </c>
      <c r="DW207" s="13">
        <f t="shared" si="382"/>
        <v>0</v>
      </c>
      <c r="DX207" s="13">
        <f t="shared" si="382"/>
        <v>117.71960329538651</v>
      </c>
      <c r="DY207" s="13">
        <f t="shared" si="382"/>
        <v>6.8948664069352148</v>
      </c>
      <c r="DZ207" s="13">
        <f t="shared" si="382"/>
        <v>13.5856511442935</v>
      </c>
      <c r="EA207" s="13">
        <f t="shared" si="382"/>
        <v>23.450545505867055</v>
      </c>
      <c r="EB207" s="13">
        <f t="shared" si="382"/>
        <v>0</v>
      </c>
      <c r="EC207" s="13">
        <f t="shared" si="382"/>
        <v>919.10946080861834</v>
      </c>
      <c r="ED207" s="13">
        <f t="shared" si="382"/>
        <v>18.308769656042717</v>
      </c>
      <c r="EE207" s="13">
        <f t="shared" si="373"/>
        <v>16.123680658495168</v>
      </c>
      <c r="EF207" s="13">
        <f t="shared" si="373"/>
        <v>1.4751112841491294</v>
      </c>
      <c r="EG207" s="13">
        <f t="shared" si="373"/>
        <v>1.084956856061905</v>
      </c>
      <c r="EH207" s="13">
        <f t="shared" si="373"/>
        <v>0</v>
      </c>
      <c r="EI207" s="13">
        <f t="shared" si="373"/>
        <v>0</v>
      </c>
      <c r="EJ207" s="13">
        <f t="shared" si="373"/>
        <v>0</v>
      </c>
      <c r="EM207">
        <v>308.184235</v>
      </c>
      <c r="EN207">
        <v>30.889530000000001</v>
      </c>
      <c r="EO207">
        <v>0</v>
      </c>
      <c r="EP207">
        <v>0</v>
      </c>
      <c r="EQ207">
        <v>283.244598</v>
      </c>
      <c r="ER207">
        <v>0</v>
      </c>
      <c r="ES207">
        <v>46.971564999999998</v>
      </c>
      <c r="ET207">
        <v>9.3422809999999998</v>
      </c>
      <c r="EU207">
        <v>17.329257999999999</v>
      </c>
      <c r="EV207">
        <v>235.70985400000001</v>
      </c>
      <c r="EW207">
        <v>284.32247899999999</v>
      </c>
      <c r="EX207">
        <v>21.331883999999999</v>
      </c>
      <c r="EY207">
        <v>60.608741999999999</v>
      </c>
      <c r="EZ207">
        <v>18.187895000000001</v>
      </c>
      <c r="FA207">
        <v>0</v>
      </c>
      <c r="FB207">
        <v>34.848067999999998</v>
      </c>
      <c r="FC207">
        <v>713.01666299999999</v>
      </c>
      <c r="FD207">
        <v>0</v>
      </c>
      <c r="FE207">
        <v>291.858093</v>
      </c>
      <c r="FF207">
        <v>53.025745000000001</v>
      </c>
      <c r="FG207">
        <v>79.163773000000006</v>
      </c>
      <c r="FH207">
        <v>14.337246</v>
      </c>
      <c r="FI207">
        <v>100.481476</v>
      </c>
      <c r="FJ207">
        <v>0</v>
      </c>
      <c r="FK207">
        <v>6.6752580000000004</v>
      </c>
      <c r="FL207">
        <v>28.973942000000001</v>
      </c>
      <c r="FM207">
        <v>401.00448599999999</v>
      </c>
      <c r="FN207">
        <v>39.981236000000003</v>
      </c>
      <c r="FO207">
        <v>61.678500999999997</v>
      </c>
      <c r="FP207">
        <v>8.164695</v>
      </c>
      <c r="FQ207">
        <v>19.130794999999999</v>
      </c>
      <c r="FR207">
        <v>69.389258999999996</v>
      </c>
      <c r="FT207">
        <v>0</v>
      </c>
      <c r="FU207">
        <v>26.634784698486399</v>
      </c>
      <c r="FV207">
        <v>0</v>
      </c>
      <c r="FW207">
        <v>0</v>
      </c>
      <c r="FX207">
        <v>10.4704484939575</v>
      </c>
      <c r="FY207">
        <v>0</v>
      </c>
      <c r="FZ207">
        <v>0</v>
      </c>
      <c r="GA207">
        <v>0</v>
      </c>
      <c r="GB207">
        <v>0</v>
      </c>
      <c r="GC207">
        <v>40.267024993896499</v>
      </c>
      <c r="GD207">
        <v>8.2534713745117205</v>
      </c>
      <c r="GE207">
        <v>16.262647628784201</v>
      </c>
      <c r="GF207">
        <v>28.071378707885799</v>
      </c>
      <c r="GG207">
        <v>0</v>
      </c>
      <c r="GH207">
        <v>1100.21618652344</v>
      </c>
      <c r="GI207">
        <v>21.916437149047901</v>
      </c>
      <c r="GJ207">
        <v>12.8525047302246</v>
      </c>
      <c r="GK207">
        <v>1.1758403778076201</v>
      </c>
      <c r="GL207">
        <v>0.86484056711196899</v>
      </c>
      <c r="GM207">
        <v>0</v>
      </c>
      <c r="GN207">
        <v>0</v>
      </c>
      <c r="GO207">
        <v>0</v>
      </c>
    </row>
    <row r="208" spans="1:197" x14ac:dyDescent="0.2">
      <c r="A208" t="s">
        <v>768</v>
      </c>
      <c r="B208" t="s">
        <v>138</v>
      </c>
      <c r="C208" t="s">
        <v>799</v>
      </c>
      <c r="D208" s="4" t="s">
        <v>800</v>
      </c>
      <c r="E208" s="4" t="s">
        <v>98</v>
      </c>
      <c r="F208" s="9">
        <v>308</v>
      </c>
      <c r="G208" s="24">
        <v>43419</v>
      </c>
      <c r="H208" s="9">
        <v>4</v>
      </c>
      <c r="I208" s="9">
        <v>3</v>
      </c>
      <c r="J208" s="9" t="s">
        <v>771</v>
      </c>
      <c r="K208" s="21" t="s">
        <v>618</v>
      </c>
      <c r="L208" s="9">
        <v>57</v>
      </c>
      <c r="M208" s="9" t="s">
        <v>773</v>
      </c>
      <c r="N208" s="9">
        <v>12</v>
      </c>
      <c r="O208" s="9">
        <v>23</v>
      </c>
      <c r="P208" s="34">
        <v>6</v>
      </c>
      <c r="Q208" s="9" t="s">
        <v>102</v>
      </c>
      <c r="R208" s="9" t="s">
        <v>103</v>
      </c>
      <c r="S208" s="9"/>
      <c r="T208" s="9" t="s">
        <v>605</v>
      </c>
      <c r="U208" s="34">
        <v>1500</v>
      </c>
      <c r="V208" s="9"/>
      <c r="W208" s="4" t="s">
        <v>105</v>
      </c>
      <c r="X208" s="9" t="s">
        <v>801</v>
      </c>
      <c r="Y208" s="9"/>
      <c r="Z208" s="9"/>
      <c r="AA208" s="9"/>
      <c r="AE208" s="10">
        <f t="shared" si="352"/>
        <v>3.2155181001194784E-3</v>
      </c>
      <c r="AF208" s="11">
        <v>450.97500000000002</v>
      </c>
      <c r="AG208">
        <f t="shared" si="227"/>
        <v>7.1999999999999994E-4</v>
      </c>
      <c r="AI208" s="48">
        <f t="shared" si="376"/>
        <v>2.5513958401732945E-2</v>
      </c>
      <c r="AJ208" s="48">
        <f t="shared" si="376"/>
        <v>3.9546467649349423E-2</v>
      </c>
      <c r="AK208" s="48">
        <f t="shared" si="377"/>
        <v>2.3374611353037682E-2</v>
      </c>
      <c r="AL208" s="48">
        <f t="shared" si="377"/>
        <v>9.411851419994377E-2</v>
      </c>
      <c r="AM208" s="48">
        <f t="shared" si="377"/>
        <v>9.9226873095666329E-2</v>
      </c>
      <c r="AN208" s="48">
        <f t="shared" si="377"/>
        <v>1.0263136260717409E-2</v>
      </c>
      <c r="AO208" s="48">
        <f t="shared" si="377"/>
        <v>1.8724029211535553E-2</v>
      </c>
      <c r="AP208" s="48">
        <f t="shared" si="377"/>
        <v>1.3567025982074408E-2</v>
      </c>
      <c r="AQ208" s="48">
        <f t="shared" si="377"/>
        <v>0.3004713299668858</v>
      </c>
      <c r="AR208" s="48">
        <f t="shared" si="377"/>
        <v>0.1352068262516479</v>
      </c>
      <c r="AS208" s="48">
        <f t="shared" si="377"/>
        <v>4.6068505464183819E-3</v>
      </c>
      <c r="AT208" s="48">
        <f t="shared" si="354"/>
        <v>2.6844250802310215E-2</v>
      </c>
      <c r="AU208" s="48">
        <f t="shared" si="354"/>
        <v>1.1656182833023726E-2</v>
      </c>
      <c r="AV208" s="48">
        <f t="shared" si="354"/>
        <v>1.0620318194684569E-2</v>
      </c>
      <c r="AW208" s="48">
        <f t="shared" si="354"/>
        <v>7.648413340620888E-3</v>
      </c>
      <c r="AX208" s="48">
        <f t="shared" si="354"/>
        <v>2.7467172310604897E-2</v>
      </c>
      <c r="AY208" s="48">
        <f t="shared" si="337"/>
        <v>1.8973234806662402E-2</v>
      </c>
      <c r="AZ208" s="48">
        <f t="shared" si="337"/>
        <v>1.164523789297448E-2</v>
      </c>
      <c r="BA208" s="48">
        <f t="shared" si="337"/>
        <v>0.10724051382310956</v>
      </c>
      <c r="BB208" s="48">
        <f t="shared" si="337"/>
        <v>0</v>
      </c>
      <c r="BC208" s="48">
        <f t="shared" si="337"/>
        <v>0.92611163047848744</v>
      </c>
      <c r="BD208" s="48">
        <f t="shared" si="378"/>
        <v>1</v>
      </c>
      <c r="BE208" s="48">
        <f t="shared" si="378"/>
        <v>1</v>
      </c>
      <c r="BF208" s="48">
        <f t="shared" si="378"/>
        <v>1.86357796238476E-2</v>
      </c>
      <c r="BH208" s="51">
        <f t="shared" si="355"/>
        <v>22.615278259061824</v>
      </c>
      <c r="BI208" s="51">
        <f t="shared" si="356"/>
        <v>35.053532500557729</v>
      </c>
      <c r="BJ208" s="51">
        <f t="shared" si="357"/>
        <v>20.718985726278675</v>
      </c>
      <c r="BK208" s="51">
        <f t="shared" si="358"/>
        <v>83.42556472211767</v>
      </c>
      <c r="BL208" s="51">
        <f t="shared" si="358"/>
        <v>87.953555089385532</v>
      </c>
      <c r="BM208" s="51">
        <f t="shared" si="358"/>
        <v>9.0971255299619305</v>
      </c>
      <c r="BN208" s="51">
        <f t="shared" si="358"/>
        <v>16.596763390541437</v>
      </c>
      <c r="BO208" s="51">
        <f t="shared" si="359"/>
        <v>12.025655247274152</v>
      </c>
      <c r="BP208" s="51">
        <f t="shared" si="359"/>
        <v>266.33431900594309</v>
      </c>
      <c r="BQ208" s="51">
        <f t="shared" si="360"/>
        <v>119.84577030579294</v>
      </c>
      <c r="BR208" s="51">
        <f t="shared" si="361"/>
        <v>4.0834591545812939</v>
      </c>
      <c r="BS208" s="51">
        <f t="shared" si="361"/>
        <v>23.794434089421994</v>
      </c>
      <c r="BT208" s="51">
        <f t="shared" si="362"/>
        <v>10.331905933868203</v>
      </c>
      <c r="BU208" s="51">
        <f t="shared" si="362"/>
        <v>9.4137274738307628</v>
      </c>
      <c r="BV208" s="51">
        <f t="shared" si="363"/>
        <v>6.7794653112985221</v>
      </c>
      <c r="BW208" s="51">
        <f t="shared" si="363"/>
        <v>24.346584524953077</v>
      </c>
      <c r="BX208" s="51">
        <f t="shared" si="364"/>
        <v>16.817656353866408</v>
      </c>
      <c r="BY208" s="51">
        <f t="shared" si="379"/>
        <v>10.322204465329099</v>
      </c>
      <c r="BZ208" s="51">
        <f t="shared" si="365"/>
        <v>95.056753741107471</v>
      </c>
      <c r="CA208" s="51">
        <f t="shared" si="366"/>
        <v>0</v>
      </c>
      <c r="CB208" s="51">
        <f t="shared" si="366"/>
        <v>820.89466057927996</v>
      </c>
      <c r="CC208" s="51">
        <f t="shared" si="367"/>
        <v>886.38845854376564</v>
      </c>
      <c r="CD208" s="51">
        <f t="shared" si="368"/>
        <v>886.38845854376564</v>
      </c>
      <c r="CE208" s="51">
        <f t="shared" si="369"/>
        <v>16.518539974543589</v>
      </c>
      <c r="CH208" s="13">
        <f t="shared" ref="CH208:CW224" si="384">+EM208*EM$2/$AG208*$AE208/($U208/1000)</f>
        <v>22.615278259061824</v>
      </c>
      <c r="CI208" s="13">
        <f t="shared" si="384"/>
        <v>0</v>
      </c>
      <c r="CJ208" s="13">
        <f t="shared" si="384"/>
        <v>0</v>
      </c>
      <c r="CK208" s="13">
        <f t="shared" si="384"/>
        <v>0</v>
      </c>
      <c r="CL208" s="13">
        <f t="shared" si="384"/>
        <v>35.053532500557729</v>
      </c>
      <c r="CM208" s="13">
        <f t="shared" si="384"/>
        <v>0</v>
      </c>
      <c r="CN208" s="13">
        <f t="shared" si="384"/>
        <v>16.890994020455235</v>
      </c>
      <c r="CO208" s="13">
        <f t="shared" si="384"/>
        <v>3.8279917058234392</v>
      </c>
      <c r="CP208" s="13">
        <f t="shared" si="384"/>
        <v>4.672489220803608</v>
      </c>
      <c r="CQ208" s="13">
        <f t="shared" si="384"/>
        <v>83.42556472211767</v>
      </c>
      <c r="CR208" s="13">
        <f t="shared" si="384"/>
        <v>87.953555089385532</v>
      </c>
      <c r="CS208" s="13">
        <f t="shared" si="384"/>
        <v>9.0971255299619305</v>
      </c>
      <c r="CT208" s="13">
        <f t="shared" si="384"/>
        <v>16.596763390541437</v>
      </c>
      <c r="CU208" s="13">
        <f t="shared" si="384"/>
        <v>4.5186079499154248</v>
      </c>
      <c r="CV208" s="13">
        <f t="shared" si="384"/>
        <v>0</v>
      </c>
      <c r="CW208" s="13">
        <f t="shared" si="384"/>
        <v>12.025655247274152</v>
      </c>
      <c r="CX208" s="13">
        <f t="shared" si="383"/>
        <v>266.33431900594309</v>
      </c>
      <c r="CY208" s="13">
        <f t="shared" si="383"/>
        <v>0</v>
      </c>
      <c r="CZ208" s="13">
        <f t="shared" si="383"/>
        <v>119.84577030579294</v>
      </c>
      <c r="DA208" s="13">
        <f t="shared" si="383"/>
        <v>16.881300825064834</v>
      </c>
      <c r="DB208" s="13">
        <f t="shared" si="383"/>
        <v>31.620824413940657</v>
      </c>
      <c r="DC208" s="13">
        <f t="shared" si="383"/>
        <v>4.0834591545812939</v>
      </c>
      <c r="DD208" s="13">
        <f t="shared" si="383"/>
        <v>23.794434089421994</v>
      </c>
      <c r="DE208" s="13">
        <f t="shared" si="383"/>
        <v>1.6097739990988116</v>
      </c>
      <c r="DF208" s="13">
        <f t="shared" si="383"/>
        <v>0.7241252421740807</v>
      </c>
      <c r="DG208" s="13">
        <f t="shared" si="383"/>
        <v>8.872219411759664</v>
      </c>
      <c r="DH208" s="13">
        <f t="shared" si="383"/>
        <v>134.87493055555558</v>
      </c>
      <c r="DI208" s="13">
        <f t="shared" si="383"/>
        <v>10.331905933868203</v>
      </c>
      <c r="DJ208" s="13">
        <f t="shared" si="383"/>
        <v>9.4137274738307628</v>
      </c>
      <c r="DK208" s="13">
        <f t="shared" si="383"/>
        <v>2.2232716681206406</v>
      </c>
      <c r="DL208" s="13">
        <f t="shared" si="383"/>
        <v>6.7794653112985221</v>
      </c>
      <c r="DM208" s="13">
        <f t="shared" si="383"/>
        <v>24.346584524953077</v>
      </c>
      <c r="DN208" s="13"/>
      <c r="DO208" s="13">
        <f t="shared" si="382"/>
        <v>0</v>
      </c>
      <c r="DP208" s="13">
        <f t="shared" si="382"/>
        <v>16.817656353866408</v>
      </c>
      <c r="DQ208" s="13">
        <f t="shared" si="382"/>
        <v>0</v>
      </c>
      <c r="DR208" s="13">
        <f t="shared" si="382"/>
        <v>0</v>
      </c>
      <c r="DS208" s="13">
        <f t="shared" si="382"/>
        <v>0</v>
      </c>
      <c r="DT208" s="13">
        <f t="shared" si="382"/>
        <v>10.322204465329099</v>
      </c>
      <c r="DU208" s="13">
        <f t="shared" si="382"/>
        <v>0</v>
      </c>
      <c r="DV208" s="13">
        <f t="shared" si="382"/>
        <v>0</v>
      </c>
      <c r="DW208" s="13">
        <f t="shared" si="382"/>
        <v>0</v>
      </c>
      <c r="DX208" s="13">
        <f t="shared" si="382"/>
        <v>95.056753741107471</v>
      </c>
      <c r="DY208" s="13">
        <f t="shared" si="382"/>
        <v>6.1827895180965484</v>
      </c>
      <c r="DZ208" s="13">
        <f t="shared" si="382"/>
        <v>10.89658523087882</v>
      </c>
      <c r="EA208" s="13">
        <f t="shared" si="382"/>
        <v>17.510115679959128</v>
      </c>
      <c r="EB208" s="13">
        <f t="shared" si="382"/>
        <v>0</v>
      </c>
      <c r="EC208" s="13">
        <f t="shared" si="382"/>
        <v>820.89466057927996</v>
      </c>
      <c r="ED208" s="13">
        <f t="shared" si="382"/>
        <v>14.086651181684877</v>
      </c>
      <c r="EE208" s="13">
        <f t="shared" si="373"/>
        <v>13.464611743576343</v>
      </c>
      <c r="EF208" s="13">
        <f t="shared" si="373"/>
        <v>1.2066168711656147</v>
      </c>
      <c r="EG208" s="13">
        <f t="shared" si="373"/>
        <v>1.8473113598016313</v>
      </c>
      <c r="EH208" s="13">
        <f t="shared" si="373"/>
        <v>0</v>
      </c>
      <c r="EI208" s="13">
        <f t="shared" si="373"/>
        <v>0</v>
      </c>
      <c r="EJ208" s="13">
        <f t="shared" si="373"/>
        <v>0</v>
      </c>
      <c r="EM208">
        <v>68.927597000000006</v>
      </c>
      <c r="EN208">
        <v>10.839804000000001</v>
      </c>
      <c r="EO208">
        <v>0</v>
      </c>
      <c r="EP208">
        <v>0</v>
      </c>
      <c r="EQ208">
        <v>69.748062000000004</v>
      </c>
      <c r="ER208">
        <v>0</v>
      </c>
      <c r="ES208">
        <v>37.670642999999998</v>
      </c>
      <c r="ET208">
        <v>8.5372660000000007</v>
      </c>
      <c r="EU208">
        <v>12.146708</v>
      </c>
      <c r="EV208">
        <v>190.613922</v>
      </c>
      <c r="EW208">
        <v>215.94348099999999</v>
      </c>
      <c r="EX208">
        <v>16.899683</v>
      </c>
      <c r="EY208">
        <v>45.993195</v>
      </c>
      <c r="EZ208">
        <v>9.4913720000000001</v>
      </c>
      <c r="FA208">
        <v>0</v>
      </c>
      <c r="FB208">
        <v>30.368959</v>
      </c>
      <c r="FC208">
        <v>543.79351799999995</v>
      </c>
      <c r="FD208">
        <v>0</v>
      </c>
      <c r="FE208">
        <v>320.48364299999997</v>
      </c>
      <c r="FF208">
        <v>41.446953000000001</v>
      </c>
      <c r="FG208">
        <v>64.562461999999996</v>
      </c>
      <c r="FH208">
        <v>14.271763</v>
      </c>
      <c r="FI208">
        <v>75.537482999999995</v>
      </c>
      <c r="FJ208">
        <v>5.758006</v>
      </c>
      <c r="FK208">
        <v>2.5901260000000002</v>
      </c>
      <c r="FL208">
        <v>23.064420999999999</v>
      </c>
      <c r="FM208">
        <v>350.62390099999999</v>
      </c>
      <c r="FN208">
        <v>9.6608850000000004</v>
      </c>
      <c r="FO208">
        <v>8.8023389999999999</v>
      </c>
      <c r="FP208">
        <v>5.7796669999999999</v>
      </c>
      <c r="FQ208">
        <v>17.14629</v>
      </c>
      <c r="FR208">
        <v>65.946106</v>
      </c>
      <c r="FT208">
        <v>0</v>
      </c>
      <c r="FU208">
        <v>25.559125900268601</v>
      </c>
      <c r="FV208">
        <v>0</v>
      </c>
      <c r="FW208">
        <v>0</v>
      </c>
      <c r="FX208">
        <v>0</v>
      </c>
      <c r="FY208">
        <v>10.5666913986206</v>
      </c>
      <c r="FZ208">
        <v>0</v>
      </c>
      <c r="GA208">
        <v>0</v>
      </c>
      <c r="GB208">
        <v>0</v>
      </c>
      <c r="GC208">
        <v>28.429944992065401</v>
      </c>
      <c r="GD208">
        <v>6.4712405204773003</v>
      </c>
      <c r="GE208">
        <v>11.4049530029297</v>
      </c>
      <c r="GF208">
        <v>18.327030181884801</v>
      </c>
      <c r="GG208">
        <v>0</v>
      </c>
      <c r="GH208">
        <v>859.19256591796898</v>
      </c>
      <c r="GI208">
        <v>14.743847846984901</v>
      </c>
      <c r="GJ208">
        <v>9.3844690322875994</v>
      </c>
      <c r="GK208">
        <v>0.84097921848297097</v>
      </c>
      <c r="GL208">
        <v>1.28752589225769</v>
      </c>
      <c r="GM208">
        <v>0</v>
      </c>
      <c r="GN208">
        <v>0</v>
      </c>
      <c r="GO208">
        <v>0</v>
      </c>
    </row>
    <row r="209" spans="1:197" x14ac:dyDescent="0.2">
      <c r="A209" t="s">
        <v>768</v>
      </c>
      <c r="B209" t="s">
        <v>139</v>
      </c>
      <c r="C209" t="s">
        <v>802</v>
      </c>
      <c r="D209" s="4" t="s">
        <v>803</v>
      </c>
      <c r="E209" s="4" t="s">
        <v>98</v>
      </c>
      <c r="F209" s="9">
        <v>308</v>
      </c>
      <c r="G209" s="24">
        <v>43419</v>
      </c>
      <c r="H209" s="9">
        <v>4</v>
      </c>
      <c r="I209" s="9">
        <v>3</v>
      </c>
      <c r="J209" s="9" t="s">
        <v>771</v>
      </c>
      <c r="K209" s="21" t="s">
        <v>618</v>
      </c>
      <c r="L209" s="9">
        <v>57</v>
      </c>
      <c r="M209" s="9" t="s">
        <v>773</v>
      </c>
      <c r="N209" s="9">
        <v>12</v>
      </c>
      <c r="O209" s="9">
        <v>23</v>
      </c>
      <c r="P209" s="34">
        <v>7</v>
      </c>
      <c r="Q209" s="9" t="s">
        <v>102</v>
      </c>
      <c r="R209" s="9" t="s">
        <v>103</v>
      </c>
      <c r="S209" s="9"/>
      <c r="T209" s="9" t="s">
        <v>605</v>
      </c>
      <c r="U209" s="34">
        <v>1500</v>
      </c>
      <c r="V209" s="9"/>
      <c r="W209" s="4" t="s">
        <v>105</v>
      </c>
      <c r="X209" s="9" t="s">
        <v>804</v>
      </c>
      <c r="Y209" s="9"/>
      <c r="Z209" s="9"/>
      <c r="AA209" s="9"/>
      <c r="AE209" s="10">
        <f t="shared" si="352"/>
        <v>2.7806799573716263E-3</v>
      </c>
      <c r="AF209" s="11">
        <v>450.97500000000002</v>
      </c>
      <c r="AG209">
        <f t="shared" si="227"/>
        <v>7.1999999999999994E-4</v>
      </c>
      <c r="AI209" s="48">
        <f t="shared" si="376"/>
        <v>8.2578342734145882E-2</v>
      </c>
      <c r="AJ209" s="48">
        <f t="shared" si="376"/>
        <v>0.13470353213039887</v>
      </c>
      <c r="AK209" s="48">
        <f t="shared" si="377"/>
        <v>2.1164558859316816E-2</v>
      </c>
      <c r="AL209" s="48">
        <f t="shared" si="377"/>
        <v>9.3279973522668522E-2</v>
      </c>
      <c r="AM209" s="48">
        <f t="shared" si="377"/>
        <v>0.10018735321171703</v>
      </c>
      <c r="AN209" s="48">
        <f t="shared" si="377"/>
        <v>8.9643299109255069E-3</v>
      </c>
      <c r="AO209" s="48">
        <f t="shared" si="377"/>
        <v>1.6097223829312352E-2</v>
      </c>
      <c r="AP209" s="48">
        <f t="shared" si="377"/>
        <v>9.0894526906552288E-3</v>
      </c>
      <c r="AQ209" s="48">
        <f t="shared" si="377"/>
        <v>0.30795471274076264</v>
      </c>
      <c r="AR209" s="48">
        <f t="shared" si="377"/>
        <v>7.9027956698735372E-2</v>
      </c>
      <c r="AS209" s="48">
        <f t="shared" si="377"/>
        <v>3.5319158661935757E-3</v>
      </c>
      <c r="AT209" s="48">
        <f t="shared" si="377"/>
        <v>2.1115903607102034E-2</v>
      </c>
      <c r="AU209" s="48">
        <f t="shared" si="377"/>
        <v>4.3052952646481103E-2</v>
      </c>
      <c r="AV209" s="48">
        <f t="shared" si="377"/>
        <v>5.5720959103456237E-2</v>
      </c>
      <c r="AW209" s="48">
        <f t="shared" si="354"/>
        <v>7.3276407532169192E-3</v>
      </c>
      <c r="AX209" s="48">
        <f t="shared" ref="AW209:BC232" si="385">+BW209/$CD209</f>
        <v>2.2964953422051963E-2</v>
      </c>
      <c r="AY209" s="48">
        <f t="shared" si="385"/>
        <v>2.0338497965279735E-2</v>
      </c>
      <c r="AZ209" s="48">
        <f t="shared" si="385"/>
        <v>8.5779371611963834E-3</v>
      </c>
      <c r="BA209" s="48">
        <f t="shared" si="385"/>
        <v>0.10593423529998162</v>
      </c>
      <c r="BB209" s="48">
        <f t="shared" si="385"/>
        <v>0</v>
      </c>
      <c r="BC209" s="48">
        <f t="shared" si="385"/>
        <v>0.91336521999230069</v>
      </c>
      <c r="BD209" s="48">
        <f t="shared" si="378"/>
        <v>1</v>
      </c>
      <c r="BE209" s="48">
        <f t="shared" si="378"/>
        <v>1</v>
      </c>
      <c r="BF209" s="48">
        <f t="shared" si="378"/>
        <v>2.0602761138677025E-2</v>
      </c>
      <c r="BH209" s="51">
        <f t="shared" si="355"/>
        <v>123.31138575585163</v>
      </c>
      <c r="BI209" s="51">
        <f t="shared" si="356"/>
        <v>201.1481299241307</v>
      </c>
      <c r="BJ209" s="51">
        <f t="shared" si="357"/>
        <v>31.604304414969643</v>
      </c>
      <c r="BK209" s="51">
        <f t="shared" si="358"/>
        <v>139.29176122340809</v>
      </c>
      <c r="BL209" s="51">
        <f t="shared" si="358"/>
        <v>149.60631263237207</v>
      </c>
      <c r="BM209" s="51">
        <f t="shared" si="358"/>
        <v>13.386124098513465</v>
      </c>
      <c r="BN209" s="51">
        <f t="shared" si="358"/>
        <v>24.037428113628678</v>
      </c>
      <c r="BO209" s="51">
        <f t="shared" si="359"/>
        <v>13.572965621935273</v>
      </c>
      <c r="BP209" s="51">
        <f t="shared" si="359"/>
        <v>459.85813133067882</v>
      </c>
      <c r="BQ209" s="51">
        <f t="shared" si="360"/>
        <v>118.0097169708027</v>
      </c>
      <c r="BR209" s="51">
        <f t="shared" si="361"/>
        <v>5.2740879195837929</v>
      </c>
      <c r="BS209" s="51">
        <f t="shared" si="361"/>
        <v>31.531649208092691</v>
      </c>
      <c r="BT209" s="51">
        <f t="shared" si="362"/>
        <v>64.289486515977558</v>
      </c>
      <c r="BU209" s="51">
        <f t="shared" si="362"/>
        <v>83.206182822208376</v>
      </c>
      <c r="BV209" s="51">
        <f t="shared" si="363"/>
        <v>10.942112734197591</v>
      </c>
      <c r="BW209" s="51">
        <f t="shared" si="363"/>
        <v>34.292771403861778</v>
      </c>
      <c r="BX209" s="51">
        <f t="shared" si="364"/>
        <v>30.370776225982265</v>
      </c>
      <c r="BY209" s="51">
        <f t="shared" si="379"/>
        <v>12.809137156931135</v>
      </c>
      <c r="BZ209" s="51">
        <f t="shared" si="365"/>
        <v>158.18793307443943</v>
      </c>
      <c r="CA209" s="51">
        <f t="shared" si="366"/>
        <v>0</v>
      </c>
      <c r="CB209" s="51">
        <f t="shared" si="366"/>
        <v>1363.8967221835203</v>
      </c>
      <c r="CC209" s="51">
        <f t="shared" si="367"/>
        <v>1493.2654455520185</v>
      </c>
      <c r="CD209" s="51">
        <f t="shared" si="368"/>
        <v>1493.2654455520185</v>
      </c>
      <c r="CE209" s="51">
        <f t="shared" si="369"/>
        <v>30.765391291348362</v>
      </c>
      <c r="CH209" s="13">
        <f t="shared" si="384"/>
        <v>123.31138575585163</v>
      </c>
      <c r="CI209" s="13">
        <f t="shared" si="384"/>
        <v>0</v>
      </c>
      <c r="CJ209" s="13">
        <f t="shared" si="384"/>
        <v>0</v>
      </c>
      <c r="CK209" s="13">
        <f t="shared" si="384"/>
        <v>0</v>
      </c>
      <c r="CL209" s="13">
        <f t="shared" si="384"/>
        <v>201.1481299241307</v>
      </c>
      <c r="CM209" s="13">
        <f t="shared" si="384"/>
        <v>0</v>
      </c>
      <c r="CN209" s="13">
        <f t="shared" si="384"/>
        <v>26.11372657877622</v>
      </c>
      <c r="CO209" s="13">
        <f t="shared" si="384"/>
        <v>5.4905778361934239</v>
      </c>
      <c r="CP209" s="13">
        <f t="shared" si="384"/>
        <v>6.9841454717120994</v>
      </c>
      <c r="CQ209" s="13">
        <f t="shared" si="384"/>
        <v>139.29176122340809</v>
      </c>
      <c r="CR209" s="13">
        <f t="shared" si="384"/>
        <v>149.60631263237207</v>
      </c>
      <c r="CS209" s="13">
        <f t="shared" si="384"/>
        <v>13.386124098513465</v>
      </c>
      <c r="CT209" s="13">
        <f t="shared" si="384"/>
        <v>24.037428113628678</v>
      </c>
      <c r="CU209" s="13">
        <f t="shared" si="384"/>
        <v>12.693384225458587</v>
      </c>
      <c r="CV209" s="13">
        <f t="shared" si="384"/>
        <v>0</v>
      </c>
      <c r="CW209" s="13">
        <f t="shared" si="384"/>
        <v>13.572965621935273</v>
      </c>
      <c r="CX209" s="13">
        <f t="shared" si="383"/>
        <v>459.85813133067882</v>
      </c>
      <c r="CY209" s="13">
        <f t="shared" si="383"/>
        <v>0</v>
      </c>
      <c r="CZ209" s="13">
        <f t="shared" si="383"/>
        <v>118.0097169708027</v>
      </c>
      <c r="DA209" s="13">
        <f t="shared" si="383"/>
        <v>28.768584327347117</v>
      </c>
      <c r="DB209" s="13">
        <f t="shared" si="383"/>
        <v>53.188527266452489</v>
      </c>
      <c r="DC209" s="13">
        <f t="shared" si="383"/>
        <v>5.2740879195837929</v>
      </c>
      <c r="DD209" s="13">
        <f t="shared" si="383"/>
        <v>31.531649208092691</v>
      </c>
      <c r="DE209" s="13">
        <f t="shared" si="383"/>
        <v>0</v>
      </c>
      <c r="DF209" s="13">
        <f t="shared" si="383"/>
        <v>3.4584407614163974</v>
      </c>
      <c r="DG209" s="13">
        <f t="shared" si="383"/>
        <v>13.680521264483202</v>
      </c>
      <c r="DH209" s="13">
        <f t="shared" si="383"/>
        <v>134.87493055555561</v>
      </c>
      <c r="DI209" s="13">
        <f t="shared" si="383"/>
        <v>64.289486515977558</v>
      </c>
      <c r="DJ209" s="13">
        <f t="shared" si="383"/>
        <v>83.206182822208376</v>
      </c>
      <c r="DK209" s="13">
        <f t="shared" si="383"/>
        <v>3.6573622161523445</v>
      </c>
      <c r="DL209" s="13">
        <f t="shared" si="383"/>
        <v>10.942112734197591</v>
      </c>
      <c r="DM209" s="13">
        <f t="shared" si="383"/>
        <v>34.292771403861778</v>
      </c>
      <c r="DN209" s="13"/>
      <c r="DO209" s="13">
        <f t="shared" si="382"/>
        <v>0</v>
      </c>
      <c r="DP209" s="13">
        <f t="shared" si="382"/>
        <v>30.370776225982265</v>
      </c>
      <c r="DQ209" s="13">
        <f t="shared" si="382"/>
        <v>0</v>
      </c>
      <c r="DR209" s="13">
        <f t="shared" si="382"/>
        <v>0</v>
      </c>
      <c r="DS209" s="13">
        <f t="shared" si="382"/>
        <v>0</v>
      </c>
      <c r="DT209" s="13">
        <f t="shared" si="382"/>
        <v>12.809137156931135</v>
      </c>
      <c r="DU209" s="13">
        <f t="shared" si="382"/>
        <v>0</v>
      </c>
      <c r="DV209" s="13">
        <f t="shared" si="382"/>
        <v>0</v>
      </c>
      <c r="DW209" s="13">
        <f t="shared" si="382"/>
        <v>0</v>
      </c>
      <c r="DX209" s="13">
        <f t="shared" si="382"/>
        <v>158.18793307443943</v>
      </c>
      <c r="DY209" s="13">
        <f t="shared" si="382"/>
        <v>11.494524056441859</v>
      </c>
      <c r="DZ209" s="13">
        <f t="shared" si="382"/>
        <v>20.296267305394437</v>
      </c>
      <c r="EA209" s="13">
        <f t="shared" si="382"/>
        <v>34.286203242962578</v>
      </c>
      <c r="EB209" s="13">
        <f t="shared" si="382"/>
        <v>0</v>
      </c>
      <c r="EC209" s="13">
        <f t="shared" si="382"/>
        <v>1363.8967221835203</v>
      </c>
      <c r="ED209" s="13">
        <f t="shared" ref="ED209:EJ234" si="386">+GI209*GI$2/$AG209*$AE209/($U209/1000)</f>
        <v>32.920952537717163</v>
      </c>
      <c r="EE209" s="13">
        <f t="shared" si="373"/>
        <v>24.783078727283726</v>
      </c>
      <c r="EF209" s="13">
        <f t="shared" si="373"/>
        <v>3.1886319736718529</v>
      </c>
      <c r="EG209" s="13">
        <f t="shared" si="373"/>
        <v>2.3627843147732093</v>
      </c>
      <c r="EH209" s="13">
        <f t="shared" si="373"/>
        <v>0</v>
      </c>
      <c r="EI209" s="13">
        <f t="shared" si="373"/>
        <v>0.4308962756195745</v>
      </c>
      <c r="EJ209" s="13">
        <f t="shared" si="373"/>
        <v>0</v>
      </c>
      <c r="EM209">
        <v>434.60461400000003</v>
      </c>
      <c r="EN209">
        <v>153.34582499999999</v>
      </c>
      <c r="EO209">
        <v>0</v>
      </c>
      <c r="EP209">
        <v>0</v>
      </c>
      <c r="EQ209">
        <v>462.82446299999998</v>
      </c>
      <c r="ER209">
        <v>0</v>
      </c>
      <c r="ES209">
        <v>67.346748000000005</v>
      </c>
      <c r="ET209">
        <v>14.160083999999999</v>
      </c>
      <c r="EU209">
        <v>20.995369</v>
      </c>
      <c r="EV209">
        <v>368.027985</v>
      </c>
      <c r="EW209">
        <v>424.75311299999998</v>
      </c>
      <c r="EX209">
        <v>28.756046000000001</v>
      </c>
      <c r="EY209">
        <v>77.029685999999998</v>
      </c>
      <c r="EZ209">
        <v>30.832001000000002</v>
      </c>
      <c r="FA209">
        <v>0</v>
      </c>
      <c r="FB209">
        <v>39.636550999999997</v>
      </c>
      <c r="FC209">
        <v>1085.752197</v>
      </c>
      <c r="FD209">
        <v>0</v>
      </c>
      <c r="FE209">
        <v>364.92269900000002</v>
      </c>
      <c r="FF209">
        <v>81.678009000000003</v>
      </c>
      <c r="FG209">
        <v>125.581253</v>
      </c>
      <c r="FH209">
        <v>21.315559</v>
      </c>
      <c r="FI209">
        <v>115.75340300000001</v>
      </c>
      <c r="FJ209">
        <v>0</v>
      </c>
      <c r="FK209">
        <v>14.304988</v>
      </c>
      <c r="FL209">
        <v>41.125660000000003</v>
      </c>
      <c r="FM209">
        <v>405.45388800000001</v>
      </c>
      <c r="FN209">
        <v>69.514656000000002</v>
      </c>
      <c r="FO209">
        <v>89.968818999999996</v>
      </c>
      <c r="FP209">
        <v>10.994569</v>
      </c>
      <c r="FQ209">
        <v>32.001907000000003</v>
      </c>
      <c r="FR209">
        <v>107.412209</v>
      </c>
      <c r="FT209">
        <v>0</v>
      </c>
      <c r="FU209">
        <v>53.374813079833999</v>
      </c>
      <c r="FV209">
        <v>0</v>
      </c>
      <c r="FW209">
        <v>0</v>
      </c>
      <c r="FX209">
        <v>0</v>
      </c>
      <c r="FY209">
        <v>15.163043975830099</v>
      </c>
      <c r="FZ209">
        <v>0</v>
      </c>
      <c r="GA209">
        <v>0</v>
      </c>
      <c r="GB209">
        <v>0</v>
      </c>
      <c r="GC209">
        <v>54.709953308105497</v>
      </c>
      <c r="GD209">
        <v>13.912142753601101</v>
      </c>
      <c r="GE209">
        <v>24.565137863159201</v>
      </c>
      <c r="GF209">
        <v>41.497547149658203</v>
      </c>
      <c r="GG209">
        <v>0</v>
      </c>
      <c r="GH209">
        <v>1650.76220703125</v>
      </c>
      <c r="GI209">
        <v>39.845146179199197</v>
      </c>
      <c r="GJ209">
        <v>19.974277496337901</v>
      </c>
      <c r="GK209">
        <v>2.5699236392974898</v>
      </c>
      <c r="GL209">
        <v>1.90431988239289</v>
      </c>
      <c r="GM209">
        <v>0</v>
      </c>
      <c r="GN209">
        <v>0.34728702902793901</v>
      </c>
      <c r="GO209">
        <v>0</v>
      </c>
    </row>
    <row r="210" spans="1:197" x14ac:dyDescent="0.2">
      <c r="A210" t="s">
        <v>768</v>
      </c>
      <c r="B210" t="s">
        <v>140</v>
      </c>
      <c r="C210" t="s">
        <v>805</v>
      </c>
      <c r="D210" s="4" t="s">
        <v>806</v>
      </c>
      <c r="E210" s="4" t="s">
        <v>98</v>
      </c>
      <c r="F210" s="9">
        <v>308</v>
      </c>
      <c r="G210" s="24">
        <v>43419</v>
      </c>
      <c r="H210" s="9">
        <v>4</v>
      </c>
      <c r="I210" s="9">
        <v>3</v>
      </c>
      <c r="J210" s="9" t="s">
        <v>771</v>
      </c>
      <c r="K210" s="21" t="s">
        <v>618</v>
      </c>
      <c r="L210" s="9">
        <v>57</v>
      </c>
      <c r="M210" s="9" t="s">
        <v>773</v>
      </c>
      <c r="N210" s="9">
        <v>12</v>
      </c>
      <c r="O210" s="9">
        <v>23</v>
      </c>
      <c r="P210" s="34">
        <v>8</v>
      </c>
      <c r="Q210" s="9" t="s">
        <v>102</v>
      </c>
      <c r="R210" s="9" t="s">
        <v>103</v>
      </c>
      <c r="S210" s="9"/>
      <c r="T210" s="9" t="s">
        <v>605</v>
      </c>
      <c r="U210" s="34">
        <v>1500</v>
      </c>
      <c r="V210" s="9"/>
      <c r="W210" s="4" t="s">
        <v>105</v>
      </c>
      <c r="X210" s="9" t="s">
        <v>807</v>
      </c>
      <c r="Y210" s="9"/>
      <c r="Z210" s="9"/>
      <c r="AA210" s="9"/>
      <c r="AE210" s="10">
        <f t="shared" si="352"/>
        <v>3.0011444457320137E-3</v>
      </c>
      <c r="AF210" s="11">
        <v>450.97500000000002</v>
      </c>
      <c r="AG210">
        <f t="shared" si="227"/>
        <v>7.1999999999999994E-4</v>
      </c>
      <c r="AI210" s="48">
        <f t="shared" si="376"/>
        <v>4.2549202535965627E-2</v>
      </c>
      <c r="AJ210" s="48">
        <f t="shared" si="376"/>
        <v>5.6770858290928601E-2</v>
      </c>
      <c r="AK210" s="48">
        <f t="shared" si="376"/>
        <v>2.412240948254421E-2</v>
      </c>
      <c r="AL210" s="48">
        <f t="shared" si="376"/>
        <v>9.327747773409209E-2</v>
      </c>
      <c r="AM210" s="48">
        <f t="shared" si="376"/>
        <v>0.10157412715712186</v>
      </c>
      <c r="AN210" s="48">
        <f t="shared" si="376"/>
        <v>9.3769861919773337E-3</v>
      </c>
      <c r="AO210" s="48">
        <f t="shared" si="376"/>
        <v>1.6974688110125698E-2</v>
      </c>
      <c r="AP210" s="48">
        <f t="shared" si="376"/>
        <v>1.2944760019287134E-2</v>
      </c>
      <c r="AQ210" s="48">
        <f t="shared" si="376"/>
        <v>0.29748353424154539</v>
      </c>
      <c r="AR210" s="48">
        <f t="shared" si="376"/>
        <v>0.11652688799690419</v>
      </c>
      <c r="AS210" s="48">
        <f t="shared" si="376"/>
        <v>4.3892822146274499E-3</v>
      </c>
      <c r="AT210" s="48">
        <f t="shared" si="376"/>
        <v>2.3735854054067172E-2</v>
      </c>
      <c r="AU210" s="48">
        <f t="shared" si="376"/>
        <v>1.3460289386676741E-2</v>
      </c>
      <c r="AV210" s="48">
        <f t="shared" si="376"/>
        <v>1.6015654698772957E-2</v>
      </c>
      <c r="AW210" s="48">
        <f t="shared" si="385"/>
        <v>6.9571053718686599E-3</v>
      </c>
      <c r="AX210" s="48">
        <f t="shared" si="385"/>
        <v>2.5615984227238816E-2</v>
      </c>
      <c r="AY210" s="48">
        <f t="shared" si="385"/>
        <v>1.8857548371305537E-2</v>
      </c>
      <c r="AZ210" s="48">
        <f t="shared" si="385"/>
        <v>8.8224403554673283E-3</v>
      </c>
      <c r="BA210" s="48">
        <f t="shared" si="385"/>
        <v>9.9663159506535676E-2</v>
      </c>
      <c r="BB210" s="48">
        <f t="shared" si="385"/>
        <v>0</v>
      </c>
      <c r="BC210" s="48">
        <f t="shared" si="385"/>
        <v>0.9143656035183737</v>
      </c>
      <c r="BD210" s="48">
        <f t="shared" si="378"/>
        <v>1</v>
      </c>
      <c r="BE210" s="48">
        <f t="shared" si="378"/>
        <v>1</v>
      </c>
      <c r="BF210" s="48">
        <f t="shared" si="378"/>
        <v>1.7514363482359387E-2</v>
      </c>
      <c r="BH210" s="51">
        <f t="shared" si="355"/>
        <v>52.798139040926706</v>
      </c>
      <c r="BI210" s="51">
        <f t="shared" si="356"/>
        <v>70.445401814136986</v>
      </c>
      <c r="BJ210" s="51">
        <f t="shared" si="357"/>
        <v>29.932836667972445</v>
      </c>
      <c r="BK210" s="51">
        <f t="shared" si="358"/>
        <v>115.74546513835791</v>
      </c>
      <c r="BL210" s="51">
        <f t="shared" si="358"/>
        <v>126.04054997433529</v>
      </c>
      <c r="BM210" s="51">
        <f t="shared" si="358"/>
        <v>11.635645117681955</v>
      </c>
      <c r="BN210" s="51">
        <f t="shared" si="358"/>
        <v>21.063425154848034</v>
      </c>
      <c r="BO210" s="51">
        <f t="shared" si="359"/>
        <v>16.062797857892697</v>
      </c>
      <c r="BP210" s="51">
        <f t="shared" si="359"/>
        <v>369.13916283143203</v>
      </c>
      <c r="BQ210" s="51">
        <f t="shared" si="360"/>
        <v>144.59502100577774</v>
      </c>
      <c r="BR210" s="51">
        <f t="shared" si="361"/>
        <v>5.4465399783198896</v>
      </c>
      <c r="BS210" s="51">
        <f t="shared" si="361"/>
        <v>29.453170633279921</v>
      </c>
      <c r="BT210" s="51">
        <f t="shared" si="362"/>
        <v>16.702504117865725</v>
      </c>
      <c r="BU210" s="51">
        <f t="shared" si="362"/>
        <v>19.873386884337652</v>
      </c>
      <c r="BV210" s="51">
        <f t="shared" si="363"/>
        <v>8.6328813433298226</v>
      </c>
      <c r="BW210" s="51">
        <f t="shared" si="363"/>
        <v>31.786172625837839</v>
      </c>
      <c r="BX210" s="51">
        <f t="shared" si="364"/>
        <v>23.399814838776397</v>
      </c>
      <c r="BY210" s="51">
        <f t="shared" si="379"/>
        <v>10.94752439072183</v>
      </c>
      <c r="BZ210" s="51">
        <f t="shared" si="365"/>
        <v>123.66928260139032</v>
      </c>
      <c r="CA210" s="51">
        <f t="shared" si="366"/>
        <v>0</v>
      </c>
      <c r="CB210" s="51">
        <f t="shared" si="366"/>
        <v>1134.611212231227</v>
      </c>
      <c r="CC210" s="51">
        <f t="shared" si="367"/>
        <v>1240.8725873604317</v>
      </c>
      <c r="CD210" s="51">
        <f t="shared" si="368"/>
        <v>1240.8725873604317</v>
      </c>
      <c r="CE210" s="51">
        <f t="shared" si="369"/>
        <v>21.733093530326354</v>
      </c>
      <c r="CH210" s="13">
        <f t="shared" si="384"/>
        <v>52.798139040926706</v>
      </c>
      <c r="CI210" s="13">
        <f t="shared" si="384"/>
        <v>0</v>
      </c>
      <c r="CJ210" s="13">
        <f t="shared" si="384"/>
        <v>0</v>
      </c>
      <c r="CK210" s="13">
        <f t="shared" si="384"/>
        <v>0</v>
      </c>
      <c r="CL210" s="13">
        <f t="shared" si="384"/>
        <v>70.445401814136986</v>
      </c>
      <c r="CM210" s="13">
        <f t="shared" si="384"/>
        <v>0</v>
      </c>
      <c r="CN210" s="13">
        <f t="shared" si="384"/>
        <v>24.679948690383338</v>
      </c>
      <c r="CO210" s="13">
        <f t="shared" si="384"/>
        <v>5.2528879775891086</v>
      </c>
      <c r="CP210" s="13">
        <f t="shared" si="384"/>
        <v>5.7148692612194338</v>
      </c>
      <c r="CQ210" s="13">
        <f t="shared" si="384"/>
        <v>115.74546513835791</v>
      </c>
      <c r="CR210" s="13">
        <f t="shared" si="384"/>
        <v>126.04054997433529</v>
      </c>
      <c r="CS210" s="13">
        <f t="shared" si="384"/>
        <v>11.635645117681955</v>
      </c>
      <c r="CT210" s="13">
        <f t="shared" si="384"/>
        <v>21.063425154848034</v>
      </c>
      <c r="CU210" s="13">
        <f t="shared" si="384"/>
        <v>8.5242056627217995</v>
      </c>
      <c r="CV210" s="13">
        <f t="shared" si="384"/>
        <v>0</v>
      </c>
      <c r="CW210" s="13">
        <f t="shared" si="384"/>
        <v>16.062797857892697</v>
      </c>
      <c r="CX210" s="13">
        <f t="shared" si="383"/>
        <v>369.13916283143203</v>
      </c>
      <c r="CY210" s="13">
        <f t="shared" si="383"/>
        <v>0</v>
      </c>
      <c r="CZ210" s="13">
        <f t="shared" si="383"/>
        <v>144.59502100577774</v>
      </c>
      <c r="DA210" s="13">
        <f t="shared" si="383"/>
        <v>21.813362329885539</v>
      </c>
      <c r="DB210" s="13">
        <f t="shared" si="383"/>
        <v>40.915857323944778</v>
      </c>
      <c r="DC210" s="13">
        <f t="shared" si="383"/>
        <v>5.4465399783198896</v>
      </c>
      <c r="DD210" s="13">
        <f t="shared" si="383"/>
        <v>29.453170633279921</v>
      </c>
      <c r="DE210" s="13">
        <f t="shared" si="383"/>
        <v>0</v>
      </c>
      <c r="DF210" s="13">
        <f t="shared" si="383"/>
        <v>2.1934301264974896</v>
      </c>
      <c r="DG210" s="13">
        <f t="shared" si="383"/>
        <v>12.22072764652483</v>
      </c>
      <c r="DH210" s="13">
        <f t="shared" si="383"/>
        <v>134.87493055555561</v>
      </c>
      <c r="DI210" s="13">
        <f t="shared" si="383"/>
        <v>16.702504117865725</v>
      </c>
      <c r="DJ210" s="13">
        <f t="shared" si="383"/>
        <v>19.873386884337652</v>
      </c>
      <c r="DK210" s="13">
        <f t="shared" si="383"/>
        <v>0</v>
      </c>
      <c r="DL210" s="13">
        <f t="shared" si="383"/>
        <v>8.6328813433298226</v>
      </c>
      <c r="DM210" s="13">
        <f t="shared" si="383"/>
        <v>31.786172625837839</v>
      </c>
      <c r="DN210" s="13"/>
      <c r="DO210" s="13">
        <f t="shared" ref="DO210:EC226" si="387">+FT210*FT$2/$AG210*$AE210/($U210/1000)</f>
        <v>0</v>
      </c>
      <c r="DP210" s="13">
        <f t="shared" si="387"/>
        <v>23.399814838776397</v>
      </c>
      <c r="DQ210" s="13">
        <f t="shared" si="387"/>
        <v>0</v>
      </c>
      <c r="DR210" s="13">
        <f t="shared" si="387"/>
        <v>0</v>
      </c>
      <c r="DS210" s="13">
        <f t="shared" si="387"/>
        <v>10.94752439072183</v>
      </c>
      <c r="DT210" s="13">
        <f t="shared" si="387"/>
        <v>0</v>
      </c>
      <c r="DU210" s="13">
        <f t="shared" si="387"/>
        <v>0</v>
      </c>
      <c r="DV210" s="13">
        <f t="shared" si="387"/>
        <v>0</v>
      </c>
      <c r="DW210" s="13">
        <f t="shared" si="387"/>
        <v>0</v>
      </c>
      <c r="DX210" s="13">
        <f t="shared" si="387"/>
        <v>123.66928260139032</v>
      </c>
      <c r="DY210" s="13">
        <f t="shared" si="387"/>
        <v>8.7079723497973998</v>
      </c>
      <c r="DZ210" s="13">
        <f t="shared" si="387"/>
        <v>18.420109232066306</v>
      </c>
      <c r="EA210" s="13">
        <f t="shared" si="387"/>
        <v>31.645189173534011</v>
      </c>
      <c r="EB210" s="13">
        <f t="shared" si="387"/>
        <v>0</v>
      </c>
      <c r="EC210" s="13">
        <f t="shared" si="387"/>
        <v>1134.611212231227</v>
      </c>
      <c r="ED210" s="13">
        <f t="shared" si="386"/>
        <v>24.088289535030512</v>
      </c>
      <c r="EE210" s="13">
        <f t="shared" si="373"/>
        <v>18.778345863752062</v>
      </c>
      <c r="EF210" s="13">
        <f t="shared" si="373"/>
        <v>1.8940629017574355</v>
      </c>
      <c r="EG210" s="13">
        <f t="shared" si="373"/>
        <v>1.060684764816854</v>
      </c>
      <c r="EH210" s="13">
        <f t="shared" si="373"/>
        <v>0</v>
      </c>
      <c r="EI210" s="13">
        <f t="shared" si="373"/>
        <v>0</v>
      </c>
      <c r="EJ210" s="13">
        <f t="shared" si="373"/>
        <v>0</v>
      </c>
      <c r="EM210">
        <v>172.414536</v>
      </c>
      <c r="EN210">
        <v>23.869254999999999</v>
      </c>
      <c r="EO210">
        <v>0</v>
      </c>
      <c r="EP210">
        <v>0</v>
      </c>
      <c r="EQ210">
        <v>150.18171699999999</v>
      </c>
      <c r="ER210">
        <v>0</v>
      </c>
      <c r="ES210">
        <v>58.973396000000001</v>
      </c>
      <c r="ET210">
        <v>12.551916</v>
      </c>
      <c r="EU210">
        <v>15.917712</v>
      </c>
      <c r="EV210">
        <v>283.350189</v>
      </c>
      <c r="EW210">
        <v>331.55917399999998</v>
      </c>
      <c r="EX210">
        <v>23.159485</v>
      </c>
      <c r="EY210">
        <v>62.540770999999999</v>
      </c>
      <c r="EZ210">
        <v>19.184138999999998</v>
      </c>
      <c r="FA210">
        <v>0</v>
      </c>
      <c r="FB210">
        <v>43.461669999999998</v>
      </c>
      <c r="FC210">
        <v>807.53448500000002</v>
      </c>
      <c r="FD210">
        <v>0</v>
      </c>
      <c r="FE210">
        <v>414.28628500000002</v>
      </c>
      <c r="FF210">
        <v>57.381695000000001</v>
      </c>
      <c r="FG210">
        <v>89.508156</v>
      </c>
      <c r="FH210">
        <v>20.395491</v>
      </c>
      <c r="FI210">
        <v>100.180511</v>
      </c>
      <c r="FJ210">
        <v>0</v>
      </c>
      <c r="FK210">
        <v>8.40611</v>
      </c>
      <c r="FL210">
        <v>34.038578000000001</v>
      </c>
      <c r="FM210">
        <v>375.66918900000002</v>
      </c>
      <c r="FN210">
        <v>16.733319999999999</v>
      </c>
      <c r="FO210">
        <v>19.910053000000001</v>
      </c>
      <c r="FP210">
        <v>0</v>
      </c>
      <c r="FQ210">
        <v>23.393464999999999</v>
      </c>
      <c r="FR210">
        <v>92.247246000000004</v>
      </c>
      <c r="FT210">
        <v>0</v>
      </c>
      <c r="FU210">
        <v>38.102809906005902</v>
      </c>
      <c r="FV210">
        <v>0</v>
      </c>
      <c r="FW210">
        <v>0</v>
      </c>
      <c r="FX210">
        <v>12.007332801818899</v>
      </c>
      <c r="FY210">
        <v>0</v>
      </c>
      <c r="FZ210">
        <v>0</v>
      </c>
      <c r="GA210">
        <v>0</v>
      </c>
      <c r="GB210">
        <v>0</v>
      </c>
      <c r="GC210">
        <v>39.629531860351598</v>
      </c>
      <c r="GD210">
        <v>9.7652683258056694</v>
      </c>
      <c r="GE210">
        <v>20.656623840332099</v>
      </c>
      <c r="GF210">
        <v>35.487453460693402</v>
      </c>
      <c r="GG210">
        <v>0</v>
      </c>
      <c r="GH210">
        <v>1272.37231445313</v>
      </c>
      <c r="GI210">
        <v>27.013017654418999</v>
      </c>
      <c r="GJ210">
        <v>14.022881507873601</v>
      </c>
      <c r="GK210">
        <v>1.41440677642822</v>
      </c>
      <c r="GL210">
        <v>0.79207491874694902</v>
      </c>
      <c r="GM210">
        <v>0</v>
      </c>
      <c r="GN210">
        <v>0</v>
      </c>
      <c r="GO210">
        <v>0</v>
      </c>
    </row>
    <row r="211" spans="1:197" x14ac:dyDescent="0.2">
      <c r="A211" t="s">
        <v>768</v>
      </c>
      <c r="B211" t="s">
        <v>141</v>
      </c>
      <c r="C211" t="s">
        <v>808</v>
      </c>
      <c r="D211" s="4" t="s">
        <v>809</v>
      </c>
      <c r="E211" s="4" t="s">
        <v>98</v>
      </c>
      <c r="F211" s="9">
        <v>308</v>
      </c>
      <c r="G211" s="24">
        <v>43419</v>
      </c>
      <c r="H211" s="9">
        <v>4</v>
      </c>
      <c r="I211" s="9">
        <v>3</v>
      </c>
      <c r="J211" s="9" t="s">
        <v>771</v>
      </c>
      <c r="K211" s="21" t="s">
        <v>618</v>
      </c>
      <c r="L211" s="9">
        <v>57</v>
      </c>
      <c r="M211" s="9" t="s">
        <v>773</v>
      </c>
      <c r="N211" s="9">
        <v>12</v>
      </c>
      <c r="O211" s="9">
        <v>23</v>
      </c>
      <c r="P211" s="34">
        <v>9</v>
      </c>
      <c r="Q211" s="9" t="s">
        <v>102</v>
      </c>
      <c r="R211" s="9" t="s">
        <v>103</v>
      </c>
      <c r="S211" s="9"/>
      <c r="T211" s="9" t="s">
        <v>605</v>
      </c>
      <c r="U211" s="34">
        <v>1500</v>
      </c>
      <c r="V211" s="9"/>
      <c r="W211" s="4" t="s">
        <v>105</v>
      </c>
      <c r="X211" s="34" t="s">
        <v>810</v>
      </c>
      <c r="Y211" s="9"/>
      <c r="Z211" s="4"/>
      <c r="AA211" s="9"/>
      <c r="AE211" s="10">
        <f t="shared" si="352"/>
        <v>2.7687917489253172E-3</v>
      </c>
      <c r="AF211" s="11">
        <v>450.97500000000002</v>
      </c>
      <c r="AG211">
        <f t="shared" si="227"/>
        <v>7.1999999999999994E-4</v>
      </c>
      <c r="AI211" s="48">
        <f t="shared" si="376"/>
        <v>9.4770185594303252E-2</v>
      </c>
      <c r="AJ211" s="48">
        <f t="shared" si="376"/>
        <v>0.14302960692442568</v>
      </c>
      <c r="AK211" s="48">
        <f t="shared" si="376"/>
        <v>2.1316189494003816E-2</v>
      </c>
      <c r="AL211" s="48">
        <f t="shared" si="376"/>
        <v>8.0499863629050386E-2</v>
      </c>
      <c r="AM211" s="48">
        <f t="shared" si="376"/>
        <v>0.10887989551374119</v>
      </c>
      <c r="AN211" s="48">
        <f t="shared" si="376"/>
        <v>8.9142614289599888E-3</v>
      </c>
      <c r="AO211" s="48">
        <f t="shared" si="376"/>
        <v>1.6437332855174146E-2</v>
      </c>
      <c r="AP211" s="48">
        <f t="shared" si="376"/>
        <v>9.2732143248546936E-3</v>
      </c>
      <c r="AQ211" s="48">
        <f t="shared" si="376"/>
        <v>0.34152883483781332</v>
      </c>
      <c r="AR211" s="48">
        <f t="shared" si="376"/>
        <v>7.2494821415907476E-2</v>
      </c>
      <c r="AS211" s="48">
        <f t="shared" si="376"/>
        <v>4.0510966026890026E-3</v>
      </c>
      <c r="AT211" s="48">
        <f t="shared" si="376"/>
        <v>1.8116117267588838E-2</v>
      </c>
      <c r="AU211" s="48">
        <f t="shared" si="376"/>
        <v>4.9401212078108839E-2</v>
      </c>
      <c r="AV211" s="48">
        <f t="shared" si="376"/>
        <v>6.0118700509301577E-2</v>
      </c>
      <c r="AW211" s="48">
        <f t="shared" si="385"/>
        <v>7.4237273264355485E-3</v>
      </c>
      <c r="AX211" s="48">
        <f t="shared" si="385"/>
        <v>2.2829395997793794E-2</v>
      </c>
      <c r="AY211" s="48">
        <f t="shared" si="385"/>
        <v>2.183394054147372E-2</v>
      </c>
      <c r="AZ211" s="48">
        <f t="shared" si="385"/>
        <v>1.203171411462553E-2</v>
      </c>
      <c r="BA211" s="48">
        <f t="shared" si="385"/>
        <v>0.10890487841985766</v>
      </c>
      <c r="BB211" s="48">
        <f t="shared" si="385"/>
        <v>0</v>
      </c>
      <c r="BC211" s="48">
        <f t="shared" si="385"/>
        <v>0.91270900274632538</v>
      </c>
      <c r="BD211" s="48">
        <f t="shared" si="378"/>
        <v>1</v>
      </c>
      <c r="BE211" s="48">
        <f t="shared" si="378"/>
        <v>1</v>
      </c>
      <c r="BF211" s="48">
        <f t="shared" si="378"/>
        <v>1.9137565446023276E-2</v>
      </c>
      <c r="BH211" s="51">
        <f t="shared" si="355"/>
        <v>169.11660169077675</v>
      </c>
      <c r="BI211" s="51">
        <f t="shared" si="356"/>
        <v>255.23513447335139</v>
      </c>
      <c r="BJ211" s="51">
        <f t="shared" si="357"/>
        <v>38.038561448583458</v>
      </c>
      <c r="BK211" s="51">
        <f t="shared" si="358"/>
        <v>143.65133177848608</v>
      </c>
      <c r="BL211" s="51">
        <f t="shared" si="358"/>
        <v>194.29526075379565</v>
      </c>
      <c r="BM211" s="51">
        <f t="shared" si="358"/>
        <v>15.907424787606423</v>
      </c>
      <c r="BN211" s="51">
        <f t="shared" si="358"/>
        <v>29.332282678301542</v>
      </c>
      <c r="BO211" s="51">
        <f t="shared" si="359"/>
        <v>16.547973221062531</v>
      </c>
      <c r="BP211" s="51">
        <f t="shared" si="359"/>
        <v>609.4553425740412</v>
      </c>
      <c r="BQ211" s="51">
        <f t="shared" si="360"/>
        <v>129.36640105910041</v>
      </c>
      <c r="BR211" s="51">
        <f t="shared" si="361"/>
        <v>7.2291479252837663</v>
      </c>
      <c r="BS211" s="51">
        <f t="shared" si="361"/>
        <v>32.328059388230095</v>
      </c>
      <c r="BT211" s="51">
        <f t="shared" si="362"/>
        <v>88.15604880019697</v>
      </c>
      <c r="BU211" s="51">
        <f t="shared" si="362"/>
        <v>107.28131705600254</v>
      </c>
      <c r="BV211" s="51">
        <f t="shared" si="363"/>
        <v>13.247579177487689</v>
      </c>
      <c r="BW211" s="51">
        <f t="shared" si="363"/>
        <v>40.738865768687326</v>
      </c>
      <c r="BX211" s="51">
        <f t="shared" si="364"/>
        <v>38.962483852247225</v>
      </c>
      <c r="BY211" s="51">
        <f t="shared" si="379"/>
        <v>21.470492970130199</v>
      </c>
      <c r="BZ211" s="51">
        <f t="shared" si="365"/>
        <v>194.33984254031722</v>
      </c>
      <c r="CA211" s="51">
        <f t="shared" si="366"/>
        <v>0</v>
      </c>
      <c r="CB211" s="51">
        <f t="shared" si="366"/>
        <v>1628.7215637395013</v>
      </c>
      <c r="CC211" s="51">
        <f t="shared" si="367"/>
        <v>1784.4916165379182</v>
      </c>
      <c r="CD211" s="51">
        <f t="shared" si="368"/>
        <v>1784.4916165379182</v>
      </c>
      <c r="CE211" s="51">
        <f t="shared" si="369"/>
        <v>34.150825099374281</v>
      </c>
      <c r="CH211" s="13">
        <f t="shared" si="384"/>
        <v>169.11660169077675</v>
      </c>
      <c r="CI211" s="13">
        <f t="shared" si="384"/>
        <v>0</v>
      </c>
      <c r="CJ211" s="13">
        <f t="shared" si="384"/>
        <v>0</v>
      </c>
      <c r="CK211" s="13">
        <f t="shared" si="384"/>
        <v>0</v>
      </c>
      <c r="CL211" s="13">
        <f t="shared" si="384"/>
        <v>255.23513447335139</v>
      </c>
      <c r="CM211" s="13">
        <f t="shared" si="384"/>
        <v>0</v>
      </c>
      <c r="CN211" s="13">
        <f t="shared" si="384"/>
        <v>31.033104932426767</v>
      </c>
      <c r="CO211" s="13">
        <f t="shared" si="384"/>
        <v>7.0054565161566922</v>
      </c>
      <c r="CP211" s="13">
        <f t="shared" si="384"/>
        <v>8.9949254649546209</v>
      </c>
      <c r="CQ211" s="13">
        <f t="shared" si="384"/>
        <v>143.65133177848608</v>
      </c>
      <c r="CR211" s="13">
        <f t="shared" si="384"/>
        <v>194.29526075379565</v>
      </c>
      <c r="CS211" s="13">
        <f t="shared" si="384"/>
        <v>15.907424787606423</v>
      </c>
      <c r="CT211" s="13">
        <f t="shared" si="384"/>
        <v>29.332282678301542</v>
      </c>
      <c r="CU211" s="13">
        <f t="shared" si="384"/>
        <v>19.79793055522784</v>
      </c>
      <c r="CV211" s="13">
        <f t="shared" si="384"/>
        <v>0</v>
      </c>
      <c r="CW211" s="13">
        <f t="shared" si="384"/>
        <v>16.547973221062531</v>
      </c>
      <c r="CX211" s="13">
        <f t="shared" si="383"/>
        <v>609.4553425740412</v>
      </c>
      <c r="CY211" s="13">
        <f t="shared" si="383"/>
        <v>0</v>
      </c>
      <c r="CZ211" s="13">
        <f t="shared" si="383"/>
        <v>129.36640105910041</v>
      </c>
      <c r="DA211" s="13">
        <f t="shared" si="383"/>
        <v>38.558122608375747</v>
      </c>
      <c r="DB211" s="13">
        <f t="shared" si="383"/>
        <v>68.307291312305296</v>
      </c>
      <c r="DC211" s="13">
        <f t="shared" si="383"/>
        <v>7.2291479252837663</v>
      </c>
      <c r="DD211" s="13">
        <f t="shared" si="383"/>
        <v>32.328059388230095</v>
      </c>
      <c r="DE211" s="13">
        <f t="shared" si="383"/>
        <v>3.6856101079792389</v>
      </c>
      <c r="DF211" s="13">
        <f t="shared" si="383"/>
        <v>1.040793758406972</v>
      </c>
      <c r="DG211" s="13">
        <f t="shared" si="383"/>
        <v>17.223182419212026</v>
      </c>
      <c r="DH211" s="13">
        <f t="shared" si="383"/>
        <v>134.87493055555558</v>
      </c>
      <c r="DI211" s="13">
        <f t="shared" si="383"/>
        <v>88.15604880019697</v>
      </c>
      <c r="DJ211" s="13">
        <f t="shared" si="383"/>
        <v>107.28131705600254</v>
      </c>
      <c r="DK211" s="13">
        <f t="shared" si="383"/>
        <v>4.6824179905411691</v>
      </c>
      <c r="DL211" s="13">
        <f t="shared" si="383"/>
        <v>13.247579177487689</v>
      </c>
      <c r="DM211" s="13">
        <f t="shared" si="383"/>
        <v>40.738865768687326</v>
      </c>
      <c r="DN211" s="13"/>
      <c r="DO211" s="13">
        <f t="shared" si="387"/>
        <v>0</v>
      </c>
      <c r="DP211" s="13">
        <f t="shared" si="387"/>
        <v>38.962483852247225</v>
      </c>
      <c r="DQ211" s="13">
        <f t="shared" si="387"/>
        <v>0</v>
      </c>
      <c r="DR211" s="13">
        <f t="shared" si="387"/>
        <v>0</v>
      </c>
      <c r="DS211" s="13">
        <f t="shared" si="387"/>
        <v>21.470492970130199</v>
      </c>
      <c r="DT211" s="13">
        <f t="shared" si="387"/>
        <v>0</v>
      </c>
      <c r="DU211" s="13">
        <f t="shared" si="387"/>
        <v>0</v>
      </c>
      <c r="DV211" s="13">
        <f t="shared" si="387"/>
        <v>0</v>
      </c>
      <c r="DW211" s="13">
        <f t="shared" si="387"/>
        <v>0</v>
      </c>
      <c r="DX211" s="13">
        <f t="shared" si="387"/>
        <v>194.33984254031722</v>
      </c>
      <c r="DY211" s="13">
        <f t="shared" si="387"/>
        <v>15.623006575976092</v>
      </c>
      <c r="DZ211" s="13">
        <f t="shared" si="387"/>
        <v>26.090324180598714</v>
      </c>
      <c r="EA211" s="13">
        <f t="shared" si="387"/>
        <v>39.6004235002287</v>
      </c>
      <c r="EB211" s="13">
        <f t="shared" si="387"/>
        <v>0</v>
      </c>
      <c r="EC211" s="13">
        <f t="shared" si="387"/>
        <v>1628.7215637395013</v>
      </c>
      <c r="ED211" s="13">
        <f t="shared" si="386"/>
        <v>35.493814689365877</v>
      </c>
      <c r="EE211" s="13">
        <f t="shared" si="373"/>
        <v>28.759188864352229</v>
      </c>
      <c r="EF211" s="13">
        <f t="shared" si="373"/>
        <v>2.5829983441834607</v>
      </c>
      <c r="EG211" s="13">
        <f t="shared" si="373"/>
        <v>2.3202169436669218</v>
      </c>
      <c r="EH211" s="13">
        <f t="shared" si="373"/>
        <v>0</v>
      </c>
      <c r="EI211" s="13">
        <f t="shared" si="373"/>
        <v>0.48842094717166601</v>
      </c>
      <c r="EJ211" s="13">
        <f t="shared" si="373"/>
        <v>0</v>
      </c>
      <c r="EM211">
        <v>598.60192900000004</v>
      </c>
      <c r="EN211">
        <v>58.752170999999997</v>
      </c>
      <c r="EO211">
        <v>0</v>
      </c>
      <c r="EP211">
        <v>0</v>
      </c>
      <c r="EQ211">
        <v>589.79553199999998</v>
      </c>
      <c r="ER211">
        <v>0</v>
      </c>
      <c r="ES211">
        <v>80.377357000000003</v>
      </c>
      <c r="ET211">
        <v>18.144497000000001</v>
      </c>
      <c r="EU211">
        <v>27.156169999999999</v>
      </c>
      <c r="EV211">
        <v>381.17620799999997</v>
      </c>
      <c r="EW211">
        <v>553.99975600000005</v>
      </c>
      <c r="EX211">
        <v>34.319023000000001</v>
      </c>
      <c r="EY211">
        <v>94.401024000000007</v>
      </c>
      <c r="EZ211">
        <v>48.295292000000003</v>
      </c>
      <c r="FA211">
        <v>0</v>
      </c>
      <c r="FB211">
        <v>48.531826000000002</v>
      </c>
      <c r="FC211">
        <v>1445.138428</v>
      </c>
      <c r="FD211">
        <v>0</v>
      </c>
      <c r="FE211">
        <v>401.75872800000002</v>
      </c>
      <c r="FF211">
        <v>109.941902</v>
      </c>
      <c r="FG211">
        <v>161.97001599999999</v>
      </c>
      <c r="FH211">
        <v>29.342504999999999</v>
      </c>
      <c r="FI211">
        <v>119.1866</v>
      </c>
      <c r="FJ211">
        <v>15.310072999999999</v>
      </c>
      <c r="FK211">
        <v>4.3234709999999996</v>
      </c>
      <c r="FL211">
        <v>51.997726</v>
      </c>
      <c r="FM211">
        <v>407.19476300000002</v>
      </c>
      <c r="FN211">
        <v>95.730262999999994</v>
      </c>
      <c r="FO211">
        <v>116.498741</v>
      </c>
      <c r="FP211">
        <v>14.136475000000001</v>
      </c>
      <c r="FQ211">
        <v>38.910957000000003</v>
      </c>
      <c r="FR211">
        <v>128.15062</v>
      </c>
      <c r="FT211">
        <v>0</v>
      </c>
      <c r="FU211">
        <v>68.768226623535199</v>
      </c>
      <c r="FV211">
        <v>0</v>
      </c>
      <c r="FW211">
        <v>0</v>
      </c>
      <c r="FX211">
        <v>25.525205612182599</v>
      </c>
      <c r="FY211">
        <v>0</v>
      </c>
      <c r="FZ211">
        <v>0</v>
      </c>
      <c r="GA211">
        <v>0</v>
      </c>
      <c r="GB211">
        <v>0</v>
      </c>
      <c r="GC211">
        <v>67.5018310546875</v>
      </c>
      <c r="GD211">
        <v>18.990148544311499</v>
      </c>
      <c r="GE211">
        <v>31.7134304046631</v>
      </c>
      <c r="GF211">
        <v>48.135288238525398</v>
      </c>
      <c r="GG211">
        <v>0</v>
      </c>
      <c r="GH211">
        <v>1979.75109863282</v>
      </c>
      <c r="GI211">
        <v>43.143604278564503</v>
      </c>
      <c r="GJ211">
        <v>23.2784023284912</v>
      </c>
      <c r="GK211">
        <v>2.0907430648803702</v>
      </c>
      <c r="GL211">
        <v>1.87804126739502</v>
      </c>
      <c r="GM211">
        <v>0</v>
      </c>
      <c r="GN211">
        <v>0.39534005522728</v>
      </c>
      <c r="GO211">
        <v>0</v>
      </c>
    </row>
    <row r="212" spans="1:197" x14ac:dyDescent="0.2">
      <c r="A212" t="s">
        <v>768</v>
      </c>
      <c r="B212" t="s">
        <v>142</v>
      </c>
      <c r="C212" t="s">
        <v>811</v>
      </c>
      <c r="D212" s="4" t="s">
        <v>812</v>
      </c>
      <c r="E212" s="4" t="s">
        <v>98</v>
      </c>
      <c r="F212" s="9">
        <v>308</v>
      </c>
      <c r="G212" s="24">
        <v>43419</v>
      </c>
      <c r="H212" s="9">
        <v>4</v>
      </c>
      <c r="I212" s="9">
        <v>3</v>
      </c>
      <c r="J212" s="9" t="s">
        <v>771</v>
      </c>
      <c r="K212" s="21" t="s">
        <v>618</v>
      </c>
      <c r="L212" s="9">
        <v>57</v>
      </c>
      <c r="M212" s="9" t="s">
        <v>773</v>
      </c>
      <c r="N212" s="9">
        <v>12</v>
      </c>
      <c r="O212" s="9">
        <v>23</v>
      </c>
      <c r="P212" s="34">
        <v>10</v>
      </c>
      <c r="Q212" s="9" t="s">
        <v>102</v>
      </c>
      <c r="R212" s="9" t="s">
        <v>103</v>
      </c>
      <c r="S212" s="9"/>
      <c r="T212" s="9" t="s">
        <v>605</v>
      </c>
      <c r="U212" s="34">
        <v>1500</v>
      </c>
      <c r="V212" s="9"/>
      <c r="W212" s="34" t="s">
        <v>105</v>
      </c>
      <c r="X212" s="9" t="s">
        <v>813</v>
      </c>
      <c r="Y212" s="9"/>
      <c r="Z212" s="4"/>
      <c r="AA212" s="1"/>
      <c r="AE212" s="10">
        <f t="shared" si="352"/>
        <v>2.9369106539048522E-3</v>
      </c>
      <c r="AF212" s="11">
        <v>450.97500000000002</v>
      </c>
      <c r="AG212">
        <f t="shared" si="227"/>
        <v>7.1999999999999994E-4</v>
      </c>
      <c r="AI212" s="48">
        <f t="shared" si="376"/>
        <v>8.9325632419213485E-2</v>
      </c>
      <c r="AJ212" s="48">
        <f t="shared" si="376"/>
        <v>0.13013810368696616</v>
      </c>
      <c r="AK212" s="48">
        <f t="shared" si="376"/>
        <v>2.4208355358715537E-2</v>
      </c>
      <c r="AL212" s="48">
        <f t="shared" si="376"/>
        <v>8.1688237105554881E-2</v>
      </c>
      <c r="AM212" s="48">
        <f t="shared" si="376"/>
        <v>9.9542974685155258E-2</v>
      </c>
      <c r="AN212" s="48">
        <f t="shared" si="376"/>
        <v>8.9579941754488173E-3</v>
      </c>
      <c r="AO212" s="48">
        <f t="shared" si="376"/>
        <v>1.8961712801707789E-2</v>
      </c>
      <c r="AP212" s="48">
        <f t="shared" si="376"/>
        <v>1.087001071170522E-2</v>
      </c>
      <c r="AQ212" s="48">
        <f t="shared" si="376"/>
        <v>0.30098724889844608</v>
      </c>
      <c r="AR212" s="48">
        <f t="shared" si="376"/>
        <v>0.11039197785181622</v>
      </c>
      <c r="AS212" s="48">
        <f t="shared" si="376"/>
        <v>4.4899217935565564E-3</v>
      </c>
      <c r="AT212" s="48">
        <f t="shared" si="376"/>
        <v>2.5295055771872667E-2</v>
      </c>
      <c r="AU212" s="48">
        <f t="shared" si="376"/>
        <v>3.5437988774844782E-2</v>
      </c>
      <c r="AV212" s="48">
        <f t="shared" si="376"/>
        <v>6.10474172787598E-2</v>
      </c>
      <c r="AW212" s="48">
        <f t="shared" si="385"/>
        <v>5.3615380063079844E-3</v>
      </c>
      <c r="AX212" s="48">
        <f t="shared" si="385"/>
        <v>2.3284889705929575E-2</v>
      </c>
      <c r="AY212" s="48">
        <f t="shared" si="385"/>
        <v>3.3156672635592285E-2</v>
      </c>
      <c r="AZ212" s="48">
        <f t="shared" si="385"/>
        <v>1.6751360248443922E-2</v>
      </c>
      <c r="BA212" s="48">
        <f t="shared" si="385"/>
        <v>9.9935546161467617E-2</v>
      </c>
      <c r="BB212" s="48">
        <f t="shared" si="385"/>
        <v>0</v>
      </c>
      <c r="BC212" s="48">
        <f t="shared" si="385"/>
        <v>0.87360480038034316</v>
      </c>
      <c r="BD212" s="48">
        <f t="shared" si="378"/>
        <v>1</v>
      </c>
      <c r="BE212" s="48">
        <f t="shared" si="378"/>
        <v>1</v>
      </c>
      <c r="BF212" s="48">
        <f t="shared" si="378"/>
        <v>2.0514451648862245E-2</v>
      </c>
      <c r="BH212" s="51">
        <f t="shared" si="355"/>
        <v>127.36786315533719</v>
      </c>
      <c r="BI212" s="51">
        <f t="shared" si="356"/>
        <v>185.56165495595531</v>
      </c>
      <c r="BJ212" s="51">
        <f t="shared" si="357"/>
        <v>34.51827218053301</v>
      </c>
      <c r="BK212" s="51">
        <f t="shared" si="358"/>
        <v>116.47783422603686</v>
      </c>
      <c r="BL212" s="51">
        <f t="shared" si="358"/>
        <v>141.93659349952671</v>
      </c>
      <c r="BM212" s="51">
        <f t="shared" si="358"/>
        <v>12.773047840626964</v>
      </c>
      <c r="BN212" s="51">
        <f t="shared" si="358"/>
        <v>27.037175958456967</v>
      </c>
      <c r="BO212" s="51">
        <f t="shared" si="359"/>
        <v>15.499358911090377</v>
      </c>
      <c r="BP212" s="51">
        <f t="shared" si="359"/>
        <v>429.17247480861715</v>
      </c>
      <c r="BQ212" s="51">
        <f t="shared" si="360"/>
        <v>157.40599811810372</v>
      </c>
      <c r="BR212" s="51">
        <f t="shared" si="361"/>
        <v>6.4021012680439862</v>
      </c>
      <c r="BS212" s="51">
        <f t="shared" si="361"/>
        <v>36.06777936861841</v>
      </c>
      <c r="BT212" s="51">
        <f t="shared" si="362"/>
        <v>50.530410840997753</v>
      </c>
      <c r="BU212" s="51">
        <f t="shared" si="362"/>
        <v>87.046448811655765</v>
      </c>
      <c r="BV212" s="51">
        <f t="shared" si="363"/>
        <v>7.6449236416790169</v>
      </c>
      <c r="BW212" s="51">
        <f t="shared" si="363"/>
        <v>33.201518593604057</v>
      </c>
      <c r="BX212" s="51">
        <f t="shared" si="364"/>
        <v>47.277521900063995</v>
      </c>
      <c r="BY212" s="51">
        <f t="shared" si="379"/>
        <v>23.885472758552083</v>
      </c>
      <c r="BZ212" s="51">
        <f t="shared" si="365"/>
        <v>142.4963543287474</v>
      </c>
      <c r="CA212" s="51">
        <f t="shared" si="366"/>
        <v>0</v>
      </c>
      <c r="CB212" s="51">
        <f t="shared" si="366"/>
        <v>1245.6578660925975</v>
      </c>
      <c r="CC212" s="51">
        <f t="shared" si="367"/>
        <v>1425.882579342825</v>
      </c>
      <c r="CD212" s="51">
        <f t="shared" si="368"/>
        <v>1425.882579342825</v>
      </c>
      <c r="CE212" s="51">
        <f t="shared" si="369"/>
        <v>29.251199230883365</v>
      </c>
      <c r="CH212" s="13">
        <f t="shared" si="384"/>
        <v>127.36786315533719</v>
      </c>
      <c r="CI212" s="13">
        <f t="shared" si="384"/>
        <v>0</v>
      </c>
      <c r="CJ212" s="13">
        <f t="shared" si="384"/>
        <v>0</v>
      </c>
      <c r="CK212" s="13">
        <f t="shared" si="384"/>
        <v>0</v>
      </c>
      <c r="CL212" s="13">
        <f t="shared" si="384"/>
        <v>185.56165495595531</v>
      </c>
      <c r="CM212" s="13">
        <f t="shared" si="384"/>
        <v>0</v>
      </c>
      <c r="CN212" s="13">
        <f t="shared" si="384"/>
        <v>28.830420082159392</v>
      </c>
      <c r="CO212" s="13">
        <f t="shared" si="384"/>
        <v>5.6878520983736207</v>
      </c>
      <c r="CP212" s="13">
        <f t="shared" si="384"/>
        <v>6.6604359138421794</v>
      </c>
      <c r="CQ212" s="13">
        <f t="shared" si="384"/>
        <v>116.47783422603686</v>
      </c>
      <c r="CR212" s="13">
        <f t="shared" si="384"/>
        <v>141.93659349952671</v>
      </c>
      <c r="CS212" s="13">
        <f t="shared" si="384"/>
        <v>12.773047840626964</v>
      </c>
      <c r="CT212" s="13">
        <f t="shared" si="384"/>
        <v>27.037175958456967</v>
      </c>
      <c r="CU212" s="13">
        <f t="shared" si="384"/>
        <v>5.8657566882099124</v>
      </c>
      <c r="CV212" s="13">
        <f t="shared" si="384"/>
        <v>0</v>
      </c>
      <c r="CW212" s="13">
        <f t="shared" si="384"/>
        <v>15.499358911090377</v>
      </c>
      <c r="CX212" s="13">
        <f t="shared" si="383"/>
        <v>429.17247480861715</v>
      </c>
      <c r="CY212" s="13">
        <f t="shared" si="383"/>
        <v>0</v>
      </c>
      <c r="CZ212" s="13">
        <f t="shared" si="383"/>
        <v>157.40599811810372</v>
      </c>
      <c r="DA212" s="13">
        <f t="shared" si="383"/>
        <v>23.732070343790564</v>
      </c>
      <c r="DB212" s="13">
        <f t="shared" si="383"/>
        <v>46.216106214776119</v>
      </c>
      <c r="DC212" s="13">
        <f t="shared" si="383"/>
        <v>6.4021012680439862</v>
      </c>
      <c r="DD212" s="13">
        <f t="shared" si="383"/>
        <v>36.06777936861841</v>
      </c>
      <c r="DE212" s="13">
        <f t="shared" si="383"/>
        <v>2.5022562979024259</v>
      </c>
      <c r="DF212" s="13">
        <f t="shared" si="383"/>
        <v>1.3071617283757886</v>
      </c>
      <c r="DG212" s="13">
        <f t="shared" si="383"/>
        <v>13.995073042470692</v>
      </c>
      <c r="DH212" s="13">
        <f t="shared" si="383"/>
        <v>134.87493055555561</v>
      </c>
      <c r="DI212" s="13">
        <f t="shared" si="383"/>
        <v>50.530410840997753</v>
      </c>
      <c r="DJ212" s="13">
        <f t="shared" si="383"/>
        <v>87.046448811655765</v>
      </c>
      <c r="DK212" s="13">
        <f t="shared" si="383"/>
        <v>0</v>
      </c>
      <c r="DL212" s="13">
        <f t="shared" si="383"/>
        <v>7.6449236416790169</v>
      </c>
      <c r="DM212" s="13">
        <f t="shared" si="383"/>
        <v>33.201518593604057</v>
      </c>
      <c r="DN212" s="13"/>
      <c r="DO212" s="13">
        <f t="shared" si="387"/>
        <v>0</v>
      </c>
      <c r="DP212" s="13">
        <f t="shared" si="387"/>
        <v>47.277521900063995</v>
      </c>
      <c r="DQ212" s="13">
        <f t="shared" si="387"/>
        <v>0</v>
      </c>
      <c r="DR212" s="13">
        <f t="shared" si="387"/>
        <v>0</v>
      </c>
      <c r="DS212" s="13">
        <f t="shared" si="387"/>
        <v>23.885472758552083</v>
      </c>
      <c r="DT212" s="13">
        <f t="shared" si="387"/>
        <v>0</v>
      </c>
      <c r="DU212" s="13">
        <f t="shared" si="387"/>
        <v>0</v>
      </c>
      <c r="DV212" s="13">
        <f t="shared" si="387"/>
        <v>0</v>
      </c>
      <c r="DW212" s="13">
        <f t="shared" si="387"/>
        <v>0</v>
      </c>
      <c r="DX212" s="13">
        <f t="shared" si="387"/>
        <v>142.4963543287474</v>
      </c>
      <c r="DY212" s="13">
        <f t="shared" si="387"/>
        <v>9.8453729867906059</v>
      </c>
      <c r="DZ212" s="13">
        <f t="shared" si="387"/>
        <v>0</v>
      </c>
      <c r="EA212" s="13">
        <f t="shared" si="387"/>
        <v>82.475598849313045</v>
      </c>
      <c r="EB212" s="13">
        <f t="shared" si="387"/>
        <v>0</v>
      </c>
      <c r="EC212" s="13">
        <f t="shared" si="387"/>
        <v>1245.6578660925975</v>
      </c>
      <c r="ED212" s="13">
        <f t="shared" si="386"/>
        <v>40.626219514059834</v>
      </c>
      <c r="EE212" s="13">
        <f t="shared" si="373"/>
        <v>24.104300185100399</v>
      </c>
      <c r="EF212" s="13">
        <f t="shared" si="373"/>
        <v>3.1681558582846683</v>
      </c>
      <c r="EG212" s="13">
        <f t="shared" si="373"/>
        <v>1.6039978894522873</v>
      </c>
      <c r="EH212" s="13">
        <f t="shared" si="373"/>
        <v>0</v>
      </c>
      <c r="EI212" s="13">
        <f t="shared" si="373"/>
        <v>0.37474529804601087</v>
      </c>
      <c r="EJ212" s="13">
        <f t="shared" si="373"/>
        <v>0</v>
      </c>
      <c r="EM212">
        <v>425.02188100000001</v>
      </c>
      <c r="EN212">
        <v>47.300685999999999</v>
      </c>
      <c r="EO212">
        <v>0</v>
      </c>
      <c r="EP212">
        <v>0</v>
      </c>
      <c r="EQ212">
        <v>404.24887100000001</v>
      </c>
      <c r="ER212">
        <v>0</v>
      </c>
      <c r="ES212">
        <v>70.397789000000003</v>
      </c>
      <c r="ET212">
        <v>13.888532</v>
      </c>
      <c r="EU212">
        <v>18.957155</v>
      </c>
      <c r="EV212">
        <v>291.37948599999999</v>
      </c>
      <c r="EW212">
        <v>381.54107699999997</v>
      </c>
      <c r="EX212">
        <v>25.979400999999999</v>
      </c>
      <c r="EY212">
        <v>82.033591999999999</v>
      </c>
      <c r="EZ212">
        <v>13.489896</v>
      </c>
      <c r="FA212">
        <v>0</v>
      </c>
      <c r="FB212">
        <v>42.854370000000003</v>
      </c>
      <c r="FC212">
        <v>959.39837599999998</v>
      </c>
      <c r="FD212">
        <v>0</v>
      </c>
      <c r="FE212">
        <v>460.85537699999998</v>
      </c>
      <c r="FF212">
        <v>63.794398999999999</v>
      </c>
      <c r="FG212">
        <v>103.314308</v>
      </c>
      <c r="FH212">
        <v>24.498087000000002</v>
      </c>
      <c r="FI212">
        <v>125.362244</v>
      </c>
      <c r="FJ212">
        <v>9.7993939999999995</v>
      </c>
      <c r="FK212">
        <v>5.1191370000000003</v>
      </c>
      <c r="FL212">
        <v>39.833244000000001</v>
      </c>
      <c r="FM212">
        <v>383.88552900000002</v>
      </c>
      <c r="FN212">
        <v>51.730839000000003</v>
      </c>
      <c r="FO212">
        <v>89.114372000000003</v>
      </c>
      <c r="FP212">
        <v>0</v>
      </c>
      <c r="FQ212">
        <v>21.169377999999998</v>
      </c>
      <c r="FR212">
        <v>98.462142999999998</v>
      </c>
      <c r="FT212">
        <v>0</v>
      </c>
      <c r="FU212">
        <v>78.667518615722699</v>
      </c>
      <c r="FV212">
        <v>0</v>
      </c>
      <c r="FW212">
        <v>0</v>
      </c>
      <c r="FX212">
        <v>26.770755767822301</v>
      </c>
      <c r="FY212">
        <v>0</v>
      </c>
      <c r="FZ212">
        <v>0</v>
      </c>
      <c r="GA212">
        <v>0</v>
      </c>
      <c r="GB212">
        <v>0</v>
      </c>
      <c r="GC212">
        <v>46.661319732666001</v>
      </c>
      <c r="GD212">
        <v>11.282243728637701</v>
      </c>
      <c r="GE212">
        <v>0</v>
      </c>
      <c r="GF212">
        <v>94.512397766113295</v>
      </c>
      <c r="GG212">
        <v>0</v>
      </c>
      <c r="GH212">
        <v>1427.45385742188</v>
      </c>
      <c r="GI212">
        <v>46.555362701416001</v>
      </c>
      <c r="GJ212">
        <v>18.393764495849599</v>
      </c>
      <c r="GK212">
        <v>2.4175899028778098</v>
      </c>
      <c r="GL212">
        <v>1.2239956855773899</v>
      </c>
      <c r="GM212">
        <v>0</v>
      </c>
      <c r="GN212">
        <v>0.28596460819244401</v>
      </c>
      <c r="GO212">
        <v>0</v>
      </c>
    </row>
    <row r="213" spans="1:197" x14ac:dyDescent="0.2">
      <c r="A213" t="s">
        <v>768</v>
      </c>
      <c r="B213" t="s">
        <v>167</v>
      </c>
      <c r="C213" t="s">
        <v>814</v>
      </c>
      <c r="D213" s="4" t="s">
        <v>815</v>
      </c>
      <c r="E213" s="4" t="s">
        <v>98</v>
      </c>
      <c r="F213" s="9">
        <v>308</v>
      </c>
      <c r="G213" s="24">
        <v>43419</v>
      </c>
      <c r="H213" s="9">
        <v>4</v>
      </c>
      <c r="I213" s="9">
        <v>3</v>
      </c>
      <c r="J213" s="9" t="s">
        <v>771</v>
      </c>
      <c r="K213" s="21" t="s">
        <v>618</v>
      </c>
      <c r="L213" s="9">
        <v>57</v>
      </c>
      <c r="M213" s="9" t="s">
        <v>773</v>
      </c>
      <c r="N213" s="9">
        <v>12</v>
      </c>
      <c r="O213" s="9">
        <v>23</v>
      </c>
      <c r="P213" s="34">
        <v>11</v>
      </c>
      <c r="Q213" s="9" t="s">
        <v>102</v>
      </c>
      <c r="R213" s="9" t="s">
        <v>103</v>
      </c>
      <c r="S213" s="9"/>
      <c r="T213" s="9" t="s">
        <v>605</v>
      </c>
      <c r="U213" s="34">
        <v>1500</v>
      </c>
      <c r="V213" s="9"/>
      <c r="W213" s="34" t="s">
        <v>105</v>
      </c>
      <c r="X213" s="9" t="s">
        <v>816</v>
      </c>
      <c r="Y213" s="9"/>
      <c r="Z213" s="4"/>
      <c r="AA213" s="1"/>
      <c r="AE213" s="10">
        <f t="shared" si="352"/>
        <v>2.7747301020537335E-3</v>
      </c>
      <c r="AF213" s="11">
        <v>450.97500000000002</v>
      </c>
      <c r="AG213">
        <f t="shared" si="227"/>
        <v>7.1999999999999994E-4</v>
      </c>
      <c r="AI213" s="48">
        <f t="shared" si="376"/>
        <v>8.4264541790156536E-2</v>
      </c>
      <c r="AJ213" s="48">
        <f t="shared" si="376"/>
        <v>0.13787051176888462</v>
      </c>
      <c r="AK213" s="48">
        <f t="shared" si="376"/>
        <v>2.403883259179428E-2</v>
      </c>
      <c r="AL213" s="48">
        <f t="shared" si="376"/>
        <v>9.4624801259993285E-2</v>
      </c>
      <c r="AM213" s="48">
        <f t="shared" si="376"/>
        <v>0.10489318783226396</v>
      </c>
      <c r="AN213" s="48">
        <f t="shared" si="376"/>
        <v>9.0021805029388315E-3</v>
      </c>
      <c r="AO213" s="48">
        <f t="shared" si="376"/>
        <v>1.8750453083938499E-2</v>
      </c>
      <c r="AP213" s="48">
        <f t="shared" si="376"/>
        <v>9.6862523861154307E-3</v>
      </c>
      <c r="AQ213" s="48">
        <f t="shared" si="376"/>
        <v>0.29451162508463458</v>
      </c>
      <c r="AR213" s="48">
        <f t="shared" si="376"/>
        <v>7.2538470039006028E-2</v>
      </c>
      <c r="AS213" s="48">
        <f t="shared" si="376"/>
        <v>4.6008179086191687E-3</v>
      </c>
      <c r="AT213" s="48">
        <f t="shared" si="376"/>
        <v>2.3840066989764777E-2</v>
      </c>
      <c r="AU213" s="48">
        <f t="shared" si="376"/>
        <v>3.7577392410945383E-2</v>
      </c>
      <c r="AV213" s="48">
        <f t="shared" si="376"/>
        <v>5.9352397572252906E-2</v>
      </c>
      <c r="AW213" s="48">
        <f t="shared" si="385"/>
        <v>5.4892823652715871E-3</v>
      </c>
      <c r="AX213" s="48">
        <f t="shared" si="385"/>
        <v>2.006966069637172E-2</v>
      </c>
      <c r="AY213" s="48">
        <f t="shared" si="385"/>
        <v>3.1843968944214339E-2</v>
      </c>
      <c r="AZ213" s="48">
        <f t="shared" si="385"/>
        <v>1.3180425263595651E-2</v>
      </c>
      <c r="BA213" s="48">
        <f t="shared" si="385"/>
        <v>0.1104472053010005</v>
      </c>
      <c r="BB213" s="48">
        <f t="shared" si="385"/>
        <v>0</v>
      </c>
      <c r="BC213" s="48">
        <f t="shared" si="385"/>
        <v>0.85556687003938636</v>
      </c>
      <c r="BD213" s="48">
        <f t="shared" si="378"/>
        <v>1</v>
      </c>
      <c r="BE213" s="48">
        <f t="shared" si="378"/>
        <v>1</v>
      </c>
      <c r="BF213" s="48">
        <f t="shared" si="378"/>
        <v>1.9550087210051425E-2</v>
      </c>
      <c r="BH213" s="51">
        <f t="shared" si="355"/>
        <v>137.10344840592896</v>
      </c>
      <c r="BI213" s="51">
        <f t="shared" si="356"/>
        <v>224.32356713072895</v>
      </c>
      <c r="BJ213" s="51">
        <f t="shared" si="357"/>
        <v>39.112618118726118</v>
      </c>
      <c r="BK213" s="51">
        <f t="shared" si="358"/>
        <v>153.9602100938057</v>
      </c>
      <c r="BL213" s="51">
        <f t="shared" si="358"/>
        <v>170.66748908345903</v>
      </c>
      <c r="BM213" s="51">
        <f t="shared" si="358"/>
        <v>14.647085997324105</v>
      </c>
      <c r="BN213" s="51">
        <f t="shared" si="358"/>
        <v>30.508108421018658</v>
      </c>
      <c r="BO213" s="51">
        <f t="shared" si="359"/>
        <v>15.760111857888454</v>
      </c>
      <c r="BP213" s="51">
        <f t="shared" si="359"/>
        <v>479.18802543651117</v>
      </c>
      <c r="BQ213" s="51">
        <f t="shared" si="360"/>
        <v>118.02442846250256</v>
      </c>
      <c r="BR213" s="51">
        <f t="shared" si="361"/>
        <v>7.485805860432845</v>
      </c>
      <c r="BS213" s="51">
        <f t="shared" si="361"/>
        <v>38.78921459829175</v>
      </c>
      <c r="BT213" s="51">
        <f t="shared" si="362"/>
        <v>61.140664533290469</v>
      </c>
      <c r="BU213" s="51">
        <f t="shared" si="362"/>
        <v>96.569900048588906</v>
      </c>
      <c r="BV213" s="51">
        <f t="shared" si="363"/>
        <v>8.9313906604605133</v>
      </c>
      <c r="BW213" s="51">
        <f t="shared" si="363"/>
        <v>32.65453809339926</v>
      </c>
      <c r="BX213" s="51">
        <f t="shared" si="364"/>
        <v>51.812041701425407</v>
      </c>
      <c r="BY213" s="51">
        <f t="shared" si="379"/>
        <v>21.445340076680811</v>
      </c>
      <c r="BZ213" s="51">
        <f t="shared" si="365"/>
        <v>179.70420762833456</v>
      </c>
      <c r="CA213" s="51">
        <f t="shared" si="366"/>
        <v>0</v>
      </c>
      <c r="CB213" s="51">
        <f t="shared" si="366"/>
        <v>1392.0584593740687</v>
      </c>
      <c r="CC213" s="51">
        <f t="shared" si="367"/>
        <v>1627.0597987390333</v>
      </c>
      <c r="CD213" s="51">
        <f t="shared" si="368"/>
        <v>1627.0597987390333</v>
      </c>
      <c r="CE213" s="51">
        <f t="shared" si="369"/>
        <v>31.809160961316824</v>
      </c>
      <c r="CH213" s="13">
        <f t="shared" si="384"/>
        <v>137.10344840592896</v>
      </c>
      <c r="CI213" s="13">
        <f t="shared" si="384"/>
        <v>0</v>
      </c>
      <c r="CJ213" s="13">
        <f t="shared" si="384"/>
        <v>0</v>
      </c>
      <c r="CK213" s="13">
        <f t="shared" si="384"/>
        <v>0</v>
      </c>
      <c r="CL213" s="13">
        <f t="shared" si="384"/>
        <v>224.32356713072895</v>
      </c>
      <c r="CM213" s="13">
        <f t="shared" si="384"/>
        <v>0</v>
      </c>
      <c r="CN213" s="13">
        <f t="shared" si="384"/>
        <v>32.119941190782974</v>
      </c>
      <c r="CO213" s="13">
        <f t="shared" si="384"/>
        <v>6.9926769279431413</v>
      </c>
      <c r="CP213" s="13">
        <f t="shared" si="384"/>
        <v>8.7027666791554381</v>
      </c>
      <c r="CQ213" s="13">
        <f t="shared" si="384"/>
        <v>153.9602100938057</v>
      </c>
      <c r="CR213" s="13">
        <f t="shared" si="384"/>
        <v>170.66748908345903</v>
      </c>
      <c r="CS213" s="13">
        <f t="shared" si="384"/>
        <v>14.647085997324105</v>
      </c>
      <c r="CT213" s="13">
        <f t="shared" si="384"/>
        <v>30.508108421018658</v>
      </c>
      <c r="CU213" s="13">
        <f t="shared" si="384"/>
        <v>12.174649094896928</v>
      </c>
      <c r="CV213" s="13">
        <f t="shared" si="384"/>
        <v>0</v>
      </c>
      <c r="CW213" s="13">
        <f t="shared" si="384"/>
        <v>15.760111857888454</v>
      </c>
      <c r="CX213" s="13">
        <f t="shared" si="383"/>
        <v>479.18802543651117</v>
      </c>
      <c r="CY213" s="13">
        <f t="shared" si="383"/>
        <v>0</v>
      </c>
      <c r="CZ213" s="13">
        <f t="shared" si="383"/>
        <v>118.02442846250256</v>
      </c>
      <c r="DA213" s="13">
        <f t="shared" si="383"/>
        <v>27.312930952205942</v>
      </c>
      <c r="DB213" s="13">
        <f t="shared" si="383"/>
        <v>51.705113409390947</v>
      </c>
      <c r="DC213" s="13">
        <f t="shared" si="383"/>
        <v>7.485805860432845</v>
      </c>
      <c r="DD213" s="13">
        <f t="shared" si="383"/>
        <v>38.78921459829175</v>
      </c>
      <c r="DE213" s="13">
        <f t="shared" si="383"/>
        <v>3.5444304437322462</v>
      </c>
      <c r="DF213" s="13">
        <f t="shared" si="383"/>
        <v>1.2218216572005891</v>
      </c>
      <c r="DG213" s="13">
        <f t="shared" si="383"/>
        <v>15.791224480550326</v>
      </c>
      <c r="DH213" s="13">
        <f t="shared" si="383"/>
        <v>134.87493055555558</v>
      </c>
      <c r="DI213" s="13">
        <f t="shared" si="383"/>
        <v>61.140664533290469</v>
      </c>
      <c r="DJ213" s="13">
        <f t="shared" si="383"/>
        <v>96.569900048588906</v>
      </c>
      <c r="DK213" s="13">
        <f t="shared" si="383"/>
        <v>4.1721437415434739</v>
      </c>
      <c r="DL213" s="13">
        <f t="shared" si="383"/>
        <v>8.9313906604605133</v>
      </c>
      <c r="DM213" s="13">
        <f t="shared" si="383"/>
        <v>32.65453809339926</v>
      </c>
      <c r="DN213" s="13"/>
      <c r="DO213" s="13">
        <f t="shared" si="387"/>
        <v>0</v>
      </c>
      <c r="DP213" s="13">
        <f t="shared" si="387"/>
        <v>51.812041701425407</v>
      </c>
      <c r="DQ213" s="13">
        <f t="shared" si="387"/>
        <v>0</v>
      </c>
      <c r="DR213" s="13">
        <f t="shared" si="387"/>
        <v>0</v>
      </c>
      <c r="DS213" s="13">
        <f t="shared" si="387"/>
        <v>21.445340076680811</v>
      </c>
      <c r="DT213" s="13">
        <f t="shared" si="387"/>
        <v>0</v>
      </c>
      <c r="DU213" s="13">
        <f t="shared" si="387"/>
        <v>0</v>
      </c>
      <c r="DV213" s="13">
        <f t="shared" si="387"/>
        <v>0</v>
      </c>
      <c r="DW213" s="13">
        <f t="shared" si="387"/>
        <v>0</v>
      </c>
      <c r="DX213" s="13">
        <f t="shared" si="387"/>
        <v>179.70420762833456</v>
      </c>
      <c r="DY213" s="13">
        <f t="shared" si="387"/>
        <v>12.703380125489998</v>
      </c>
      <c r="DZ213" s="13">
        <f t="shared" si="387"/>
        <v>43.211888354310958</v>
      </c>
      <c r="EA213" s="13">
        <f t="shared" si="387"/>
        <v>69.098022567683799</v>
      </c>
      <c r="EB213" s="13">
        <f t="shared" si="387"/>
        <v>0</v>
      </c>
      <c r="EC213" s="13">
        <f t="shared" si="387"/>
        <v>1392.0584593740687</v>
      </c>
      <c r="ED213" s="13">
        <f t="shared" si="386"/>
        <v>58.17600661605465</v>
      </c>
      <c r="EE213" s="13">
        <f t="shared" si="373"/>
        <v>24.969527603351185</v>
      </c>
      <c r="EF213" s="13">
        <f t="shared" si="373"/>
        <v>3.7151904671393905</v>
      </c>
      <c r="EG213" s="13">
        <f t="shared" si="373"/>
        <v>2.5469466774107099</v>
      </c>
      <c r="EH213" s="13">
        <f t="shared" si="373"/>
        <v>0</v>
      </c>
      <c r="EI213" s="13">
        <f t="shared" si="373"/>
        <v>0.57749621341553981</v>
      </c>
      <c r="EJ213" s="13">
        <f t="shared" si="373"/>
        <v>0</v>
      </c>
      <c r="EM213">
        <v>484.25018299999999</v>
      </c>
      <c r="EN213">
        <v>46.281638999999998</v>
      </c>
      <c r="EO213">
        <v>0</v>
      </c>
      <c r="EP213">
        <v>0</v>
      </c>
      <c r="EQ213">
        <v>517.25591999999995</v>
      </c>
      <c r="ER213">
        <v>0</v>
      </c>
      <c r="ES213">
        <v>83.014274999999998</v>
      </c>
      <c r="ET213">
        <v>18.072635999999999</v>
      </c>
      <c r="EU213">
        <v>26.217896</v>
      </c>
      <c r="EV213">
        <v>407.65631100000002</v>
      </c>
      <c r="EW213">
        <v>485.587738</v>
      </c>
      <c r="EX213">
        <v>31.532312000000001</v>
      </c>
      <c r="EY213">
        <v>97.975089999999994</v>
      </c>
      <c r="EZ213">
        <v>29.635414000000001</v>
      </c>
      <c r="FA213">
        <v>0</v>
      </c>
      <c r="FB213">
        <v>46.122269000000003</v>
      </c>
      <c r="FC213">
        <v>1133.8172609999999</v>
      </c>
      <c r="FD213">
        <v>0</v>
      </c>
      <c r="FE213">
        <v>365.75079299999999</v>
      </c>
      <c r="FF213">
        <v>77.711487000000005</v>
      </c>
      <c r="FG213">
        <v>122.340599</v>
      </c>
      <c r="FH213">
        <v>30.319230999999998</v>
      </c>
      <c r="FI213">
        <v>142.70143100000001</v>
      </c>
      <c r="FJ213">
        <v>14.6921</v>
      </c>
      <c r="FK213">
        <v>5.0646009999999997</v>
      </c>
      <c r="FL213">
        <v>47.572535999999999</v>
      </c>
      <c r="FM213">
        <v>406.32330300000001</v>
      </c>
      <c r="FN213">
        <v>66.251671000000002</v>
      </c>
      <c r="FO213">
        <v>104.64258599999999</v>
      </c>
      <c r="FP213">
        <v>12.568972</v>
      </c>
      <c r="FQ213">
        <v>26.177250000000001</v>
      </c>
      <c r="FR213">
        <v>102.500237</v>
      </c>
      <c r="FT213">
        <v>0</v>
      </c>
      <c r="FU213">
        <v>91.251800537109403</v>
      </c>
      <c r="FV213">
        <v>0</v>
      </c>
      <c r="FW213">
        <v>0</v>
      </c>
      <c r="FX213">
        <v>25.440738677978501</v>
      </c>
      <c r="FY213">
        <v>0</v>
      </c>
      <c r="FZ213">
        <v>0</v>
      </c>
      <c r="GA213">
        <v>0</v>
      </c>
      <c r="GB213">
        <v>0</v>
      </c>
      <c r="GC213">
        <v>62.284717559814503</v>
      </c>
      <c r="GD213">
        <v>15.408224105835</v>
      </c>
      <c r="GE213">
        <v>52.4127006530762</v>
      </c>
      <c r="GF213">
        <v>83.810592651367202</v>
      </c>
      <c r="GG213">
        <v>0</v>
      </c>
      <c r="GH213">
        <v>1688.4599609375</v>
      </c>
      <c r="GI213">
        <v>70.563026428222699</v>
      </c>
      <c r="GJ213">
        <v>20.167701721191399</v>
      </c>
      <c r="GK213">
        <v>3.0007317066192698</v>
      </c>
      <c r="GL213">
        <v>2.05714988708496</v>
      </c>
      <c r="GM213">
        <v>0</v>
      </c>
      <c r="GN213">
        <v>0.46643939614295998</v>
      </c>
      <c r="GO213">
        <v>0</v>
      </c>
    </row>
    <row r="214" spans="1:197" x14ac:dyDescent="0.2">
      <c r="A214" t="s">
        <v>768</v>
      </c>
      <c r="B214" t="s">
        <v>168</v>
      </c>
      <c r="C214" t="s">
        <v>817</v>
      </c>
      <c r="D214" s="4" t="s">
        <v>818</v>
      </c>
      <c r="E214" s="4" t="s">
        <v>98</v>
      </c>
      <c r="F214" s="9">
        <v>308</v>
      </c>
      <c r="G214" s="24">
        <v>43419</v>
      </c>
      <c r="H214" s="9">
        <v>4</v>
      </c>
      <c r="I214" s="9">
        <v>3</v>
      </c>
      <c r="J214" s="9" t="s">
        <v>771</v>
      </c>
      <c r="K214" s="21" t="s">
        <v>618</v>
      </c>
      <c r="L214" s="9">
        <v>57</v>
      </c>
      <c r="M214" s="9" t="s">
        <v>773</v>
      </c>
      <c r="N214" s="9">
        <v>12</v>
      </c>
      <c r="O214" s="9">
        <v>23</v>
      </c>
      <c r="P214" s="34">
        <v>12</v>
      </c>
      <c r="Q214" s="9" t="s">
        <v>102</v>
      </c>
      <c r="R214" s="9" t="s">
        <v>103</v>
      </c>
      <c r="S214" s="9"/>
      <c r="T214" s="9" t="s">
        <v>605</v>
      </c>
      <c r="U214" s="34">
        <v>1500</v>
      </c>
      <c r="V214" s="9"/>
      <c r="W214" s="34" t="s">
        <v>105</v>
      </c>
      <c r="X214" s="9" t="s">
        <v>819</v>
      </c>
      <c r="Y214" s="9"/>
      <c r="Z214" s="4"/>
      <c r="AA214" s="1"/>
      <c r="AE214" s="10">
        <f t="shared" si="352"/>
        <v>2.8282097763680423E-3</v>
      </c>
      <c r="AF214" s="11">
        <v>450.97500000000002</v>
      </c>
      <c r="AG214">
        <f t="shared" si="227"/>
        <v>7.1999999999999994E-4</v>
      </c>
      <c r="AI214" s="48">
        <f t="shared" si="376"/>
        <v>9.1308700000564166E-2</v>
      </c>
      <c r="AJ214" s="48">
        <f t="shared" si="376"/>
        <v>0.14346506947523652</v>
      </c>
      <c r="AK214" s="48">
        <f t="shared" si="376"/>
        <v>2.5452087295633027E-2</v>
      </c>
      <c r="AL214" s="48">
        <f t="shared" si="376"/>
        <v>9.6810068989081635E-2</v>
      </c>
      <c r="AM214" s="48">
        <f t="shared" si="376"/>
        <v>0.11285931724112454</v>
      </c>
      <c r="AN214" s="48">
        <f t="shared" si="376"/>
        <v>8.9516272762922827E-3</v>
      </c>
      <c r="AO214" s="48">
        <f t="shared" si="376"/>
        <v>1.4272809810369432E-2</v>
      </c>
      <c r="AP214" s="48">
        <f t="shared" si="376"/>
        <v>1.1845046325660299E-2</v>
      </c>
      <c r="AQ214" s="48">
        <f t="shared" si="376"/>
        <v>0.37617042827976166</v>
      </c>
      <c r="AR214" s="48">
        <f t="shared" si="376"/>
        <v>0.13638382426691292</v>
      </c>
      <c r="AS214" s="48">
        <f t="shared" si="376"/>
        <v>6.2335843515875112E-3</v>
      </c>
      <c r="AT214" s="48">
        <f t="shared" si="376"/>
        <v>2.7661185383987111E-2</v>
      </c>
      <c r="AU214" s="48">
        <f t="shared" si="376"/>
        <v>4.3654078604094725E-2</v>
      </c>
      <c r="AV214" s="48">
        <f t="shared" si="376"/>
        <v>6.3195073336188415E-2</v>
      </c>
      <c r="AW214" s="48">
        <f t="shared" si="385"/>
        <v>5.9719918854122594E-3</v>
      </c>
      <c r="AX214" s="48">
        <f t="shared" si="385"/>
        <v>2.7124512070460901E-2</v>
      </c>
      <c r="AY214" s="48">
        <f t="shared" si="385"/>
        <v>2.1874498877304988E-2</v>
      </c>
      <c r="AZ214" s="48">
        <f t="shared" si="385"/>
        <v>1.2168736519649136E-2</v>
      </c>
      <c r="BA214" s="48">
        <f t="shared" si="385"/>
        <v>8.7056401134462807E-2</v>
      </c>
      <c r="BB214" s="48">
        <f t="shared" si="385"/>
        <v>0</v>
      </c>
      <c r="BC214" s="48">
        <f t="shared" si="385"/>
        <v>0.92158688462312</v>
      </c>
      <c r="BD214" s="48">
        <f t="shared" si="378"/>
        <v>1</v>
      </c>
      <c r="BE214" s="48">
        <f t="shared" si="378"/>
        <v>1</v>
      </c>
      <c r="BF214" s="48">
        <f t="shared" si="378"/>
        <v>2.2331874327732676E-2</v>
      </c>
      <c r="BH214" s="51">
        <f t="shared" si="355"/>
        <v>115.08229359521088</v>
      </c>
      <c r="BI214" s="51">
        <f t="shared" si="356"/>
        <v>180.81835844672506</v>
      </c>
      <c r="BJ214" s="51">
        <f t="shared" si="357"/>
        <v>32.078921096772589</v>
      </c>
      <c r="BK214" s="51">
        <f t="shared" si="358"/>
        <v>122.01602675654431</v>
      </c>
      <c r="BL214" s="51">
        <f t="shared" si="358"/>
        <v>142.24393821856944</v>
      </c>
      <c r="BM214" s="51">
        <f t="shared" si="358"/>
        <v>11.282318096290949</v>
      </c>
      <c r="BN214" s="51">
        <f t="shared" si="358"/>
        <v>17.988950549240023</v>
      </c>
      <c r="BO214" s="51">
        <f t="shared" si="359"/>
        <v>14.929082320634178</v>
      </c>
      <c r="BP214" s="51">
        <f t="shared" si="359"/>
        <v>474.11205798418194</v>
      </c>
      <c r="BQ214" s="51">
        <f t="shared" si="360"/>
        <v>171.89340452580691</v>
      </c>
      <c r="BR214" s="51">
        <f t="shared" si="361"/>
        <v>7.8565918088361117</v>
      </c>
      <c r="BS214" s="51">
        <f t="shared" si="361"/>
        <v>34.863191103716211</v>
      </c>
      <c r="BT214" s="51">
        <f t="shared" si="362"/>
        <v>55.020074653497453</v>
      </c>
      <c r="BU214" s="51">
        <f t="shared" si="362"/>
        <v>79.648861317718726</v>
      </c>
      <c r="BV214" s="51">
        <f t="shared" si="363"/>
        <v>7.5268898089775043</v>
      </c>
      <c r="BW214" s="51">
        <f t="shared" si="363"/>
        <v>34.186786819879551</v>
      </c>
      <c r="BX214" s="51">
        <f t="shared" si="364"/>
        <v>27.569853716355283</v>
      </c>
      <c r="BY214" s="51">
        <f t="shared" si="379"/>
        <v>15.337050125873811</v>
      </c>
      <c r="BZ214" s="51">
        <f t="shared" si="365"/>
        <v>109.72284475232696</v>
      </c>
      <c r="CA214" s="51">
        <f t="shared" si="366"/>
        <v>0</v>
      </c>
      <c r="CB214" s="51">
        <f t="shared" si="366"/>
        <v>1161.5358933928349</v>
      </c>
      <c r="CC214" s="51">
        <f t="shared" si="367"/>
        <v>1260.3650429203333</v>
      </c>
      <c r="CD214" s="51">
        <f t="shared" si="368"/>
        <v>1260.3650429203333</v>
      </c>
      <c r="CE214" s="51">
        <f t="shared" si="369"/>
        <v>28.146313745564282</v>
      </c>
      <c r="CH214" s="13">
        <f t="shared" si="384"/>
        <v>115.08229359521088</v>
      </c>
      <c r="CI214" s="13">
        <f t="shared" si="384"/>
        <v>0</v>
      </c>
      <c r="CJ214" s="13">
        <f t="shared" si="384"/>
        <v>0</v>
      </c>
      <c r="CK214" s="13">
        <f t="shared" si="384"/>
        <v>0</v>
      </c>
      <c r="CL214" s="13">
        <f t="shared" si="384"/>
        <v>180.81835844672506</v>
      </c>
      <c r="CM214" s="13">
        <f t="shared" si="384"/>
        <v>0</v>
      </c>
      <c r="CN214" s="13">
        <f t="shared" si="384"/>
        <v>26.097150416008517</v>
      </c>
      <c r="CO214" s="13">
        <f t="shared" si="384"/>
        <v>5.9817706807640718</v>
      </c>
      <c r="CP214" s="13">
        <f t="shared" si="384"/>
        <v>4.156885518078032</v>
      </c>
      <c r="CQ214" s="13">
        <f t="shared" si="384"/>
        <v>122.01602675654431</v>
      </c>
      <c r="CR214" s="13">
        <f t="shared" si="384"/>
        <v>142.24393821856944</v>
      </c>
      <c r="CS214" s="13">
        <f t="shared" si="384"/>
        <v>11.282318096290949</v>
      </c>
      <c r="CT214" s="13">
        <f t="shared" si="384"/>
        <v>17.988950549240023</v>
      </c>
      <c r="CU214" s="13">
        <f t="shared" si="384"/>
        <v>10.107795942755748</v>
      </c>
      <c r="CV214" s="13">
        <f t="shared" si="384"/>
        <v>0</v>
      </c>
      <c r="CW214" s="13">
        <f t="shared" si="384"/>
        <v>14.929082320634178</v>
      </c>
      <c r="CX214" s="13">
        <f t="shared" si="383"/>
        <v>474.11205798418194</v>
      </c>
      <c r="CY214" s="13">
        <f t="shared" si="383"/>
        <v>0</v>
      </c>
      <c r="CZ214" s="13">
        <f t="shared" si="383"/>
        <v>171.89340452580691</v>
      </c>
      <c r="DA214" s="13">
        <f t="shared" si="383"/>
        <v>24.435308556883879</v>
      </c>
      <c r="DB214" s="13">
        <f t="shared" si="383"/>
        <v>51.296883839708791</v>
      </c>
      <c r="DC214" s="13">
        <f t="shared" si="383"/>
        <v>7.8565918088361117</v>
      </c>
      <c r="DD214" s="13">
        <f t="shared" si="383"/>
        <v>34.863191103716211</v>
      </c>
      <c r="DE214" s="13">
        <f t="shared" si="383"/>
        <v>2.7098839692806265</v>
      </c>
      <c r="DF214" s="13">
        <f t="shared" si="383"/>
        <v>1.4313851312899422</v>
      </c>
      <c r="DG214" s="13">
        <f t="shared" si="383"/>
        <v>15.315478668139086</v>
      </c>
      <c r="DH214" s="13">
        <f t="shared" si="383"/>
        <v>134.87493055555561</v>
      </c>
      <c r="DI214" s="13">
        <f t="shared" si="383"/>
        <v>55.020074653497453</v>
      </c>
      <c r="DJ214" s="13">
        <f t="shared" si="383"/>
        <v>79.648861317718726</v>
      </c>
      <c r="DK214" s="13">
        <f t="shared" si="383"/>
        <v>2.2636232649886003</v>
      </c>
      <c r="DL214" s="13">
        <f t="shared" si="383"/>
        <v>7.5268898089775043</v>
      </c>
      <c r="DM214" s="13">
        <f t="shared" si="383"/>
        <v>34.186786819879551</v>
      </c>
      <c r="DN214" s="13"/>
      <c r="DO214" s="13">
        <f t="shared" si="387"/>
        <v>0</v>
      </c>
      <c r="DP214" s="13">
        <f t="shared" si="387"/>
        <v>27.569853716355283</v>
      </c>
      <c r="DQ214" s="13">
        <f t="shared" si="387"/>
        <v>0</v>
      </c>
      <c r="DR214" s="13">
        <f t="shared" si="387"/>
        <v>0</v>
      </c>
      <c r="DS214" s="13">
        <f t="shared" si="387"/>
        <v>0</v>
      </c>
      <c r="DT214" s="13">
        <f t="shared" si="387"/>
        <v>15.337050125873811</v>
      </c>
      <c r="DU214" s="13">
        <f t="shared" si="387"/>
        <v>0</v>
      </c>
      <c r="DV214" s="13">
        <f t="shared" si="387"/>
        <v>0</v>
      </c>
      <c r="DW214" s="13">
        <f t="shared" si="387"/>
        <v>0</v>
      </c>
      <c r="DX214" s="13">
        <f t="shared" si="387"/>
        <v>109.72284475232696</v>
      </c>
      <c r="DY214" s="13">
        <f t="shared" si="387"/>
        <v>8.6611683884644943</v>
      </c>
      <c r="DZ214" s="13">
        <f t="shared" si="387"/>
        <v>11.760002002364347</v>
      </c>
      <c r="EA214" s="13">
        <f t="shared" si="387"/>
        <v>18.721952622147736</v>
      </c>
      <c r="EB214" s="13">
        <f t="shared" si="387"/>
        <v>0</v>
      </c>
      <c r="EC214" s="13">
        <f t="shared" si="387"/>
        <v>1161.5358933928349</v>
      </c>
      <c r="ED214" s="13">
        <f t="shared" si="386"/>
        <v>32.116172798166623</v>
      </c>
      <c r="EE214" s="13">
        <f t="shared" si="373"/>
        <v>23.341884437879258</v>
      </c>
      <c r="EF214" s="13">
        <f t="shared" si="373"/>
        <v>2.4757554810010993</v>
      </c>
      <c r="EG214" s="13">
        <f t="shared" si="373"/>
        <v>1.9269321360775618</v>
      </c>
      <c r="EH214" s="13">
        <f t="shared" si="373"/>
        <v>0</v>
      </c>
      <c r="EI214" s="13">
        <f t="shared" si="373"/>
        <v>0.401741690606364</v>
      </c>
      <c r="EJ214" s="13">
        <f t="shared" si="373"/>
        <v>0</v>
      </c>
      <c r="EM214">
        <v>398.78521699999999</v>
      </c>
      <c r="EN214">
        <v>58.642043999999999</v>
      </c>
      <c r="EO214">
        <v>0</v>
      </c>
      <c r="EP214">
        <v>0</v>
      </c>
      <c r="EQ214">
        <v>409.05548099999999</v>
      </c>
      <c r="ER214">
        <v>0</v>
      </c>
      <c r="ES214">
        <v>66.172912999999994</v>
      </c>
      <c r="ET214">
        <v>15.167602</v>
      </c>
      <c r="EU214">
        <v>12.286203</v>
      </c>
      <c r="EV214">
        <v>316.96527099999997</v>
      </c>
      <c r="EW214">
        <v>397.063354</v>
      </c>
      <c r="EX214">
        <v>23.829342</v>
      </c>
      <c r="EY214">
        <v>56.678108000000002</v>
      </c>
      <c r="EZ214">
        <v>24.139047999999999</v>
      </c>
      <c r="FA214">
        <v>0</v>
      </c>
      <c r="FB214">
        <v>42.864089999999997</v>
      </c>
      <c r="FC214">
        <v>1100.5942379999999</v>
      </c>
      <c r="FD214">
        <v>0</v>
      </c>
      <c r="FE214">
        <v>522.61480700000004</v>
      </c>
      <c r="FF214">
        <v>68.209343000000004</v>
      </c>
      <c r="FG214">
        <v>119.079559</v>
      </c>
      <c r="FH214">
        <v>31.219283999999998</v>
      </c>
      <c r="FI214">
        <v>125.83272599999999</v>
      </c>
      <c r="FJ214">
        <v>11.020397000000001</v>
      </c>
      <c r="FK214">
        <v>5.8210730000000002</v>
      </c>
      <c r="FL214">
        <v>45.266841999999997</v>
      </c>
      <c r="FM214">
        <v>398.63998400000003</v>
      </c>
      <c r="FN214">
        <v>58.492069000000001</v>
      </c>
      <c r="FO214">
        <v>84.675033999999997</v>
      </c>
      <c r="FP214">
        <v>6.6904260000000004</v>
      </c>
      <c r="FQ214">
        <v>21.643605999999998</v>
      </c>
      <c r="FR214">
        <v>105.280693</v>
      </c>
      <c r="FT214">
        <v>0</v>
      </c>
      <c r="FU214">
        <v>47.638088226318402</v>
      </c>
      <c r="FV214">
        <v>0</v>
      </c>
      <c r="FW214">
        <v>0</v>
      </c>
      <c r="FX214">
        <v>0</v>
      </c>
      <c r="FY214">
        <v>17.850391387939499</v>
      </c>
      <c r="FZ214">
        <v>0</v>
      </c>
      <c r="GA214">
        <v>0</v>
      </c>
      <c r="GB214">
        <v>0</v>
      </c>
      <c r="GC214">
        <v>37.310359954833999</v>
      </c>
      <c r="GD214">
        <v>10.306682586669901</v>
      </c>
      <c r="GE214">
        <v>13.994256019592299</v>
      </c>
      <c r="GF214">
        <v>22.2788906097412</v>
      </c>
      <c r="GG214">
        <v>0</v>
      </c>
      <c r="GH214">
        <v>1382.21325683594</v>
      </c>
      <c r="GI214">
        <v>38.217845916748097</v>
      </c>
      <c r="GJ214">
        <v>18.496566772461001</v>
      </c>
      <c r="GK214">
        <v>1.96183717250824</v>
      </c>
      <c r="GL214">
        <v>1.5269387960434</v>
      </c>
      <c r="GM214">
        <v>0</v>
      </c>
      <c r="GN214">
        <v>0.31834799051284801</v>
      </c>
      <c r="GO214">
        <v>0</v>
      </c>
    </row>
    <row r="215" spans="1:197" x14ac:dyDescent="0.2">
      <c r="A215" t="s">
        <v>768</v>
      </c>
      <c r="B215" t="s">
        <v>169</v>
      </c>
      <c r="C215" t="s">
        <v>820</v>
      </c>
      <c r="D215" s="4" t="s">
        <v>821</v>
      </c>
      <c r="E215" s="4" t="s">
        <v>98</v>
      </c>
      <c r="F215" s="9">
        <v>308</v>
      </c>
      <c r="G215" s="24">
        <v>43419</v>
      </c>
      <c r="H215" s="9">
        <v>4</v>
      </c>
      <c r="I215" s="9">
        <v>3</v>
      </c>
      <c r="J215" s="9" t="s">
        <v>771</v>
      </c>
      <c r="K215" s="21" t="s">
        <v>618</v>
      </c>
      <c r="L215" s="9">
        <v>57</v>
      </c>
      <c r="M215" s="9" t="s">
        <v>773</v>
      </c>
      <c r="N215" s="9">
        <v>12</v>
      </c>
      <c r="O215" s="9">
        <v>23</v>
      </c>
      <c r="P215" s="34">
        <v>13</v>
      </c>
      <c r="Q215" s="9" t="s">
        <v>102</v>
      </c>
      <c r="R215" s="9" t="s">
        <v>103</v>
      </c>
      <c r="S215" s="9"/>
      <c r="T215" s="9" t="s">
        <v>605</v>
      </c>
      <c r="U215" s="34">
        <v>1500</v>
      </c>
      <c r="V215" s="9"/>
      <c r="W215" s="34" t="s">
        <v>105</v>
      </c>
      <c r="X215" s="9" t="s">
        <v>822</v>
      </c>
      <c r="Y215" s="9"/>
      <c r="Z215" s="9"/>
      <c r="AA215" s="1"/>
      <c r="AE215" s="10">
        <f t="shared" si="352"/>
        <v>3.0545886414957285E-3</v>
      </c>
      <c r="AF215" s="11">
        <v>450.97500000000002</v>
      </c>
      <c r="AG215">
        <f t="shared" si="227"/>
        <v>7.1999999999999994E-4</v>
      </c>
      <c r="AI215" s="48">
        <f t="shared" si="376"/>
        <v>8.2522962671032235E-2</v>
      </c>
      <c r="AJ215" s="48">
        <f t="shared" si="376"/>
        <v>0.13720784474186523</v>
      </c>
      <c r="AK215" s="48">
        <f t="shared" si="376"/>
        <v>2.5311784287878218E-2</v>
      </c>
      <c r="AL215" s="48">
        <f t="shared" si="376"/>
        <v>8.4634516952729028E-2</v>
      </c>
      <c r="AM215" s="48">
        <f t="shared" si="376"/>
        <v>0.11228987702625243</v>
      </c>
      <c r="AN215" s="48">
        <f t="shared" si="376"/>
        <v>8.587996819880846E-3</v>
      </c>
      <c r="AO215" s="48">
        <f t="shared" si="376"/>
        <v>1.4133701184692142E-2</v>
      </c>
      <c r="AP215" s="48">
        <f t="shared" si="376"/>
        <v>1.1481591652454619E-2</v>
      </c>
      <c r="AQ215" s="48">
        <f t="shared" si="376"/>
        <v>0.40413211909613062</v>
      </c>
      <c r="AR215" s="48">
        <f t="shared" si="376"/>
        <v>0.13165294536549096</v>
      </c>
      <c r="AS215" s="48">
        <f t="shared" si="376"/>
        <v>6.4768338184566249E-3</v>
      </c>
      <c r="AT215" s="48">
        <f t="shared" si="376"/>
        <v>2.6788150984855062E-2</v>
      </c>
      <c r="AU215" s="48">
        <f t="shared" si="376"/>
        <v>5.0665995934563772E-2</v>
      </c>
      <c r="AV215" s="48">
        <f t="shared" si="376"/>
        <v>6.8081462220513853E-2</v>
      </c>
      <c r="AW215" s="48">
        <f t="shared" si="385"/>
        <v>7.7271631915149554E-3</v>
      </c>
      <c r="AX215" s="48">
        <f t="shared" si="385"/>
        <v>2.6785867611865275E-2</v>
      </c>
      <c r="AY215" s="48">
        <f t="shared" si="385"/>
        <v>3.8435346258624964E-2</v>
      </c>
      <c r="AZ215" s="48">
        <f t="shared" si="385"/>
        <v>1.5096675543860542E-2</v>
      </c>
      <c r="BA215" s="48">
        <f t="shared" si="385"/>
        <v>8.8893415771712822E-2</v>
      </c>
      <c r="BB215" s="48">
        <f t="shared" si="385"/>
        <v>0</v>
      </c>
      <c r="BC215" s="48">
        <f t="shared" si="385"/>
        <v>0.89968913524208216</v>
      </c>
      <c r="BD215" s="48">
        <f t="shared" si="378"/>
        <v>1</v>
      </c>
      <c r="BE215" s="48">
        <f t="shared" si="378"/>
        <v>1</v>
      </c>
      <c r="BF215" s="48">
        <f t="shared" si="378"/>
        <v>2.6562593105296312E-2</v>
      </c>
      <c r="BH215" s="51">
        <f t="shared" si="355"/>
        <v>104.00398812689183</v>
      </c>
      <c r="BI215" s="51">
        <f t="shared" si="356"/>
        <v>172.92354265485645</v>
      </c>
      <c r="BJ215" s="51">
        <f t="shared" si="357"/>
        <v>31.900533225414851</v>
      </c>
      <c r="BK215" s="51">
        <f t="shared" si="358"/>
        <v>106.66518762015687</v>
      </c>
      <c r="BL215" s="51">
        <f t="shared" si="358"/>
        <v>141.51933787888592</v>
      </c>
      <c r="BM215" s="51">
        <f t="shared" si="358"/>
        <v>10.823483432717381</v>
      </c>
      <c r="BN215" s="51">
        <f t="shared" si="358"/>
        <v>17.812754688190008</v>
      </c>
      <c r="BO215" s="51">
        <f t="shared" si="359"/>
        <v>14.470291458875151</v>
      </c>
      <c r="BP215" s="51">
        <f t="shared" si="359"/>
        <v>509.32917039978901</v>
      </c>
      <c r="BQ215" s="51">
        <f t="shared" si="360"/>
        <v>165.92268289307637</v>
      </c>
      <c r="BR215" s="51">
        <f t="shared" si="361"/>
        <v>8.1627770713941139</v>
      </c>
      <c r="BS215" s="51">
        <f t="shared" si="361"/>
        <v>33.761203509823069</v>
      </c>
      <c r="BT215" s="51">
        <f t="shared" si="362"/>
        <v>63.854537804484856</v>
      </c>
      <c r="BU215" s="51">
        <f t="shared" si="362"/>
        <v>85.803312911465397</v>
      </c>
      <c r="BV215" s="51">
        <f t="shared" si="363"/>
        <v>9.7385716994741589</v>
      </c>
      <c r="BW215" s="51">
        <f t="shared" si="363"/>
        <v>33.758325766590971</v>
      </c>
      <c r="BX215" s="51">
        <f t="shared" si="364"/>
        <v>48.440205811202794</v>
      </c>
      <c r="BY215" s="51">
        <f t="shared" si="379"/>
        <v>19.026394753643064</v>
      </c>
      <c r="BZ215" s="51">
        <f t="shared" si="365"/>
        <v>112.03269319516829</v>
      </c>
      <c r="CA215" s="51">
        <f t="shared" si="366"/>
        <v>0</v>
      </c>
      <c r="CB215" s="51">
        <f t="shared" si="366"/>
        <v>1133.8814689993808</v>
      </c>
      <c r="CC215" s="51">
        <f t="shared" si="367"/>
        <v>1260.3036144193113</v>
      </c>
      <c r="CD215" s="51">
        <f t="shared" si="368"/>
        <v>1260.3036144193113</v>
      </c>
      <c r="CE215" s="51">
        <f t="shared" si="369"/>
        <v>33.476932098954421</v>
      </c>
      <c r="CH215" s="13">
        <f t="shared" si="384"/>
        <v>104.00398812689183</v>
      </c>
      <c r="CI215" s="13">
        <f t="shared" si="384"/>
        <v>0</v>
      </c>
      <c r="CJ215" s="13">
        <f t="shared" si="384"/>
        <v>11.543764952254021</v>
      </c>
      <c r="CK215" s="13">
        <f t="shared" si="384"/>
        <v>0</v>
      </c>
      <c r="CL215" s="13">
        <f t="shared" si="384"/>
        <v>172.92354265485645</v>
      </c>
      <c r="CM215" s="13">
        <f t="shared" si="384"/>
        <v>0</v>
      </c>
      <c r="CN215" s="13">
        <f t="shared" si="384"/>
        <v>26.956673803105669</v>
      </c>
      <c r="CO215" s="13">
        <f t="shared" si="384"/>
        <v>4.9438594223091821</v>
      </c>
      <c r="CP215" s="13">
        <f t="shared" si="384"/>
        <v>4.2416886623445906</v>
      </c>
      <c r="CQ215" s="13">
        <f t="shared" si="384"/>
        <v>106.66518762015687</v>
      </c>
      <c r="CR215" s="13">
        <f t="shared" si="384"/>
        <v>141.51933787888592</v>
      </c>
      <c r="CS215" s="13">
        <f t="shared" si="384"/>
        <v>10.823483432717381</v>
      </c>
      <c r="CT215" s="13">
        <f t="shared" si="384"/>
        <v>17.812754688190008</v>
      </c>
      <c r="CU215" s="13">
        <f t="shared" si="384"/>
        <v>11.14778503373747</v>
      </c>
      <c r="CV215" s="13">
        <f t="shared" si="384"/>
        <v>0</v>
      </c>
      <c r="CW215" s="13">
        <f t="shared" si="384"/>
        <v>14.470291458875151</v>
      </c>
      <c r="CX215" s="13">
        <f t="shared" si="383"/>
        <v>509.32917039978901</v>
      </c>
      <c r="CY215" s="13">
        <f t="shared" si="383"/>
        <v>0</v>
      </c>
      <c r="CZ215" s="13">
        <f t="shared" si="383"/>
        <v>165.92268289307637</v>
      </c>
      <c r="DA215" s="13">
        <f t="shared" si="383"/>
        <v>25.343225675191196</v>
      </c>
      <c r="DB215" s="13">
        <f t="shared" si="383"/>
        <v>54.21526567124922</v>
      </c>
      <c r="DC215" s="13">
        <f t="shared" si="383"/>
        <v>8.1627770713941139</v>
      </c>
      <c r="DD215" s="13">
        <f t="shared" si="383"/>
        <v>33.761203509823069</v>
      </c>
      <c r="DE215" s="13">
        <f t="shared" si="383"/>
        <v>3.0373741907172565</v>
      </c>
      <c r="DF215" s="13">
        <f t="shared" si="383"/>
        <v>1.2932221731639026</v>
      </c>
      <c r="DG215" s="13">
        <f t="shared" si="383"/>
        <v>14.856725268041286</v>
      </c>
      <c r="DH215" s="13">
        <f t="shared" si="383"/>
        <v>134.87493055555558</v>
      </c>
      <c r="DI215" s="13">
        <f t="shared" si="383"/>
        <v>63.854537804484856</v>
      </c>
      <c r="DJ215" s="13">
        <f t="shared" si="383"/>
        <v>85.803312911465397</v>
      </c>
      <c r="DK215" s="13">
        <f t="shared" si="383"/>
        <v>2.3933608958739865</v>
      </c>
      <c r="DL215" s="13">
        <f t="shared" si="383"/>
        <v>9.7385716994741589</v>
      </c>
      <c r="DM215" s="13">
        <f t="shared" ref="DK215:DM231" si="388">+FR215*FR$2/$AG215*$AE215/($U215/1000)</f>
        <v>33.758325766590971</v>
      </c>
      <c r="DN215" s="13"/>
      <c r="DO215" s="13">
        <f t="shared" si="387"/>
        <v>0</v>
      </c>
      <c r="DP215" s="13">
        <f t="shared" si="387"/>
        <v>48.440205811202794</v>
      </c>
      <c r="DQ215" s="13">
        <f t="shared" si="387"/>
        <v>0</v>
      </c>
      <c r="DR215" s="13">
        <f t="shared" si="387"/>
        <v>0</v>
      </c>
      <c r="DS215" s="13">
        <f t="shared" si="387"/>
        <v>0</v>
      </c>
      <c r="DT215" s="13">
        <f t="shared" si="387"/>
        <v>19.026394753643064</v>
      </c>
      <c r="DU215" s="13">
        <f t="shared" si="387"/>
        <v>0</v>
      </c>
      <c r="DV215" s="13">
        <f t="shared" si="387"/>
        <v>0</v>
      </c>
      <c r="DW215" s="13">
        <f t="shared" si="387"/>
        <v>0</v>
      </c>
      <c r="DX215" s="13">
        <f t="shared" si="387"/>
        <v>112.03269319516829</v>
      </c>
      <c r="DY215" s="13">
        <f t="shared" si="387"/>
        <v>8.2198009639287211</v>
      </c>
      <c r="DZ215" s="13">
        <f t="shared" si="387"/>
        <v>12.985325316664499</v>
      </c>
      <c r="EA215" s="13">
        <f t="shared" si="387"/>
        <v>17.533614946784446</v>
      </c>
      <c r="EB215" s="13">
        <f t="shared" si="387"/>
        <v>0</v>
      </c>
      <c r="EC215" s="13">
        <f t="shared" si="387"/>
        <v>1133.8814689993808</v>
      </c>
      <c r="ED215" s="13">
        <f t="shared" si="386"/>
        <v>39.243198381350105</v>
      </c>
      <c r="EE215" s="13">
        <f t="shared" si="373"/>
        <v>25.213939484644339</v>
      </c>
      <c r="EF215" s="13">
        <f t="shared" si="373"/>
        <v>3.5080351227934483</v>
      </c>
      <c r="EG215" s="13">
        <f t="shared" si="373"/>
        <v>4.3348832042306897</v>
      </c>
      <c r="EH215" s="13">
        <f t="shared" ref="EH215:EJ232" si="389">+GM215*GM$2/$AG215*$AE215/($U215/1000)</f>
        <v>0</v>
      </c>
      <c r="EI215" s="13">
        <f t="shared" si="389"/>
        <v>0.42007428728594554</v>
      </c>
      <c r="EJ215" s="13">
        <f t="shared" si="389"/>
        <v>0</v>
      </c>
      <c r="EM215">
        <v>333.68710299999998</v>
      </c>
      <c r="EN215">
        <v>0</v>
      </c>
      <c r="EO215">
        <v>37.037094000000003</v>
      </c>
      <c r="EP215">
        <v>0</v>
      </c>
      <c r="EQ215">
        <v>362.203552</v>
      </c>
      <c r="ER215">
        <v>0</v>
      </c>
      <c r="ES215">
        <v>63.286686000000003</v>
      </c>
      <c r="ET215">
        <v>11.606790999999999</v>
      </c>
      <c r="EU215">
        <v>11.60773</v>
      </c>
      <c r="EV215">
        <v>256.55258199999997</v>
      </c>
      <c r="EW215">
        <v>365.76379400000002</v>
      </c>
      <c r="EX215">
        <v>21.166042000000001</v>
      </c>
      <c r="EY215">
        <v>51.963630999999999</v>
      </c>
      <c r="EZ215">
        <v>24.649671999999999</v>
      </c>
      <c r="FA215">
        <v>0</v>
      </c>
      <c r="FB215">
        <v>38.467739000000002</v>
      </c>
      <c r="FC215">
        <v>1094.721558</v>
      </c>
      <c r="FD215">
        <v>0</v>
      </c>
      <c r="FE215">
        <v>467.07556199999999</v>
      </c>
      <c r="FF215">
        <v>65.500832000000003</v>
      </c>
      <c r="FG215">
        <v>116.527039</v>
      </c>
      <c r="FH215">
        <v>30.032091000000001</v>
      </c>
      <c r="FI215">
        <v>112.82446299999999</v>
      </c>
      <c r="FJ215">
        <v>11.436779</v>
      </c>
      <c r="FK215">
        <v>4.8694350000000002</v>
      </c>
      <c r="FL215">
        <v>40.656650999999997</v>
      </c>
      <c r="FM215">
        <v>369.09634399999999</v>
      </c>
      <c r="FN215">
        <v>62.853065000000001</v>
      </c>
      <c r="FO215">
        <v>84.457603000000006</v>
      </c>
      <c r="FP215">
        <v>6.5496290000000004</v>
      </c>
      <c r="FQ215">
        <v>25.927952000000001</v>
      </c>
      <c r="FR215">
        <v>96.256538000000006</v>
      </c>
      <c r="FT215">
        <v>0</v>
      </c>
      <c r="FU215">
        <v>77.496971130371094</v>
      </c>
      <c r="FV215">
        <v>0</v>
      </c>
      <c r="FW215">
        <v>0</v>
      </c>
      <c r="FX215">
        <v>0</v>
      </c>
      <c r="FY215">
        <v>20.5031833648682</v>
      </c>
      <c r="FZ215">
        <v>0</v>
      </c>
      <c r="GA215">
        <v>0</v>
      </c>
      <c r="GB215">
        <v>0</v>
      </c>
      <c r="GC215">
        <v>35.272483825683601</v>
      </c>
      <c r="GD215">
        <v>9.0565462112426793</v>
      </c>
      <c r="GE215">
        <v>14.307183265686101</v>
      </c>
      <c r="GF215">
        <v>19.3184719085694</v>
      </c>
      <c r="GG215">
        <v>0</v>
      </c>
      <c r="GH215">
        <v>1249.30639648438</v>
      </c>
      <c r="GI215">
        <v>43.238010406494197</v>
      </c>
      <c r="GJ215">
        <v>18.4992790222168</v>
      </c>
      <c r="GK215">
        <v>2.5738191604614298</v>
      </c>
      <c r="GL215">
        <v>3.1804714202880899</v>
      </c>
      <c r="GM215">
        <v>0</v>
      </c>
      <c r="GN215">
        <v>0.308205366134644</v>
      </c>
      <c r="GO215">
        <v>0</v>
      </c>
    </row>
    <row r="216" spans="1:197" x14ac:dyDescent="0.2">
      <c r="A216" t="s">
        <v>768</v>
      </c>
      <c r="B216" t="s">
        <v>170</v>
      </c>
      <c r="C216" t="s">
        <v>823</v>
      </c>
      <c r="D216" s="4" t="s">
        <v>824</v>
      </c>
      <c r="E216" s="4" t="s">
        <v>98</v>
      </c>
      <c r="F216" s="9">
        <v>308</v>
      </c>
      <c r="G216" s="24">
        <v>43419</v>
      </c>
      <c r="H216" s="9">
        <v>4</v>
      </c>
      <c r="I216" s="9">
        <v>3</v>
      </c>
      <c r="J216" s="9" t="s">
        <v>771</v>
      </c>
      <c r="K216" s="21" t="s">
        <v>618</v>
      </c>
      <c r="L216" s="9">
        <v>57</v>
      </c>
      <c r="M216" s="9" t="s">
        <v>773</v>
      </c>
      <c r="N216" s="9">
        <v>12</v>
      </c>
      <c r="O216" s="9">
        <v>23</v>
      </c>
      <c r="P216" s="34">
        <v>14</v>
      </c>
      <c r="Q216" s="9" t="s">
        <v>102</v>
      </c>
      <c r="R216" s="9" t="s">
        <v>103</v>
      </c>
      <c r="S216" s="9"/>
      <c r="T216" s="9" t="s">
        <v>605</v>
      </c>
      <c r="U216" s="34">
        <v>1500</v>
      </c>
      <c r="V216" s="9"/>
      <c r="W216" s="34" t="s">
        <v>105</v>
      </c>
      <c r="X216" s="9" t="s">
        <v>825</v>
      </c>
      <c r="Y216" s="9" t="s">
        <v>826</v>
      </c>
      <c r="Z216" s="9"/>
      <c r="AA216" s="1"/>
      <c r="AE216" s="10">
        <f t="shared" si="352"/>
        <v>2.8074544920911868E-3</v>
      </c>
      <c r="AF216" s="11">
        <v>450.97500000000002</v>
      </c>
      <c r="AG216">
        <f t="shared" si="227"/>
        <v>7.1999999999999994E-4</v>
      </c>
      <c r="AI216" s="48">
        <f t="shared" si="376"/>
        <v>4.1151108839123339E-2</v>
      </c>
      <c r="AJ216" s="48">
        <f t="shared" si="376"/>
        <v>6.2390798154231597E-2</v>
      </c>
      <c r="AK216" s="48">
        <f t="shared" si="376"/>
        <v>2.8418256966700972E-2</v>
      </c>
      <c r="AL216" s="48">
        <f t="shared" si="376"/>
        <v>9.9390323433708835E-2</v>
      </c>
      <c r="AM216" s="48">
        <f t="shared" si="376"/>
        <v>0.10550073881095322</v>
      </c>
      <c r="AN216" s="48">
        <f t="shared" si="376"/>
        <v>8.4154913824585915E-3</v>
      </c>
      <c r="AO216" s="48">
        <f t="shared" si="376"/>
        <v>1.3396323436707129E-2</v>
      </c>
      <c r="AP216" s="48">
        <f t="shared" si="376"/>
        <v>1.0541967611856709E-2</v>
      </c>
      <c r="AQ216" s="48">
        <f t="shared" si="376"/>
        <v>0.34591007465392443</v>
      </c>
      <c r="AR216" s="48">
        <f t="shared" si="376"/>
        <v>0.14760645688161722</v>
      </c>
      <c r="AS216" s="48">
        <f t="shared" si="376"/>
        <v>7.1748251290667392E-3</v>
      </c>
      <c r="AT216" s="48">
        <f t="shared" si="376"/>
        <v>2.8876517834018525E-2</v>
      </c>
      <c r="AU216" s="48">
        <f t="shared" si="376"/>
        <v>1.7742289312314627E-2</v>
      </c>
      <c r="AV216" s="48">
        <f t="shared" si="376"/>
        <v>2.3897286499107179E-2</v>
      </c>
      <c r="AW216" s="48">
        <f t="shared" si="385"/>
        <v>6.8377765362279607E-3</v>
      </c>
      <c r="AX216" s="48">
        <f t="shared" si="385"/>
        <v>2.8549756932086941E-2</v>
      </c>
      <c r="AY216" s="48">
        <f t="shared" si="385"/>
        <v>2.8802739039945534E-2</v>
      </c>
      <c r="AZ216" s="48">
        <f t="shared" si="385"/>
        <v>1.5088045819198584E-2</v>
      </c>
      <c r="BA216" s="48">
        <f t="shared" si="385"/>
        <v>8.3007256500090387E-2</v>
      </c>
      <c r="BB216" s="48">
        <f t="shared" si="385"/>
        <v>0</v>
      </c>
      <c r="BC216" s="48">
        <f t="shared" si="385"/>
        <v>0.91104527843325211</v>
      </c>
      <c r="BD216" s="48">
        <f t="shared" si="378"/>
        <v>1</v>
      </c>
      <c r="BE216" s="48">
        <f t="shared" si="378"/>
        <v>1</v>
      </c>
      <c r="BF216" s="48">
        <f t="shared" si="378"/>
        <v>2.1361432897451554E-2</v>
      </c>
      <c r="BH216" s="51">
        <f t="shared" si="355"/>
        <v>49.210867449300544</v>
      </c>
      <c r="BI216" s="51">
        <f t="shared" si="356"/>
        <v>74.610511955511242</v>
      </c>
      <c r="BJ216" s="51">
        <f t="shared" si="357"/>
        <v>33.984189398048692</v>
      </c>
      <c r="BK216" s="51">
        <f t="shared" si="358"/>
        <v>118.85667653235349</v>
      </c>
      <c r="BL216" s="51">
        <f t="shared" si="358"/>
        <v>126.16386337792056</v>
      </c>
      <c r="BM216" s="51">
        <f t="shared" si="358"/>
        <v>10.063729571951995</v>
      </c>
      <c r="BN216" s="51">
        <f t="shared" si="358"/>
        <v>16.020095583062229</v>
      </c>
      <c r="BO216" s="51">
        <f t="shared" si="359"/>
        <v>12.606692393879895</v>
      </c>
      <c r="BP216" s="51">
        <f t="shared" si="359"/>
        <v>413.65920174156281</v>
      </c>
      <c r="BQ216" s="51">
        <f t="shared" si="360"/>
        <v>176.51630755952445</v>
      </c>
      <c r="BR216" s="51">
        <f t="shared" si="361"/>
        <v>8.5800693677234037</v>
      </c>
      <c r="BS216" s="51">
        <f t="shared" si="361"/>
        <v>34.532204152327331</v>
      </c>
      <c r="BT216" s="51">
        <f t="shared" si="362"/>
        <v>21.217252031016162</v>
      </c>
      <c r="BU216" s="51">
        <f t="shared" si="362"/>
        <v>28.577752373648451</v>
      </c>
      <c r="BV216" s="51">
        <f t="shared" si="363"/>
        <v>8.1770072366152071</v>
      </c>
      <c r="BW216" s="51">
        <f t="shared" si="363"/>
        <v>34.141444634875853</v>
      </c>
      <c r="BX216" s="51">
        <f t="shared" si="364"/>
        <v>34.443975218572731</v>
      </c>
      <c r="BY216" s="51">
        <f t="shared" si="379"/>
        <v>18.043154700406184</v>
      </c>
      <c r="BZ216" s="51">
        <f t="shared" si="365"/>
        <v>99.264860952482195</v>
      </c>
      <c r="CA216" s="51">
        <f t="shared" si="366"/>
        <v>0</v>
      </c>
      <c r="CB216" s="51">
        <f t="shared" si="366"/>
        <v>1089.4804466281055</v>
      </c>
      <c r="CC216" s="51">
        <f t="shared" si="367"/>
        <v>1195.8576290540827</v>
      </c>
      <c r="CD216" s="51">
        <f t="shared" si="368"/>
        <v>1195.8576290540827</v>
      </c>
      <c r="CE216" s="51">
        <f t="shared" si="369"/>
        <v>25.545232497944301</v>
      </c>
      <c r="CH216" s="13">
        <f t="shared" si="384"/>
        <v>49.210867449300544</v>
      </c>
      <c r="CI216" s="13">
        <f t="shared" si="384"/>
        <v>0</v>
      </c>
      <c r="CJ216" s="13">
        <f t="shared" si="384"/>
        <v>0</v>
      </c>
      <c r="CK216" s="13">
        <f t="shared" si="384"/>
        <v>0</v>
      </c>
      <c r="CL216" s="13">
        <f t="shared" si="384"/>
        <v>74.610511955511242</v>
      </c>
      <c r="CM216" s="13">
        <f t="shared" si="384"/>
        <v>0</v>
      </c>
      <c r="CN216" s="13">
        <f t="shared" si="384"/>
        <v>27.787064876873313</v>
      </c>
      <c r="CO216" s="13">
        <f t="shared" si="384"/>
        <v>6.1971245211753798</v>
      </c>
      <c r="CP216" s="13">
        <f t="shared" si="384"/>
        <v>3.9540155494655544</v>
      </c>
      <c r="CQ216" s="13">
        <f t="shared" si="384"/>
        <v>118.85667653235349</v>
      </c>
      <c r="CR216" s="13">
        <f t="shared" si="384"/>
        <v>126.16386337792056</v>
      </c>
      <c r="CS216" s="13">
        <f t="shared" si="384"/>
        <v>10.063729571951995</v>
      </c>
      <c r="CT216" s="13">
        <f t="shared" si="384"/>
        <v>16.020095583062229</v>
      </c>
      <c r="CU216" s="13">
        <f t="shared" si="384"/>
        <v>7.4649564555759751</v>
      </c>
      <c r="CV216" s="13">
        <f t="shared" si="384"/>
        <v>0</v>
      </c>
      <c r="CW216" s="13">
        <f t="shared" si="384"/>
        <v>12.606692393879895</v>
      </c>
      <c r="CX216" s="13">
        <f t="shared" ref="CW216:DL232" si="390">+FC216*FC$2/$AG216*$AE216/($U216/1000)</f>
        <v>413.65920174156281</v>
      </c>
      <c r="CY216" s="13">
        <f t="shared" si="390"/>
        <v>0</v>
      </c>
      <c r="CZ216" s="13">
        <f t="shared" si="390"/>
        <v>176.51630755952445</v>
      </c>
      <c r="DA216" s="13">
        <f t="shared" si="390"/>
        <v>23.959558578349544</v>
      </c>
      <c r="DB216" s="13">
        <f t="shared" si="390"/>
        <v>48.947980529353146</v>
      </c>
      <c r="DC216" s="13">
        <f t="shared" si="390"/>
        <v>8.5800693677234037</v>
      </c>
      <c r="DD216" s="13">
        <f t="shared" si="390"/>
        <v>34.532204152327331</v>
      </c>
      <c r="DE216" s="13">
        <f t="shared" si="390"/>
        <v>2.4374767807864139</v>
      </c>
      <c r="DF216" s="13">
        <f t="shared" si="390"/>
        <v>1.2732705502937498</v>
      </c>
      <c r="DG216" s="13">
        <f t="shared" si="390"/>
        <v>14.314147940330978</v>
      </c>
      <c r="DH216" s="13">
        <f t="shared" si="390"/>
        <v>134.87493055555561</v>
      </c>
      <c r="DI216" s="13">
        <f t="shared" si="390"/>
        <v>21.217252031016162</v>
      </c>
      <c r="DJ216" s="13">
        <f t="shared" si="390"/>
        <v>28.577752373648451</v>
      </c>
      <c r="DK216" s="13">
        <f t="shared" si="388"/>
        <v>2.2538281021123319</v>
      </c>
      <c r="DL216" s="13">
        <f t="shared" si="388"/>
        <v>8.1770072366152071</v>
      </c>
      <c r="DM216" s="13">
        <f t="shared" si="388"/>
        <v>34.141444634875853</v>
      </c>
      <c r="DN216" s="13"/>
      <c r="DO216" s="13">
        <f t="shared" si="387"/>
        <v>0</v>
      </c>
      <c r="DP216" s="13">
        <f t="shared" si="387"/>
        <v>34.443975218572731</v>
      </c>
      <c r="DQ216" s="13">
        <f t="shared" si="387"/>
        <v>0</v>
      </c>
      <c r="DR216" s="13">
        <f t="shared" si="387"/>
        <v>0</v>
      </c>
      <c r="DS216" s="13">
        <f t="shared" si="387"/>
        <v>0</v>
      </c>
      <c r="DT216" s="13">
        <f t="shared" si="387"/>
        <v>18.043154700406184</v>
      </c>
      <c r="DU216" s="13">
        <f t="shared" si="387"/>
        <v>0</v>
      </c>
      <c r="DV216" s="13">
        <f t="shared" si="387"/>
        <v>0</v>
      </c>
      <c r="DW216" s="13">
        <f t="shared" si="387"/>
        <v>0</v>
      </c>
      <c r="DX216" s="13">
        <f t="shared" si="387"/>
        <v>99.264860952482195</v>
      </c>
      <c r="DY216" s="13">
        <f t="shared" si="387"/>
        <v>6.7879388431216858</v>
      </c>
      <c r="DZ216" s="13">
        <f t="shared" si="387"/>
        <v>14.722959825965019</v>
      </c>
      <c r="EA216" s="13">
        <f t="shared" si="387"/>
        <v>24.059977515674905</v>
      </c>
      <c r="EB216" s="13">
        <f t="shared" si="387"/>
        <v>0</v>
      </c>
      <c r="EC216" s="13">
        <f t="shared" si="387"/>
        <v>1089.4804466281055</v>
      </c>
      <c r="ED216" s="13">
        <f t="shared" si="386"/>
        <v>26.362331022642902</v>
      </c>
      <c r="EE216" s="13">
        <f t="shared" si="386"/>
        <v>19.724504544467575</v>
      </c>
      <c r="EF216" s="13">
        <f t="shared" si="386"/>
        <v>2.126957796680228</v>
      </c>
      <c r="EG216" s="13">
        <f t="shared" si="386"/>
        <v>3.3168287714821321</v>
      </c>
      <c r="EH216" s="13">
        <f t="shared" si="389"/>
        <v>0</v>
      </c>
      <c r="EI216" s="13">
        <f t="shared" si="389"/>
        <v>0.37694138531436622</v>
      </c>
      <c r="EJ216" s="13">
        <f t="shared" si="389"/>
        <v>0</v>
      </c>
      <c r="EM216">
        <v>171.78706360000001</v>
      </c>
      <c r="EN216">
        <v>23.054189699999998</v>
      </c>
      <c r="EO216">
        <v>0</v>
      </c>
      <c r="EP216">
        <v>0</v>
      </c>
      <c r="EQ216">
        <v>170.0351105</v>
      </c>
      <c r="ER216">
        <v>0</v>
      </c>
      <c r="ES216">
        <v>70.978813200000005</v>
      </c>
      <c r="ET216">
        <v>15.8298311</v>
      </c>
      <c r="EU216">
        <v>11.772993100000001</v>
      </c>
      <c r="EV216">
        <v>311.04074100000003</v>
      </c>
      <c r="EW216">
        <v>354.78063959999997</v>
      </c>
      <c r="EX216">
        <v>21.412706400000001</v>
      </c>
      <c r="EY216">
        <v>50.847957600000001</v>
      </c>
      <c r="EZ216">
        <v>17.959318199999998</v>
      </c>
      <c r="FA216">
        <v>0</v>
      </c>
      <c r="FB216">
        <v>36.463684100000002</v>
      </c>
      <c r="FC216">
        <v>967.35931400000004</v>
      </c>
      <c r="FD216">
        <v>0</v>
      </c>
      <c r="FE216">
        <v>540.63757320000002</v>
      </c>
      <c r="FF216">
        <v>67.375770599999996</v>
      </c>
      <c r="FG216">
        <v>114.4668961</v>
      </c>
      <c r="FH216">
        <v>34.346179999999997</v>
      </c>
      <c r="FI216">
        <v>125.55952449999999</v>
      </c>
      <c r="FJ216">
        <v>9.9858703999999996</v>
      </c>
      <c r="FK216">
        <v>5.2163428999999999</v>
      </c>
      <c r="FL216">
        <v>42.620056200000001</v>
      </c>
      <c r="FM216">
        <v>401.58709720000002</v>
      </c>
      <c r="FN216">
        <v>22.722904199999999</v>
      </c>
      <c r="FO216">
        <v>30.605732</v>
      </c>
      <c r="FP216">
        <v>6.7107229000000004</v>
      </c>
      <c r="FQ216">
        <v>23.6868515</v>
      </c>
      <c r="FR216">
        <v>105.9183578</v>
      </c>
      <c r="FT216">
        <v>0</v>
      </c>
      <c r="FU216">
        <v>59.9559135437012</v>
      </c>
      <c r="FV216">
        <v>0</v>
      </c>
      <c r="FW216">
        <v>0</v>
      </c>
      <c r="FX216">
        <v>0</v>
      </c>
      <c r="FY216">
        <v>21.155206680297901</v>
      </c>
      <c r="FZ216">
        <v>0</v>
      </c>
      <c r="GA216">
        <v>0</v>
      </c>
      <c r="GB216">
        <v>0</v>
      </c>
      <c r="GC216">
        <v>34.003749847412102</v>
      </c>
      <c r="GD216">
        <v>8.1372795104980504</v>
      </c>
      <c r="GE216">
        <v>17.649663925170898</v>
      </c>
      <c r="GF216">
        <v>28.842741012573299</v>
      </c>
      <c r="GG216">
        <v>0</v>
      </c>
      <c r="GH216">
        <v>1306.05285644531</v>
      </c>
      <c r="GI216">
        <v>31.602767944336001</v>
      </c>
      <c r="GJ216">
        <v>15.7456359863281</v>
      </c>
      <c r="GK216">
        <v>1.6979033946991</v>
      </c>
      <c r="GL216">
        <v>2.6477510929107702</v>
      </c>
      <c r="GM216">
        <v>0</v>
      </c>
      <c r="GN216">
        <v>0.30090397596359297</v>
      </c>
      <c r="GO216">
        <v>0</v>
      </c>
    </row>
    <row r="217" spans="1:197" x14ac:dyDescent="0.2">
      <c r="A217" t="s">
        <v>827</v>
      </c>
      <c r="B217" t="s">
        <v>95</v>
      </c>
      <c r="C217" t="s">
        <v>828</v>
      </c>
      <c r="D217" s="4" t="s">
        <v>829</v>
      </c>
      <c r="E217" s="4" t="s">
        <v>98</v>
      </c>
      <c r="F217" s="9">
        <v>316</v>
      </c>
      <c r="G217" s="24">
        <v>43419</v>
      </c>
      <c r="H217" s="9">
        <v>4</v>
      </c>
      <c r="I217" s="9">
        <v>4</v>
      </c>
      <c r="J217" s="9"/>
      <c r="K217" s="21" t="s">
        <v>204</v>
      </c>
      <c r="L217" s="9">
        <v>59</v>
      </c>
      <c r="M217" s="9" t="s">
        <v>830</v>
      </c>
      <c r="N217" s="9">
        <v>5</v>
      </c>
      <c r="O217" s="9">
        <v>22</v>
      </c>
      <c r="P217" s="34">
        <v>1</v>
      </c>
      <c r="Q217" s="9" t="s">
        <v>102</v>
      </c>
      <c r="R217" s="9" t="s">
        <v>103</v>
      </c>
      <c r="S217" s="9"/>
      <c r="T217" s="9" t="s">
        <v>365</v>
      </c>
      <c r="U217" s="34">
        <v>2000</v>
      </c>
      <c r="V217" s="9"/>
      <c r="W217" t="s">
        <v>105</v>
      </c>
      <c r="X217" t="s">
        <v>828</v>
      </c>
      <c r="Y217" s="9"/>
      <c r="Z217" s="9"/>
      <c r="AA217" s="1"/>
      <c r="AD217" s="10">
        <f>+AVERAGE(AE217:AE224)</f>
        <v>2.8469988552976039E-3</v>
      </c>
      <c r="AE217" s="10">
        <f t="shared" si="352"/>
        <v>2.9034494753218906E-3</v>
      </c>
      <c r="AF217" s="11">
        <v>753.1</v>
      </c>
      <c r="AG217">
        <f t="shared" si="227"/>
        <v>7.1999999999999994E-4</v>
      </c>
      <c r="AI217" s="48">
        <f t="shared" si="376"/>
        <v>8.5363294842370166E-2</v>
      </c>
      <c r="AJ217" s="48">
        <f t="shared" si="376"/>
        <v>0.12872169202819855</v>
      </c>
      <c r="AK217" s="48">
        <f t="shared" si="376"/>
        <v>1.726090701119672E-2</v>
      </c>
      <c r="AL217" s="48">
        <f t="shared" si="376"/>
        <v>0.14724778731156482</v>
      </c>
      <c r="AM217" s="48">
        <f t="shared" si="376"/>
        <v>9.9242184592203866E-2</v>
      </c>
      <c r="AN217" s="48">
        <f t="shared" si="376"/>
        <v>9.1852045283707055E-3</v>
      </c>
      <c r="AO217" s="48">
        <f t="shared" si="376"/>
        <v>1.030691368725313E-2</v>
      </c>
      <c r="AP217" s="48">
        <f t="shared" si="376"/>
        <v>1.198618320160276E-2</v>
      </c>
      <c r="AQ217" s="48">
        <f t="shared" si="376"/>
        <v>0.22521448691743068</v>
      </c>
      <c r="AR217" s="48">
        <f t="shared" si="376"/>
        <v>0.11634223342070704</v>
      </c>
      <c r="AS217" s="48">
        <f t="shared" si="376"/>
        <v>9.2000985463722967E-3</v>
      </c>
      <c r="AT217" s="48">
        <f t="shared" si="376"/>
        <v>1.7391140987741721E-2</v>
      </c>
      <c r="AU217" s="48">
        <f t="shared" si="376"/>
        <v>2.2194130774928551E-2</v>
      </c>
      <c r="AV217" s="48">
        <f t="shared" si="376"/>
        <v>4.1447144099756368E-2</v>
      </c>
      <c r="AW217" s="48">
        <f t="shared" si="385"/>
        <v>6.6137891249845133E-3</v>
      </c>
      <c r="AX217" s="48">
        <f t="shared" si="385"/>
        <v>2.7472501106513628E-2</v>
      </c>
      <c r="AY217" s="48">
        <f t="shared" si="385"/>
        <v>1.2971197464166239E-2</v>
      </c>
      <c r="AZ217" s="48">
        <f t="shared" si="385"/>
        <v>1.2150995034089609E-2</v>
      </c>
      <c r="BA217" s="48">
        <f t="shared" si="385"/>
        <v>8.253818080670372E-2</v>
      </c>
      <c r="BB217" s="48">
        <f t="shared" si="385"/>
        <v>0</v>
      </c>
      <c r="BC217" s="48">
        <f t="shared" si="385"/>
        <v>0.95158140696932803</v>
      </c>
      <c r="BD217" s="48">
        <f t="shared" si="378"/>
        <v>1</v>
      </c>
      <c r="BE217" s="48">
        <f t="shared" si="378"/>
        <v>1</v>
      </c>
      <c r="BF217" s="48">
        <f t="shared" si="378"/>
        <v>2.3914216538952843E-2</v>
      </c>
      <c r="BH217" s="51">
        <f t="shared" si="355"/>
        <v>93.662191460547888</v>
      </c>
      <c r="BI217" s="51">
        <f t="shared" si="356"/>
        <v>141.23582959319685</v>
      </c>
      <c r="BJ217" s="51">
        <f t="shared" si="357"/>
        <v>18.938987538505511</v>
      </c>
      <c r="BK217" s="51">
        <f t="shared" ref="BK217:BN232" si="391">+CQ217</f>
        <v>161.56300518606935</v>
      </c>
      <c r="BL217" s="51">
        <f t="shared" si="391"/>
        <v>108.89036688898202</v>
      </c>
      <c r="BM217" s="51">
        <f t="shared" si="391"/>
        <v>10.078176887726391</v>
      </c>
      <c r="BN217" s="51">
        <f t="shared" si="391"/>
        <v>11.308936995994239</v>
      </c>
      <c r="BO217" s="51">
        <f t="shared" ref="BO217:BP224" si="392">+CW217</f>
        <v>13.151462674710288</v>
      </c>
      <c r="BP217" s="51">
        <f t="shared" si="392"/>
        <v>247.109515070866</v>
      </c>
      <c r="BQ217" s="51">
        <f t="shared" si="360"/>
        <v>127.65285784387675</v>
      </c>
      <c r="BR217" s="51">
        <f t="shared" ref="BR217:BS224" si="393">+DC217</f>
        <v>10.094518880713633</v>
      </c>
      <c r="BS217" s="51">
        <f t="shared" si="393"/>
        <v>19.081882674738843</v>
      </c>
      <c r="BT217" s="51">
        <f t="shared" ref="BT217:BU224" si="394">+DI217</f>
        <v>24.351812213672961</v>
      </c>
      <c r="BU217" s="51">
        <f t="shared" si="394"/>
        <v>45.476575773378521</v>
      </c>
      <c r="BV217" s="51">
        <f t="shared" ref="BV217:BW224" si="395">+DL217</f>
        <v>7.2567721811566992</v>
      </c>
      <c r="BW217" s="51">
        <f t="shared" si="395"/>
        <v>30.143338109077003</v>
      </c>
      <c r="BX217" s="51">
        <f t="shared" si="364"/>
        <v>14.232238605652896</v>
      </c>
      <c r="BY217" s="51">
        <f t="shared" si="379"/>
        <v>13.332297276254804</v>
      </c>
      <c r="BZ217" s="51">
        <f t="shared" si="365"/>
        <v>90.562423905943916</v>
      </c>
      <c r="CA217" s="51">
        <f t="shared" ref="CA217:CB224" si="396">+EB217</f>
        <v>0</v>
      </c>
      <c r="CB217" s="51">
        <f t="shared" si="396"/>
        <v>1044.0927812643467</v>
      </c>
      <c r="CC217" s="51">
        <f t="shared" si="367"/>
        <v>1097.2185601961858</v>
      </c>
      <c r="CD217" s="51">
        <f t="shared" si="368"/>
        <v>1097.2185601961858</v>
      </c>
      <c r="CE217" s="51">
        <f t="shared" si="369"/>
        <v>26.239122239089649</v>
      </c>
      <c r="CH217" s="13">
        <f t="shared" si="384"/>
        <v>93.662191460547888</v>
      </c>
      <c r="CI217" s="13">
        <f t="shared" si="384"/>
        <v>0</v>
      </c>
      <c r="CJ217" s="13">
        <f t="shared" si="384"/>
        <v>0</v>
      </c>
      <c r="CK217" s="13">
        <f t="shared" si="384"/>
        <v>0</v>
      </c>
      <c r="CL217" s="13">
        <f t="shared" si="384"/>
        <v>141.23582959319685</v>
      </c>
      <c r="CM217" s="13">
        <f t="shared" si="384"/>
        <v>0</v>
      </c>
      <c r="CN217" s="13">
        <f t="shared" si="384"/>
        <v>16.00676183026123</v>
      </c>
      <c r="CO217" s="13">
        <f t="shared" si="384"/>
        <v>2.9322257082442804</v>
      </c>
      <c r="CP217" s="13">
        <f t="shared" si="384"/>
        <v>3.058678084251909</v>
      </c>
      <c r="CQ217" s="13">
        <f t="shared" si="384"/>
        <v>161.56300518606935</v>
      </c>
      <c r="CR217" s="13">
        <f t="shared" si="384"/>
        <v>108.89036688898202</v>
      </c>
      <c r="CS217" s="13">
        <f t="shared" si="384"/>
        <v>10.078176887726391</v>
      </c>
      <c r="CT217" s="13">
        <f t="shared" si="384"/>
        <v>11.308936995994239</v>
      </c>
      <c r="CU217" s="13">
        <f t="shared" si="384"/>
        <v>2.403537284666823</v>
      </c>
      <c r="CV217" s="13">
        <f t="shared" si="384"/>
        <v>0</v>
      </c>
      <c r="CW217" s="13">
        <f t="shared" si="390"/>
        <v>13.151462674710288</v>
      </c>
      <c r="CX217" s="13">
        <f t="shared" si="390"/>
        <v>247.109515070866</v>
      </c>
      <c r="CY217" s="13">
        <f t="shared" si="390"/>
        <v>0</v>
      </c>
      <c r="CZ217" s="13">
        <f t="shared" si="390"/>
        <v>127.65285784387675</v>
      </c>
      <c r="DA217" s="13">
        <f t="shared" si="390"/>
        <v>17.569291374800798</v>
      </c>
      <c r="DB217" s="13">
        <f t="shared" si="390"/>
        <v>30.74620901226303</v>
      </c>
      <c r="DC217" s="13">
        <f t="shared" si="390"/>
        <v>10.094518880713633</v>
      </c>
      <c r="DD217" s="13">
        <f t="shared" si="390"/>
        <v>19.081882674738843</v>
      </c>
      <c r="DE217" s="13">
        <f t="shared" si="390"/>
        <v>3.2350337876550661</v>
      </c>
      <c r="DF217" s="13">
        <f t="shared" si="390"/>
        <v>0.39359399654228772</v>
      </c>
      <c r="DG217" s="13">
        <f t="shared" si="390"/>
        <v>9.3347481011408764</v>
      </c>
      <c r="DH217" s="13">
        <f t="shared" si="390"/>
        <v>168.92451388888895</v>
      </c>
      <c r="DI217" s="13">
        <f t="shared" si="390"/>
        <v>24.351812213672961</v>
      </c>
      <c r="DJ217" s="13">
        <f t="shared" si="390"/>
        <v>45.476575773378521</v>
      </c>
      <c r="DK217" s="13">
        <f t="shared" si="390"/>
        <v>1.5620219965693587</v>
      </c>
      <c r="DL217" s="13">
        <f t="shared" si="390"/>
        <v>7.2567721811566992</v>
      </c>
      <c r="DM217" s="13">
        <f t="shared" si="388"/>
        <v>30.143338109077003</v>
      </c>
      <c r="DN217" s="13"/>
      <c r="DO217" s="13">
        <f t="shared" si="387"/>
        <v>0</v>
      </c>
      <c r="DP217" s="13">
        <f t="shared" si="387"/>
        <v>14.232238605652896</v>
      </c>
      <c r="DQ217" s="13">
        <f t="shared" si="387"/>
        <v>0</v>
      </c>
      <c r="DR217" s="13">
        <f t="shared" si="387"/>
        <v>0</v>
      </c>
      <c r="DS217" s="13">
        <f t="shared" si="387"/>
        <v>0</v>
      </c>
      <c r="DT217" s="13">
        <f t="shared" si="387"/>
        <v>13.332297276254804</v>
      </c>
      <c r="DU217" s="13">
        <f t="shared" si="387"/>
        <v>0</v>
      </c>
      <c r="DV217" s="13">
        <f t="shared" si="387"/>
        <v>0</v>
      </c>
      <c r="DW217" s="13">
        <f t="shared" si="387"/>
        <v>0</v>
      </c>
      <c r="DX217" s="13">
        <f t="shared" si="387"/>
        <v>90.562423905943916</v>
      </c>
      <c r="DY217" s="13">
        <f t="shared" si="387"/>
        <v>7.9597466044121221</v>
      </c>
      <c r="DZ217" s="13">
        <f t="shared" si="387"/>
        <v>8.6239923178944764</v>
      </c>
      <c r="EA217" s="13">
        <f t="shared" si="387"/>
        <v>15.872636767525078</v>
      </c>
      <c r="EB217" s="13">
        <f t="shared" si="387"/>
        <v>0</v>
      </c>
      <c r="EC217" s="13">
        <f t="shared" si="387"/>
        <v>1044.0927812643467</v>
      </c>
      <c r="ED217" s="13">
        <f t="shared" si="386"/>
        <v>6.4371646363544128</v>
      </c>
      <c r="EE217" s="13">
        <f t="shared" si="386"/>
        <v>23.065571753337618</v>
      </c>
      <c r="EF217" s="13">
        <f t="shared" si="386"/>
        <v>1.113403737546131</v>
      </c>
      <c r="EG217" s="13">
        <f t="shared" si="386"/>
        <v>1.697512521901817</v>
      </c>
      <c r="EH217" s="13">
        <f t="shared" si="389"/>
        <v>0</v>
      </c>
      <c r="EI217" s="13">
        <f t="shared" si="389"/>
        <v>0.3626342263040806</v>
      </c>
      <c r="EJ217" s="13">
        <f t="shared" si="389"/>
        <v>0</v>
      </c>
      <c r="EK217" s="13"/>
      <c r="EM217">
        <v>421.53237899999999</v>
      </c>
      <c r="EN217">
        <v>60.372287999999998</v>
      </c>
      <c r="EO217">
        <v>0</v>
      </c>
      <c r="EP217">
        <v>0</v>
      </c>
      <c r="EQ217">
        <v>414.97378500000002</v>
      </c>
      <c r="ER217">
        <v>0</v>
      </c>
      <c r="ES217">
        <v>52.714092000000001</v>
      </c>
      <c r="ET217">
        <v>9.6565200000000004</v>
      </c>
      <c r="EU217">
        <v>11.741389</v>
      </c>
      <c r="EV217">
        <v>545.09576400000003</v>
      </c>
      <c r="EW217">
        <v>394.77676400000001</v>
      </c>
      <c r="EX217">
        <v>27.645966000000001</v>
      </c>
      <c r="EY217">
        <v>46.277233000000003</v>
      </c>
      <c r="EZ217">
        <v>7.4550510000000001</v>
      </c>
      <c r="FA217">
        <v>0</v>
      </c>
      <c r="FB217">
        <v>49.042278000000003</v>
      </c>
      <c r="FC217">
        <v>745.026611</v>
      </c>
      <c r="FD217">
        <v>0</v>
      </c>
      <c r="FE217">
        <v>504.067993</v>
      </c>
      <c r="FF217">
        <v>63.696617000000003</v>
      </c>
      <c r="FG217">
        <v>92.698752999999996</v>
      </c>
      <c r="FH217">
        <v>52.096729000000003</v>
      </c>
      <c r="FI217">
        <v>89.450705999999997</v>
      </c>
      <c r="FJ217">
        <v>17.086828000000001</v>
      </c>
      <c r="FK217">
        <v>2.0788880000000001</v>
      </c>
      <c r="FL217">
        <v>35.833424000000001</v>
      </c>
      <c r="FM217">
        <v>648.45281999999997</v>
      </c>
      <c r="FN217">
        <v>33.623519999999999</v>
      </c>
      <c r="FO217">
        <v>62.791325000000001</v>
      </c>
      <c r="FP217">
        <v>5.9961549999999999</v>
      </c>
      <c r="FQ217">
        <v>27.101519</v>
      </c>
      <c r="FR217">
        <v>120.564064</v>
      </c>
      <c r="FT217">
        <v>0</v>
      </c>
      <c r="FU217">
        <v>31.9395771026612</v>
      </c>
      <c r="FV217">
        <v>0</v>
      </c>
      <c r="FW217">
        <v>0</v>
      </c>
      <c r="FX217">
        <v>0</v>
      </c>
      <c r="FY217">
        <v>20.153337478637699</v>
      </c>
      <c r="FZ217">
        <v>0</v>
      </c>
      <c r="GA217">
        <v>0</v>
      </c>
      <c r="GB217">
        <v>0</v>
      </c>
      <c r="GC217">
        <v>39.995994567871101</v>
      </c>
      <c r="GD217">
        <v>12.3020572662354</v>
      </c>
      <c r="GE217">
        <v>13.328671455383301</v>
      </c>
      <c r="GF217">
        <v>24.531696319580099</v>
      </c>
      <c r="GG217">
        <v>0</v>
      </c>
      <c r="GH217">
        <v>1613.6806640625</v>
      </c>
      <c r="GI217">
        <v>9.9488554000854492</v>
      </c>
      <c r="GJ217">
        <v>23.738622665405298</v>
      </c>
      <c r="GK217">
        <v>1.1458927392959599</v>
      </c>
      <c r="GL217">
        <v>1.7470457553863501</v>
      </c>
      <c r="GM217">
        <v>0</v>
      </c>
      <c r="GN217">
        <v>0.37321585416793801</v>
      </c>
      <c r="GO217">
        <v>0</v>
      </c>
    </row>
    <row r="218" spans="1:197" x14ac:dyDescent="0.2">
      <c r="A218" t="s">
        <v>827</v>
      </c>
      <c r="B218" t="s">
        <v>108</v>
      </c>
      <c r="C218" t="s">
        <v>831</v>
      </c>
      <c r="D218" s="4" t="s">
        <v>832</v>
      </c>
      <c r="E218" s="4" t="s">
        <v>98</v>
      </c>
      <c r="F218" s="9">
        <v>316</v>
      </c>
      <c r="G218" s="24">
        <v>43419</v>
      </c>
      <c r="H218" s="9">
        <v>4</v>
      </c>
      <c r="I218" s="9">
        <v>4</v>
      </c>
      <c r="J218" s="9"/>
      <c r="K218" s="21" t="s">
        <v>204</v>
      </c>
      <c r="L218" s="9">
        <v>59</v>
      </c>
      <c r="M218" s="9" t="s">
        <v>830</v>
      </c>
      <c r="N218" s="9">
        <v>12</v>
      </c>
      <c r="O218" s="9">
        <v>18</v>
      </c>
      <c r="P218" s="34">
        <v>2</v>
      </c>
      <c r="Q218" s="9" t="s">
        <v>102</v>
      </c>
      <c r="R218" s="9" t="s">
        <v>103</v>
      </c>
      <c r="S218" s="9"/>
      <c r="T218" s="9" t="s">
        <v>365</v>
      </c>
      <c r="U218" s="34">
        <v>2000</v>
      </c>
      <c r="V218" s="9"/>
      <c r="W218" t="s">
        <v>105</v>
      </c>
      <c r="X218" t="s">
        <v>831</v>
      </c>
      <c r="Y218" s="9"/>
      <c r="Z218" s="9"/>
      <c r="AA218" s="1"/>
      <c r="AD218">
        <f>+STDEV(AE217:AE224)</f>
        <v>5.7864388737670641E-5</v>
      </c>
      <c r="AE218" s="10">
        <f t="shared" si="352"/>
        <v>2.8334868874285981E-3</v>
      </c>
      <c r="AF218" s="11">
        <v>753.1</v>
      </c>
      <c r="AG218">
        <f t="shared" si="227"/>
        <v>7.1999999999999994E-4</v>
      </c>
      <c r="AI218" s="48">
        <f t="shared" si="376"/>
        <v>0.10993876874919896</v>
      </c>
      <c r="AJ218" s="48">
        <f t="shared" si="376"/>
        <v>0.13739551564069885</v>
      </c>
      <c r="AK218" s="48">
        <f t="shared" si="376"/>
        <v>2.1013395427478092E-2</v>
      </c>
      <c r="AL218" s="48">
        <f t="shared" si="376"/>
        <v>0.10093751283403113</v>
      </c>
      <c r="AM218" s="48">
        <f t="shared" si="376"/>
        <v>0.10890566818994418</v>
      </c>
      <c r="AN218" s="48">
        <f t="shared" si="376"/>
        <v>8.8357745843505951E-3</v>
      </c>
      <c r="AO218" s="48">
        <f t="shared" si="376"/>
        <v>1.3259683638334518E-2</v>
      </c>
      <c r="AP218" s="48">
        <f t="shared" si="376"/>
        <v>9.4900642823875225E-3</v>
      </c>
      <c r="AQ218" s="48">
        <f t="shared" si="376"/>
        <v>0.35456524597843114</v>
      </c>
      <c r="AR218" s="48">
        <f t="shared" si="376"/>
        <v>0.10085859801781018</v>
      </c>
      <c r="AS218" s="48">
        <f t="shared" si="376"/>
        <v>5.5547478358767043E-3</v>
      </c>
      <c r="AT218" s="48">
        <f t="shared" si="376"/>
        <v>2.5333620754763232E-2</v>
      </c>
      <c r="AU218" s="48">
        <f t="shared" si="376"/>
        <v>4.1228636353629847E-2</v>
      </c>
      <c r="AV218" s="48">
        <f t="shared" si="376"/>
        <v>5.4963936859252133E-2</v>
      </c>
      <c r="AW218" s="48">
        <f t="shared" si="385"/>
        <v>6.763840532090365E-3</v>
      </c>
      <c r="AX218" s="48">
        <f t="shared" si="385"/>
        <v>2.1949075446234426E-2</v>
      </c>
      <c r="AY218" s="48">
        <f t="shared" si="385"/>
        <v>3.2233556348024231E-2</v>
      </c>
      <c r="AZ218" s="48">
        <f t="shared" si="385"/>
        <v>1.6083638637868238E-2</v>
      </c>
      <c r="BA218" s="48">
        <f t="shared" si="385"/>
        <v>7.4215598232686336E-2</v>
      </c>
      <c r="BB218" s="48">
        <f t="shared" si="385"/>
        <v>0</v>
      </c>
      <c r="BC218" s="48">
        <f t="shared" si="385"/>
        <v>0.91412656228258038</v>
      </c>
      <c r="BD218" s="48">
        <f t="shared" si="378"/>
        <v>1</v>
      </c>
      <c r="BE218" s="48">
        <f t="shared" si="378"/>
        <v>1</v>
      </c>
      <c r="BF218" s="48">
        <f t="shared" si="378"/>
        <v>2.535609327247848E-2</v>
      </c>
      <c r="BH218" s="51">
        <f t="shared" si="355"/>
        <v>101.67103509466587</v>
      </c>
      <c r="BI218" s="51">
        <f t="shared" si="356"/>
        <v>127.06295014475491</v>
      </c>
      <c r="BJ218" s="51">
        <f t="shared" si="357"/>
        <v>19.433123440185728</v>
      </c>
      <c r="BK218" s="51">
        <f t="shared" si="391"/>
        <v>93.34670131815389</v>
      </c>
      <c r="BL218" s="51">
        <f t="shared" si="391"/>
        <v>100.7156268759698</v>
      </c>
      <c r="BM218" s="51">
        <f t="shared" si="391"/>
        <v>8.1712971509025714</v>
      </c>
      <c r="BN218" s="51">
        <f t="shared" si="391"/>
        <v>12.262514633147539</v>
      </c>
      <c r="BO218" s="51">
        <f t="shared" si="392"/>
        <v>8.7763822506179121</v>
      </c>
      <c r="BP218" s="51">
        <f t="shared" si="392"/>
        <v>327.90084860291444</v>
      </c>
      <c r="BQ218" s="51">
        <f t="shared" si="360"/>
        <v>93.273721138907078</v>
      </c>
      <c r="BR218" s="51">
        <f t="shared" si="393"/>
        <v>5.1370137085290457</v>
      </c>
      <c r="BS218" s="51">
        <f t="shared" si="393"/>
        <v>23.428454530979597</v>
      </c>
      <c r="BT218" s="51">
        <f t="shared" si="394"/>
        <v>38.128116053197651</v>
      </c>
      <c r="BU218" s="51">
        <f t="shared" si="394"/>
        <v>50.830479701899883</v>
      </c>
      <c r="BV218" s="51">
        <f t="shared" si="395"/>
        <v>6.2551789140161134</v>
      </c>
      <c r="BW218" s="51">
        <f t="shared" si="395"/>
        <v>20.298437442759056</v>
      </c>
      <c r="BX218" s="51">
        <f t="shared" si="364"/>
        <v>29.809493738847607</v>
      </c>
      <c r="BY218" s="51">
        <f t="shared" si="379"/>
        <v>14.874099528357148</v>
      </c>
      <c r="BZ218" s="51">
        <f t="shared" si="365"/>
        <v>68.634356909168616</v>
      </c>
      <c r="CA218" s="51">
        <f t="shared" si="396"/>
        <v>0</v>
      </c>
      <c r="CB218" s="51">
        <f t="shared" si="396"/>
        <v>845.38143233913274</v>
      </c>
      <c r="CC218" s="51">
        <f t="shared" si="367"/>
        <v>924.79692333653384</v>
      </c>
      <c r="CD218" s="51">
        <f t="shared" si="368"/>
        <v>924.79692333653384</v>
      </c>
      <c r="CE218" s="51">
        <f t="shared" si="369"/>
        <v>23.449237046222283</v>
      </c>
      <c r="CH218" s="13">
        <f t="shared" si="384"/>
        <v>101.67103509466587</v>
      </c>
      <c r="CI218" s="13">
        <f t="shared" si="384"/>
        <v>0</v>
      </c>
      <c r="CJ218" s="13">
        <f t="shared" si="384"/>
        <v>0</v>
      </c>
      <c r="CK218" s="13">
        <f t="shared" si="384"/>
        <v>0</v>
      </c>
      <c r="CL218" s="13">
        <f t="shared" si="384"/>
        <v>127.06295014475491</v>
      </c>
      <c r="CM218" s="13">
        <f t="shared" si="384"/>
        <v>0</v>
      </c>
      <c r="CN218" s="13">
        <f t="shared" si="384"/>
        <v>16.362617041658513</v>
      </c>
      <c r="CO218" s="13">
        <f t="shared" si="384"/>
        <v>3.0705063985272152</v>
      </c>
      <c r="CP218" s="13">
        <f t="shared" si="384"/>
        <v>3.5122146159480514</v>
      </c>
      <c r="CQ218" s="13">
        <f t="shared" si="384"/>
        <v>93.34670131815389</v>
      </c>
      <c r="CR218" s="13">
        <f t="shared" si="384"/>
        <v>100.7156268759698</v>
      </c>
      <c r="CS218" s="13">
        <f t="shared" si="384"/>
        <v>8.1712971509025714</v>
      </c>
      <c r="CT218" s="13">
        <f t="shared" si="384"/>
        <v>12.262514633147539</v>
      </c>
      <c r="CU218" s="13">
        <f t="shared" si="384"/>
        <v>3.7777916304629557</v>
      </c>
      <c r="CV218" s="13">
        <f t="shared" si="384"/>
        <v>0</v>
      </c>
      <c r="CW218" s="13">
        <f t="shared" si="390"/>
        <v>8.7763822506179121</v>
      </c>
      <c r="CX218" s="13">
        <f t="shared" si="390"/>
        <v>327.90084860291444</v>
      </c>
      <c r="CY218" s="13">
        <f t="shared" si="390"/>
        <v>0</v>
      </c>
      <c r="CZ218" s="13">
        <f t="shared" si="390"/>
        <v>93.273721138907078</v>
      </c>
      <c r="DA218" s="13">
        <f t="shared" si="390"/>
        <v>16.93181852970967</v>
      </c>
      <c r="DB218" s="13">
        <f t="shared" si="390"/>
        <v>38.544976981763838</v>
      </c>
      <c r="DC218" s="13">
        <f t="shared" si="390"/>
        <v>5.1370137085290457</v>
      </c>
      <c r="DD218" s="13">
        <f t="shared" si="390"/>
        <v>23.428454530979597</v>
      </c>
      <c r="DE218" s="13">
        <f t="shared" si="390"/>
        <v>2.3473104683072852</v>
      </c>
      <c r="DF218" s="13">
        <f t="shared" si="390"/>
        <v>0.43205812946880223</v>
      </c>
      <c r="DG218" s="13">
        <f t="shared" si="390"/>
        <v>11.046663110692149</v>
      </c>
      <c r="DH218" s="13">
        <f t="shared" si="390"/>
        <v>168.92451388888892</v>
      </c>
      <c r="DI218" s="13">
        <f t="shared" si="390"/>
        <v>38.128116053197651</v>
      </c>
      <c r="DJ218" s="13">
        <f t="shared" si="390"/>
        <v>50.830479701899883</v>
      </c>
      <c r="DK218" s="13">
        <f t="shared" si="390"/>
        <v>1.7287291218708172</v>
      </c>
      <c r="DL218" s="13">
        <f t="shared" si="390"/>
        <v>6.2551789140161134</v>
      </c>
      <c r="DM218" s="13">
        <f t="shared" si="388"/>
        <v>20.298437442759056</v>
      </c>
      <c r="DN218" s="13"/>
      <c r="DO218" s="13">
        <f t="shared" si="387"/>
        <v>0</v>
      </c>
      <c r="DP218" s="13">
        <f t="shared" si="387"/>
        <v>29.809493738847607</v>
      </c>
      <c r="DQ218" s="13">
        <f t="shared" si="387"/>
        <v>0</v>
      </c>
      <c r="DR218" s="13">
        <f t="shared" si="387"/>
        <v>0</v>
      </c>
      <c r="DS218" s="13">
        <f t="shared" si="387"/>
        <v>0</v>
      </c>
      <c r="DT218" s="13">
        <f t="shared" si="387"/>
        <v>14.874099528357148</v>
      </c>
      <c r="DU218" s="13">
        <f t="shared" si="387"/>
        <v>0</v>
      </c>
      <c r="DV218" s="13">
        <f t="shared" si="387"/>
        <v>0</v>
      </c>
      <c r="DW218" s="13">
        <f t="shared" si="387"/>
        <v>0</v>
      </c>
      <c r="DX218" s="13">
        <f t="shared" si="387"/>
        <v>68.634356909168616</v>
      </c>
      <c r="DY218" s="13">
        <f t="shared" si="387"/>
        <v>6.2788631851057168</v>
      </c>
      <c r="DZ218" s="13">
        <f t="shared" si="387"/>
        <v>12.126503096144642</v>
      </c>
      <c r="EA218" s="13">
        <f t="shared" si="387"/>
        <v>21.80782991968255</v>
      </c>
      <c r="EB218" s="13">
        <f t="shared" si="387"/>
        <v>0</v>
      </c>
      <c r="EC218" s="13">
        <f t="shared" si="387"/>
        <v>845.38143233913274</v>
      </c>
      <c r="ED218" s="13">
        <f t="shared" si="386"/>
        <v>9.3928010576205025</v>
      </c>
      <c r="EE218" s="13">
        <f t="shared" si="386"/>
        <v>19.76242288862143</v>
      </c>
      <c r="EF218" s="13">
        <f t="shared" si="386"/>
        <v>1.0846587512908183</v>
      </c>
      <c r="EG218" s="13">
        <f t="shared" si="386"/>
        <v>1.806361817461716</v>
      </c>
      <c r="EH218" s="13">
        <f t="shared" si="389"/>
        <v>0</v>
      </c>
      <c r="EI218" s="13">
        <f t="shared" si="389"/>
        <v>0.79579358884831985</v>
      </c>
      <c r="EJ218" s="13">
        <f t="shared" si="389"/>
        <v>0</v>
      </c>
      <c r="EK218" s="13"/>
      <c r="EM218">
        <v>468.87484699999999</v>
      </c>
      <c r="EN218">
        <v>56.322856999999999</v>
      </c>
      <c r="EO218">
        <v>0</v>
      </c>
      <c r="EP218">
        <v>0</v>
      </c>
      <c r="EQ218">
        <v>382.549622</v>
      </c>
      <c r="ER218">
        <v>0</v>
      </c>
      <c r="ES218">
        <v>55.216526000000002</v>
      </c>
      <c r="ET218">
        <v>10.361587999999999</v>
      </c>
      <c r="EU218">
        <v>13.815284</v>
      </c>
      <c r="EV218">
        <v>322.717804</v>
      </c>
      <c r="EW218">
        <v>374.15542599999998</v>
      </c>
      <c r="EX218">
        <v>22.968565000000002</v>
      </c>
      <c r="EY218">
        <v>51.418357999999998</v>
      </c>
      <c r="EZ218">
        <v>12.006898</v>
      </c>
      <c r="FA218">
        <v>0</v>
      </c>
      <c r="FB218">
        <v>33.535530000000001</v>
      </c>
      <c r="FC218">
        <v>1013.019775</v>
      </c>
      <c r="FD218">
        <v>0</v>
      </c>
      <c r="FE218">
        <v>377.40786700000001</v>
      </c>
      <c r="FF218">
        <v>62.901179999999997</v>
      </c>
      <c r="FG218">
        <v>119.081192</v>
      </c>
      <c r="FH218">
        <v>27.166183</v>
      </c>
      <c r="FI218">
        <v>112.538017</v>
      </c>
      <c r="FJ218">
        <v>12.704167999999999</v>
      </c>
      <c r="FK218">
        <v>2.3383949999999998</v>
      </c>
      <c r="FL218">
        <v>43.452010999999999</v>
      </c>
      <c r="FM218">
        <v>664.46398899999997</v>
      </c>
      <c r="FN218">
        <v>53.944889000000003</v>
      </c>
      <c r="FO218">
        <v>71.916602999999995</v>
      </c>
      <c r="FP218">
        <v>6.7999499999999999</v>
      </c>
      <c r="FQ218">
        <v>23.937729000000001</v>
      </c>
      <c r="FR218">
        <v>83.192122999999995</v>
      </c>
      <c r="FT218">
        <v>0</v>
      </c>
      <c r="FU218">
        <v>68.549392700195298</v>
      </c>
      <c r="FV218">
        <v>0</v>
      </c>
      <c r="FW218">
        <v>0</v>
      </c>
      <c r="FX218">
        <v>0</v>
      </c>
      <c r="FY218">
        <v>23.039112091064499</v>
      </c>
      <c r="FZ218">
        <v>0</v>
      </c>
      <c r="GA218">
        <v>0</v>
      </c>
      <c r="GB218">
        <v>0</v>
      </c>
      <c r="GC218">
        <v>31.060117721557599</v>
      </c>
      <c r="GD218">
        <v>9.9438047409057599</v>
      </c>
      <c r="GE218">
        <v>19.204683303833001</v>
      </c>
      <c r="GF218">
        <v>34.536952972412102</v>
      </c>
      <c r="GG218">
        <v>0</v>
      </c>
      <c r="GH218">
        <v>1338.82641601563</v>
      </c>
      <c r="GI218">
        <v>14.875332832336399</v>
      </c>
      <c r="GJ218">
        <v>20.841287612915099</v>
      </c>
      <c r="GK218">
        <v>1.1438721418380799</v>
      </c>
      <c r="GL218">
        <v>1.90497422218323</v>
      </c>
      <c r="GM218">
        <v>0</v>
      </c>
      <c r="GN218">
        <v>0.83923733234405495</v>
      </c>
      <c r="GO218">
        <v>0</v>
      </c>
    </row>
    <row r="219" spans="1:197" x14ac:dyDescent="0.2">
      <c r="A219" t="s">
        <v>827</v>
      </c>
      <c r="B219" t="s">
        <v>112</v>
      </c>
      <c r="C219" t="s">
        <v>833</v>
      </c>
      <c r="D219" s="4" t="s">
        <v>834</v>
      </c>
      <c r="E219" s="4" t="s">
        <v>98</v>
      </c>
      <c r="F219" s="9">
        <v>316</v>
      </c>
      <c r="G219" s="24">
        <v>43419</v>
      </c>
      <c r="H219" s="9">
        <v>4</v>
      </c>
      <c r="I219" s="9">
        <v>4</v>
      </c>
      <c r="J219" s="9"/>
      <c r="K219" s="21" t="s">
        <v>204</v>
      </c>
      <c r="L219" s="9">
        <v>59</v>
      </c>
      <c r="M219" s="9" t="s">
        <v>830</v>
      </c>
      <c r="N219" s="9">
        <v>20</v>
      </c>
      <c r="O219" s="9">
        <v>14</v>
      </c>
      <c r="P219" s="34">
        <v>3</v>
      </c>
      <c r="Q219" s="9" t="s">
        <v>102</v>
      </c>
      <c r="R219" s="9" t="s">
        <v>103</v>
      </c>
      <c r="S219" s="9"/>
      <c r="T219" s="9" t="s">
        <v>365</v>
      </c>
      <c r="U219" s="34">
        <v>2000</v>
      </c>
      <c r="V219" s="9"/>
      <c r="W219" t="s">
        <v>105</v>
      </c>
      <c r="X219" t="s">
        <v>833</v>
      </c>
      <c r="Y219" s="9"/>
      <c r="Z219" s="9"/>
      <c r="AA219" s="1"/>
      <c r="AD219">
        <f>+AD218*100/AD217</f>
        <v>2.0324696875096544</v>
      </c>
      <c r="AE219" s="10">
        <f t="shared" si="352"/>
        <v>2.9571767446370549E-3</v>
      </c>
      <c r="AF219" s="11">
        <v>753.1</v>
      </c>
      <c r="AG219">
        <f t="shared" si="227"/>
        <v>7.1999999999999994E-4</v>
      </c>
      <c r="AI219" s="48">
        <f t="shared" si="376"/>
        <v>0.1150188281174135</v>
      </c>
      <c r="AJ219" s="48">
        <f t="shared" si="376"/>
        <v>0.12515110009636635</v>
      </c>
      <c r="AK219" s="48">
        <f t="shared" si="376"/>
        <v>1.574049551736496E-2</v>
      </c>
      <c r="AL219" s="48">
        <f t="shared" si="376"/>
        <v>8.7275945083108653E-2</v>
      </c>
      <c r="AM219" s="48">
        <f t="shared" si="376"/>
        <v>0.12317374108940185</v>
      </c>
      <c r="AN219" s="48">
        <f t="shared" si="376"/>
        <v>1.232501527141441E-2</v>
      </c>
      <c r="AO219" s="48">
        <f t="shared" si="376"/>
        <v>1.8416754119103668E-2</v>
      </c>
      <c r="AP219" s="48">
        <f t="shared" si="376"/>
        <v>8.3694383167292902E-3</v>
      </c>
      <c r="AQ219" s="48">
        <f t="shared" si="376"/>
        <v>0.36416574105205729</v>
      </c>
      <c r="AR219" s="48">
        <f t="shared" si="376"/>
        <v>8.56508006395265E-2</v>
      </c>
      <c r="AS219" s="48">
        <f t="shared" si="376"/>
        <v>7.8272268629428262E-3</v>
      </c>
      <c r="AT219" s="48">
        <f t="shared" si="376"/>
        <v>3.1688042762336263E-2</v>
      </c>
      <c r="AU219" s="48">
        <f t="shared" si="376"/>
        <v>4.3750127040757522E-2</v>
      </c>
      <c r="AV219" s="48">
        <f t="shared" si="376"/>
        <v>4.0205465933070596E-2</v>
      </c>
      <c r="AW219" s="48">
        <f t="shared" si="385"/>
        <v>8.4137827348242308E-3</v>
      </c>
      <c r="AX219" s="48">
        <f t="shared" si="385"/>
        <v>2.7374591134834168E-2</v>
      </c>
      <c r="AY219" s="48">
        <f t="shared" si="385"/>
        <v>2.2111702426577822E-2</v>
      </c>
      <c r="AZ219" s="48">
        <f t="shared" si="385"/>
        <v>2.0001743940789539E-2</v>
      </c>
      <c r="BA219" s="48">
        <f t="shared" si="385"/>
        <v>0.12468464541701521</v>
      </c>
      <c r="BB219" s="48">
        <f t="shared" si="385"/>
        <v>0</v>
      </c>
      <c r="BC219" s="48">
        <f t="shared" si="385"/>
        <v>0.95606009745820097</v>
      </c>
      <c r="BD219" s="48">
        <f t="shared" si="378"/>
        <v>1</v>
      </c>
      <c r="BE219" s="48">
        <f t="shared" si="378"/>
        <v>1</v>
      </c>
      <c r="BF219" s="48">
        <f t="shared" si="378"/>
        <v>2.3907193520177762E-2</v>
      </c>
      <c r="BH219" s="51">
        <f t="shared" si="355"/>
        <v>95.683072479381025</v>
      </c>
      <c r="BI219" s="51">
        <f t="shared" si="356"/>
        <v>104.11201346244577</v>
      </c>
      <c r="BJ219" s="51">
        <f t="shared" si="357"/>
        <v>13.094368966374338</v>
      </c>
      <c r="BK219" s="51">
        <f t="shared" si="391"/>
        <v>72.604031146699469</v>
      </c>
      <c r="BL219" s="51">
        <f t="shared" si="391"/>
        <v>102.46706725426495</v>
      </c>
      <c r="BM219" s="51">
        <f t="shared" si="391"/>
        <v>10.253063336033774</v>
      </c>
      <c r="BN219" s="51">
        <f t="shared" si="391"/>
        <v>15.32072312034231</v>
      </c>
      <c r="BO219" s="51">
        <f t="shared" si="392"/>
        <v>6.9624563750017607</v>
      </c>
      <c r="BP219" s="51">
        <f t="shared" si="392"/>
        <v>302.94602688893286</v>
      </c>
      <c r="BQ219" s="51">
        <f t="shared" si="360"/>
        <v>71.252088894027608</v>
      </c>
      <c r="BR219" s="51">
        <f t="shared" si="393"/>
        <v>6.5113958079540755</v>
      </c>
      <c r="BS219" s="51">
        <f t="shared" si="393"/>
        <v>26.360982301638568</v>
      </c>
      <c r="BT219" s="51">
        <f t="shared" si="394"/>
        <v>36.395315837765516</v>
      </c>
      <c r="BU219" s="51">
        <f t="shared" si="394"/>
        <v>33.44654587346519</v>
      </c>
      <c r="BV219" s="51">
        <f t="shared" si="395"/>
        <v>6.9993460759323147</v>
      </c>
      <c r="BW219" s="51">
        <f t="shared" si="395"/>
        <v>22.772662793729221</v>
      </c>
      <c r="BX219" s="51">
        <f t="shared" si="364"/>
        <v>18.394515581092396</v>
      </c>
      <c r="BY219" s="51">
        <f t="shared" si="379"/>
        <v>16.639261123812805</v>
      </c>
      <c r="BZ219" s="51">
        <f t="shared" si="365"/>
        <v>103.72397423770997</v>
      </c>
      <c r="CA219" s="51">
        <f t="shared" si="396"/>
        <v>0</v>
      </c>
      <c r="CB219" s="51">
        <f t="shared" si="396"/>
        <v>795.33732952272635</v>
      </c>
      <c r="CC219" s="51">
        <f t="shared" si="367"/>
        <v>831.89051780031912</v>
      </c>
      <c r="CD219" s="51">
        <f t="shared" si="368"/>
        <v>831.89051780031912</v>
      </c>
      <c r="CE219" s="51">
        <f t="shared" si="369"/>
        <v>19.888167596653112</v>
      </c>
      <c r="CH219" s="13">
        <f t="shared" si="384"/>
        <v>95.683072479381025</v>
      </c>
      <c r="CI219" s="13">
        <f t="shared" si="384"/>
        <v>0</v>
      </c>
      <c r="CJ219" s="13">
        <f t="shared" si="384"/>
        <v>0</v>
      </c>
      <c r="CK219" s="13">
        <f t="shared" si="384"/>
        <v>0</v>
      </c>
      <c r="CL219" s="13">
        <f t="shared" si="384"/>
        <v>104.11201346244577</v>
      </c>
      <c r="CM219" s="13">
        <f t="shared" si="384"/>
        <v>0</v>
      </c>
      <c r="CN219" s="13">
        <f t="shared" si="384"/>
        <v>11.138194570952821</v>
      </c>
      <c r="CO219" s="13">
        <f t="shared" si="384"/>
        <v>1.9561743954215169</v>
      </c>
      <c r="CP219" s="13">
        <f t="shared" si="384"/>
        <v>5.8321945278882117</v>
      </c>
      <c r="CQ219" s="13">
        <f t="shared" si="384"/>
        <v>72.604031146699469</v>
      </c>
      <c r="CR219" s="13">
        <f t="shared" si="384"/>
        <v>102.46706725426495</v>
      </c>
      <c r="CS219" s="13">
        <f t="shared" si="384"/>
        <v>10.253063336033774</v>
      </c>
      <c r="CT219" s="13">
        <f t="shared" si="384"/>
        <v>15.32072312034231</v>
      </c>
      <c r="CU219" s="13">
        <f t="shared" si="384"/>
        <v>6.2488388717160035</v>
      </c>
      <c r="CV219" s="13">
        <f t="shared" si="384"/>
        <v>0</v>
      </c>
      <c r="CW219" s="13">
        <f t="shared" si="390"/>
        <v>6.9624563750017607</v>
      </c>
      <c r="CX219" s="13">
        <f t="shared" si="390"/>
        <v>302.94602688893286</v>
      </c>
      <c r="CY219" s="13">
        <f t="shared" si="390"/>
        <v>0</v>
      </c>
      <c r="CZ219" s="13">
        <f t="shared" si="390"/>
        <v>71.252088894027608</v>
      </c>
      <c r="DA219" s="13">
        <f t="shared" si="390"/>
        <v>15.694316013781338</v>
      </c>
      <c r="DB219" s="13">
        <f t="shared" si="390"/>
        <v>33.746778521846387</v>
      </c>
      <c r="DC219" s="13">
        <f t="shared" si="390"/>
        <v>6.5113958079540755</v>
      </c>
      <c r="DD219" s="13">
        <f t="shared" si="390"/>
        <v>26.360982301638568</v>
      </c>
      <c r="DE219" s="13">
        <f t="shared" si="390"/>
        <v>1.2014550707939442</v>
      </c>
      <c r="DF219" s="13">
        <f t="shared" si="390"/>
        <v>0.58743491164726891</v>
      </c>
      <c r="DG219" s="13">
        <f t="shared" si="390"/>
        <v>9.334658470407911</v>
      </c>
      <c r="DH219" s="13">
        <f t="shared" si="390"/>
        <v>168.92451388888892</v>
      </c>
      <c r="DI219" s="13">
        <f t="shared" si="390"/>
        <v>36.395315837765516</v>
      </c>
      <c r="DJ219" s="13">
        <f t="shared" si="390"/>
        <v>33.44654587346519</v>
      </c>
      <c r="DK219" s="13">
        <f t="shared" si="390"/>
        <v>3.0415101706553167</v>
      </c>
      <c r="DL219" s="13">
        <f t="shared" si="390"/>
        <v>6.9993460759323147</v>
      </c>
      <c r="DM219" s="13">
        <f t="shared" si="388"/>
        <v>22.772662793729221</v>
      </c>
      <c r="DN219" s="13"/>
      <c r="DO219" s="13">
        <f t="shared" si="387"/>
        <v>0</v>
      </c>
      <c r="DP219" s="13">
        <f t="shared" si="387"/>
        <v>18.394515581092396</v>
      </c>
      <c r="DQ219" s="13">
        <f t="shared" si="387"/>
        <v>0</v>
      </c>
      <c r="DR219" s="13">
        <f t="shared" si="387"/>
        <v>0</v>
      </c>
      <c r="DS219" s="13">
        <f t="shared" si="387"/>
        <v>0</v>
      </c>
      <c r="DT219" s="13">
        <f t="shared" si="387"/>
        <v>16.639261123812805</v>
      </c>
      <c r="DU219" s="13">
        <f t="shared" si="387"/>
        <v>0</v>
      </c>
      <c r="DV219" s="13">
        <f t="shared" si="387"/>
        <v>0</v>
      </c>
      <c r="DW219" s="13">
        <f t="shared" si="387"/>
        <v>0</v>
      </c>
      <c r="DX219" s="13">
        <f t="shared" si="387"/>
        <v>103.72397423770997</v>
      </c>
      <c r="DY219" s="13">
        <f t="shared" si="387"/>
        <v>5.0240779713323152</v>
      </c>
      <c r="DZ219" s="13">
        <f t="shared" si="387"/>
        <v>3.4407626615122053</v>
      </c>
      <c r="EA219" s="13">
        <f t="shared" si="387"/>
        <v>4.949588557298104</v>
      </c>
      <c r="EB219" s="13">
        <f t="shared" si="387"/>
        <v>0</v>
      </c>
      <c r="EC219" s="13">
        <f t="shared" si="387"/>
        <v>795.33732952272635</v>
      </c>
      <c r="ED219" s="13">
        <f t="shared" si="386"/>
        <v>4.7442435063577051</v>
      </c>
      <c r="EE219" s="13">
        <f t="shared" si="386"/>
        <v>17.26515223751522</v>
      </c>
      <c r="EF219" s="13">
        <f t="shared" si="386"/>
        <v>0.5795943139597487</v>
      </c>
      <c r="EG219" s="13">
        <f t="shared" si="386"/>
        <v>1.3832841774188758</v>
      </c>
      <c r="EH219" s="13">
        <f t="shared" si="389"/>
        <v>0</v>
      </c>
      <c r="EI219" s="13">
        <f t="shared" si="389"/>
        <v>0.66013686775926816</v>
      </c>
      <c r="EJ219" s="13">
        <f t="shared" si="389"/>
        <v>0</v>
      </c>
      <c r="EK219" s="13"/>
      <c r="EM219">
        <v>422.80365</v>
      </c>
      <c r="EN219">
        <v>40.681472999999997</v>
      </c>
      <c r="EO219">
        <v>0</v>
      </c>
      <c r="EP219">
        <v>0</v>
      </c>
      <c r="EQ219">
        <v>300.34030200000001</v>
      </c>
      <c r="ER219">
        <v>0</v>
      </c>
      <c r="ES219">
        <v>36.014305</v>
      </c>
      <c r="ET219">
        <v>6.3251059999999999</v>
      </c>
      <c r="EU219">
        <v>21.981366999999999</v>
      </c>
      <c r="EV219">
        <v>240.50749200000001</v>
      </c>
      <c r="EW219">
        <v>364.74002100000001</v>
      </c>
      <c r="EX219">
        <v>27.614706000000002</v>
      </c>
      <c r="EY219">
        <v>61.554789999999997</v>
      </c>
      <c r="EZ219">
        <v>19.029881</v>
      </c>
      <c r="FA219">
        <v>0</v>
      </c>
      <c r="FB219">
        <v>25.491539</v>
      </c>
      <c r="FC219">
        <v>896.77722200000005</v>
      </c>
      <c r="FD219">
        <v>0</v>
      </c>
      <c r="FE219">
        <v>276.24420199999997</v>
      </c>
      <c r="FF219">
        <v>55.865219000000003</v>
      </c>
      <c r="FG219">
        <v>99.896811999999997</v>
      </c>
      <c r="FH219">
        <v>32.994072000000003</v>
      </c>
      <c r="FI219">
        <v>121.32802599999999</v>
      </c>
      <c r="FJ219">
        <v>6.2305609999999998</v>
      </c>
      <c r="FK219">
        <v>3.0463469999999999</v>
      </c>
      <c r="FL219">
        <v>35.182048999999999</v>
      </c>
      <c r="FM219">
        <v>636.67144800000005</v>
      </c>
      <c r="FN219">
        <v>49.339458</v>
      </c>
      <c r="FO219">
        <v>45.341946</v>
      </c>
      <c r="FP219">
        <v>11.463361000000001</v>
      </c>
      <c r="FQ219">
        <v>25.665196999999999</v>
      </c>
      <c r="FR219">
        <v>89.428787</v>
      </c>
      <c r="FT219">
        <v>0</v>
      </c>
      <c r="FU219">
        <v>40.530437469482401</v>
      </c>
      <c r="FV219">
        <v>0</v>
      </c>
      <c r="FW219">
        <v>0</v>
      </c>
      <c r="FX219">
        <v>0</v>
      </c>
      <c r="FY219">
        <v>24.695226669311499</v>
      </c>
      <c r="FZ219">
        <v>0</v>
      </c>
      <c r="GA219">
        <v>0</v>
      </c>
      <c r="GB219">
        <v>0</v>
      </c>
      <c r="GC219">
        <v>44.976390838623097</v>
      </c>
      <c r="GD219">
        <v>7.6238064765930202</v>
      </c>
      <c r="GE219">
        <v>5.2211985588073802</v>
      </c>
      <c r="GF219">
        <v>7.5107722282409703</v>
      </c>
      <c r="GG219">
        <v>0</v>
      </c>
      <c r="GH219">
        <v>1206.8876953125</v>
      </c>
      <c r="GI219">
        <v>7.1991705894470197</v>
      </c>
      <c r="GJ219">
        <v>17.446113586425799</v>
      </c>
      <c r="GK219">
        <v>0.58566921949386597</v>
      </c>
      <c r="GL219">
        <v>1.39778280258179</v>
      </c>
      <c r="GM219">
        <v>0</v>
      </c>
      <c r="GN219">
        <v>0.66705596446991</v>
      </c>
      <c r="GO219">
        <v>0</v>
      </c>
    </row>
    <row r="220" spans="1:197" x14ac:dyDescent="0.2">
      <c r="A220" t="s">
        <v>827</v>
      </c>
      <c r="B220" t="s">
        <v>116</v>
      </c>
      <c r="C220" t="s">
        <v>835</v>
      </c>
      <c r="D220" s="4" t="s">
        <v>836</v>
      </c>
      <c r="E220" s="4" t="s">
        <v>98</v>
      </c>
      <c r="F220" s="9">
        <v>316</v>
      </c>
      <c r="G220" s="24">
        <v>43419</v>
      </c>
      <c r="H220" s="9">
        <v>4</v>
      </c>
      <c r="I220" s="9">
        <v>4</v>
      </c>
      <c r="J220" s="9"/>
      <c r="K220" s="21" t="s">
        <v>204</v>
      </c>
      <c r="L220" s="9">
        <v>59</v>
      </c>
      <c r="M220" s="9" t="s">
        <v>830</v>
      </c>
      <c r="N220" s="9">
        <v>30</v>
      </c>
      <c r="O220" s="9">
        <v>10</v>
      </c>
      <c r="P220" s="34">
        <v>4</v>
      </c>
      <c r="Q220" s="9" t="s">
        <v>102</v>
      </c>
      <c r="R220" s="9" t="s">
        <v>103</v>
      </c>
      <c r="S220" s="9"/>
      <c r="T220" s="9" t="s">
        <v>365</v>
      </c>
      <c r="U220" s="34">
        <v>2000</v>
      </c>
      <c r="V220" s="9"/>
      <c r="W220" t="s">
        <v>105</v>
      </c>
      <c r="X220" t="s">
        <v>835</v>
      </c>
      <c r="Y220" s="9"/>
      <c r="Z220" s="9"/>
      <c r="AA220" s="1"/>
      <c r="AE220" s="10">
        <f t="shared" si="352"/>
        <v>2.7696951829196581E-3</v>
      </c>
      <c r="AF220" s="11">
        <v>753.1</v>
      </c>
      <c r="AG220">
        <f t="shared" si="227"/>
        <v>7.1999999999999994E-4</v>
      </c>
      <c r="AI220" s="48">
        <f t="shared" si="376"/>
        <v>0.10448044432952264</v>
      </c>
      <c r="AJ220" s="48">
        <f t="shared" si="376"/>
        <v>0.1022602085109237</v>
      </c>
      <c r="AK220" s="48">
        <f t="shared" si="376"/>
        <v>1.3467413130880845E-2</v>
      </c>
      <c r="AL220" s="48">
        <f t="shared" si="376"/>
        <v>5.3597548881312407E-2</v>
      </c>
      <c r="AM220" s="48">
        <f t="shared" si="376"/>
        <v>0.11019483670603882</v>
      </c>
      <c r="AN220" s="48">
        <f t="shared" si="376"/>
        <v>1.6664912153034905E-2</v>
      </c>
      <c r="AO220" s="48">
        <f t="shared" si="376"/>
        <v>3.6904941899654618E-2</v>
      </c>
      <c r="AP220" s="48">
        <f t="shared" si="376"/>
        <v>9.3980882551944322E-3</v>
      </c>
      <c r="AQ220" s="48">
        <f t="shared" si="376"/>
        <v>0.33322795750166817</v>
      </c>
      <c r="AR220" s="48">
        <f t="shared" si="376"/>
        <v>6.8771952583092613E-2</v>
      </c>
      <c r="AS220" s="48">
        <f t="shared" si="376"/>
        <v>1.1876284383709712E-2</v>
      </c>
      <c r="AT220" s="48">
        <f t="shared" si="376"/>
        <v>3.1745128279211374E-2</v>
      </c>
      <c r="AU220" s="48">
        <f t="shared" si="376"/>
        <v>4.8195061866691841E-2</v>
      </c>
      <c r="AV220" s="48">
        <f t="shared" si="376"/>
        <v>2.9517867352159811E-2</v>
      </c>
      <c r="AW220" s="48">
        <f t="shared" si="385"/>
        <v>9.7631867167771221E-3</v>
      </c>
      <c r="AX220" s="48">
        <f t="shared" si="385"/>
        <v>2.8999492426278788E-2</v>
      </c>
      <c r="AY220" s="48">
        <f t="shared" si="385"/>
        <v>1.0875810436220212E-2</v>
      </c>
      <c r="AZ220" s="48">
        <f t="shared" si="385"/>
        <v>3.6337528666248786E-2</v>
      </c>
      <c r="BA220" s="48">
        <f t="shared" si="385"/>
        <v>0.21920178679055563</v>
      </c>
      <c r="BB220" s="48">
        <f t="shared" si="385"/>
        <v>0</v>
      </c>
      <c r="BC220" s="48">
        <f t="shared" si="385"/>
        <v>0.96581332657213415</v>
      </c>
      <c r="BD220" s="48">
        <f t="shared" si="378"/>
        <v>1</v>
      </c>
      <c r="BE220" s="48">
        <f t="shared" si="378"/>
        <v>1</v>
      </c>
      <c r="BF220" s="48">
        <f t="shared" si="378"/>
        <v>2.655671683692562E-2</v>
      </c>
      <c r="BH220" s="51">
        <f t="shared" si="355"/>
        <v>76.026906604006356</v>
      </c>
      <c r="BI220" s="51">
        <f t="shared" si="356"/>
        <v>74.41131564530869</v>
      </c>
      <c r="BJ220" s="51">
        <f t="shared" si="357"/>
        <v>9.7997837477585392</v>
      </c>
      <c r="BK220" s="51">
        <f t="shared" si="391"/>
        <v>39.001134318987454</v>
      </c>
      <c r="BL220" s="51">
        <f t="shared" si="391"/>
        <v>80.185077812944073</v>
      </c>
      <c r="BM220" s="51">
        <f t="shared" si="391"/>
        <v>12.126496283139838</v>
      </c>
      <c r="BN220" s="51">
        <f t="shared" si="391"/>
        <v>26.854485440185933</v>
      </c>
      <c r="BO220" s="51">
        <f t="shared" si="392"/>
        <v>6.8386728503984786</v>
      </c>
      <c r="BP220" s="51">
        <f t="shared" si="392"/>
        <v>242.47878122455987</v>
      </c>
      <c r="BQ220" s="51">
        <f t="shared" si="360"/>
        <v>50.043037714499199</v>
      </c>
      <c r="BR220" s="51">
        <f t="shared" si="393"/>
        <v>8.6419728537446847</v>
      </c>
      <c r="BS220" s="51">
        <f t="shared" si="393"/>
        <v>23.099862546563035</v>
      </c>
      <c r="BT220" s="51">
        <f t="shared" si="394"/>
        <v>35.069926155338258</v>
      </c>
      <c r="BU220" s="51">
        <f t="shared" si="394"/>
        <v>21.479159652635406</v>
      </c>
      <c r="BV220" s="51">
        <f t="shared" si="395"/>
        <v>7.1043427259253225</v>
      </c>
      <c r="BW220" s="51">
        <f t="shared" si="395"/>
        <v>21.101955647343104</v>
      </c>
      <c r="BX220" s="51">
        <f t="shared" si="364"/>
        <v>7.9139615990678811</v>
      </c>
      <c r="BY220" s="51">
        <f t="shared" si="379"/>
        <v>26.441597907223624</v>
      </c>
      <c r="BZ220" s="51">
        <f t="shared" si="365"/>
        <v>159.50577046931505</v>
      </c>
      <c r="CA220" s="51">
        <f t="shared" si="396"/>
        <v>0</v>
      </c>
      <c r="CB220" s="51">
        <f t="shared" si="396"/>
        <v>702.78988615916637</v>
      </c>
      <c r="CC220" s="51">
        <f t="shared" si="367"/>
        <v>727.66637902327261</v>
      </c>
      <c r="CD220" s="51">
        <f t="shared" si="368"/>
        <v>727.66637902327261</v>
      </c>
      <c r="CE220" s="51">
        <f t="shared" si="369"/>
        <v>19.324429979472043</v>
      </c>
      <c r="CH220" s="13">
        <f t="shared" si="384"/>
        <v>76.026906604006356</v>
      </c>
      <c r="CI220" s="13">
        <f t="shared" si="384"/>
        <v>0</v>
      </c>
      <c r="CJ220" s="13">
        <f t="shared" si="384"/>
        <v>0</v>
      </c>
      <c r="CK220" s="13">
        <f t="shared" si="384"/>
        <v>0</v>
      </c>
      <c r="CL220" s="13">
        <f t="shared" si="384"/>
        <v>74.41131564530869</v>
      </c>
      <c r="CM220" s="13">
        <f t="shared" si="384"/>
        <v>0</v>
      </c>
      <c r="CN220" s="13">
        <f t="shared" si="384"/>
        <v>8.3476786464654484</v>
      </c>
      <c r="CO220" s="13">
        <f t="shared" si="384"/>
        <v>1.4521051012930917</v>
      </c>
      <c r="CP220" s="13">
        <f t="shared" si="384"/>
        <v>10.007229848969425</v>
      </c>
      <c r="CQ220" s="13">
        <f t="shared" si="384"/>
        <v>39.001134318987454</v>
      </c>
      <c r="CR220" s="13">
        <f t="shared" si="384"/>
        <v>80.185077812944073</v>
      </c>
      <c r="CS220" s="13">
        <f t="shared" si="384"/>
        <v>12.126496283139838</v>
      </c>
      <c r="CT220" s="13">
        <f t="shared" si="384"/>
        <v>26.854485440185933</v>
      </c>
      <c r="CU220" s="13">
        <f t="shared" si="384"/>
        <v>5.6442998857727797</v>
      </c>
      <c r="CV220" s="13">
        <f t="shared" si="384"/>
        <v>0</v>
      </c>
      <c r="CW220" s="13">
        <f t="shared" si="390"/>
        <v>6.8386728503984786</v>
      </c>
      <c r="CX220" s="13">
        <f t="shared" si="390"/>
        <v>242.47878122455987</v>
      </c>
      <c r="CY220" s="13">
        <f t="shared" si="390"/>
        <v>0</v>
      </c>
      <c r="CZ220" s="13">
        <f t="shared" si="390"/>
        <v>50.043037714499199</v>
      </c>
      <c r="DA220" s="13">
        <f t="shared" si="390"/>
        <v>12.02375649605875</v>
      </c>
      <c r="DB220" s="13">
        <f t="shared" si="390"/>
        <v>25.9214283477524</v>
      </c>
      <c r="DC220" s="13">
        <f t="shared" si="390"/>
        <v>8.6419728537446847</v>
      </c>
      <c r="DD220" s="13">
        <f t="shared" si="390"/>
        <v>23.099862546563035</v>
      </c>
      <c r="DE220" s="13">
        <f t="shared" si="390"/>
        <v>0.85499325235991541</v>
      </c>
      <c r="DF220" s="13">
        <f t="shared" si="390"/>
        <v>0.64456057152269575</v>
      </c>
      <c r="DG220" s="13">
        <f t="shared" si="390"/>
        <v>7.2444996731507967</v>
      </c>
      <c r="DH220" s="13">
        <f t="shared" si="390"/>
        <v>168.92451388888892</v>
      </c>
      <c r="DI220" s="13">
        <f t="shared" si="390"/>
        <v>35.069926155338258</v>
      </c>
      <c r="DJ220" s="13">
        <f t="shared" si="390"/>
        <v>21.479159652635406</v>
      </c>
      <c r="DK220" s="13">
        <f t="shared" si="390"/>
        <v>5.814898249048956</v>
      </c>
      <c r="DL220" s="13">
        <f t="shared" si="390"/>
        <v>7.1043427259253225</v>
      </c>
      <c r="DM220" s="13">
        <f t="shared" si="388"/>
        <v>21.101955647343104</v>
      </c>
      <c r="DN220" s="13"/>
      <c r="DO220" s="13">
        <f t="shared" si="387"/>
        <v>0</v>
      </c>
      <c r="DP220" s="13">
        <f t="shared" si="387"/>
        <v>7.9139615990678811</v>
      </c>
      <c r="DQ220" s="13">
        <f t="shared" si="387"/>
        <v>0</v>
      </c>
      <c r="DR220" s="13">
        <f t="shared" si="387"/>
        <v>0</v>
      </c>
      <c r="DS220" s="13">
        <f t="shared" si="387"/>
        <v>0</v>
      </c>
      <c r="DT220" s="13">
        <f t="shared" si="387"/>
        <v>26.441597907223624</v>
      </c>
      <c r="DU220" s="13">
        <f t="shared" si="387"/>
        <v>0</v>
      </c>
      <c r="DV220" s="13">
        <f t="shared" si="387"/>
        <v>0</v>
      </c>
      <c r="DW220" s="13">
        <f t="shared" si="387"/>
        <v>0</v>
      </c>
      <c r="DX220" s="13">
        <f t="shared" si="387"/>
        <v>159.50577046931505</v>
      </c>
      <c r="DY220" s="13">
        <f t="shared" si="387"/>
        <v>5.2417585858475757</v>
      </c>
      <c r="DZ220" s="13">
        <f t="shared" si="387"/>
        <v>3.2962641113624493</v>
      </c>
      <c r="EA220" s="13">
        <f t="shared" si="387"/>
        <v>4.2680979485331001</v>
      </c>
      <c r="EB220" s="13">
        <f t="shared" si="387"/>
        <v>0</v>
      </c>
      <c r="EC220" s="13">
        <f t="shared" si="387"/>
        <v>702.78988615916637</v>
      </c>
      <c r="ED220" s="13">
        <f t="shared" si="386"/>
        <v>4.1564106192952011</v>
      </c>
      <c r="EE220" s="13">
        <f t="shared" si="386"/>
        <v>15.645979482897271</v>
      </c>
      <c r="EF220" s="13">
        <f t="shared" si="386"/>
        <v>0.59615776306342294</v>
      </c>
      <c r="EG220" s="13">
        <f t="shared" si="386"/>
        <v>1.8867197501679964</v>
      </c>
      <c r="EH220" s="13">
        <f t="shared" si="389"/>
        <v>0</v>
      </c>
      <c r="EI220" s="13">
        <f t="shared" si="389"/>
        <v>1.1955729833433537</v>
      </c>
      <c r="EJ220" s="13">
        <f t="shared" si="389"/>
        <v>0</v>
      </c>
      <c r="EK220" s="13"/>
      <c r="EM220">
        <v>358.6875</v>
      </c>
      <c r="EN220">
        <v>38.942123000000002</v>
      </c>
      <c r="EO220">
        <v>0</v>
      </c>
      <c r="EP220">
        <v>0</v>
      </c>
      <c r="EQ220">
        <v>229.19073499999999</v>
      </c>
      <c r="ER220">
        <v>0</v>
      </c>
      <c r="ES220">
        <v>28.818493</v>
      </c>
      <c r="ET220">
        <v>5.0130679999999996</v>
      </c>
      <c r="EU220">
        <v>40.270023000000002</v>
      </c>
      <c r="EV220">
        <v>137.94006300000001</v>
      </c>
      <c r="EW220">
        <v>304.74597199999999</v>
      </c>
      <c r="EX220">
        <v>34.871243</v>
      </c>
      <c r="EY220">
        <v>115.197945</v>
      </c>
      <c r="EZ220">
        <v>18.352368999999999</v>
      </c>
      <c r="FA220">
        <v>0</v>
      </c>
      <c r="FB220">
        <v>26.733184999999999</v>
      </c>
      <c r="FC220">
        <v>766.36975099999995</v>
      </c>
      <c r="FD220">
        <v>0</v>
      </c>
      <c r="FE220">
        <v>207.149811</v>
      </c>
      <c r="FF220">
        <v>45.696674000000002</v>
      </c>
      <c r="FG220">
        <v>81.926338000000001</v>
      </c>
      <c r="FH220">
        <v>46.754134999999998</v>
      </c>
      <c r="FI220">
        <v>113.515259</v>
      </c>
      <c r="FJ220">
        <v>4.7339929999999999</v>
      </c>
      <c r="FK220">
        <v>3.5688529999999998</v>
      </c>
      <c r="FL220">
        <v>29.152539999999998</v>
      </c>
      <c r="FM220">
        <v>679.76794400000006</v>
      </c>
      <c r="FN220">
        <v>50.760868000000002</v>
      </c>
      <c r="FO220">
        <v>31.089338000000001</v>
      </c>
      <c r="FP220">
        <v>23.399691000000001</v>
      </c>
      <c r="FQ220">
        <v>27.813545000000001</v>
      </c>
      <c r="FR220">
        <v>88.477233999999996</v>
      </c>
      <c r="FT220">
        <v>0</v>
      </c>
      <c r="FU220">
        <v>18.617963790893601</v>
      </c>
      <c r="FV220">
        <v>0</v>
      </c>
      <c r="FW220">
        <v>0</v>
      </c>
      <c r="FX220">
        <v>0</v>
      </c>
      <c r="FY220">
        <v>41.899803161621101</v>
      </c>
      <c r="FZ220">
        <v>0</v>
      </c>
      <c r="GA220">
        <v>0</v>
      </c>
      <c r="GB220">
        <v>0</v>
      </c>
      <c r="GC220">
        <v>73.846031188964901</v>
      </c>
      <c r="GD220">
        <v>8.4925441741943395</v>
      </c>
      <c r="GE220">
        <v>5.3405108451843297</v>
      </c>
      <c r="GF220">
        <v>6.9150476455688503</v>
      </c>
      <c r="GG220">
        <v>0</v>
      </c>
      <c r="GH220">
        <v>1138.6396484375</v>
      </c>
      <c r="GI220">
        <v>6.7340950965881401</v>
      </c>
      <c r="GJ220">
        <v>16.880151748657202</v>
      </c>
      <c r="GK220">
        <v>0.64318335056304998</v>
      </c>
      <c r="GL220">
        <v>2.0355463027954102</v>
      </c>
      <c r="GM220">
        <v>0</v>
      </c>
      <c r="GN220">
        <v>1.2898811101913501</v>
      </c>
      <c r="GO220">
        <v>0</v>
      </c>
    </row>
    <row r="221" spans="1:197" x14ac:dyDescent="0.2">
      <c r="A221" t="s">
        <v>827</v>
      </c>
      <c r="B221" t="s">
        <v>120</v>
      </c>
      <c r="C221" t="s">
        <v>837</v>
      </c>
      <c r="D221" s="4" t="s">
        <v>838</v>
      </c>
      <c r="E221" s="4" t="s">
        <v>98</v>
      </c>
      <c r="F221" s="9">
        <v>316</v>
      </c>
      <c r="G221" s="24">
        <v>43419</v>
      </c>
      <c r="H221" s="9">
        <v>4</v>
      </c>
      <c r="I221" s="9">
        <v>4</v>
      </c>
      <c r="J221" s="9"/>
      <c r="K221" s="21" t="s">
        <v>204</v>
      </c>
      <c r="L221" s="9">
        <v>59</v>
      </c>
      <c r="M221" s="9" t="s">
        <v>830</v>
      </c>
      <c r="N221" s="9">
        <v>40</v>
      </c>
      <c r="O221" s="9">
        <v>6</v>
      </c>
      <c r="P221" s="34">
        <v>5</v>
      </c>
      <c r="Q221" s="9" t="s">
        <v>102</v>
      </c>
      <c r="R221" s="9" t="s">
        <v>103</v>
      </c>
      <c r="S221" s="9"/>
      <c r="T221" s="9" t="s">
        <v>365</v>
      </c>
      <c r="U221" s="34">
        <v>2000</v>
      </c>
      <c r="V221" s="9"/>
      <c r="W221" t="s">
        <v>105</v>
      </c>
      <c r="X221" t="s">
        <v>837</v>
      </c>
      <c r="Y221" s="9"/>
      <c r="Z221" s="9"/>
      <c r="AA221" s="1"/>
      <c r="AE221" s="10">
        <f t="shared" ref="AE221:AE248" si="397">0.0025*$AF221/$FM221</f>
        <v>2.8199512704931546E-3</v>
      </c>
      <c r="AF221" s="11">
        <v>753.1</v>
      </c>
      <c r="AG221">
        <f t="shared" si="227"/>
        <v>7.1999999999999994E-4</v>
      </c>
      <c r="AI221" s="48">
        <f t="shared" si="376"/>
        <v>8.8691884200004067E-2</v>
      </c>
      <c r="AJ221" s="48">
        <f t="shared" si="376"/>
        <v>7.2437429433112793E-2</v>
      </c>
      <c r="AK221" s="48">
        <f t="shared" si="376"/>
        <v>7.5625579360029099E-3</v>
      </c>
      <c r="AL221" s="48">
        <f t="shared" si="376"/>
        <v>3.2370102991052668E-2</v>
      </c>
      <c r="AM221" s="48">
        <f t="shared" si="376"/>
        <v>0.1042585282903752</v>
      </c>
      <c r="AN221" s="48">
        <f t="shared" si="376"/>
        <v>2.6732765266264072E-2</v>
      </c>
      <c r="AO221" s="48">
        <f t="shared" si="376"/>
        <v>6.1586192629396824E-2</v>
      </c>
      <c r="AP221" s="48">
        <f t="shared" si="376"/>
        <v>1.1985490788777729E-2</v>
      </c>
      <c r="AQ221" s="48">
        <f t="shared" si="376"/>
        <v>0.22705416901259481</v>
      </c>
      <c r="AR221" s="48">
        <f t="shared" si="376"/>
        <v>4.6171768909135935E-2</v>
      </c>
      <c r="AS221" s="48">
        <f t="shared" si="376"/>
        <v>1.9770967556618724E-2</v>
      </c>
      <c r="AT221" s="48">
        <f t="shared" si="376"/>
        <v>2.2965059622922265E-2</v>
      </c>
      <c r="AU221" s="48">
        <f t="shared" si="376"/>
        <v>4.6073250766448512E-2</v>
      </c>
      <c r="AV221" s="48">
        <f t="shared" si="376"/>
        <v>1.1597934957239167E-2</v>
      </c>
      <c r="AW221" s="48">
        <f t="shared" si="385"/>
        <v>1.2267158479233211E-2</v>
      </c>
      <c r="AX221" s="48">
        <f t="shared" si="385"/>
        <v>2.8676932323290445E-2</v>
      </c>
      <c r="AY221" s="48">
        <f t="shared" si="385"/>
        <v>6.5038811534276703E-3</v>
      </c>
      <c r="AZ221" s="48">
        <f t="shared" si="385"/>
        <v>6.4943945505583509E-2</v>
      </c>
      <c r="BA221" s="48">
        <f t="shared" si="385"/>
        <v>0.36777800857835236</v>
      </c>
      <c r="BB221" s="48">
        <f t="shared" si="385"/>
        <v>0</v>
      </c>
      <c r="BC221" s="48">
        <f t="shared" si="385"/>
        <v>0.96794257977964238</v>
      </c>
      <c r="BD221" s="48">
        <f t="shared" si="378"/>
        <v>1</v>
      </c>
      <c r="BE221" s="48">
        <f t="shared" si="378"/>
        <v>1</v>
      </c>
      <c r="BF221" s="48">
        <f t="shared" si="378"/>
        <v>3.2774481420675843E-2</v>
      </c>
      <c r="BH221" s="51">
        <f t="shared" ref="BH221:BH224" si="398">+CH221</f>
        <v>60.5326910194986</v>
      </c>
      <c r="BI221" s="51">
        <f t="shared" ref="BI221:BI224" si="399">+CL221</f>
        <v>49.438937662361091</v>
      </c>
      <c r="BJ221" s="51">
        <f t="shared" ref="BJ221:BJ248" si="400">+CN221+CO221</f>
        <v>5.1614867243636731</v>
      </c>
      <c r="BK221" s="51">
        <f t="shared" si="391"/>
        <v>22.092770497558654</v>
      </c>
      <c r="BL221" s="51">
        <f t="shared" si="391"/>
        <v>71.157009867072432</v>
      </c>
      <c r="BM221" s="51">
        <f t="shared" si="391"/>
        <v>18.245256987780547</v>
      </c>
      <c r="BN221" s="51">
        <f t="shared" si="391"/>
        <v>42.032909810505849</v>
      </c>
      <c r="BO221" s="51">
        <f t="shared" si="392"/>
        <v>8.1801623359141065</v>
      </c>
      <c r="BP221" s="51">
        <f t="shared" si="392"/>
        <v>154.96569930270783</v>
      </c>
      <c r="BQ221" s="51">
        <f t="shared" ref="BQ221:BQ224" si="401">+CZ221</f>
        <v>31.51248218943903</v>
      </c>
      <c r="BR221" s="51">
        <f t="shared" si="393"/>
        <v>13.493792369575992</v>
      </c>
      <c r="BS221" s="51">
        <f t="shared" si="393"/>
        <v>15.67377749314579</v>
      </c>
      <c r="BT221" s="51">
        <f t="shared" si="394"/>
        <v>31.445243023816342</v>
      </c>
      <c r="BU221" s="51">
        <f t="shared" si="394"/>
        <v>7.9156533832073892</v>
      </c>
      <c r="BV221" s="51">
        <f t="shared" si="395"/>
        <v>8.3724020592023027</v>
      </c>
      <c r="BW221" s="51">
        <f t="shared" si="395"/>
        <v>19.572161527184388</v>
      </c>
      <c r="BX221" s="51">
        <f t="shared" ref="BX221:BX224" si="402">+DP221</f>
        <v>4.4389340900704335</v>
      </c>
      <c r="BY221" s="51">
        <f t="shared" si="379"/>
        <v>44.324594322650107</v>
      </c>
      <c r="BZ221" s="51">
        <f t="shared" ref="BZ221:BZ224" si="403">+DX221</f>
        <v>251.01048148708611</v>
      </c>
      <c r="CA221" s="51">
        <f t="shared" si="396"/>
        <v>0</v>
      </c>
      <c r="CB221" s="51">
        <f t="shared" si="396"/>
        <v>660.62604977801084</v>
      </c>
      <c r="CC221" s="51">
        <f t="shared" ref="CC221:CC248" si="404">+SUM(DP221,DY221:EA221,EC221:ED221)</f>
        <v>682.50541259214583</v>
      </c>
      <c r="CD221" s="51">
        <f t="shared" ref="CD221:CD248" si="405">+CC221+CA221</f>
        <v>682.50541259214583</v>
      </c>
      <c r="CE221" s="51">
        <f t="shared" ref="CE221:CE248" si="406">+SUM(EE221:EJ221)</f>
        <v>22.368760964511985</v>
      </c>
      <c r="CH221" s="13">
        <f t="shared" si="384"/>
        <v>60.5326910194986</v>
      </c>
      <c r="CI221" s="13">
        <f t="shared" si="384"/>
        <v>0</v>
      </c>
      <c r="CJ221" s="13">
        <f t="shared" si="384"/>
        <v>0</v>
      </c>
      <c r="CK221" s="13">
        <f t="shared" si="384"/>
        <v>0</v>
      </c>
      <c r="CL221" s="13">
        <f t="shared" si="384"/>
        <v>49.438937662361091</v>
      </c>
      <c r="CM221" s="13">
        <f t="shared" si="384"/>
        <v>0</v>
      </c>
      <c r="CN221" s="13">
        <f t="shared" si="384"/>
        <v>4.3516797270936456</v>
      </c>
      <c r="CO221" s="13">
        <f t="shared" si="384"/>
        <v>0.8098069972700277</v>
      </c>
      <c r="CP221" s="13">
        <f t="shared" si="384"/>
        <v>18.615174125314176</v>
      </c>
      <c r="CQ221" s="13">
        <f t="shared" si="384"/>
        <v>22.092770497558654</v>
      </c>
      <c r="CR221" s="13">
        <f t="shared" si="384"/>
        <v>71.157009867072432</v>
      </c>
      <c r="CS221" s="13">
        <f t="shared" si="384"/>
        <v>18.245256987780547</v>
      </c>
      <c r="CT221" s="13">
        <f t="shared" si="384"/>
        <v>42.032909810505849</v>
      </c>
      <c r="CU221" s="13">
        <f t="shared" si="384"/>
        <v>12.390280730321006</v>
      </c>
      <c r="CV221" s="13">
        <f t="shared" si="384"/>
        <v>0</v>
      </c>
      <c r="CW221" s="13">
        <f t="shared" si="390"/>
        <v>8.1801623359141065</v>
      </c>
      <c r="CX221" s="13">
        <f t="shared" si="390"/>
        <v>154.96569930270783</v>
      </c>
      <c r="CY221" s="13">
        <f t="shared" si="390"/>
        <v>0</v>
      </c>
      <c r="CZ221" s="13">
        <f t="shared" si="390"/>
        <v>31.51248218943903</v>
      </c>
      <c r="DA221" s="13">
        <f t="shared" si="390"/>
        <v>8.8375355532386664</v>
      </c>
      <c r="DB221" s="13">
        <f t="shared" si="390"/>
        <v>17.127922226455286</v>
      </c>
      <c r="DC221" s="13">
        <f t="shared" si="390"/>
        <v>13.493792369575992</v>
      </c>
      <c r="DD221" s="13">
        <f t="shared" si="390"/>
        <v>15.67377749314579</v>
      </c>
      <c r="DE221" s="13">
        <f t="shared" si="390"/>
        <v>0.5643468698362164</v>
      </c>
      <c r="DF221" s="13">
        <f t="shared" si="390"/>
        <v>0.82330159912972389</v>
      </c>
      <c r="DG221" s="13">
        <f t="shared" si="390"/>
        <v>3.9408964757456539</v>
      </c>
      <c r="DH221" s="13">
        <f t="shared" si="390"/>
        <v>168.92451388888892</v>
      </c>
      <c r="DI221" s="13">
        <f t="shared" si="390"/>
        <v>31.445243023816342</v>
      </c>
      <c r="DJ221" s="13">
        <f t="shared" si="390"/>
        <v>7.9156533832073892</v>
      </c>
      <c r="DK221" s="13">
        <f t="shared" si="390"/>
        <v>11.154261053506771</v>
      </c>
      <c r="DL221" s="13">
        <f t="shared" si="390"/>
        <v>8.3724020592023027</v>
      </c>
      <c r="DM221" s="13">
        <f t="shared" si="388"/>
        <v>19.572161527184388</v>
      </c>
      <c r="DN221" s="13"/>
      <c r="DO221" s="13">
        <f t="shared" si="387"/>
        <v>0</v>
      </c>
      <c r="DP221" s="13">
        <f t="shared" si="387"/>
        <v>4.4389340900704335</v>
      </c>
      <c r="DQ221" s="13">
        <f t="shared" si="387"/>
        <v>0</v>
      </c>
      <c r="DR221" s="13">
        <f t="shared" si="387"/>
        <v>0</v>
      </c>
      <c r="DS221" s="13">
        <f t="shared" si="387"/>
        <v>0</v>
      </c>
      <c r="DT221" s="13">
        <f t="shared" si="387"/>
        <v>44.324594322650107</v>
      </c>
      <c r="DU221" s="13">
        <f t="shared" si="387"/>
        <v>0</v>
      </c>
      <c r="DV221" s="13">
        <f t="shared" si="387"/>
        <v>0</v>
      </c>
      <c r="DW221" s="13">
        <f t="shared" si="387"/>
        <v>0</v>
      </c>
      <c r="DX221" s="13">
        <f t="shared" si="387"/>
        <v>251.01048148708611</v>
      </c>
      <c r="DY221" s="13">
        <f t="shared" si="387"/>
        <v>7.4441472034140315</v>
      </c>
      <c r="DZ221" s="13">
        <f t="shared" si="387"/>
        <v>3.2091131704547409</v>
      </c>
      <c r="EA221" s="13">
        <f t="shared" si="387"/>
        <v>3.5090477446878401</v>
      </c>
      <c r="EB221" s="13">
        <f t="shared" si="387"/>
        <v>0</v>
      </c>
      <c r="EC221" s="13">
        <f t="shared" si="387"/>
        <v>660.62604977801084</v>
      </c>
      <c r="ED221" s="13">
        <f t="shared" si="386"/>
        <v>3.2781206055079375</v>
      </c>
      <c r="EE221" s="13">
        <f t="shared" si="386"/>
        <v>17.494189404365692</v>
      </c>
      <c r="EF221" s="13">
        <f t="shared" si="386"/>
        <v>0.64899800857738088</v>
      </c>
      <c r="EG221" s="13">
        <f t="shared" si="386"/>
        <v>2.1325751223606431</v>
      </c>
      <c r="EH221" s="13">
        <f t="shared" si="389"/>
        <v>0</v>
      </c>
      <c r="EI221" s="13">
        <f t="shared" si="389"/>
        <v>2.0929984292082722</v>
      </c>
      <c r="EJ221" s="13">
        <f t="shared" si="389"/>
        <v>0</v>
      </c>
      <c r="EK221" s="13"/>
      <c r="EM221">
        <v>280.497681</v>
      </c>
      <c r="EN221">
        <v>16.514153</v>
      </c>
      <c r="EO221">
        <v>0</v>
      </c>
      <c r="EP221">
        <v>0</v>
      </c>
      <c r="EQ221">
        <v>149.56073000000001</v>
      </c>
      <c r="ER221">
        <v>0</v>
      </c>
      <c r="ES221">
        <v>14.755463000000001</v>
      </c>
      <c r="ET221">
        <v>2.745854</v>
      </c>
      <c r="EU221">
        <v>73.574188000000007</v>
      </c>
      <c r="EV221">
        <v>76.745643999999999</v>
      </c>
      <c r="EW221">
        <v>265.61492900000002</v>
      </c>
      <c r="EX221">
        <v>51.531460000000003</v>
      </c>
      <c r="EY221">
        <v>177.09558100000001</v>
      </c>
      <c r="EZ221">
        <v>39.568863</v>
      </c>
      <c r="FA221">
        <v>0</v>
      </c>
      <c r="FB221">
        <v>31.407340999999999</v>
      </c>
      <c r="FC221">
        <v>481.05038500000001</v>
      </c>
      <c r="FD221">
        <v>0</v>
      </c>
      <c r="FE221">
        <v>128.11909499999999</v>
      </c>
      <c r="FF221">
        <v>32.988757999999997</v>
      </c>
      <c r="FG221">
        <v>53.169144000000003</v>
      </c>
      <c r="FH221">
        <v>71.702042000000006</v>
      </c>
      <c r="FI221">
        <v>75.649994000000007</v>
      </c>
      <c r="FJ221">
        <v>3.069032</v>
      </c>
      <c r="FK221">
        <v>4.4772800000000004</v>
      </c>
      <c r="FL221">
        <v>15.575908999999999</v>
      </c>
      <c r="FM221">
        <v>667.65338099999997</v>
      </c>
      <c r="FN221">
        <v>44.703293000000002</v>
      </c>
      <c r="FO221">
        <v>11.253078</v>
      </c>
      <c r="FP221">
        <v>44.085845999999997</v>
      </c>
      <c r="FQ221">
        <v>32.193848000000003</v>
      </c>
      <c r="FR221">
        <v>80.600548000000003</v>
      </c>
      <c r="FT221">
        <v>0</v>
      </c>
      <c r="FU221">
        <v>10.2566919326782</v>
      </c>
      <c r="FV221">
        <v>0</v>
      </c>
      <c r="FW221">
        <v>0</v>
      </c>
      <c r="FX221">
        <v>0</v>
      </c>
      <c r="FY221">
        <v>68.985755920410199</v>
      </c>
      <c r="FZ221">
        <v>0</v>
      </c>
      <c r="GA221">
        <v>0</v>
      </c>
      <c r="GB221">
        <v>0</v>
      </c>
      <c r="GC221">
        <v>114.138717651367</v>
      </c>
      <c r="GD221">
        <v>11.8458471298218</v>
      </c>
      <c r="GE221">
        <v>5.10665130615235</v>
      </c>
      <c r="GF221">
        <v>5.5839362144470197</v>
      </c>
      <c r="GG221">
        <v>0</v>
      </c>
      <c r="GH221">
        <v>1051.25207519531</v>
      </c>
      <c r="GI221">
        <v>5.2164626121520996</v>
      </c>
      <c r="GJ221">
        <v>18.537782669067401</v>
      </c>
      <c r="GK221">
        <v>0.68771314620971702</v>
      </c>
      <c r="GL221">
        <v>2.2597911357879701</v>
      </c>
      <c r="GM221">
        <v>0</v>
      </c>
      <c r="GN221">
        <v>2.2178535461425799</v>
      </c>
      <c r="GO221">
        <v>0</v>
      </c>
    </row>
    <row r="222" spans="1:197" x14ac:dyDescent="0.2">
      <c r="A222" t="s">
        <v>827</v>
      </c>
      <c r="B222" t="s">
        <v>124</v>
      </c>
      <c r="C222" t="s">
        <v>839</v>
      </c>
      <c r="D222" s="4" t="s">
        <v>840</v>
      </c>
      <c r="E222" s="4" t="s">
        <v>98</v>
      </c>
      <c r="F222" s="9">
        <v>316</v>
      </c>
      <c r="G222" s="24">
        <v>43419</v>
      </c>
      <c r="H222" s="9">
        <v>4</v>
      </c>
      <c r="I222" s="9">
        <v>4</v>
      </c>
      <c r="J222" s="9"/>
      <c r="K222" s="21" t="s">
        <v>204</v>
      </c>
      <c r="L222" s="9">
        <v>59</v>
      </c>
      <c r="M222" s="9" t="s">
        <v>830</v>
      </c>
      <c r="N222" s="9">
        <v>50</v>
      </c>
      <c r="O222" s="9">
        <v>3</v>
      </c>
      <c r="P222" s="34">
        <v>6</v>
      </c>
      <c r="Q222" s="9" t="s">
        <v>102</v>
      </c>
      <c r="R222" s="9" t="s">
        <v>103</v>
      </c>
      <c r="S222" s="9"/>
      <c r="T222" s="9" t="s">
        <v>365</v>
      </c>
      <c r="U222" s="34">
        <v>2000</v>
      </c>
      <c r="V222" s="9"/>
      <c r="W222" t="s">
        <v>105</v>
      </c>
      <c r="X222" t="s">
        <v>839</v>
      </c>
      <c r="Y222" s="9"/>
      <c r="Z222" s="9"/>
      <c r="AA222" s="1"/>
      <c r="AE222" s="10">
        <f t="shared" si="397"/>
        <v>2.8344734058850436E-3</v>
      </c>
      <c r="AF222" s="11">
        <v>753.1</v>
      </c>
      <c r="AG222">
        <f t="shared" si="227"/>
        <v>7.1999999999999994E-4</v>
      </c>
      <c r="AI222" s="48">
        <f t="shared" si="376"/>
        <v>9.3962928443403551E-2</v>
      </c>
      <c r="AJ222" s="48">
        <f t="shared" si="376"/>
        <v>5.4992690911645603E-2</v>
      </c>
      <c r="AK222" s="48">
        <f t="shared" si="376"/>
        <v>0</v>
      </c>
      <c r="AL222" s="48">
        <f t="shared" si="376"/>
        <v>3.5484314237137674E-2</v>
      </c>
      <c r="AM222" s="48">
        <f t="shared" si="376"/>
        <v>0.10531114351857732</v>
      </c>
      <c r="AN222" s="48">
        <f t="shared" si="376"/>
        <v>3.2963876191838923E-2</v>
      </c>
      <c r="AO222" s="48">
        <f t="shared" si="376"/>
        <v>7.7137068275023465E-2</v>
      </c>
      <c r="AP222" s="48">
        <f t="shared" si="376"/>
        <v>1.0764668374538622E-2</v>
      </c>
      <c r="AQ222" s="48">
        <f t="shared" si="376"/>
        <v>0.23136654482817193</v>
      </c>
      <c r="AR222" s="48">
        <f t="shared" si="376"/>
        <v>4.4874729098996001E-2</v>
      </c>
      <c r="AS222" s="48">
        <f t="shared" si="376"/>
        <v>9.7041635463999496E-3</v>
      </c>
      <c r="AT222" s="48">
        <f t="shared" si="376"/>
        <v>1.9393179359212968E-2</v>
      </c>
      <c r="AU222" s="48">
        <f t="shared" si="376"/>
        <v>4.5310425112673393E-2</v>
      </c>
      <c r="AV222" s="48">
        <f t="shared" si="376"/>
        <v>1.1140707861730388E-2</v>
      </c>
      <c r="AW222" s="48">
        <f t="shared" si="385"/>
        <v>1.0612358913931978E-2</v>
      </c>
      <c r="AX222" s="48">
        <f t="shared" si="385"/>
        <v>2.8578788781267191E-2</v>
      </c>
      <c r="AY222" s="48">
        <f t="shared" si="385"/>
        <v>3.8712701417560301E-3</v>
      </c>
      <c r="AZ222" s="48">
        <f t="shared" si="385"/>
        <v>0.11097285968475196</v>
      </c>
      <c r="BA222" s="48">
        <f t="shared" si="385"/>
        <v>0.42328867730986514</v>
      </c>
      <c r="BB222" s="48">
        <f t="shared" si="385"/>
        <v>0</v>
      </c>
      <c r="BC222" s="48">
        <f t="shared" si="385"/>
        <v>0.97209025356597156</v>
      </c>
      <c r="BD222" s="48">
        <f t="shared" si="378"/>
        <v>1</v>
      </c>
      <c r="BE222" s="48">
        <f t="shared" si="378"/>
        <v>1</v>
      </c>
      <c r="BF222" s="48">
        <f t="shared" si="378"/>
        <v>4.3216929549931803E-2</v>
      </c>
      <c r="BH222" s="51">
        <f t="shared" si="398"/>
        <v>38.537053571680623</v>
      </c>
      <c r="BI222" s="51">
        <f t="shared" si="399"/>
        <v>22.554174404956385</v>
      </c>
      <c r="BJ222" s="51">
        <f t="shared" si="400"/>
        <v>0</v>
      </c>
      <c r="BK222" s="51">
        <f t="shared" si="391"/>
        <v>14.553196046189461</v>
      </c>
      <c r="BL222" s="51">
        <f t="shared" si="391"/>
        <v>43.191301577140976</v>
      </c>
      <c r="BM222" s="51">
        <f t="shared" si="391"/>
        <v>13.519487778632815</v>
      </c>
      <c r="BN222" s="51">
        <f t="shared" si="391"/>
        <v>31.636256784689984</v>
      </c>
      <c r="BO222" s="51">
        <f t="shared" si="392"/>
        <v>4.4149177628157865</v>
      </c>
      <c r="BP222" s="51">
        <f t="shared" si="392"/>
        <v>94.890453931609528</v>
      </c>
      <c r="BQ222" s="51">
        <f t="shared" si="401"/>
        <v>18.404490664041969</v>
      </c>
      <c r="BR222" s="51">
        <f t="shared" si="393"/>
        <v>3.9799724918239154</v>
      </c>
      <c r="BS222" s="51">
        <f t="shared" si="393"/>
        <v>7.9537324375895118</v>
      </c>
      <c r="BT222" s="51">
        <f t="shared" si="394"/>
        <v>18.583182845077669</v>
      </c>
      <c r="BU222" s="51">
        <f t="shared" si="394"/>
        <v>4.5691429886898929</v>
      </c>
      <c r="BV222" s="51">
        <f t="shared" si="395"/>
        <v>4.352451022579956</v>
      </c>
      <c r="BW222" s="51">
        <f t="shared" si="395"/>
        <v>11.721030118179081</v>
      </c>
      <c r="BX222" s="51">
        <f t="shared" si="402"/>
        <v>1.5877255776799186</v>
      </c>
      <c r="BY222" s="51">
        <f t="shared" si="379"/>
        <v>45.513343501738312</v>
      </c>
      <c r="BZ222" s="51">
        <f t="shared" si="403"/>
        <v>173.6035551893367</v>
      </c>
      <c r="CA222" s="51">
        <f t="shared" si="396"/>
        <v>0</v>
      </c>
      <c r="CB222" s="51">
        <f t="shared" si="396"/>
        <v>398.68376602102745</v>
      </c>
      <c r="CC222" s="51">
        <f t="shared" si="404"/>
        <v>410.13040153269111</v>
      </c>
      <c r="CD222" s="51">
        <f t="shared" si="405"/>
        <v>410.13040153269111</v>
      </c>
      <c r="CE222" s="51">
        <f t="shared" si="406"/>
        <v>17.724576669323554</v>
      </c>
      <c r="CH222" s="13">
        <f t="shared" si="384"/>
        <v>38.537053571680623</v>
      </c>
      <c r="CI222" s="13">
        <f t="shared" si="384"/>
        <v>0</v>
      </c>
      <c r="CJ222" s="13">
        <f t="shared" si="384"/>
        <v>0</v>
      </c>
      <c r="CK222" s="13">
        <f t="shared" si="384"/>
        <v>0</v>
      </c>
      <c r="CL222" s="13">
        <f t="shared" si="384"/>
        <v>22.554174404956385</v>
      </c>
      <c r="CM222" s="13">
        <f t="shared" si="384"/>
        <v>0</v>
      </c>
      <c r="CN222" s="13">
        <f t="shared" si="384"/>
        <v>0</v>
      </c>
      <c r="CO222" s="13">
        <f t="shared" si="384"/>
        <v>0</v>
      </c>
      <c r="CP222" s="13">
        <f t="shared" si="384"/>
        <v>13.693667094565077</v>
      </c>
      <c r="CQ222" s="13">
        <f t="shared" si="384"/>
        <v>14.553196046189461</v>
      </c>
      <c r="CR222" s="13">
        <f t="shared" si="384"/>
        <v>43.191301577140976</v>
      </c>
      <c r="CS222" s="13">
        <f t="shared" si="384"/>
        <v>13.519487778632815</v>
      </c>
      <c r="CT222" s="13">
        <f t="shared" si="384"/>
        <v>31.636256784689984</v>
      </c>
      <c r="CU222" s="13">
        <f t="shared" si="384"/>
        <v>10.13881688390827</v>
      </c>
      <c r="CV222" s="13">
        <f t="shared" si="384"/>
        <v>0</v>
      </c>
      <c r="CW222" s="13">
        <f t="shared" si="390"/>
        <v>4.4149177628157865</v>
      </c>
      <c r="CX222" s="13">
        <f t="shared" si="390"/>
        <v>94.890453931609528</v>
      </c>
      <c r="CY222" s="13">
        <f t="shared" si="390"/>
        <v>0</v>
      </c>
      <c r="CZ222" s="13">
        <f t="shared" si="390"/>
        <v>18.404490664041969</v>
      </c>
      <c r="DA222" s="13">
        <f t="shared" si="390"/>
        <v>4.4716359508415957</v>
      </c>
      <c r="DB222" s="13">
        <f t="shared" si="390"/>
        <v>10.668254312590131</v>
      </c>
      <c r="DC222" s="13">
        <f t="shared" si="390"/>
        <v>3.9799724918239154</v>
      </c>
      <c r="DD222" s="13">
        <f t="shared" si="390"/>
        <v>7.9537324375895118</v>
      </c>
      <c r="DE222" s="13">
        <f t="shared" si="390"/>
        <v>0</v>
      </c>
      <c r="DF222" s="13">
        <f t="shared" si="390"/>
        <v>0.63811467625009544</v>
      </c>
      <c r="DG222" s="13">
        <f t="shared" si="390"/>
        <v>2.3811262459733742</v>
      </c>
      <c r="DH222" s="13">
        <f t="shared" si="390"/>
        <v>168.92451388888892</v>
      </c>
      <c r="DI222" s="13">
        <f t="shared" si="390"/>
        <v>18.583182845077669</v>
      </c>
      <c r="DJ222" s="13">
        <f t="shared" si="390"/>
        <v>4.5691429886898929</v>
      </c>
      <c r="DK222" s="13">
        <f t="shared" si="390"/>
        <v>9.0324105646498438</v>
      </c>
      <c r="DL222" s="13">
        <f t="shared" si="390"/>
        <v>4.352451022579956</v>
      </c>
      <c r="DM222" s="13">
        <f t="shared" si="388"/>
        <v>11.721030118179081</v>
      </c>
      <c r="DN222" s="13"/>
      <c r="DO222" s="13">
        <f t="shared" si="387"/>
        <v>0</v>
      </c>
      <c r="DP222" s="13">
        <f t="shared" si="387"/>
        <v>1.5877255776799186</v>
      </c>
      <c r="DQ222" s="13">
        <f t="shared" si="387"/>
        <v>0</v>
      </c>
      <c r="DR222" s="13">
        <f t="shared" si="387"/>
        <v>0</v>
      </c>
      <c r="DS222" s="13">
        <f t="shared" si="387"/>
        <v>0</v>
      </c>
      <c r="DT222" s="13">
        <f t="shared" si="387"/>
        <v>45.513343501738312</v>
      </c>
      <c r="DU222" s="13">
        <f t="shared" si="387"/>
        <v>0</v>
      </c>
      <c r="DV222" s="13">
        <f t="shared" si="387"/>
        <v>0</v>
      </c>
      <c r="DW222" s="13">
        <f t="shared" si="387"/>
        <v>0</v>
      </c>
      <c r="DX222" s="13">
        <f t="shared" si="387"/>
        <v>173.6035551893367</v>
      </c>
      <c r="DY222" s="13">
        <f t="shared" si="387"/>
        <v>4.0511288400837078</v>
      </c>
      <c r="DZ222" s="13">
        <f t="shared" si="387"/>
        <v>2.1535044966469998</v>
      </c>
      <c r="EA222" s="13">
        <f t="shared" si="387"/>
        <v>2.0913182937193069</v>
      </c>
      <c r="EB222" s="13">
        <f t="shared" si="387"/>
        <v>0</v>
      </c>
      <c r="EC222" s="13">
        <f t="shared" si="387"/>
        <v>398.68376602102745</v>
      </c>
      <c r="ED222" s="13">
        <f t="shared" si="386"/>
        <v>1.562958303533744</v>
      </c>
      <c r="EE222" s="13">
        <f t="shared" si="386"/>
        <v>12.722868227269409</v>
      </c>
      <c r="EF222" s="13">
        <f t="shared" si="386"/>
        <v>0.71071662010087033</v>
      </c>
      <c r="EG222" s="13">
        <f t="shared" si="386"/>
        <v>2.4013779413140925</v>
      </c>
      <c r="EH222" s="13">
        <f t="shared" si="389"/>
        <v>0</v>
      </c>
      <c r="EI222" s="13">
        <f t="shared" si="389"/>
        <v>0</v>
      </c>
      <c r="EJ222" s="13">
        <f t="shared" si="389"/>
        <v>1.8896138806391809</v>
      </c>
      <c r="EK222" s="13"/>
      <c r="EM222">
        <v>177.65891999999999</v>
      </c>
      <c r="EN222">
        <v>11.373469</v>
      </c>
      <c r="EO222">
        <v>0</v>
      </c>
      <c r="EP222">
        <v>0</v>
      </c>
      <c r="EQ222">
        <v>67.880431999999999</v>
      </c>
      <c r="ER222">
        <v>0</v>
      </c>
      <c r="ES222">
        <v>0</v>
      </c>
      <c r="ET222">
        <v>0</v>
      </c>
      <c r="EU222">
        <v>53.845244999999998</v>
      </c>
      <c r="EV222">
        <v>50.295734000000003</v>
      </c>
      <c r="EW222">
        <v>160.39849899999999</v>
      </c>
      <c r="EX222">
        <v>37.988480000000003</v>
      </c>
      <c r="EY222">
        <v>132.60887099999999</v>
      </c>
      <c r="EZ222">
        <v>32.212833000000003</v>
      </c>
      <c r="FA222">
        <v>0</v>
      </c>
      <c r="FB222">
        <v>16.864018999999999</v>
      </c>
      <c r="FC222">
        <v>293.05337500000002</v>
      </c>
      <c r="FD222">
        <v>0</v>
      </c>
      <c r="FE222">
        <v>74.443068999999994</v>
      </c>
      <c r="FF222">
        <v>16.606207000000001</v>
      </c>
      <c r="FG222">
        <v>32.947127999999999</v>
      </c>
      <c r="FH222">
        <v>21.040050999999998</v>
      </c>
      <c r="FI222">
        <v>38.192264999999999</v>
      </c>
      <c r="FJ222">
        <v>0</v>
      </c>
      <c r="FK222">
        <v>3.4524170000000001</v>
      </c>
      <c r="FL222">
        <v>9.3628920000000004</v>
      </c>
      <c r="FM222">
        <v>664.23272699999995</v>
      </c>
      <c r="FN222">
        <v>26.282935999999999</v>
      </c>
      <c r="FO222">
        <v>6.4623210000000002</v>
      </c>
      <c r="FP222">
        <v>35.516590000000001</v>
      </c>
      <c r="FQ222">
        <v>16.650448000000001</v>
      </c>
      <c r="FR222">
        <v>48.021332000000001</v>
      </c>
      <c r="FT222">
        <v>0</v>
      </c>
      <c r="FU222">
        <v>3.6498353481292698</v>
      </c>
      <c r="FV222">
        <v>0</v>
      </c>
      <c r="FW222">
        <v>0</v>
      </c>
      <c r="FX222">
        <v>0</v>
      </c>
      <c r="FY222">
        <v>70.472976684570298</v>
      </c>
      <c r="FZ222">
        <v>0</v>
      </c>
      <c r="GA222">
        <v>0</v>
      </c>
      <c r="GB222">
        <v>0</v>
      </c>
      <c r="GC222">
        <v>78.536033630371094</v>
      </c>
      <c r="GD222">
        <v>6.4135198593139702</v>
      </c>
      <c r="GE222">
        <v>3.4093074798584002</v>
      </c>
      <c r="GF222">
        <v>3.3108577728271502</v>
      </c>
      <c r="GG222">
        <v>0</v>
      </c>
      <c r="GH222">
        <v>631.17376708984398</v>
      </c>
      <c r="GI222">
        <v>2.47438788414002</v>
      </c>
      <c r="GJ222">
        <v>13.412761688232401</v>
      </c>
      <c r="GK222">
        <v>0.74925500154495295</v>
      </c>
      <c r="GL222">
        <v>2.5315918922424299</v>
      </c>
      <c r="GM222">
        <v>0</v>
      </c>
      <c r="GN222">
        <v>0</v>
      </c>
      <c r="GO222">
        <v>1.99207758903504</v>
      </c>
    </row>
    <row r="223" spans="1:197" x14ac:dyDescent="0.2">
      <c r="A223" t="s">
        <v>827</v>
      </c>
      <c r="B223" t="s">
        <v>128</v>
      </c>
      <c r="C223" t="s">
        <v>841</v>
      </c>
      <c r="D223" s="4" t="s">
        <v>842</v>
      </c>
      <c r="E223" s="4" t="s">
        <v>98</v>
      </c>
      <c r="F223" s="9">
        <v>316</v>
      </c>
      <c r="G223" s="24">
        <v>43419</v>
      </c>
      <c r="H223" s="9">
        <v>4</v>
      </c>
      <c r="I223" s="9">
        <v>4</v>
      </c>
      <c r="J223" s="9"/>
      <c r="K223" s="21" t="s">
        <v>204</v>
      </c>
      <c r="L223" s="9">
        <v>59</v>
      </c>
      <c r="M223" s="9" t="s">
        <v>830</v>
      </c>
      <c r="N223" s="9">
        <v>70</v>
      </c>
      <c r="O223" s="9">
        <v>2</v>
      </c>
      <c r="P223" s="34">
        <v>7</v>
      </c>
      <c r="Q223" s="9" t="s">
        <v>102</v>
      </c>
      <c r="R223" s="9" t="s">
        <v>103</v>
      </c>
      <c r="S223" s="9"/>
      <c r="T223" s="9" t="s">
        <v>365</v>
      </c>
      <c r="U223" s="34">
        <v>2000</v>
      </c>
      <c r="V223" s="9"/>
      <c r="W223" t="s">
        <v>105</v>
      </c>
      <c r="X223" t="s">
        <v>841</v>
      </c>
      <c r="Y223" s="9"/>
      <c r="Z223" s="9"/>
      <c r="AA223" s="1"/>
      <c r="AE223" s="10">
        <f t="shared" si="397"/>
        <v>2.8145852328497921E-3</v>
      </c>
      <c r="AF223" s="11">
        <v>753.1</v>
      </c>
      <c r="AG223">
        <f t="shared" si="227"/>
        <v>7.1999999999999994E-4</v>
      </c>
      <c r="AI223" s="48">
        <f t="shared" si="376"/>
        <v>9.0837971570617224E-2</v>
      </c>
      <c r="AJ223" s="48">
        <f t="shared" si="376"/>
        <v>5.9771285712311266E-2</v>
      </c>
      <c r="AK223" s="48">
        <f t="shared" si="376"/>
        <v>1.030875946804076E-2</v>
      </c>
      <c r="AL223" s="48">
        <f t="shared" si="376"/>
        <v>4.7005702706610059E-2</v>
      </c>
      <c r="AM223" s="48">
        <f t="shared" si="376"/>
        <v>0.19442516075049135</v>
      </c>
      <c r="AN223" s="48">
        <f t="shared" si="376"/>
        <v>2.6272052325450459E-2</v>
      </c>
      <c r="AO223" s="48">
        <f t="shared" si="376"/>
        <v>5.7574844277489011E-2</v>
      </c>
      <c r="AP223" s="48">
        <f t="shared" si="376"/>
        <v>5.2286317368422106E-3</v>
      </c>
      <c r="AQ223" s="48">
        <f t="shared" si="376"/>
        <v>0.17523382514369665</v>
      </c>
      <c r="AR223" s="48">
        <f t="shared" si="376"/>
        <v>6.2108667096301001E-2</v>
      </c>
      <c r="AS223" s="48">
        <f t="shared" si="376"/>
        <v>1.3740009938086465E-2</v>
      </c>
      <c r="AT223" s="48">
        <f t="shared" si="376"/>
        <v>1.7691632017228232E-2</v>
      </c>
      <c r="AU223" s="48">
        <f t="shared" si="376"/>
        <v>4.9722389292335606E-2</v>
      </c>
      <c r="AV223" s="48">
        <f t="shared" si="376"/>
        <v>4.3215522437499709E-3</v>
      </c>
      <c r="AW223" s="48">
        <f t="shared" si="385"/>
        <v>1.0968684909024981E-2</v>
      </c>
      <c r="AX223" s="48">
        <f t="shared" si="385"/>
        <v>2.7218517962700306E-2</v>
      </c>
      <c r="AY223" s="48">
        <f t="shared" si="385"/>
        <v>4.925377134737694E-3</v>
      </c>
      <c r="AZ223" s="48">
        <f t="shared" si="385"/>
        <v>0.20549623631217587</v>
      </c>
      <c r="BA223" s="48">
        <f t="shared" si="385"/>
        <v>0.30903121941735123</v>
      </c>
      <c r="BB223" s="48">
        <f t="shared" si="385"/>
        <v>0</v>
      </c>
      <c r="BC223" s="48">
        <f t="shared" si="385"/>
        <v>0.96549051545015308</v>
      </c>
      <c r="BD223" s="48">
        <f t="shared" si="378"/>
        <v>1</v>
      </c>
      <c r="BE223" s="48">
        <f t="shared" si="378"/>
        <v>1</v>
      </c>
      <c r="BF223" s="48">
        <f t="shared" si="378"/>
        <v>0.10333256857009554</v>
      </c>
      <c r="BG223" t="s">
        <v>388</v>
      </c>
      <c r="BH223" s="51">
        <f t="shared" si="398"/>
        <v>10.805511472884509</v>
      </c>
      <c r="BI223" s="51">
        <f t="shared" si="399"/>
        <v>7.1100147036126611</v>
      </c>
      <c r="BJ223" s="51">
        <f t="shared" si="400"/>
        <v>1.2262649283898399</v>
      </c>
      <c r="BK223" s="51">
        <f t="shared" si="391"/>
        <v>5.5915015615734784</v>
      </c>
      <c r="BL223" s="51">
        <f t="shared" si="391"/>
        <v>23.127589363591667</v>
      </c>
      <c r="BM223" s="51">
        <f t="shared" si="391"/>
        <v>3.1251574414361194</v>
      </c>
      <c r="BN223" s="51">
        <f t="shared" si="391"/>
        <v>6.8487399006516512</v>
      </c>
      <c r="BO223" s="51">
        <f t="shared" si="392"/>
        <v>0.6219650135628042</v>
      </c>
      <c r="BP223" s="51">
        <f t="shared" si="392"/>
        <v>20.84470926957739</v>
      </c>
      <c r="BQ223" s="51">
        <f t="shared" si="401"/>
        <v>7.388054832916664</v>
      </c>
      <c r="BR223" s="51">
        <f t="shared" si="393"/>
        <v>1.6344248165880932</v>
      </c>
      <c r="BS223" s="51">
        <f t="shared" si="393"/>
        <v>2.1044848253529933</v>
      </c>
      <c r="BT223" s="51">
        <f t="shared" si="394"/>
        <v>5.9146614424330828</v>
      </c>
      <c r="BU223" s="51">
        <f t="shared" si="394"/>
        <v>0.51406456510544485</v>
      </c>
      <c r="BV223" s="51">
        <f t="shared" si="395"/>
        <v>1.3047654915410094</v>
      </c>
      <c r="BW223" s="51">
        <f t="shared" si="395"/>
        <v>3.23774301688618</v>
      </c>
      <c r="BX223" s="51">
        <f t="shared" si="402"/>
        <v>0.58589176109373087</v>
      </c>
      <c r="BY223" s="51">
        <f t="shared" si="379"/>
        <v>24.444534600594835</v>
      </c>
      <c r="BZ223" s="51">
        <f t="shared" si="403"/>
        <v>36.760402386327634</v>
      </c>
      <c r="CA223" s="51">
        <f t="shared" si="396"/>
        <v>0</v>
      </c>
      <c r="CB223" s="51">
        <f t="shared" si="396"/>
        <v>114.84865482214687</v>
      </c>
      <c r="CC223" s="51">
        <f t="shared" si="404"/>
        <v>118.95368518312114</v>
      </c>
      <c r="CD223" s="51">
        <f t="shared" si="405"/>
        <v>118.95368518312114</v>
      </c>
      <c r="CE223" s="51">
        <f t="shared" si="406"/>
        <v>12.291789830850423</v>
      </c>
      <c r="CH223" s="13">
        <f t="shared" si="384"/>
        <v>10.805511472884509</v>
      </c>
      <c r="CI223" s="13">
        <f t="shared" si="384"/>
        <v>0</v>
      </c>
      <c r="CJ223" s="13">
        <f t="shared" si="384"/>
        <v>0</v>
      </c>
      <c r="CK223" s="13">
        <f t="shared" si="384"/>
        <v>0</v>
      </c>
      <c r="CL223" s="13">
        <f t="shared" si="384"/>
        <v>7.1100147036126611</v>
      </c>
      <c r="CM223" s="13">
        <f t="shared" si="384"/>
        <v>0</v>
      </c>
      <c r="CN223" s="13">
        <f t="shared" si="384"/>
        <v>1.2262649283898399</v>
      </c>
      <c r="CO223" s="13">
        <f t="shared" si="384"/>
        <v>0</v>
      </c>
      <c r="CP223" s="13">
        <f t="shared" si="384"/>
        <v>2.3909346603634112</v>
      </c>
      <c r="CQ223" s="13">
        <f t="shared" si="384"/>
        <v>5.5915015615734784</v>
      </c>
      <c r="CR223" s="13">
        <f t="shared" si="384"/>
        <v>23.127589363591667</v>
      </c>
      <c r="CS223" s="13">
        <f t="shared" si="384"/>
        <v>3.1251574414361194</v>
      </c>
      <c r="CT223" s="13">
        <f t="shared" si="384"/>
        <v>6.8487399006516512</v>
      </c>
      <c r="CU223" s="13">
        <f t="shared" si="384"/>
        <v>2.8346370833273284</v>
      </c>
      <c r="CV223" s="13">
        <f t="shared" si="384"/>
        <v>0</v>
      </c>
      <c r="CW223" s="13">
        <f t="shared" si="390"/>
        <v>0.6219650135628042</v>
      </c>
      <c r="CX223" s="13">
        <f t="shared" si="390"/>
        <v>20.84470926957739</v>
      </c>
      <c r="CY223" s="13">
        <f t="shared" si="390"/>
        <v>0</v>
      </c>
      <c r="CZ223" s="13">
        <f t="shared" si="390"/>
        <v>7.388054832916664</v>
      </c>
      <c r="DA223" s="13">
        <f t="shared" si="390"/>
        <v>1.8319195026203485</v>
      </c>
      <c r="DB223" s="13">
        <f t="shared" si="390"/>
        <v>2.9730129433071122</v>
      </c>
      <c r="DC223" s="13">
        <f t="shared" si="390"/>
        <v>1.6344248165880932</v>
      </c>
      <c r="DD223" s="13">
        <f t="shared" si="390"/>
        <v>2.1044848253529933</v>
      </c>
      <c r="DE223" s="13">
        <f t="shared" si="390"/>
        <v>0</v>
      </c>
      <c r="DF223" s="13">
        <f t="shared" si="390"/>
        <v>0.14032771350426057</v>
      </c>
      <c r="DG223" s="13">
        <f t="shared" si="390"/>
        <v>0.92667404519078256</v>
      </c>
      <c r="DH223" s="13">
        <f t="shared" si="390"/>
        <v>168.92451388888892</v>
      </c>
      <c r="DI223" s="13">
        <f t="shared" si="390"/>
        <v>5.9146614424330828</v>
      </c>
      <c r="DJ223" s="13">
        <f t="shared" si="390"/>
        <v>0.51406456510544485</v>
      </c>
      <c r="DK223" s="13">
        <f t="shared" si="390"/>
        <v>1.9450419379996244</v>
      </c>
      <c r="DL223" s="13">
        <f t="shared" si="390"/>
        <v>1.3047654915410094</v>
      </c>
      <c r="DM223" s="13">
        <f t="shared" si="388"/>
        <v>3.23774301688618</v>
      </c>
      <c r="DN223" s="13"/>
      <c r="DO223" s="13">
        <f t="shared" si="387"/>
        <v>0</v>
      </c>
      <c r="DP223" s="13">
        <f t="shared" si="387"/>
        <v>0.58589176109373087</v>
      </c>
      <c r="DQ223" s="13">
        <f t="shared" si="387"/>
        <v>0</v>
      </c>
      <c r="DR223" s="13">
        <f t="shared" si="387"/>
        <v>0</v>
      </c>
      <c r="DS223" s="13">
        <f t="shared" si="387"/>
        <v>0</v>
      </c>
      <c r="DT223" s="13">
        <f t="shared" si="387"/>
        <v>24.444534600594835</v>
      </c>
      <c r="DU223" s="13">
        <f t="shared" si="387"/>
        <v>0</v>
      </c>
      <c r="DV223" s="13">
        <f t="shared" si="387"/>
        <v>0</v>
      </c>
      <c r="DW223" s="13">
        <f t="shared" si="387"/>
        <v>0</v>
      </c>
      <c r="DX223" s="13">
        <f t="shared" si="387"/>
        <v>36.760402386327634</v>
      </c>
      <c r="DY223" s="13">
        <f t="shared" si="387"/>
        <v>0.67326774855203697</v>
      </c>
      <c r="DZ223" s="13">
        <f t="shared" si="387"/>
        <v>1.1971370361136047</v>
      </c>
      <c r="EA223" s="13">
        <f t="shared" si="387"/>
        <v>1.0701326386759278</v>
      </c>
      <c r="EB223" s="13">
        <f t="shared" si="387"/>
        <v>0</v>
      </c>
      <c r="EC223" s="13">
        <f t="shared" si="387"/>
        <v>114.84865482214687</v>
      </c>
      <c r="ED223" s="13">
        <f t="shared" si="386"/>
        <v>0.5786011765389617</v>
      </c>
      <c r="EE223" s="13">
        <f t="shared" si="386"/>
        <v>6.9918856541422949</v>
      </c>
      <c r="EF223" s="13">
        <f t="shared" si="386"/>
        <v>0.81339481021921733</v>
      </c>
      <c r="EG223" s="13">
        <f t="shared" si="386"/>
        <v>3.6665978576668086</v>
      </c>
      <c r="EH223" s="13">
        <f t="shared" si="389"/>
        <v>0</v>
      </c>
      <c r="EI223" s="13">
        <f t="shared" si="389"/>
        <v>0.81991150882210151</v>
      </c>
      <c r="EJ223" s="13">
        <f t="shared" si="389"/>
        <v>0</v>
      </c>
      <c r="EK223" s="13"/>
      <c r="EM223">
        <v>50.166271199999997</v>
      </c>
      <c r="EN223">
        <v>7.0773748999999997</v>
      </c>
      <c r="EO223">
        <v>0</v>
      </c>
      <c r="EP223">
        <v>0</v>
      </c>
      <c r="EQ223">
        <v>21.549943899999999</v>
      </c>
      <c r="ER223">
        <v>0</v>
      </c>
      <c r="ES223">
        <v>4.1658863999999998</v>
      </c>
      <c r="ET223">
        <v>0</v>
      </c>
      <c r="EU223">
        <v>9.4678916999999991</v>
      </c>
      <c r="EV223">
        <v>19.460733399999999</v>
      </c>
      <c r="EW223">
        <v>86.495269800000003</v>
      </c>
      <c r="EX223">
        <v>8.8434466999999994</v>
      </c>
      <c r="EY223">
        <v>28.910535800000002</v>
      </c>
      <c r="EZ223">
        <v>9.0697869999999998</v>
      </c>
      <c r="FA223">
        <v>0</v>
      </c>
      <c r="FB223">
        <v>2.3925576</v>
      </c>
      <c r="FC223">
        <v>64.830299400000001</v>
      </c>
      <c r="FD223">
        <v>0</v>
      </c>
      <c r="FE223">
        <v>30.0945988</v>
      </c>
      <c r="FF223">
        <v>6.8512272999999997</v>
      </c>
      <c r="FG223">
        <v>9.2465343000000004</v>
      </c>
      <c r="FH223">
        <v>8.7014102999999992</v>
      </c>
      <c r="FI223">
        <v>10.1767292</v>
      </c>
      <c r="FJ223">
        <v>0</v>
      </c>
      <c r="FK223">
        <v>0.76458530000000002</v>
      </c>
      <c r="FL223">
        <v>3.6695479999999998</v>
      </c>
      <c r="FM223">
        <v>668.92626949999999</v>
      </c>
      <c r="FN223">
        <v>8.4244517999999999</v>
      </c>
      <c r="FO223">
        <v>0.7321995</v>
      </c>
      <c r="FP223">
        <v>7.7021955999999996</v>
      </c>
      <c r="FQ223">
        <v>5.0266942999999999</v>
      </c>
      <c r="FR223">
        <v>13.358840900000001</v>
      </c>
      <c r="FT223">
        <v>0</v>
      </c>
      <c r="FU223">
        <v>1.3563544750213601</v>
      </c>
      <c r="FV223">
        <v>0</v>
      </c>
      <c r="FW223">
        <v>0</v>
      </c>
      <c r="FX223">
        <v>0</v>
      </c>
      <c r="FY223">
        <v>38.117431640625</v>
      </c>
      <c r="FZ223">
        <v>0</v>
      </c>
      <c r="GA223">
        <v>0</v>
      </c>
      <c r="GB223">
        <v>0</v>
      </c>
      <c r="GC223">
        <v>16.7474460601807</v>
      </c>
      <c r="GD223">
        <v>1.0734113454818699</v>
      </c>
      <c r="GE223">
        <v>1.9086321592330999</v>
      </c>
      <c r="GF223">
        <v>1.7061451673507699</v>
      </c>
      <c r="GG223">
        <v>0</v>
      </c>
      <c r="GH223">
        <v>183.10671997070301</v>
      </c>
      <c r="GI223">
        <v>0.92248153686523504</v>
      </c>
      <c r="GJ223">
        <v>7.4231028556823802</v>
      </c>
      <c r="GK223">
        <v>0.86356008052825906</v>
      </c>
      <c r="GL223">
        <v>3.8927314281463601</v>
      </c>
      <c r="GM223">
        <v>0</v>
      </c>
      <c r="GN223">
        <v>0.87047868967056297</v>
      </c>
      <c r="GO223">
        <v>0</v>
      </c>
    </row>
    <row r="224" spans="1:197" x14ac:dyDescent="0.2">
      <c r="A224" t="s">
        <v>827</v>
      </c>
      <c r="B224" t="s">
        <v>132</v>
      </c>
      <c r="C224" t="s">
        <v>843</v>
      </c>
      <c r="D224" s="4" t="s">
        <v>844</v>
      </c>
      <c r="E224" s="4" t="s">
        <v>98</v>
      </c>
      <c r="F224" s="9">
        <v>316</v>
      </c>
      <c r="G224" s="24">
        <v>43419</v>
      </c>
      <c r="H224" s="9">
        <v>4</v>
      </c>
      <c r="I224" s="9">
        <v>4</v>
      </c>
      <c r="J224" s="9"/>
      <c r="K224" s="21" t="s">
        <v>204</v>
      </c>
      <c r="L224" s="9">
        <v>59</v>
      </c>
      <c r="M224" s="9" t="s">
        <v>830</v>
      </c>
      <c r="N224" s="9">
        <v>100</v>
      </c>
      <c r="O224" s="9">
        <v>1</v>
      </c>
      <c r="P224" s="34">
        <v>8</v>
      </c>
      <c r="Q224" s="9" t="s">
        <v>102</v>
      </c>
      <c r="R224" s="9" t="s">
        <v>103</v>
      </c>
      <c r="S224" s="9"/>
      <c r="T224" s="9" t="s">
        <v>365</v>
      </c>
      <c r="U224" s="34">
        <v>2000</v>
      </c>
      <c r="V224" s="9"/>
      <c r="W224" t="s">
        <v>105</v>
      </c>
      <c r="X224" t="s">
        <v>843</v>
      </c>
      <c r="Y224" s="9"/>
      <c r="Z224" s="9"/>
      <c r="AA224" s="1"/>
      <c r="AE224" s="10">
        <f t="shared" si="397"/>
        <v>2.8431726428456406E-3</v>
      </c>
      <c r="AF224" s="11">
        <v>753.1</v>
      </c>
      <c r="AG224">
        <f t="shared" si="227"/>
        <v>7.1999999999999994E-4</v>
      </c>
      <c r="AI224" s="48">
        <f t="shared" si="376"/>
        <v>7.1631730556516254E-2</v>
      </c>
      <c r="AJ224" s="48">
        <f t="shared" si="376"/>
        <v>7.6165313389693262E-2</v>
      </c>
      <c r="AK224" s="48">
        <f t="shared" si="376"/>
        <v>1.7632447468010511E-2</v>
      </c>
      <c r="AL224" s="48">
        <f t="shared" si="376"/>
        <v>4.7113383735777198E-2</v>
      </c>
      <c r="AM224" s="48">
        <f t="shared" si="376"/>
        <v>0.23999021118322841</v>
      </c>
      <c r="AN224" s="48">
        <f t="shared" ref="AN224:AV232" si="407">+BM224/$CD224</f>
        <v>0</v>
      </c>
      <c r="AO224" s="48">
        <f t="shared" si="407"/>
        <v>1.5928278012834255E-2</v>
      </c>
      <c r="AP224" s="48">
        <f t="shared" si="407"/>
        <v>0</v>
      </c>
      <c r="AQ224" s="48">
        <f t="shared" si="407"/>
        <v>0.16084429079620838</v>
      </c>
      <c r="AR224" s="48">
        <f t="shared" si="407"/>
        <v>7.8847173756669178E-2</v>
      </c>
      <c r="AS224" s="48">
        <f t="shared" si="407"/>
        <v>3.819835618201467E-2</v>
      </c>
      <c r="AT224" s="48">
        <f t="shared" si="407"/>
        <v>1.7464622521514081E-2</v>
      </c>
      <c r="AU224" s="48">
        <f t="shared" si="407"/>
        <v>4.8233070340992612E-2</v>
      </c>
      <c r="AV224" s="48">
        <f t="shared" si="407"/>
        <v>0</v>
      </c>
      <c r="AW224" s="48">
        <f t="shared" si="385"/>
        <v>1.5045062180909083E-2</v>
      </c>
      <c r="AX224" s="48">
        <f t="shared" si="385"/>
        <v>3.3505890503586586E-2</v>
      </c>
      <c r="AY224" s="48">
        <f t="shared" si="385"/>
        <v>6.8736868558943523E-3</v>
      </c>
      <c r="AZ224" s="48">
        <f t="shared" si="385"/>
        <v>0.29823975655767321</v>
      </c>
      <c r="BA224" s="48">
        <f t="shared" si="385"/>
        <v>0.10376022522157399</v>
      </c>
      <c r="BB224" s="48">
        <f t="shared" si="385"/>
        <v>0</v>
      </c>
      <c r="BC224" s="48">
        <f t="shared" si="385"/>
        <v>0.93357911888262202</v>
      </c>
      <c r="BD224" s="48">
        <f t="shared" si="378"/>
        <v>1</v>
      </c>
      <c r="BE224" s="48">
        <f t="shared" si="378"/>
        <v>1</v>
      </c>
      <c r="BF224" s="48">
        <f t="shared" si="378"/>
        <v>0.24450739415357983</v>
      </c>
      <c r="BG224" t="s">
        <v>845</v>
      </c>
      <c r="BH224" s="51">
        <f t="shared" si="398"/>
        <v>3.7360630410828874</v>
      </c>
      <c r="BI224" s="51">
        <f t="shared" si="399"/>
        <v>3.9725190241385655</v>
      </c>
      <c r="BJ224" s="51">
        <f t="shared" si="400"/>
        <v>0.91964740761211383</v>
      </c>
      <c r="BK224" s="51">
        <f t="shared" si="391"/>
        <v>2.4572709656472291</v>
      </c>
      <c r="BL224" s="51">
        <f t="shared" si="391"/>
        <v>12.517058449619887</v>
      </c>
      <c r="BM224" s="51">
        <f t="shared" si="391"/>
        <v>0</v>
      </c>
      <c r="BN224" s="51">
        <f t="shared" si="391"/>
        <v>0.83076382951395511</v>
      </c>
      <c r="BO224" s="51">
        <f t="shared" si="392"/>
        <v>0</v>
      </c>
      <c r="BP224" s="51">
        <f t="shared" si="392"/>
        <v>8.389081284847407</v>
      </c>
      <c r="BQ224" s="51">
        <f t="shared" si="401"/>
        <v>4.1123955749430783</v>
      </c>
      <c r="BR224" s="51">
        <f t="shared" si="393"/>
        <v>1.9922939967106903</v>
      </c>
      <c r="BS224" s="51">
        <f t="shared" si="393"/>
        <v>0.91089423949645132</v>
      </c>
      <c r="BT224" s="51">
        <f t="shared" si="394"/>
        <v>2.5156699420623023</v>
      </c>
      <c r="BU224" s="51">
        <f t="shared" si="394"/>
        <v>0</v>
      </c>
      <c r="BV224" s="51">
        <f t="shared" si="395"/>
        <v>0.78469834985405129</v>
      </c>
      <c r="BW224" s="51">
        <f t="shared" si="395"/>
        <v>1.7475512345782975</v>
      </c>
      <c r="BX224" s="51">
        <f t="shared" si="402"/>
        <v>0.3585077062744228</v>
      </c>
      <c r="BY224" s="51">
        <f t="shared" si="379"/>
        <v>15.555153047399319</v>
      </c>
      <c r="BZ224" s="51">
        <f t="shared" si="403"/>
        <v>5.4117740779542647</v>
      </c>
      <c r="CA224" s="51">
        <f t="shared" si="396"/>
        <v>0</v>
      </c>
      <c r="CB224" s="51">
        <f t="shared" si="396"/>
        <v>48.692254324809142</v>
      </c>
      <c r="CC224" s="51">
        <f t="shared" si="404"/>
        <v>52.15653750170388</v>
      </c>
      <c r="CD224" s="51">
        <f t="shared" si="405"/>
        <v>52.15653750170388</v>
      </c>
      <c r="CE224" s="51">
        <f t="shared" si="406"/>
        <v>12.752659072615078</v>
      </c>
      <c r="CH224" s="13">
        <f t="shared" si="384"/>
        <v>3.7360630410828874</v>
      </c>
      <c r="CI224" s="13">
        <f t="shared" si="384"/>
        <v>0</v>
      </c>
      <c r="CJ224" s="13">
        <f t="shared" si="384"/>
        <v>0</v>
      </c>
      <c r="CK224" s="13">
        <f t="shared" si="384"/>
        <v>0</v>
      </c>
      <c r="CL224" s="13">
        <f t="shared" si="384"/>
        <v>3.9725190241385655</v>
      </c>
      <c r="CM224" s="13">
        <f t="shared" si="384"/>
        <v>0</v>
      </c>
      <c r="CN224" s="13">
        <f t="shared" ref="CN224:CV224" si="408">+ES224*ES$2/$AG224*$AE224/($U224/1000)</f>
        <v>0.91964740761211383</v>
      </c>
      <c r="CO224" s="13">
        <f t="shared" si="408"/>
        <v>0</v>
      </c>
      <c r="CP224" s="13">
        <f t="shared" si="408"/>
        <v>0</v>
      </c>
      <c r="CQ224" s="13">
        <f t="shared" si="408"/>
        <v>2.4572709656472291</v>
      </c>
      <c r="CR224" s="13">
        <f t="shared" si="408"/>
        <v>12.517058449619887</v>
      </c>
      <c r="CS224" s="13">
        <f t="shared" si="408"/>
        <v>0</v>
      </c>
      <c r="CT224" s="13">
        <f t="shared" si="408"/>
        <v>0.83076382951395511</v>
      </c>
      <c r="CU224" s="13">
        <f t="shared" si="408"/>
        <v>0</v>
      </c>
      <c r="CV224" s="13">
        <f t="shared" si="408"/>
        <v>0</v>
      </c>
      <c r="CW224" s="13">
        <f t="shared" si="390"/>
        <v>0</v>
      </c>
      <c r="CX224" s="13">
        <f t="shared" si="390"/>
        <v>8.389081284847407</v>
      </c>
      <c r="CY224" s="13">
        <f t="shared" si="390"/>
        <v>0</v>
      </c>
      <c r="CZ224" s="13">
        <f t="shared" si="390"/>
        <v>4.1123955749430783</v>
      </c>
      <c r="DA224" s="13">
        <f t="shared" si="390"/>
        <v>0</v>
      </c>
      <c r="DB224" s="13">
        <f t="shared" si="390"/>
        <v>0</v>
      </c>
      <c r="DC224" s="13">
        <f t="shared" si="390"/>
        <v>1.9922939967106903</v>
      </c>
      <c r="DD224" s="13">
        <f t="shared" si="390"/>
        <v>0.91089423949645132</v>
      </c>
      <c r="DE224" s="13">
        <f t="shared" si="390"/>
        <v>0</v>
      </c>
      <c r="DF224" s="13">
        <f t="shared" si="390"/>
        <v>0</v>
      </c>
      <c r="DG224" s="13">
        <f t="shared" si="390"/>
        <v>0</v>
      </c>
      <c r="DH224" s="13">
        <f t="shared" si="390"/>
        <v>168.92451388888892</v>
      </c>
      <c r="DI224" s="13">
        <f t="shared" si="390"/>
        <v>2.5156699420623023</v>
      </c>
      <c r="DJ224" s="13">
        <f t="shared" si="390"/>
        <v>0</v>
      </c>
      <c r="DK224" s="13">
        <f t="shared" si="390"/>
        <v>0</v>
      </c>
      <c r="DL224" s="13">
        <f t="shared" si="390"/>
        <v>0.78469834985405129</v>
      </c>
      <c r="DM224" s="13">
        <f t="shared" si="388"/>
        <v>1.7475512345782975</v>
      </c>
      <c r="DN224" s="13"/>
      <c r="DO224" s="13">
        <f t="shared" si="387"/>
        <v>0</v>
      </c>
      <c r="DP224" s="13">
        <f t="shared" si="387"/>
        <v>0.3585077062744228</v>
      </c>
      <c r="DQ224" s="13">
        <f t="shared" si="387"/>
        <v>0</v>
      </c>
      <c r="DR224" s="13">
        <f t="shared" si="387"/>
        <v>0</v>
      </c>
      <c r="DS224" s="13">
        <f t="shared" si="387"/>
        <v>0</v>
      </c>
      <c r="DT224" s="13">
        <f t="shared" si="387"/>
        <v>15.555153047399319</v>
      </c>
      <c r="DU224" s="13">
        <f t="shared" si="387"/>
        <v>0</v>
      </c>
      <c r="DV224" s="13">
        <f t="shared" si="387"/>
        <v>0</v>
      </c>
      <c r="DW224" s="13">
        <f t="shared" si="387"/>
        <v>0</v>
      </c>
      <c r="DX224" s="13">
        <f t="shared" si="387"/>
        <v>5.4117740779542647</v>
      </c>
      <c r="DY224" s="13">
        <f t="shared" si="387"/>
        <v>0.19806798157692335</v>
      </c>
      <c r="DZ224" s="13">
        <f t="shared" si="387"/>
        <v>1.6023510004180492</v>
      </c>
      <c r="EA224" s="13">
        <f t="shared" si="387"/>
        <v>0.8855666614709079</v>
      </c>
      <c r="EB224" s="13">
        <f t="shared" si="387"/>
        <v>0</v>
      </c>
      <c r="EC224" s="13">
        <f t="shared" si="387"/>
        <v>48.692254324809142</v>
      </c>
      <c r="ED224" s="13">
        <f t="shared" si="386"/>
        <v>0.41978982715443514</v>
      </c>
      <c r="EE224" s="13">
        <f t="shared" si="386"/>
        <v>5.997712957006998</v>
      </c>
      <c r="EF224" s="13">
        <f t="shared" si="386"/>
        <v>0.88437275661496528</v>
      </c>
      <c r="EG224" s="13">
        <f t="shared" si="386"/>
        <v>5.2777907509010724</v>
      </c>
      <c r="EH224" s="13">
        <f t="shared" si="389"/>
        <v>0</v>
      </c>
      <c r="EI224" s="13">
        <f t="shared" si="389"/>
        <v>0.59278260809204264</v>
      </c>
      <c r="EJ224" s="13">
        <f t="shared" si="389"/>
        <v>0</v>
      </c>
      <c r="EK224" s="13"/>
      <c r="EM224">
        <v>17.170852661132798</v>
      </c>
      <c r="EN224">
        <v>114.564994812012</v>
      </c>
      <c r="EO224">
        <v>0</v>
      </c>
      <c r="EP224">
        <v>0</v>
      </c>
      <c r="EQ224">
        <v>11.9193563461304</v>
      </c>
      <c r="ER224">
        <v>0</v>
      </c>
      <c r="ES224">
        <v>3.0928270816803001</v>
      </c>
      <c r="ET224">
        <v>0</v>
      </c>
      <c r="EU224">
        <v>0</v>
      </c>
      <c r="EV224">
        <v>8.4663257598877006</v>
      </c>
      <c r="EW224">
        <v>46.342071533203097</v>
      </c>
      <c r="EX224">
        <v>0</v>
      </c>
      <c r="EY224">
        <v>3.4716362953186102</v>
      </c>
      <c r="EZ224">
        <v>0</v>
      </c>
      <c r="FA224">
        <v>0</v>
      </c>
      <c r="FB224">
        <v>0</v>
      </c>
      <c r="FC224">
        <v>25.8290100097656</v>
      </c>
      <c r="FD224">
        <v>0</v>
      </c>
      <c r="FE224">
        <v>16.583053588867202</v>
      </c>
      <c r="FF224">
        <v>0</v>
      </c>
      <c r="FG224">
        <v>0</v>
      </c>
      <c r="FH224">
        <v>10.5</v>
      </c>
      <c r="FI224">
        <v>4.3605527877807599</v>
      </c>
      <c r="FJ224">
        <v>0</v>
      </c>
      <c r="FK224">
        <v>0</v>
      </c>
      <c r="FL224">
        <v>0</v>
      </c>
      <c r="FM224">
        <v>662.20037841796898</v>
      </c>
      <c r="FN224">
        <v>3.5471258163452202</v>
      </c>
      <c r="FO224">
        <v>0</v>
      </c>
      <c r="FP224">
        <v>0</v>
      </c>
      <c r="FQ224">
        <v>2.9927051067352299</v>
      </c>
      <c r="FR224">
        <v>7.1378512382507298</v>
      </c>
      <c r="FT224">
        <v>0</v>
      </c>
      <c r="FU224">
        <v>0.82160955667495705</v>
      </c>
      <c r="FV224">
        <v>0</v>
      </c>
      <c r="FW224">
        <v>0</v>
      </c>
      <c r="FX224">
        <v>0</v>
      </c>
      <c r="FY224">
        <v>24.0119438171387</v>
      </c>
      <c r="FZ224">
        <v>0</v>
      </c>
      <c r="GA224">
        <v>0</v>
      </c>
      <c r="GB224">
        <v>0</v>
      </c>
      <c r="GC224">
        <v>2.4407267570495601</v>
      </c>
      <c r="GD224">
        <v>0.31261068582534801</v>
      </c>
      <c r="GE224">
        <v>2.5289905071258598</v>
      </c>
      <c r="GF224">
        <v>1.3976898193359399</v>
      </c>
      <c r="GG224">
        <v>0</v>
      </c>
      <c r="GH224">
        <v>76.850982666015696</v>
      </c>
      <c r="GI224">
        <v>0.66255426406860396</v>
      </c>
      <c r="GJ224">
        <v>6.3035907745361399</v>
      </c>
      <c r="GK224">
        <v>0.92947494983673096</v>
      </c>
      <c r="GL224">
        <v>5.5469532012939498</v>
      </c>
      <c r="GM224">
        <v>0</v>
      </c>
      <c r="GN224">
        <v>0.62301397323608398</v>
      </c>
      <c r="GO224">
        <v>0</v>
      </c>
    </row>
    <row r="225" spans="1:197" x14ac:dyDescent="0.2">
      <c r="A225" t="s">
        <v>846</v>
      </c>
      <c r="B225" t="s">
        <v>95</v>
      </c>
      <c r="C225" t="s">
        <v>847</v>
      </c>
      <c r="D225" s="4" t="s">
        <v>848</v>
      </c>
      <c r="E225" s="4" t="s">
        <v>98</v>
      </c>
      <c r="F225" s="9">
        <v>324</v>
      </c>
      <c r="G225" s="24">
        <v>43420</v>
      </c>
      <c r="H225" s="9">
        <v>5</v>
      </c>
      <c r="I225" s="9">
        <v>1</v>
      </c>
      <c r="J225" s="9" t="s">
        <v>849</v>
      </c>
      <c r="K225" s="21" t="s">
        <v>204</v>
      </c>
      <c r="L225" s="9">
        <v>61</v>
      </c>
      <c r="M225" s="9" t="s">
        <v>850</v>
      </c>
      <c r="N225" s="9">
        <v>5</v>
      </c>
      <c r="O225" s="9">
        <v>22</v>
      </c>
      <c r="P225" s="34">
        <v>1</v>
      </c>
      <c r="Q225" s="9" t="s">
        <v>102</v>
      </c>
      <c r="R225" s="9" t="s">
        <v>103</v>
      </c>
      <c r="S225" s="9"/>
      <c r="T225" s="9" t="s">
        <v>104</v>
      </c>
      <c r="U225" s="34">
        <v>2000</v>
      </c>
      <c r="V225" s="9"/>
      <c r="W225" s="34" t="s">
        <v>105</v>
      </c>
      <c r="X225" s="9" t="s">
        <v>851</v>
      </c>
      <c r="Y225" s="9"/>
      <c r="Z225" s="9"/>
      <c r="AA225" s="1"/>
      <c r="AD225" s="10">
        <f>+AVERAGE(AE225:AE232)</f>
        <v>2.8242964539303274E-3</v>
      </c>
      <c r="AE225" s="10">
        <f t="shared" si="397"/>
        <v>2.8009634427789464E-3</v>
      </c>
      <c r="AF225" s="11">
        <v>608.25</v>
      </c>
      <c r="AG225">
        <f t="shared" si="227"/>
        <v>7.1999999999999994E-4</v>
      </c>
      <c r="AI225" s="48">
        <f t="shared" ref="AI225:AV240" si="409">+BH225/$CD225</f>
        <v>8.4364869013253213E-2</v>
      </c>
      <c r="AJ225" s="48">
        <f t="shared" si="409"/>
        <v>0.10477609929304765</v>
      </c>
      <c r="AK225" s="48">
        <f t="shared" si="409"/>
        <v>1.4623879939230445E-2</v>
      </c>
      <c r="AL225" s="48">
        <f t="shared" si="409"/>
        <v>7.6167007077763235E-2</v>
      </c>
      <c r="AM225" s="48">
        <f t="shared" si="409"/>
        <v>3.9310842773972274E-2</v>
      </c>
      <c r="AN225" s="48">
        <f t="shared" si="407"/>
        <v>1.42276808001848E-2</v>
      </c>
      <c r="AO225" s="48">
        <f t="shared" si="407"/>
        <v>2.6975160985933549E-3</v>
      </c>
      <c r="AP225" s="48">
        <f t="shared" si="407"/>
        <v>1.1683936339711048E-2</v>
      </c>
      <c r="AQ225" s="48">
        <f t="shared" si="407"/>
        <v>0.49014623012787789</v>
      </c>
      <c r="AR225" s="48">
        <f t="shared" si="407"/>
        <v>0.20680950910669998</v>
      </c>
      <c r="AS225" s="48">
        <f t="shared" si="407"/>
        <v>1.2010805009716028E-2</v>
      </c>
      <c r="AT225" s="48">
        <f t="shared" si="407"/>
        <v>7.6556661947717139E-2</v>
      </c>
      <c r="AU225" s="48">
        <f t="shared" si="407"/>
        <v>3.9568858678225488E-2</v>
      </c>
      <c r="AV225" s="48">
        <f t="shared" si="407"/>
        <v>6.0848612843562876E-2</v>
      </c>
      <c r="AW225" s="48">
        <f t="shared" si="385"/>
        <v>6.6136244938638867E-3</v>
      </c>
      <c r="AX225" s="48">
        <f t="shared" si="385"/>
        <v>2.8288204645487335E-2</v>
      </c>
      <c r="AY225" s="48">
        <f t="shared" si="385"/>
        <v>4.6373458811883699E-3</v>
      </c>
      <c r="AZ225" s="48">
        <f t="shared" si="385"/>
        <v>0</v>
      </c>
      <c r="BA225" s="48">
        <f t="shared" si="385"/>
        <v>7.14433550752058E-2</v>
      </c>
      <c r="BB225" s="48">
        <f t="shared" si="385"/>
        <v>1.0062358649291106E-2</v>
      </c>
      <c r="BC225" s="48">
        <f t="shared" si="385"/>
        <v>0.97127929875361274</v>
      </c>
      <c r="BD225" s="48">
        <f t="shared" si="378"/>
        <v>0.98993764135070894</v>
      </c>
      <c r="BE225" s="48">
        <f t="shared" si="378"/>
        <v>1</v>
      </c>
      <c r="BF225" s="48">
        <f t="shared" si="378"/>
        <v>1.6502851852214766E-2</v>
      </c>
      <c r="BH225" s="51">
        <f>+CH225</f>
        <v>15.603104361429898</v>
      </c>
      <c r="BI225" s="51">
        <f>+CL225</f>
        <v>19.378118297038327</v>
      </c>
      <c r="BJ225" s="51">
        <f t="shared" si="400"/>
        <v>2.7046557119052523</v>
      </c>
      <c r="BK225" s="51">
        <f t="shared" si="391"/>
        <v>14.086927108787572</v>
      </c>
      <c r="BL225" s="51">
        <f t="shared" si="391"/>
        <v>7.2704573540165738</v>
      </c>
      <c r="BM225" s="51">
        <f t="shared" si="391"/>
        <v>2.6313795178360513</v>
      </c>
      <c r="BN225" s="51">
        <f t="shared" si="391"/>
        <v>0.49889990579345667</v>
      </c>
      <c r="BO225" s="51">
        <f>+CW225</f>
        <v>2.1609193517763372</v>
      </c>
      <c r="BP225" s="51">
        <f>+CX225</f>
        <v>90.651510166456731</v>
      </c>
      <c r="BQ225" s="51">
        <f>+CZ225</f>
        <v>38.248981966901468</v>
      </c>
      <c r="BR225" s="51">
        <f>+DC225</f>
        <v>2.2213730220092427</v>
      </c>
      <c r="BS225" s="51">
        <f>+DD225</f>
        <v>14.158992954108509</v>
      </c>
      <c r="BT225" s="51">
        <f>+DI225</f>
        <v>7.3181768506276468</v>
      </c>
      <c r="BU225" s="51">
        <f>+DJ225</f>
        <v>11.253822444709845</v>
      </c>
      <c r="BV225" s="51">
        <f>+DL225</f>
        <v>1.2231758834219988</v>
      </c>
      <c r="BW225" s="51">
        <f>+DM225</f>
        <v>5.2318437098703514</v>
      </c>
      <c r="BX225" s="51">
        <f>+DP225</f>
        <v>0.85766732753253461</v>
      </c>
      <c r="BY225" s="51">
        <f t="shared" si="379"/>
        <v>0</v>
      </c>
      <c r="BZ225" s="51">
        <f>+DX225</f>
        <v>13.213297646369957</v>
      </c>
      <c r="CA225" s="51">
        <f>+EB225</f>
        <v>1.8610119823970983</v>
      </c>
      <c r="CB225" s="51">
        <f>+EC225</f>
        <v>179.63605514717639</v>
      </c>
      <c r="CC225" s="51">
        <f t="shared" si="404"/>
        <v>183.08687620763547</v>
      </c>
      <c r="CD225" s="51">
        <f t="shared" si="405"/>
        <v>184.94788819003256</v>
      </c>
      <c r="CE225" s="51">
        <f t="shared" si="406"/>
        <v>3.0521675991800881</v>
      </c>
      <c r="CH225" s="13">
        <f t="shared" ref="CH225:CW232" si="410">+EM225*EM$2/$AG225*$AE225/($U225/1000)</f>
        <v>15.603104361429898</v>
      </c>
      <c r="CI225" s="13">
        <f t="shared" si="410"/>
        <v>0</v>
      </c>
      <c r="CJ225" s="13">
        <f t="shared" si="410"/>
        <v>0</v>
      </c>
      <c r="CK225" s="13">
        <f t="shared" si="410"/>
        <v>0</v>
      </c>
      <c r="CL225" s="13">
        <f t="shared" si="410"/>
        <v>19.378118297038327</v>
      </c>
      <c r="CM225" s="13">
        <f t="shared" si="410"/>
        <v>0</v>
      </c>
      <c r="CN225" s="13">
        <f t="shared" si="410"/>
        <v>2.2356323443962176</v>
      </c>
      <c r="CO225" s="13">
        <f t="shared" si="410"/>
        <v>0.46902336750903456</v>
      </c>
      <c r="CP225" s="13">
        <f t="shared" si="410"/>
        <v>0</v>
      </c>
      <c r="CQ225" s="13">
        <f t="shared" si="410"/>
        <v>14.086927108787572</v>
      </c>
      <c r="CR225" s="13">
        <f t="shared" si="410"/>
        <v>7.2704573540165738</v>
      </c>
      <c r="CS225" s="13">
        <f t="shared" si="410"/>
        <v>2.6313795178360513</v>
      </c>
      <c r="CT225" s="13">
        <f t="shared" si="410"/>
        <v>0.49889990579345667</v>
      </c>
      <c r="CU225" s="13">
        <f t="shared" si="410"/>
        <v>0</v>
      </c>
      <c r="CV225" s="13">
        <f t="shared" si="410"/>
        <v>0</v>
      </c>
      <c r="CW225" s="13">
        <f t="shared" si="410"/>
        <v>2.1609193517763372</v>
      </c>
      <c r="CX225" s="13">
        <f t="shared" si="390"/>
        <v>90.651510166456731</v>
      </c>
      <c r="CY225" s="13">
        <f t="shared" si="390"/>
        <v>0</v>
      </c>
      <c r="CZ225" s="13">
        <f t="shared" si="390"/>
        <v>38.248981966901468</v>
      </c>
      <c r="DA225" s="13">
        <f t="shared" si="390"/>
        <v>0</v>
      </c>
      <c r="DB225" s="13">
        <f t="shared" si="390"/>
        <v>9.7031339405947268</v>
      </c>
      <c r="DC225" s="13">
        <f t="shared" si="390"/>
        <v>2.2213730220092427</v>
      </c>
      <c r="DD225" s="13">
        <f t="shared" si="390"/>
        <v>14.158992954108509</v>
      </c>
      <c r="DE225" s="13">
        <f t="shared" si="390"/>
        <v>0.43139498152399924</v>
      </c>
      <c r="DF225" s="13">
        <f t="shared" si="390"/>
        <v>0</v>
      </c>
      <c r="DG225" s="13">
        <f t="shared" si="390"/>
        <v>4.1707125325943482</v>
      </c>
      <c r="DH225" s="13">
        <f t="shared" si="390"/>
        <v>136.43385416666669</v>
      </c>
      <c r="DI225" s="13">
        <f t="shared" si="390"/>
        <v>7.3181768506276468</v>
      </c>
      <c r="DJ225" s="13">
        <f t="shared" si="390"/>
        <v>11.253822444709845</v>
      </c>
      <c r="DK225" s="13">
        <f t="shared" si="390"/>
        <v>0</v>
      </c>
      <c r="DL225" s="13">
        <f t="shared" si="390"/>
        <v>1.2231758834219988</v>
      </c>
      <c r="DM225" s="13">
        <f t="shared" si="388"/>
        <v>5.2318437098703514</v>
      </c>
      <c r="DN225" s="13"/>
      <c r="DO225" s="13">
        <f t="shared" si="387"/>
        <v>0</v>
      </c>
      <c r="DP225" s="13">
        <f t="shared" si="387"/>
        <v>0.85766732753253461</v>
      </c>
      <c r="DQ225" s="13">
        <f t="shared" si="387"/>
        <v>0</v>
      </c>
      <c r="DR225" s="13">
        <f t="shared" si="387"/>
        <v>0</v>
      </c>
      <c r="DS225" s="13">
        <f t="shared" si="387"/>
        <v>0</v>
      </c>
      <c r="DT225" s="13">
        <f t="shared" si="387"/>
        <v>0</v>
      </c>
      <c r="DU225" s="13">
        <f t="shared" si="387"/>
        <v>0</v>
      </c>
      <c r="DV225" s="13">
        <f t="shared" si="387"/>
        <v>0</v>
      </c>
      <c r="DW225" s="13">
        <f t="shared" si="387"/>
        <v>0</v>
      </c>
      <c r="DX225" s="13">
        <f t="shared" si="387"/>
        <v>13.213297646369957</v>
      </c>
      <c r="DY225" s="13">
        <f t="shared" si="387"/>
        <v>0.41649377003274662</v>
      </c>
      <c r="DZ225" s="13">
        <f t="shared" si="387"/>
        <v>0.61782005257655315</v>
      </c>
      <c r="EA225" s="13">
        <f t="shared" si="387"/>
        <v>0.84832328456203698</v>
      </c>
      <c r="EB225" s="13">
        <f t="shared" si="387"/>
        <v>1.8610119823970983</v>
      </c>
      <c r="EC225" s="13">
        <f t="shared" si="387"/>
        <v>179.63605514717639</v>
      </c>
      <c r="ED225" s="13">
        <f t="shared" si="386"/>
        <v>0.71051662575521268</v>
      </c>
      <c r="EE225" s="13">
        <f t="shared" si="386"/>
        <v>0</v>
      </c>
      <c r="EF225" s="13">
        <f t="shared" si="386"/>
        <v>3.0521675991800881</v>
      </c>
      <c r="EG225" s="13">
        <f t="shared" si="386"/>
        <v>0</v>
      </c>
      <c r="EH225" s="13">
        <f t="shared" si="389"/>
        <v>0</v>
      </c>
      <c r="EI225" s="13">
        <f t="shared" si="389"/>
        <v>0</v>
      </c>
      <c r="EJ225" s="13">
        <f t="shared" si="389"/>
        <v>0</v>
      </c>
      <c r="EK225" s="13"/>
      <c r="EM225">
        <v>72.792137145996094</v>
      </c>
      <c r="EN225">
        <v>11.5403709411621</v>
      </c>
      <c r="EO225">
        <v>0</v>
      </c>
      <c r="EP225">
        <v>0</v>
      </c>
      <c r="EQ225">
        <v>59.019321441650398</v>
      </c>
      <c r="ER225">
        <v>0</v>
      </c>
      <c r="ES225">
        <v>7.6318612098693901</v>
      </c>
      <c r="ET225">
        <v>1.6011224985122701</v>
      </c>
      <c r="EU225">
        <v>0</v>
      </c>
      <c r="EV225">
        <v>49.266757965087898</v>
      </c>
      <c r="EW225">
        <v>27.323144912719801</v>
      </c>
      <c r="EX225">
        <v>7.4823861122131401</v>
      </c>
      <c r="EY225">
        <v>2.11624455451966</v>
      </c>
      <c r="EZ225">
        <v>0</v>
      </c>
      <c r="FA225">
        <v>0</v>
      </c>
      <c r="FB225">
        <v>8.3529901504516602</v>
      </c>
      <c r="FC225">
        <v>283.31149291992199</v>
      </c>
      <c r="FD225">
        <v>0</v>
      </c>
      <c r="FE225">
        <v>156.561614990235</v>
      </c>
      <c r="FF225">
        <v>0</v>
      </c>
      <c r="FG225">
        <v>30.325025558471701</v>
      </c>
      <c r="FH225">
        <v>11.883740425109901</v>
      </c>
      <c r="FI225">
        <v>68.802108764648494</v>
      </c>
      <c r="FJ225">
        <v>2.36191654205322</v>
      </c>
      <c r="FK225">
        <v>0</v>
      </c>
      <c r="FL225">
        <v>16.595975875854499</v>
      </c>
      <c r="FM225">
        <v>542.8935546875</v>
      </c>
      <c r="FN225">
        <v>10.4742183685303</v>
      </c>
      <c r="FO225">
        <v>16.107152938842798</v>
      </c>
      <c r="FP225">
        <v>0</v>
      </c>
      <c r="FQ225">
        <v>4.7352824211120597</v>
      </c>
      <c r="FR225">
        <v>21.691427230835</v>
      </c>
      <c r="FT225">
        <v>0</v>
      </c>
      <c r="FU225">
        <v>1.99517798423767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6.0490407943725604</v>
      </c>
      <c r="GD225">
        <v>0.66725808382034302</v>
      </c>
      <c r="GE225">
        <v>0.98979973793029796</v>
      </c>
      <c r="GF225">
        <v>1.35908532142639</v>
      </c>
      <c r="GG225">
        <v>3.2665164470672599</v>
      </c>
      <c r="GH225">
        <v>287.792083740235</v>
      </c>
      <c r="GI225">
        <v>1.1383074522018499</v>
      </c>
      <c r="GJ225">
        <v>0</v>
      </c>
      <c r="GK225">
        <v>3.2561657428741499</v>
      </c>
      <c r="GL225">
        <v>0</v>
      </c>
      <c r="GM225">
        <v>0</v>
      </c>
      <c r="GN225">
        <v>0</v>
      </c>
      <c r="GO225">
        <v>0</v>
      </c>
    </row>
    <row r="226" spans="1:197" x14ac:dyDescent="0.2">
      <c r="A226" t="s">
        <v>846</v>
      </c>
      <c r="B226" t="s">
        <v>108</v>
      </c>
      <c r="C226" t="s">
        <v>852</v>
      </c>
      <c r="D226" s="4" t="s">
        <v>853</v>
      </c>
      <c r="E226" s="4" t="s">
        <v>98</v>
      </c>
      <c r="F226" s="9">
        <v>324</v>
      </c>
      <c r="G226" s="24">
        <v>43420</v>
      </c>
      <c r="H226" s="9">
        <v>5</v>
      </c>
      <c r="I226" s="9">
        <v>1</v>
      </c>
      <c r="J226" s="9" t="s">
        <v>849</v>
      </c>
      <c r="K226" s="21" t="s">
        <v>204</v>
      </c>
      <c r="L226" s="9">
        <v>61</v>
      </c>
      <c r="M226" s="9" t="s">
        <v>850</v>
      </c>
      <c r="N226" s="9">
        <v>12</v>
      </c>
      <c r="O226" s="9">
        <v>18</v>
      </c>
      <c r="P226" s="34">
        <v>2</v>
      </c>
      <c r="Q226" s="9" t="s">
        <v>102</v>
      </c>
      <c r="R226" s="9" t="s">
        <v>103</v>
      </c>
      <c r="S226" s="9"/>
      <c r="T226" s="9" t="s">
        <v>104</v>
      </c>
      <c r="U226" s="34">
        <v>2000</v>
      </c>
      <c r="V226" s="9"/>
      <c r="W226" s="34" t="s">
        <v>105</v>
      </c>
      <c r="X226" s="9" t="s">
        <v>854</v>
      </c>
      <c r="Y226" s="9"/>
      <c r="Z226" s="9"/>
      <c r="AA226" s="1"/>
      <c r="AD226">
        <f>+STDEV(AE225:AE232)</f>
        <v>1.2938687839177121E-4</v>
      </c>
      <c r="AE226" s="10">
        <f t="shared" si="397"/>
        <v>2.9956073942947492E-3</v>
      </c>
      <c r="AF226" s="11">
        <v>608.25</v>
      </c>
      <c r="AG226">
        <f t="shared" si="227"/>
        <v>7.1999999999999994E-4</v>
      </c>
      <c r="AI226" s="48">
        <f t="shared" si="409"/>
        <v>6.0255670895921383E-2</v>
      </c>
      <c r="AJ226" s="48">
        <f t="shared" si="409"/>
        <v>6.3821489995514208E-2</v>
      </c>
      <c r="AK226" s="48">
        <f t="shared" si="409"/>
        <v>1.362425538456251E-2</v>
      </c>
      <c r="AL226" s="48">
        <f t="shared" si="409"/>
        <v>7.5189426543639429E-2</v>
      </c>
      <c r="AM226" s="48">
        <f t="shared" si="409"/>
        <v>3.9124779657217494E-2</v>
      </c>
      <c r="AN226" s="48">
        <f t="shared" si="407"/>
        <v>1.5329742971324577E-2</v>
      </c>
      <c r="AO226" s="48">
        <f t="shared" si="407"/>
        <v>2.5504440164177389E-3</v>
      </c>
      <c r="AP226" s="48">
        <f t="shared" si="407"/>
        <v>1.158495944448977E-2</v>
      </c>
      <c r="AQ226" s="48">
        <f t="shared" si="407"/>
        <v>0.48665655707443961</v>
      </c>
      <c r="AR226" s="48">
        <f t="shared" si="407"/>
        <v>0.20796601582649216</v>
      </c>
      <c r="AS226" s="48">
        <f t="shared" si="407"/>
        <v>1.3132767857812777E-2</v>
      </c>
      <c r="AT226" s="48">
        <f t="shared" si="407"/>
        <v>8.7403258057066308E-2</v>
      </c>
      <c r="AU226" s="48">
        <f t="shared" si="407"/>
        <v>1.6249981856954639E-2</v>
      </c>
      <c r="AV226" s="48">
        <f t="shared" si="407"/>
        <v>1.0220719930001617E-2</v>
      </c>
      <c r="AW226" s="48">
        <f t="shared" si="385"/>
        <v>7.1916188840717519E-3</v>
      </c>
      <c r="AX226" s="48">
        <f t="shared" si="385"/>
        <v>3.0554136464437793E-2</v>
      </c>
      <c r="AY226" s="48">
        <f t="shared" si="385"/>
        <v>1.2325450348749429E-2</v>
      </c>
      <c r="AZ226" s="48">
        <f t="shared" si="385"/>
        <v>0</v>
      </c>
      <c r="BA226" s="48">
        <f t="shared" si="385"/>
        <v>7.7870677299350904E-2</v>
      </c>
      <c r="BB226" s="48">
        <f t="shared" si="385"/>
        <v>1.1614658407711313E-2</v>
      </c>
      <c r="BC226" s="48">
        <f t="shared" si="385"/>
        <v>0.96009574151440791</v>
      </c>
      <c r="BD226" s="48">
        <f t="shared" si="378"/>
        <v>0.98838534159228875</v>
      </c>
      <c r="BE226" s="48">
        <f t="shared" si="378"/>
        <v>1</v>
      </c>
      <c r="BF226" s="48">
        <f t="shared" si="378"/>
        <v>1.8632257437438602E-2</v>
      </c>
      <c r="BH226" s="51">
        <f>+CH226</f>
        <v>10.620681070904258</v>
      </c>
      <c r="BI226" s="51">
        <f>+CL226</f>
        <v>11.249193322949862</v>
      </c>
      <c r="BJ226" s="51">
        <f t="shared" si="400"/>
        <v>2.4014149891040866</v>
      </c>
      <c r="BK226" s="51">
        <f t="shared" si="391"/>
        <v>13.252908935385051</v>
      </c>
      <c r="BL226" s="51">
        <f t="shared" si="391"/>
        <v>6.8961443882427433</v>
      </c>
      <c r="BM226" s="51">
        <f t="shared" si="391"/>
        <v>2.7020246986976133</v>
      </c>
      <c r="BN226" s="51">
        <f t="shared" si="391"/>
        <v>0.44954196152519177</v>
      </c>
      <c r="BO226" s="51">
        <f>+CW226</f>
        <v>2.0419681276441386</v>
      </c>
      <c r="BP226" s="51">
        <f>+CX226</f>
        <v>85.778218164388491</v>
      </c>
      <c r="BQ226" s="51">
        <f>+CZ226</f>
        <v>36.656146962414901</v>
      </c>
      <c r="BR226" s="51">
        <f>+DC226</f>
        <v>2.3147852629003447</v>
      </c>
      <c r="BS226" s="51">
        <f>+DD226</f>
        <v>15.40572222630216</v>
      </c>
      <c r="BT226" s="51">
        <f>+DI226</f>
        <v>2.8642262569576307</v>
      </c>
      <c r="BU226" s="51">
        <f>+DJ226</f>
        <v>1.8015068968210546</v>
      </c>
      <c r="BV226" s="51">
        <f>+DL226</f>
        <v>1.267596716052638</v>
      </c>
      <c r="BW226" s="51">
        <f>+DM226</f>
        <v>5.385480469484663</v>
      </c>
      <c r="BX226" s="51">
        <f>+DP226</f>
        <v>2.1724872574308036</v>
      </c>
      <c r="BY226" s="51">
        <f t="shared" si="379"/>
        <v>0</v>
      </c>
      <c r="BZ226" s="51">
        <f>+DX226</f>
        <v>13.725506928638167</v>
      </c>
      <c r="CA226" s="51">
        <f>+EB226</f>
        <v>2.0472028750433893</v>
      </c>
      <c r="CB226" s="51">
        <f>+EC226</f>
        <v>169.22673860474882</v>
      </c>
      <c r="CC226" s="51">
        <f t="shared" si="404"/>
        <v>174.2130712699277</v>
      </c>
      <c r="CD226" s="51">
        <f t="shared" si="405"/>
        <v>176.26027414497108</v>
      </c>
      <c r="CE226" s="51">
        <f t="shared" si="406"/>
        <v>3.2841268038626046</v>
      </c>
      <c r="CH226" s="13">
        <f t="shared" si="410"/>
        <v>10.620681070904258</v>
      </c>
      <c r="CI226" s="13">
        <f t="shared" si="410"/>
        <v>0</v>
      </c>
      <c r="CJ226" s="13">
        <f t="shared" si="410"/>
        <v>0</v>
      </c>
      <c r="CK226" s="13">
        <f t="shared" si="410"/>
        <v>0</v>
      </c>
      <c r="CL226" s="13">
        <f t="shared" si="410"/>
        <v>11.249193322949862</v>
      </c>
      <c r="CM226" s="13">
        <f t="shared" si="410"/>
        <v>0</v>
      </c>
      <c r="CN226" s="13">
        <f t="shared" si="410"/>
        <v>1.944340466779312</v>
      </c>
      <c r="CO226" s="13">
        <f t="shared" si="410"/>
        <v>0.45707452232477469</v>
      </c>
      <c r="CP226" s="13">
        <f t="shared" si="410"/>
        <v>0</v>
      </c>
      <c r="CQ226" s="13">
        <f t="shared" si="410"/>
        <v>13.252908935385051</v>
      </c>
      <c r="CR226" s="13">
        <f t="shared" si="410"/>
        <v>6.8961443882427433</v>
      </c>
      <c r="CS226" s="13">
        <f t="shared" si="410"/>
        <v>2.7020246986976133</v>
      </c>
      <c r="CT226" s="13">
        <f t="shared" si="410"/>
        <v>0.44954196152519177</v>
      </c>
      <c r="CU226" s="13">
        <f t="shared" si="410"/>
        <v>0</v>
      </c>
      <c r="CV226" s="13">
        <f t="shared" si="410"/>
        <v>0</v>
      </c>
      <c r="CW226" s="13">
        <f t="shared" si="410"/>
        <v>2.0419681276441386</v>
      </c>
      <c r="CX226" s="13">
        <f t="shared" si="390"/>
        <v>85.778218164388491</v>
      </c>
      <c r="CY226" s="13">
        <f t="shared" si="390"/>
        <v>0</v>
      </c>
      <c r="CZ226" s="13">
        <f t="shared" si="390"/>
        <v>36.656146962414901</v>
      </c>
      <c r="DA226" s="13">
        <f t="shared" si="390"/>
        <v>0</v>
      </c>
      <c r="DB226" s="13">
        <f t="shared" si="390"/>
        <v>9.4895673208804734</v>
      </c>
      <c r="DC226" s="13">
        <f t="shared" si="390"/>
        <v>2.3147852629003447</v>
      </c>
      <c r="DD226" s="13">
        <f t="shared" si="390"/>
        <v>15.40572222630216</v>
      </c>
      <c r="DE226" s="13">
        <f t="shared" si="390"/>
        <v>0.37812467362427327</v>
      </c>
      <c r="DF226" s="13">
        <f t="shared" si="390"/>
        <v>0</v>
      </c>
      <c r="DG226" s="13">
        <f t="shared" si="390"/>
        <v>4.1004313642694719</v>
      </c>
      <c r="DH226" s="13">
        <f t="shared" si="390"/>
        <v>136.43385416666669</v>
      </c>
      <c r="DI226" s="13">
        <f t="shared" si="390"/>
        <v>2.8642262569576307</v>
      </c>
      <c r="DJ226" s="13">
        <f t="shared" si="390"/>
        <v>1.8015068968210546</v>
      </c>
      <c r="DK226" s="13">
        <f t="shared" si="390"/>
        <v>0</v>
      </c>
      <c r="DL226" s="13">
        <f t="shared" si="390"/>
        <v>1.267596716052638</v>
      </c>
      <c r="DM226" s="13">
        <f t="shared" si="388"/>
        <v>5.385480469484663</v>
      </c>
      <c r="DN226" s="13"/>
      <c r="DO226" s="13">
        <f t="shared" si="387"/>
        <v>0</v>
      </c>
      <c r="DP226" s="13">
        <f t="shared" si="387"/>
        <v>2.1724872574308036</v>
      </c>
      <c r="DQ226" s="13">
        <f t="shared" si="387"/>
        <v>0</v>
      </c>
      <c r="DR226" s="13">
        <f t="shared" si="387"/>
        <v>0</v>
      </c>
      <c r="DS226" s="13">
        <f t="shared" si="387"/>
        <v>0</v>
      </c>
      <c r="DT226" s="13">
        <f t="shared" si="387"/>
        <v>0</v>
      </c>
      <c r="DU226" s="13">
        <f t="shared" si="387"/>
        <v>0</v>
      </c>
      <c r="DV226" s="13">
        <f t="shared" si="387"/>
        <v>0</v>
      </c>
      <c r="DW226" s="13">
        <f t="shared" si="387"/>
        <v>0</v>
      </c>
      <c r="DX226" s="13">
        <f t="shared" si="387"/>
        <v>13.725506928638167</v>
      </c>
      <c r="DY226" s="13">
        <f t="shared" si="387"/>
        <v>0.5833050491313192</v>
      </c>
      <c r="DZ226" s="13">
        <f t="shared" si="387"/>
        <v>0.50419571933116425</v>
      </c>
      <c r="EA226" s="13">
        <f t="shared" si="387"/>
        <v>0.798196182833667</v>
      </c>
      <c r="EB226" s="13">
        <f t="shared" si="387"/>
        <v>2.0472028750433893</v>
      </c>
      <c r="EC226" s="13">
        <f t="shared" si="387"/>
        <v>169.22673860474882</v>
      </c>
      <c r="ED226" s="13">
        <f t="shared" si="386"/>
        <v>0.92814845645193234</v>
      </c>
      <c r="EE226" s="13">
        <f t="shared" si="386"/>
        <v>0</v>
      </c>
      <c r="EF226" s="13">
        <f t="shared" si="386"/>
        <v>2.9769400871944862</v>
      </c>
      <c r="EG226" s="13">
        <f t="shared" si="386"/>
        <v>0</v>
      </c>
      <c r="EH226" s="13">
        <f t="shared" si="389"/>
        <v>0.3071867166681182</v>
      </c>
      <c r="EI226" s="13">
        <f t="shared" si="389"/>
        <v>0</v>
      </c>
      <c r="EJ226" s="13">
        <f t="shared" si="389"/>
        <v>0</v>
      </c>
      <c r="EK226" s="13"/>
      <c r="EM226">
        <v>46.328514099121101</v>
      </c>
      <c r="EN226">
        <v>6.5801730155944904</v>
      </c>
      <c r="EO226">
        <v>0</v>
      </c>
      <c r="EP226">
        <v>0</v>
      </c>
      <c r="EQ226">
        <v>32.035133361816399</v>
      </c>
      <c r="ER226">
        <v>0</v>
      </c>
      <c r="ES226">
        <v>6.2061882019043004</v>
      </c>
      <c r="ET226">
        <v>1.4589474201202399</v>
      </c>
      <c r="EU226">
        <v>0</v>
      </c>
      <c r="EV226">
        <v>43.338260650634801</v>
      </c>
      <c r="EW226">
        <v>24.232479095458999</v>
      </c>
      <c r="EX226">
        <v>7.1840357780456596</v>
      </c>
      <c r="EY226">
        <v>1.78297483921051</v>
      </c>
      <c r="EZ226">
        <v>0</v>
      </c>
      <c r="FA226">
        <v>0</v>
      </c>
      <c r="FB226">
        <v>7.3803153038024902</v>
      </c>
      <c r="FC226">
        <v>250.66212463378901</v>
      </c>
      <c r="FD226">
        <v>0</v>
      </c>
      <c r="FE226">
        <v>140.29260253906301</v>
      </c>
      <c r="FF226">
        <v>0</v>
      </c>
      <c r="FG226">
        <v>27.730525970458999</v>
      </c>
      <c r="FH226">
        <v>11.578836441040099</v>
      </c>
      <c r="FI226">
        <v>69.996124267578097</v>
      </c>
      <c r="FJ226">
        <v>1.93573999404907</v>
      </c>
      <c r="FK226">
        <v>0</v>
      </c>
      <c r="FL226">
        <v>15.2561388015747</v>
      </c>
      <c r="FM226">
        <v>507.618255615235</v>
      </c>
      <c r="FN226">
        <v>3.8330862522125302</v>
      </c>
      <c r="FO226">
        <v>2.41088891029358</v>
      </c>
      <c r="FP226">
        <v>0</v>
      </c>
      <c r="FQ226">
        <v>4.5883932113647496</v>
      </c>
      <c r="FR226">
        <v>20.877590179443398</v>
      </c>
      <c r="FT226">
        <v>0</v>
      </c>
      <c r="FU226">
        <v>4.7254433631896999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5.87524843215943</v>
      </c>
      <c r="GD226">
        <v>0.87378305196762096</v>
      </c>
      <c r="GE226">
        <v>0.75527834892273005</v>
      </c>
      <c r="GF226">
        <v>1.1956870555877701</v>
      </c>
      <c r="GG226">
        <v>3.3598439693450901</v>
      </c>
      <c r="GH226">
        <v>253.49935913086</v>
      </c>
      <c r="GI226">
        <v>1.39035379886627</v>
      </c>
      <c r="GJ226">
        <v>0</v>
      </c>
      <c r="GK226">
        <v>2.9695508480071999</v>
      </c>
      <c r="GL226">
        <v>0</v>
      </c>
      <c r="GM226">
        <v>0.306424230337143</v>
      </c>
      <c r="GN226">
        <v>0</v>
      </c>
      <c r="GO226">
        <v>0</v>
      </c>
    </row>
    <row r="227" spans="1:197" x14ac:dyDescent="0.2">
      <c r="A227" t="s">
        <v>846</v>
      </c>
      <c r="B227" t="s">
        <v>112</v>
      </c>
      <c r="C227" t="s">
        <v>855</v>
      </c>
      <c r="D227" s="4" t="s">
        <v>856</v>
      </c>
      <c r="E227" s="4" t="s">
        <v>98</v>
      </c>
      <c r="F227" s="9">
        <v>324</v>
      </c>
      <c r="G227" s="24">
        <v>43420</v>
      </c>
      <c r="H227" s="9">
        <v>5</v>
      </c>
      <c r="I227" s="9">
        <v>1</v>
      </c>
      <c r="J227" s="9" t="s">
        <v>849</v>
      </c>
      <c r="K227" s="21" t="s">
        <v>204</v>
      </c>
      <c r="L227" s="9">
        <v>61</v>
      </c>
      <c r="M227" s="9" t="s">
        <v>850</v>
      </c>
      <c r="N227" s="9">
        <v>25</v>
      </c>
      <c r="O227" s="9">
        <v>14</v>
      </c>
      <c r="P227" s="34">
        <v>3</v>
      </c>
      <c r="Q227" s="9" t="s">
        <v>102</v>
      </c>
      <c r="R227" s="9" t="s">
        <v>103</v>
      </c>
      <c r="S227" s="9"/>
      <c r="T227" s="9" t="s">
        <v>104</v>
      </c>
      <c r="U227" s="34">
        <v>2000</v>
      </c>
      <c r="V227" s="9"/>
      <c r="W227" s="34" t="s">
        <v>105</v>
      </c>
      <c r="X227" s="9" t="s">
        <v>857</v>
      </c>
      <c r="Y227" s="9"/>
      <c r="Z227" s="9"/>
      <c r="AA227" s="1"/>
      <c r="AD227">
        <f>+AD226*100/AD225</f>
        <v>4.5812074087234986</v>
      </c>
      <c r="AE227" s="10">
        <f t="shared" si="397"/>
        <v>2.8759671962762102E-3</v>
      </c>
      <c r="AF227" s="11">
        <v>608.25</v>
      </c>
      <c r="AG227">
        <f t="shared" ref="AG227:AG280" si="411">1.2*0.6/1000</f>
        <v>7.1999999999999994E-4</v>
      </c>
      <c r="AI227" s="48">
        <f t="shared" si="409"/>
        <v>5.9501502525267529E-2</v>
      </c>
      <c r="AJ227" s="48">
        <f t="shared" si="409"/>
        <v>6.6951443084220727E-2</v>
      </c>
      <c r="AK227" s="48">
        <f t="shared" si="409"/>
        <v>2.0174499227438601E-2</v>
      </c>
      <c r="AL227" s="48">
        <f t="shared" si="409"/>
        <v>7.9508744550694982E-2</v>
      </c>
      <c r="AM227" s="48">
        <f t="shared" si="409"/>
        <v>3.6932984657323351E-2</v>
      </c>
      <c r="AN227" s="48">
        <f t="shared" si="407"/>
        <v>1.8456747099127858E-2</v>
      </c>
      <c r="AO227" s="48">
        <f t="shared" si="407"/>
        <v>6.1602057318475793E-3</v>
      </c>
      <c r="AP227" s="48">
        <f t="shared" si="407"/>
        <v>1.1483927053002609E-2</v>
      </c>
      <c r="AQ227" s="48">
        <f t="shared" si="407"/>
        <v>0.35716453279926108</v>
      </c>
      <c r="AR227" s="48">
        <f t="shared" si="407"/>
        <v>0.16348583535488079</v>
      </c>
      <c r="AS227" s="48">
        <f t="shared" si="407"/>
        <v>2.1525997501106342E-2</v>
      </c>
      <c r="AT227" s="48">
        <f t="shared" si="407"/>
        <v>0.30055665544033855</v>
      </c>
      <c r="AU227" s="48">
        <f t="shared" si="407"/>
        <v>1.8644901795712099E-2</v>
      </c>
      <c r="AV227" s="48">
        <f t="shared" si="407"/>
        <v>2.1148283145885325E-2</v>
      </c>
      <c r="AW227" s="48">
        <f t="shared" si="385"/>
        <v>1.2979706660051554E-2</v>
      </c>
      <c r="AX227" s="48">
        <f t="shared" si="385"/>
        <v>4.4177628032397692E-2</v>
      </c>
      <c r="AY227" s="48">
        <f t="shared" si="385"/>
        <v>1.6276254676894839E-2</v>
      </c>
      <c r="AZ227" s="48">
        <f t="shared" si="385"/>
        <v>0</v>
      </c>
      <c r="BA227" s="48">
        <f t="shared" si="385"/>
        <v>0.14613584354155609</v>
      </c>
      <c r="BB227" s="48">
        <f t="shared" si="385"/>
        <v>4.7781519979729556E-2</v>
      </c>
      <c r="BC227" s="48">
        <f t="shared" si="385"/>
        <v>0.9147890634593393</v>
      </c>
      <c r="BD227" s="48">
        <f t="shared" si="378"/>
        <v>0.95221848002027054</v>
      </c>
      <c r="BE227" s="48">
        <f t="shared" si="378"/>
        <v>1</v>
      </c>
      <c r="BF227" s="48">
        <f t="shared" si="378"/>
        <v>1.4081804656693642E-2</v>
      </c>
      <c r="BH227" s="51">
        <f t="shared" ref="BH227:BH254" si="412">+CH227</f>
        <v>9.7510209748293395</v>
      </c>
      <c r="BI227" s="51">
        <f t="shared" ref="BI227:BI254" si="413">+CL227</f>
        <v>10.971906558697338</v>
      </c>
      <c r="BJ227" s="51">
        <f t="shared" si="400"/>
        <v>3.3061680255871426</v>
      </c>
      <c r="BK227" s="51">
        <f t="shared" si="391"/>
        <v>13.029779129811796</v>
      </c>
      <c r="BL227" s="51">
        <f t="shared" si="391"/>
        <v>6.0525246047976324</v>
      </c>
      <c r="BM227" s="51">
        <f t="shared" si="391"/>
        <v>3.0246652681466406</v>
      </c>
      <c r="BN227" s="51">
        <f t="shared" si="391"/>
        <v>1.0095256884479757</v>
      </c>
      <c r="BO227" s="51">
        <f t="shared" ref="BO227:BP240" si="414">+CW227</f>
        <v>1.8819695102604479</v>
      </c>
      <c r="BP227" s="51">
        <f t="shared" si="414"/>
        <v>58.531611858234463</v>
      </c>
      <c r="BQ227" s="51">
        <f t="shared" ref="BQ227:BQ254" si="415">+CZ227</f>
        <v>26.791824441004248</v>
      </c>
      <c r="BR227" s="51">
        <f t="shared" ref="BR227:BS240" si="416">+DC227</f>
        <v>3.5276496261296413</v>
      </c>
      <c r="BS227" s="51">
        <f t="shared" si="416"/>
        <v>49.254794029423863</v>
      </c>
      <c r="BT227" s="51">
        <f t="shared" ref="BT227:BU240" si="417">+DI227</f>
        <v>3.055499790218188</v>
      </c>
      <c r="BU227" s="51">
        <f t="shared" si="417"/>
        <v>3.4657503388185313</v>
      </c>
      <c r="BV227" s="51">
        <f t="shared" ref="BV227:BW240" si="418">+DL227</f>
        <v>2.1270957289784125</v>
      </c>
      <c r="BW227" s="51">
        <f t="shared" si="418"/>
        <v>7.239766380339514</v>
      </c>
      <c r="BX227" s="51">
        <f t="shared" ref="BX227:BX254" si="419">+DP227</f>
        <v>2.6673292943933458</v>
      </c>
      <c r="BY227" s="51">
        <f t="shared" si="379"/>
        <v>0</v>
      </c>
      <c r="BZ227" s="51">
        <f t="shared" ref="BZ227:BZ254" si="420">+DX227</f>
        <v>23.948532643238241</v>
      </c>
      <c r="CA227" s="51">
        <f t="shared" ref="CA227:CB240" si="421">+EB227</f>
        <v>7.8303670286933684</v>
      </c>
      <c r="CB227" s="51">
        <f t="shared" si="421"/>
        <v>149.91432092909824</v>
      </c>
      <c r="CC227" s="51">
        <f t="shared" si="404"/>
        <v>156.04820008292762</v>
      </c>
      <c r="CD227" s="51">
        <f t="shared" si="405"/>
        <v>163.87856711162098</v>
      </c>
      <c r="CE227" s="51">
        <f t="shared" si="406"/>
        <v>2.3077059694847057</v>
      </c>
      <c r="CH227" s="13">
        <f t="shared" si="410"/>
        <v>9.7510209748293395</v>
      </c>
      <c r="CI227" s="13">
        <f t="shared" si="410"/>
        <v>0</v>
      </c>
      <c r="CJ227" s="13">
        <f t="shared" si="410"/>
        <v>0</v>
      </c>
      <c r="CK227" s="13">
        <f t="shared" si="410"/>
        <v>0</v>
      </c>
      <c r="CL227" s="13">
        <f t="shared" si="410"/>
        <v>10.971906558697338</v>
      </c>
      <c r="CM227" s="13">
        <f t="shared" si="410"/>
        <v>0</v>
      </c>
      <c r="CN227" s="13">
        <f t="shared" si="410"/>
        <v>2.6492477008937261</v>
      </c>
      <c r="CO227" s="13">
        <f t="shared" si="410"/>
        <v>0.65692032469341666</v>
      </c>
      <c r="CP227" s="13">
        <f t="shared" si="410"/>
        <v>0</v>
      </c>
      <c r="CQ227" s="13">
        <f t="shared" si="410"/>
        <v>13.029779129811796</v>
      </c>
      <c r="CR227" s="13">
        <f t="shared" si="410"/>
        <v>6.0525246047976324</v>
      </c>
      <c r="CS227" s="13">
        <f t="shared" si="410"/>
        <v>3.0246652681466406</v>
      </c>
      <c r="CT227" s="13">
        <f t="shared" si="410"/>
        <v>1.0095256884479757</v>
      </c>
      <c r="CU227" s="13">
        <f t="shared" si="410"/>
        <v>0</v>
      </c>
      <c r="CV227" s="13">
        <f t="shared" si="410"/>
        <v>0</v>
      </c>
      <c r="CW227" s="13">
        <f t="shared" si="410"/>
        <v>1.8819695102604479</v>
      </c>
      <c r="CX227" s="13">
        <f t="shared" si="390"/>
        <v>58.531611858234463</v>
      </c>
      <c r="CY227" s="13">
        <f t="shared" si="390"/>
        <v>0</v>
      </c>
      <c r="CZ227" s="13">
        <f t="shared" si="390"/>
        <v>26.791824441004248</v>
      </c>
      <c r="DA227" s="13">
        <f t="shared" si="390"/>
        <v>0</v>
      </c>
      <c r="DB227" s="13">
        <f t="shared" si="390"/>
        <v>5.858258142124007</v>
      </c>
      <c r="DC227" s="13">
        <f t="shared" si="390"/>
        <v>3.5276496261296413</v>
      </c>
      <c r="DD227" s="13">
        <f t="shared" si="390"/>
        <v>49.254794029423863</v>
      </c>
      <c r="DE227" s="13">
        <f t="shared" si="390"/>
        <v>0.38888586709804612</v>
      </c>
      <c r="DF227" s="13">
        <f t="shared" si="390"/>
        <v>0</v>
      </c>
      <c r="DG227" s="13">
        <f t="shared" si="390"/>
        <v>2.5316461452419783</v>
      </c>
      <c r="DH227" s="13">
        <f t="shared" si="390"/>
        <v>136.43385416666672</v>
      </c>
      <c r="DI227" s="13">
        <f t="shared" si="390"/>
        <v>3.055499790218188</v>
      </c>
      <c r="DJ227" s="13">
        <f t="shared" si="390"/>
        <v>3.4657503388185313</v>
      </c>
      <c r="DK227" s="13">
        <f t="shared" si="390"/>
        <v>0</v>
      </c>
      <c r="DL227" s="13">
        <f t="shared" si="390"/>
        <v>2.1270957289784125</v>
      </c>
      <c r="DM227" s="13">
        <f t="shared" si="388"/>
        <v>7.239766380339514</v>
      </c>
      <c r="DN227" s="13"/>
      <c r="DO227" s="13">
        <f t="shared" ref="DO227:ED232" si="422">+FT227*FT$2/$AG227*$AE227/($U227/1000)</f>
        <v>0</v>
      </c>
      <c r="DP227" s="13">
        <f t="shared" si="422"/>
        <v>2.6673292943933458</v>
      </c>
      <c r="DQ227" s="13">
        <f t="shared" si="422"/>
        <v>0</v>
      </c>
      <c r="DR227" s="13">
        <f t="shared" si="422"/>
        <v>0</v>
      </c>
      <c r="DS227" s="13">
        <f t="shared" si="422"/>
        <v>0</v>
      </c>
      <c r="DT227" s="13">
        <f t="shared" si="422"/>
        <v>0</v>
      </c>
      <c r="DU227" s="13">
        <f t="shared" si="422"/>
        <v>0</v>
      </c>
      <c r="DV227" s="13">
        <f t="shared" si="422"/>
        <v>0</v>
      </c>
      <c r="DW227" s="13">
        <f t="shared" si="422"/>
        <v>0</v>
      </c>
      <c r="DX227" s="13">
        <f t="shared" si="422"/>
        <v>23.948532643238241</v>
      </c>
      <c r="DY227" s="13">
        <f t="shared" si="422"/>
        <v>0.59338158532433372</v>
      </c>
      <c r="DZ227" s="13">
        <f t="shared" si="422"/>
        <v>0.65139816409434992</v>
      </c>
      <c r="EA227" s="13">
        <f t="shared" si="422"/>
        <v>1.0209085147009709</v>
      </c>
      <c r="EB227" s="13">
        <f t="shared" si="422"/>
        <v>7.8303670286933684</v>
      </c>
      <c r="EC227" s="13">
        <f t="shared" si="422"/>
        <v>149.91432092909824</v>
      </c>
      <c r="ED227" s="13">
        <f t="shared" si="386"/>
        <v>1.2008615953163795</v>
      </c>
      <c r="EE227" s="13">
        <f t="shared" si="386"/>
        <v>0</v>
      </c>
      <c r="EF227" s="13">
        <f t="shared" si="386"/>
        <v>2.3077059694847057</v>
      </c>
      <c r="EG227" s="13">
        <f t="shared" si="386"/>
        <v>0</v>
      </c>
      <c r="EH227" s="13">
        <f t="shared" si="389"/>
        <v>0</v>
      </c>
      <c r="EI227" s="13">
        <f t="shared" si="389"/>
        <v>0</v>
      </c>
      <c r="EJ227" s="13">
        <f t="shared" si="389"/>
        <v>0</v>
      </c>
      <c r="EK227" s="13"/>
      <c r="EM227">
        <v>44.304420471191399</v>
      </c>
      <c r="EN227">
        <v>6.61460685729981</v>
      </c>
      <c r="EO227">
        <v>0</v>
      </c>
      <c r="EP227">
        <v>0</v>
      </c>
      <c r="EQ227">
        <v>32.545295715332102</v>
      </c>
      <c r="ER227">
        <v>0</v>
      </c>
      <c r="ES227">
        <v>8.8079767227172905</v>
      </c>
      <c r="ET227">
        <v>2.1840686798095699</v>
      </c>
      <c r="EU227">
        <v>0</v>
      </c>
      <c r="EV227">
        <v>44.3811225891113</v>
      </c>
      <c r="EW227">
        <v>22.1528205871582</v>
      </c>
      <c r="EX227">
        <v>8.3764009475708008</v>
      </c>
      <c r="EY227">
        <v>4.1705498695373597</v>
      </c>
      <c r="EZ227">
        <v>0</v>
      </c>
      <c r="FA227">
        <v>0</v>
      </c>
      <c r="FB227">
        <v>7.0849943161010804</v>
      </c>
      <c r="FC227">
        <v>178.15710449218801</v>
      </c>
      <c r="FD227">
        <v>0</v>
      </c>
      <c r="FE227">
        <v>106.804908752442</v>
      </c>
      <c r="FF227">
        <v>0</v>
      </c>
      <c r="FG227">
        <v>17.831224441528299</v>
      </c>
      <c r="FH227">
        <v>18.3797931671143</v>
      </c>
      <c r="FI227">
        <v>233.099533081055</v>
      </c>
      <c r="FJ227">
        <v>2.07364845275879</v>
      </c>
      <c r="FK227">
        <v>0</v>
      </c>
      <c r="FL227">
        <v>9.8111305236816406</v>
      </c>
      <c r="FM227">
        <v>528.73516845703205</v>
      </c>
      <c r="FN227">
        <v>4.2591652870178196</v>
      </c>
      <c r="FO227">
        <v>4.8310275077819798</v>
      </c>
      <c r="FP227">
        <v>0</v>
      </c>
      <c r="FQ227">
        <v>8.0198736190795898</v>
      </c>
      <c r="FR227">
        <v>29.2335414886475</v>
      </c>
      <c r="FT227">
        <v>0</v>
      </c>
      <c r="FU227">
        <v>6.0431437492370597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10.6777000427246</v>
      </c>
      <c r="GD227">
        <v>0.92585486173629805</v>
      </c>
      <c r="GE227">
        <v>1.0163782835006701</v>
      </c>
      <c r="GF227">
        <v>1.5929262638092101</v>
      </c>
      <c r="GG227">
        <v>13.3857069015503</v>
      </c>
      <c r="GH227">
        <v>233.911712646485</v>
      </c>
      <c r="GI227">
        <v>1.87370753288269</v>
      </c>
      <c r="GJ227">
        <v>0</v>
      </c>
      <c r="GK227">
        <v>2.3977401256561302</v>
      </c>
      <c r="GL227">
        <v>0</v>
      </c>
      <c r="GM227">
        <v>0</v>
      </c>
      <c r="GN227">
        <v>0</v>
      </c>
      <c r="GO227">
        <v>0</v>
      </c>
    </row>
    <row r="228" spans="1:197" x14ac:dyDescent="0.2">
      <c r="A228" t="s">
        <v>846</v>
      </c>
      <c r="B228" t="s">
        <v>116</v>
      </c>
      <c r="C228" t="s">
        <v>858</v>
      </c>
      <c r="D228" s="4" t="s">
        <v>859</v>
      </c>
      <c r="E228" s="4" t="s">
        <v>98</v>
      </c>
      <c r="F228" s="9">
        <v>324</v>
      </c>
      <c r="G228" s="24">
        <v>43420</v>
      </c>
      <c r="H228" s="9">
        <v>5</v>
      </c>
      <c r="I228" s="9">
        <v>1</v>
      </c>
      <c r="J228" s="9" t="s">
        <v>849</v>
      </c>
      <c r="K228" s="21" t="s">
        <v>204</v>
      </c>
      <c r="L228" s="9">
        <v>61</v>
      </c>
      <c r="M228" s="9" t="s">
        <v>850</v>
      </c>
      <c r="N228" s="9">
        <v>45</v>
      </c>
      <c r="O228" s="9">
        <v>10</v>
      </c>
      <c r="P228" s="34">
        <v>4</v>
      </c>
      <c r="Q228" s="9" t="s">
        <v>102</v>
      </c>
      <c r="R228" s="9" t="s">
        <v>103</v>
      </c>
      <c r="S228" s="9"/>
      <c r="T228" s="9" t="s">
        <v>104</v>
      </c>
      <c r="U228" s="34">
        <v>2000</v>
      </c>
      <c r="V228" s="9"/>
      <c r="W228" s="34" t="s">
        <v>105</v>
      </c>
      <c r="X228" s="9" t="s">
        <v>860</v>
      </c>
      <c r="Y228" s="9"/>
      <c r="Z228" s="9"/>
      <c r="AA228" s="1"/>
      <c r="AE228" s="10">
        <f t="shared" si="397"/>
        <v>2.6524924555330225E-3</v>
      </c>
      <c r="AF228" s="11">
        <v>608.25</v>
      </c>
      <c r="AG228">
        <f t="shared" si="411"/>
        <v>7.1999999999999994E-4</v>
      </c>
      <c r="AI228" s="48">
        <f t="shared" si="409"/>
        <v>7.1463511924323694E-2</v>
      </c>
      <c r="AJ228" s="48">
        <f t="shared" si="409"/>
        <v>0.10154262181194505</v>
      </c>
      <c r="AK228" s="48">
        <f t="shared" si="409"/>
        <v>4.0242162278047194E-2</v>
      </c>
      <c r="AL228" s="48">
        <f t="shared" si="409"/>
        <v>7.638761728734042E-2</v>
      </c>
      <c r="AM228" s="48">
        <f t="shared" si="409"/>
        <v>3.9395651277547579E-2</v>
      </c>
      <c r="AN228" s="48">
        <f t="shared" si="407"/>
        <v>1.5679436486941811E-2</v>
      </c>
      <c r="AO228" s="48">
        <f t="shared" si="407"/>
        <v>9.7578927644491088E-3</v>
      </c>
      <c r="AP228" s="48">
        <f t="shared" si="407"/>
        <v>1.2226187934190799E-2</v>
      </c>
      <c r="AQ228" s="48">
        <f t="shared" si="407"/>
        <v>0.39445468193337535</v>
      </c>
      <c r="AR228" s="48">
        <f t="shared" si="407"/>
        <v>0.11336585912875538</v>
      </c>
      <c r="AS228" s="48">
        <f t="shared" si="407"/>
        <v>1.2835237518970559E-2</v>
      </c>
      <c r="AT228" s="48">
        <f t="shared" si="407"/>
        <v>0.37758069335541827</v>
      </c>
      <c r="AU228" s="48">
        <f t="shared" si="407"/>
        <v>3.77517731824491E-2</v>
      </c>
      <c r="AV228" s="48">
        <f t="shared" si="407"/>
        <v>4.4748982847428252E-2</v>
      </c>
      <c r="AW228" s="48">
        <f t="shared" si="385"/>
        <v>1.9081466478882887E-2</v>
      </c>
      <c r="AX228" s="48">
        <f t="shared" si="385"/>
        <v>4.0589382748284969E-2</v>
      </c>
      <c r="AY228" s="48">
        <f t="shared" si="385"/>
        <v>5.095214277819643E-3</v>
      </c>
      <c r="AZ228" s="48">
        <f t="shared" si="385"/>
        <v>8.2832096359571374E-3</v>
      </c>
      <c r="BA228" s="48">
        <f t="shared" si="385"/>
        <v>0.14014471538450254</v>
      </c>
      <c r="BB228" s="48">
        <f t="shared" si="385"/>
        <v>8.6639995837276912E-2</v>
      </c>
      <c r="BC228" s="48">
        <f t="shared" si="385"/>
        <v>0.89643096479419337</v>
      </c>
      <c r="BD228" s="48">
        <f t="shared" si="378"/>
        <v>0.91336000416272312</v>
      </c>
      <c r="BE228" s="48">
        <f t="shared" si="378"/>
        <v>1</v>
      </c>
      <c r="BF228" s="48">
        <f t="shared" si="378"/>
        <v>1.4245292510291427E-2</v>
      </c>
      <c r="BH228" s="51">
        <f t="shared" si="412"/>
        <v>12.387441075275715</v>
      </c>
      <c r="BI228" s="51">
        <f t="shared" si="413"/>
        <v>17.601335429141518</v>
      </c>
      <c r="BJ228" s="51">
        <f t="shared" si="400"/>
        <v>6.9755515862259436</v>
      </c>
      <c r="BK228" s="51">
        <f t="shared" si="391"/>
        <v>13.240982461506659</v>
      </c>
      <c r="BL228" s="51">
        <f t="shared" si="391"/>
        <v>6.8288178915627711</v>
      </c>
      <c r="BM228" s="51">
        <f t="shared" si="391"/>
        <v>2.7178638489135221</v>
      </c>
      <c r="BN228" s="51">
        <f t="shared" si="391"/>
        <v>1.6914271127127583</v>
      </c>
      <c r="BO228" s="51">
        <f t="shared" si="414"/>
        <v>2.1192798748879671</v>
      </c>
      <c r="BP228" s="51">
        <f t="shared" si="414"/>
        <v>68.374531250166427</v>
      </c>
      <c r="BQ228" s="51">
        <f t="shared" si="415"/>
        <v>19.650768092569567</v>
      </c>
      <c r="BR228" s="51">
        <f t="shared" si="416"/>
        <v>2.2248521542264039</v>
      </c>
      <c r="BS228" s="51">
        <f t="shared" si="416"/>
        <v>65.449604478646066</v>
      </c>
      <c r="BT228" s="51">
        <f t="shared" si="417"/>
        <v>6.5438690765712444</v>
      </c>
      <c r="BU228" s="51">
        <f t="shared" si="417"/>
        <v>7.7567610837268148</v>
      </c>
      <c r="BV228" s="51">
        <f t="shared" si="418"/>
        <v>3.3075696292020353</v>
      </c>
      <c r="BW228" s="51">
        <f t="shared" si="418"/>
        <v>7.0357385683568339</v>
      </c>
      <c r="BX228" s="51">
        <f t="shared" si="419"/>
        <v>0.88320129997573793</v>
      </c>
      <c r="BY228" s="51">
        <f t="shared" si="379"/>
        <v>1.4358064488662632</v>
      </c>
      <c r="BZ228" s="51">
        <f t="shared" si="420"/>
        <v>24.292598517620927</v>
      </c>
      <c r="CA228" s="51">
        <f t="shared" si="421"/>
        <v>15.018123435256262</v>
      </c>
      <c r="CB228" s="51">
        <f t="shared" si="421"/>
        <v>155.38679048127005</v>
      </c>
      <c r="CC228" s="51">
        <f t="shared" si="404"/>
        <v>158.32125972287065</v>
      </c>
      <c r="CD228" s="51">
        <f t="shared" si="405"/>
        <v>173.33938315812691</v>
      </c>
      <c r="CE228" s="51">
        <f t="shared" si="406"/>
        <v>2.469270216641001</v>
      </c>
      <c r="CH228" s="13">
        <f t="shared" si="410"/>
        <v>12.387441075275715</v>
      </c>
      <c r="CI228" s="13">
        <f t="shared" si="410"/>
        <v>0</v>
      </c>
      <c r="CJ228" s="13">
        <f t="shared" si="410"/>
        <v>0</v>
      </c>
      <c r="CK228" s="13">
        <f t="shared" si="410"/>
        <v>0</v>
      </c>
      <c r="CL228" s="13">
        <f t="shared" si="410"/>
        <v>17.601335429141518</v>
      </c>
      <c r="CM228" s="13">
        <f t="shared" si="410"/>
        <v>0</v>
      </c>
      <c r="CN228" s="13">
        <f t="shared" si="410"/>
        <v>5.66237409394334</v>
      </c>
      <c r="CO228" s="13">
        <f t="shared" si="410"/>
        <v>1.3131774922826032</v>
      </c>
      <c r="CP228" s="13">
        <f t="shared" si="410"/>
        <v>0</v>
      </c>
      <c r="CQ228" s="13">
        <f t="shared" si="410"/>
        <v>13.240982461506659</v>
      </c>
      <c r="CR228" s="13">
        <f t="shared" si="410"/>
        <v>6.8288178915627711</v>
      </c>
      <c r="CS228" s="13">
        <f t="shared" si="410"/>
        <v>2.7178638489135221</v>
      </c>
      <c r="CT228" s="13">
        <f t="shared" si="410"/>
        <v>1.6914271127127583</v>
      </c>
      <c r="CU228" s="13">
        <f t="shared" si="410"/>
        <v>0</v>
      </c>
      <c r="CV228" s="13">
        <f t="shared" si="410"/>
        <v>0</v>
      </c>
      <c r="CW228" s="13">
        <f t="shared" si="410"/>
        <v>2.1192798748879671</v>
      </c>
      <c r="CX228" s="13">
        <f t="shared" si="390"/>
        <v>68.374531250166427</v>
      </c>
      <c r="CY228" s="13">
        <f t="shared" si="390"/>
        <v>0</v>
      </c>
      <c r="CZ228" s="13">
        <f t="shared" si="390"/>
        <v>19.650768092569567</v>
      </c>
      <c r="DA228" s="13">
        <f t="shared" si="390"/>
        <v>0</v>
      </c>
      <c r="DB228" s="13">
        <f t="shared" si="390"/>
        <v>6.5375344848258718</v>
      </c>
      <c r="DC228" s="13">
        <f t="shared" si="390"/>
        <v>2.2248521542264039</v>
      </c>
      <c r="DD228" s="13">
        <f t="shared" si="390"/>
        <v>65.449604478646066</v>
      </c>
      <c r="DE228" s="13">
        <f t="shared" si="390"/>
        <v>0.36851155303604954</v>
      </c>
      <c r="DF228" s="13">
        <f t="shared" si="390"/>
        <v>0</v>
      </c>
      <c r="DG228" s="13">
        <f t="shared" si="390"/>
        <v>2.994344594366336</v>
      </c>
      <c r="DH228" s="13">
        <f t="shared" si="390"/>
        <v>136.43385416666669</v>
      </c>
      <c r="DI228" s="13">
        <f t="shared" si="390"/>
        <v>6.5438690765712444</v>
      </c>
      <c r="DJ228" s="13">
        <f t="shared" si="390"/>
        <v>7.7567610837268148</v>
      </c>
      <c r="DK228" s="13">
        <f t="shared" si="390"/>
        <v>0</v>
      </c>
      <c r="DL228" s="13">
        <f t="shared" si="390"/>
        <v>3.3075696292020353</v>
      </c>
      <c r="DM228" s="13">
        <f t="shared" si="388"/>
        <v>7.0357385683568339</v>
      </c>
      <c r="DN228" s="13"/>
      <c r="DO228" s="13">
        <f t="shared" si="422"/>
        <v>0</v>
      </c>
      <c r="DP228" s="13">
        <f t="shared" si="422"/>
        <v>0.88320129997573793</v>
      </c>
      <c r="DQ228" s="13">
        <f t="shared" si="422"/>
        <v>0</v>
      </c>
      <c r="DR228" s="13">
        <f t="shared" si="422"/>
        <v>0</v>
      </c>
      <c r="DS228" s="13">
        <f t="shared" si="422"/>
        <v>0</v>
      </c>
      <c r="DT228" s="13">
        <f t="shared" si="422"/>
        <v>1.4358064488662632</v>
      </c>
      <c r="DU228" s="13">
        <f t="shared" si="422"/>
        <v>0</v>
      </c>
      <c r="DV228" s="13">
        <f t="shared" si="422"/>
        <v>0</v>
      </c>
      <c r="DW228" s="13">
        <f t="shared" si="422"/>
        <v>0</v>
      </c>
      <c r="DX228" s="13">
        <f t="shared" si="422"/>
        <v>24.292598517620927</v>
      </c>
      <c r="DY228" s="13">
        <f t="shared" si="422"/>
        <v>0.47076240501705574</v>
      </c>
      <c r="DZ228" s="13">
        <f t="shared" si="422"/>
        <v>0.40251665810019627</v>
      </c>
      <c r="EA228" s="13">
        <f t="shared" si="422"/>
        <v>0.54350503162939245</v>
      </c>
      <c r="EB228" s="13">
        <f t="shared" si="422"/>
        <v>15.018123435256262</v>
      </c>
      <c r="EC228" s="13">
        <f t="shared" si="422"/>
        <v>155.38679048127005</v>
      </c>
      <c r="ED228" s="13">
        <f t="shared" si="386"/>
        <v>0.63448384687823001</v>
      </c>
      <c r="EE228" s="13">
        <f t="shared" si="386"/>
        <v>0</v>
      </c>
      <c r="EF228" s="13">
        <f t="shared" si="386"/>
        <v>2.469270216641001</v>
      </c>
      <c r="EG228" s="13">
        <f t="shared" si="386"/>
        <v>0</v>
      </c>
      <c r="EH228" s="13">
        <f t="shared" si="389"/>
        <v>0</v>
      </c>
      <c r="EI228" s="13">
        <f t="shared" si="389"/>
        <v>0</v>
      </c>
      <c r="EJ228" s="13">
        <f t="shared" si="389"/>
        <v>0</v>
      </c>
      <c r="EK228" s="13"/>
      <c r="EM228">
        <v>61.025077819824297</v>
      </c>
      <c r="EN228">
        <v>8.81976413726807</v>
      </c>
      <c r="EO228">
        <v>0</v>
      </c>
      <c r="EP228">
        <v>0</v>
      </c>
      <c r="EQ228">
        <v>56.608482360839901</v>
      </c>
      <c r="ER228">
        <v>0</v>
      </c>
      <c r="ES228">
        <v>20.411828994751001</v>
      </c>
      <c r="ET228">
        <v>4.7337660789489799</v>
      </c>
      <c r="EU228">
        <v>0</v>
      </c>
      <c r="EV228">
        <v>48.900264739990298</v>
      </c>
      <c r="EW228">
        <v>27.0999050140381</v>
      </c>
      <c r="EX228">
        <v>8.1608915328979492</v>
      </c>
      <c r="EY228">
        <v>7.5763320922851598</v>
      </c>
      <c r="EZ228">
        <v>0</v>
      </c>
      <c r="FA228">
        <v>0</v>
      </c>
      <c r="FB228">
        <v>8.6505756378173793</v>
      </c>
      <c r="FC228">
        <v>225.65075683593801</v>
      </c>
      <c r="FD228">
        <v>0</v>
      </c>
      <c r="FE228">
        <v>84.937255859375</v>
      </c>
      <c r="FF228">
        <v>0</v>
      </c>
      <c r="FG228">
        <v>21.575279235839901</v>
      </c>
      <c r="FH228">
        <v>12.568576812744199</v>
      </c>
      <c r="FI228">
        <v>335.837890625</v>
      </c>
      <c r="FJ228">
        <v>2.1305603981018102</v>
      </c>
      <c r="FK228">
        <v>0</v>
      </c>
      <c r="FL228">
        <v>12.5819396972656</v>
      </c>
      <c r="FM228">
        <v>573.28155517578205</v>
      </c>
      <c r="FN228">
        <v>9.8902349472045898</v>
      </c>
      <c r="FO228">
        <v>11.7233686447144</v>
      </c>
      <c r="FP228">
        <v>0</v>
      </c>
      <c r="FQ228">
        <v>13.521325111389199</v>
      </c>
      <c r="FR228">
        <v>30.803236007690401</v>
      </c>
      <c r="FT228">
        <v>0</v>
      </c>
      <c r="FU228">
        <v>2.1695804595947301</v>
      </c>
      <c r="FV228">
        <v>0</v>
      </c>
      <c r="FW228">
        <v>0</v>
      </c>
      <c r="FX228">
        <v>0</v>
      </c>
      <c r="FY228">
        <v>2.3757350444793701</v>
      </c>
      <c r="FZ228">
        <v>0</v>
      </c>
      <c r="GA228">
        <v>0</v>
      </c>
      <c r="GB228">
        <v>0</v>
      </c>
      <c r="GC228">
        <v>11.743635177612299</v>
      </c>
      <c r="GD228">
        <v>0.79641675949096702</v>
      </c>
      <c r="GE228">
        <v>0.68096137046813998</v>
      </c>
      <c r="GF228">
        <v>0.91947978734970104</v>
      </c>
      <c r="GG228">
        <v>27.835859298706101</v>
      </c>
      <c r="GH228">
        <v>262.87707519531301</v>
      </c>
      <c r="GI228">
        <v>1.0733940601348899</v>
      </c>
      <c r="GJ228">
        <v>0</v>
      </c>
      <c r="GK228">
        <v>2.7817623615264901</v>
      </c>
      <c r="GL228">
        <v>0</v>
      </c>
      <c r="GM228">
        <v>0</v>
      </c>
      <c r="GN228">
        <v>0</v>
      </c>
      <c r="GO228">
        <v>0</v>
      </c>
    </row>
    <row r="229" spans="1:197" x14ac:dyDescent="0.2">
      <c r="A229" t="s">
        <v>846</v>
      </c>
      <c r="B229" t="s">
        <v>120</v>
      </c>
      <c r="C229" t="s">
        <v>861</v>
      </c>
      <c r="D229" s="4" t="s">
        <v>862</v>
      </c>
      <c r="E229" s="4" t="s">
        <v>98</v>
      </c>
      <c r="F229" s="9">
        <v>324</v>
      </c>
      <c r="G229" s="24">
        <v>43420</v>
      </c>
      <c r="H229" s="9">
        <v>5</v>
      </c>
      <c r="I229" s="9">
        <v>1</v>
      </c>
      <c r="J229" s="9" t="s">
        <v>849</v>
      </c>
      <c r="K229" s="21" t="s">
        <v>204</v>
      </c>
      <c r="L229" s="9">
        <v>61</v>
      </c>
      <c r="M229" s="9" t="s">
        <v>850</v>
      </c>
      <c r="N229" s="9">
        <v>70</v>
      </c>
      <c r="O229" s="9">
        <v>7</v>
      </c>
      <c r="P229" s="34">
        <v>5</v>
      </c>
      <c r="Q229" s="9" t="s">
        <v>102</v>
      </c>
      <c r="R229" s="9" t="s">
        <v>103</v>
      </c>
      <c r="S229" s="9"/>
      <c r="T229" s="9" t="s">
        <v>104</v>
      </c>
      <c r="U229" s="34">
        <v>2000</v>
      </c>
      <c r="V229" s="9"/>
      <c r="W229" s="34" t="s">
        <v>105</v>
      </c>
      <c r="X229" s="9" t="s">
        <v>863</v>
      </c>
      <c r="Y229" s="41"/>
      <c r="Z229" s="9"/>
      <c r="AA229" s="1"/>
      <c r="AE229" s="10">
        <f t="shared" si="397"/>
        <v>2.6736019857305096E-3</v>
      </c>
      <c r="AF229" s="11">
        <v>608.25</v>
      </c>
      <c r="AG229">
        <f t="shared" si="411"/>
        <v>7.1999999999999994E-4</v>
      </c>
      <c r="AI229" s="48">
        <f t="shared" si="409"/>
        <v>8.2292108291144861E-2</v>
      </c>
      <c r="AJ229" s="48">
        <f t="shared" si="409"/>
        <v>8.394680724579684E-2</v>
      </c>
      <c r="AK229" s="48">
        <f t="shared" si="409"/>
        <v>1.3326363545451719E-2</v>
      </c>
      <c r="AL229" s="48">
        <f t="shared" si="409"/>
        <v>9.1681302795461578E-2</v>
      </c>
      <c r="AM229" s="48">
        <f t="shared" si="409"/>
        <v>3.6774987148594306E-2</v>
      </c>
      <c r="AN229" s="48">
        <f t="shared" si="407"/>
        <v>1.9700262253310442E-2</v>
      </c>
      <c r="AO229" s="48">
        <f t="shared" si="407"/>
        <v>1.3432568265435828E-2</v>
      </c>
      <c r="AP229" s="48">
        <f t="shared" si="407"/>
        <v>9.4918349964026073E-3</v>
      </c>
      <c r="AQ229" s="48">
        <f t="shared" si="407"/>
        <v>0.36783569040541148</v>
      </c>
      <c r="AR229" s="48">
        <f t="shared" si="407"/>
        <v>5.7874801726209651E-2</v>
      </c>
      <c r="AS229" s="48">
        <f t="shared" si="407"/>
        <v>5.9097625630701676E-3</v>
      </c>
      <c r="AT229" s="48">
        <f t="shared" si="407"/>
        <v>0.27739764526199051</v>
      </c>
      <c r="AU229" s="48">
        <f t="shared" si="407"/>
        <v>4.263711305733249E-2</v>
      </c>
      <c r="AV229" s="48">
        <f t="shared" si="407"/>
        <v>2.2742105803445784E-2</v>
      </c>
      <c r="AW229" s="48">
        <f t="shared" si="385"/>
        <v>2.8854201315345291E-2</v>
      </c>
      <c r="AX229" s="48">
        <f t="shared" si="385"/>
        <v>3.2756701279860044E-2</v>
      </c>
      <c r="AY229" s="48">
        <f t="shared" si="385"/>
        <v>2.9681351082256912E-3</v>
      </c>
      <c r="AZ229" s="48">
        <f t="shared" si="385"/>
        <v>2.3776475801157593E-2</v>
      </c>
      <c r="BA229" s="48">
        <f t="shared" si="385"/>
        <v>0.22918174760331034</v>
      </c>
      <c r="BB229" s="48">
        <f t="shared" si="385"/>
        <v>0.14029624515661213</v>
      </c>
      <c r="BC229" s="48">
        <f t="shared" si="385"/>
        <v>0.84634757047195597</v>
      </c>
      <c r="BD229" s="48">
        <f t="shared" si="378"/>
        <v>0.8597037548433879</v>
      </c>
      <c r="BE229" s="48">
        <f t="shared" si="378"/>
        <v>1</v>
      </c>
      <c r="BF229" s="48">
        <f t="shared" si="378"/>
        <v>1.4805464705216919E-2</v>
      </c>
      <c r="BH229" s="51">
        <f t="shared" si="412"/>
        <v>20.058924301115528</v>
      </c>
      <c r="BI229" s="51">
        <f t="shared" si="413"/>
        <v>20.462261653405367</v>
      </c>
      <c r="BJ229" s="51">
        <f t="shared" si="400"/>
        <v>3.2483372114082303</v>
      </c>
      <c r="BK229" s="51">
        <f t="shared" si="391"/>
        <v>22.34756589411267</v>
      </c>
      <c r="BL229" s="51">
        <f t="shared" si="391"/>
        <v>8.9640027301078042</v>
      </c>
      <c r="BM229" s="51">
        <f t="shared" si="391"/>
        <v>4.8019922864681313</v>
      </c>
      <c r="BN229" s="51">
        <f t="shared" si="391"/>
        <v>3.2742248995817467</v>
      </c>
      <c r="BO229" s="51">
        <f t="shared" si="414"/>
        <v>2.3136604909660199</v>
      </c>
      <c r="BP229" s="51">
        <f t="shared" si="414"/>
        <v>89.660945895156715</v>
      </c>
      <c r="BQ229" s="51">
        <f t="shared" si="415"/>
        <v>14.1071396866014</v>
      </c>
      <c r="BR229" s="51">
        <f t="shared" si="416"/>
        <v>1.4405206325592097</v>
      </c>
      <c r="BS229" s="51">
        <f t="shared" si="416"/>
        <v>67.616427421348732</v>
      </c>
      <c r="BT229" s="51">
        <f t="shared" si="417"/>
        <v>10.39291179913989</v>
      </c>
      <c r="BU229" s="51">
        <f t="shared" si="417"/>
        <v>5.5434498912742907</v>
      </c>
      <c r="BV229" s="51">
        <f t="shared" si="418"/>
        <v>7.0332897281711775</v>
      </c>
      <c r="BW229" s="51">
        <f t="shared" si="418"/>
        <v>7.9845346652477369</v>
      </c>
      <c r="BX229" s="51">
        <f t="shared" si="419"/>
        <v>0.72349097243616378</v>
      </c>
      <c r="BY229" s="51">
        <f t="shared" si="379"/>
        <v>5.7955803800210335</v>
      </c>
      <c r="BZ229" s="51">
        <f t="shared" si="420"/>
        <v>55.863671764341568</v>
      </c>
      <c r="CA229" s="51">
        <f t="shared" si="421"/>
        <v>34.197589778241877</v>
      </c>
      <c r="CB229" s="51">
        <f t="shared" si="421"/>
        <v>206.29951280950249</v>
      </c>
      <c r="CC229" s="51">
        <f t="shared" si="404"/>
        <v>209.55511892801925</v>
      </c>
      <c r="CD229" s="51">
        <f t="shared" si="405"/>
        <v>243.75270870626113</v>
      </c>
      <c r="CE229" s="51">
        <f t="shared" si="406"/>
        <v>3.6088721255515699</v>
      </c>
      <c r="CH229" s="13">
        <f t="shared" si="410"/>
        <v>20.058924301115528</v>
      </c>
      <c r="CI229" s="13">
        <f t="shared" si="410"/>
        <v>0</v>
      </c>
      <c r="CJ229" s="13">
        <f t="shared" si="410"/>
        <v>0</v>
      </c>
      <c r="CK229" s="13">
        <f t="shared" si="410"/>
        <v>0</v>
      </c>
      <c r="CL229" s="13">
        <f t="shared" si="410"/>
        <v>20.462261653405367</v>
      </c>
      <c r="CM229" s="13">
        <f t="shared" si="410"/>
        <v>0</v>
      </c>
      <c r="CN229" s="13">
        <f t="shared" si="410"/>
        <v>2.6707397274343885</v>
      </c>
      <c r="CO229" s="13">
        <f t="shared" si="410"/>
        <v>0.57759748397384181</v>
      </c>
      <c r="CP229" s="13">
        <f t="shared" si="410"/>
        <v>0</v>
      </c>
      <c r="CQ229" s="13">
        <f t="shared" si="410"/>
        <v>22.34756589411267</v>
      </c>
      <c r="CR229" s="13">
        <f t="shared" si="410"/>
        <v>8.9640027301078042</v>
      </c>
      <c r="CS229" s="13">
        <f t="shared" si="410"/>
        <v>4.8019922864681313</v>
      </c>
      <c r="CT229" s="13">
        <f t="shared" si="410"/>
        <v>3.2742248995817467</v>
      </c>
      <c r="CU229" s="13">
        <f t="shared" si="410"/>
        <v>0</v>
      </c>
      <c r="CV229" s="13">
        <f t="shared" si="410"/>
        <v>0</v>
      </c>
      <c r="CW229" s="13">
        <f t="shared" si="410"/>
        <v>2.3136604909660199</v>
      </c>
      <c r="CX229" s="13">
        <f t="shared" si="390"/>
        <v>89.660945895156715</v>
      </c>
      <c r="CY229" s="13">
        <f t="shared" si="390"/>
        <v>0</v>
      </c>
      <c r="CZ229" s="13">
        <f t="shared" si="390"/>
        <v>14.1071396866014</v>
      </c>
      <c r="DA229" s="13">
        <f t="shared" si="390"/>
        <v>0</v>
      </c>
      <c r="DB229" s="13">
        <f t="shared" si="390"/>
        <v>8.9090255840965078</v>
      </c>
      <c r="DC229" s="13">
        <f t="shared" si="390"/>
        <v>1.4405206325592097</v>
      </c>
      <c r="DD229" s="13">
        <f t="shared" si="390"/>
        <v>67.616427421348732</v>
      </c>
      <c r="DE229" s="13">
        <f t="shared" si="390"/>
        <v>0.46321778333063457</v>
      </c>
      <c r="DF229" s="13">
        <f t="shared" si="390"/>
        <v>0</v>
      </c>
      <c r="DG229" s="13">
        <f t="shared" si="390"/>
        <v>3.923186517016318</v>
      </c>
      <c r="DH229" s="13">
        <f t="shared" si="390"/>
        <v>136.43385416666669</v>
      </c>
      <c r="DI229" s="13">
        <f t="shared" si="390"/>
        <v>10.39291179913989</v>
      </c>
      <c r="DJ229" s="13">
        <f t="shared" si="390"/>
        <v>5.5434498912742907</v>
      </c>
      <c r="DK229" s="13">
        <f t="shared" si="390"/>
        <v>0</v>
      </c>
      <c r="DL229" s="13">
        <f t="shared" si="390"/>
        <v>7.0332897281711775</v>
      </c>
      <c r="DM229" s="13">
        <f t="shared" si="388"/>
        <v>7.9845346652477369</v>
      </c>
      <c r="DN229" s="13"/>
      <c r="DO229" s="13">
        <f t="shared" si="422"/>
        <v>0</v>
      </c>
      <c r="DP229" s="13">
        <f t="shared" si="422"/>
        <v>0.72349097243616378</v>
      </c>
      <c r="DQ229" s="13">
        <f t="shared" si="422"/>
        <v>0</v>
      </c>
      <c r="DR229" s="13">
        <f t="shared" si="422"/>
        <v>0</v>
      </c>
      <c r="DS229" s="13">
        <f t="shared" si="422"/>
        <v>0</v>
      </c>
      <c r="DT229" s="13">
        <f t="shared" si="422"/>
        <v>5.7955803800210335</v>
      </c>
      <c r="DU229" s="13">
        <f t="shared" si="422"/>
        <v>0</v>
      </c>
      <c r="DV229" s="13">
        <f t="shared" si="422"/>
        <v>0</v>
      </c>
      <c r="DW229" s="13">
        <f t="shared" si="422"/>
        <v>0</v>
      </c>
      <c r="DX229" s="13">
        <f t="shared" si="422"/>
        <v>55.863671764341568</v>
      </c>
      <c r="DY229" s="13">
        <f t="shared" si="422"/>
        <v>0.59127583713336496</v>
      </c>
      <c r="DZ229" s="13">
        <f t="shared" si="422"/>
        <v>0.51192462614790712</v>
      </c>
      <c r="EA229" s="13">
        <f t="shared" si="422"/>
        <v>0.52509661806867325</v>
      </c>
      <c r="EB229" s="13">
        <f t="shared" si="422"/>
        <v>34.197589778241877</v>
      </c>
      <c r="EC229" s="13">
        <f t="shared" si="422"/>
        <v>206.29951280950249</v>
      </c>
      <c r="ED229" s="13">
        <f t="shared" si="386"/>
        <v>0.90381806473063941</v>
      </c>
      <c r="EE229" s="13">
        <f t="shared" si="386"/>
        <v>0.51697571473645765</v>
      </c>
      <c r="EF229" s="13">
        <f t="shared" si="386"/>
        <v>3.0918964108151124</v>
      </c>
      <c r="EG229" s="13">
        <f t="shared" si="386"/>
        <v>0</v>
      </c>
      <c r="EH229" s="13">
        <f t="shared" si="389"/>
        <v>0</v>
      </c>
      <c r="EI229" s="13">
        <f t="shared" si="389"/>
        <v>0</v>
      </c>
      <c r="EJ229" s="13">
        <f t="shared" si="389"/>
        <v>0</v>
      </c>
      <c r="EK229" s="13"/>
      <c r="EM229">
        <v>98.037399291992202</v>
      </c>
      <c r="EN229">
        <v>9.8297843933105504</v>
      </c>
      <c r="EO229">
        <v>0</v>
      </c>
      <c r="EP229">
        <v>0</v>
      </c>
      <c r="EQ229">
        <v>65.2900390625</v>
      </c>
      <c r="ER229">
        <v>0</v>
      </c>
      <c r="ES229">
        <v>9.5515165328979492</v>
      </c>
      <c r="ET229">
        <v>2.0656943321228001</v>
      </c>
      <c r="EU229">
        <v>0</v>
      </c>
      <c r="EV229">
        <v>81.880149841308594</v>
      </c>
      <c r="EW229">
        <v>35.292434692382798</v>
      </c>
      <c r="EX229">
        <v>14.305029869079601</v>
      </c>
      <c r="EY229">
        <v>14.5502891540528</v>
      </c>
      <c r="EZ229">
        <v>0</v>
      </c>
      <c r="FA229">
        <v>0</v>
      </c>
      <c r="FB229">
        <v>9.3694419860839897</v>
      </c>
      <c r="FC229">
        <v>293.56423950195301</v>
      </c>
      <c r="FD229">
        <v>0</v>
      </c>
      <c r="FE229">
        <v>60.494384765625</v>
      </c>
      <c r="FF229">
        <v>0</v>
      </c>
      <c r="FG229">
        <v>29.169570922851602</v>
      </c>
      <c r="FH229">
        <v>8.0734996795654297</v>
      </c>
      <c r="FI229">
        <v>344.21697998046898</v>
      </c>
      <c r="FJ229">
        <v>2.6569621562957799</v>
      </c>
      <c r="FK229">
        <v>0</v>
      </c>
      <c r="FL229">
        <v>16.3546848297119</v>
      </c>
      <c r="FM229">
        <v>568.75518798828205</v>
      </c>
      <c r="FN229">
        <v>15.583559036254901</v>
      </c>
      <c r="FO229">
        <v>8.3120765686035192</v>
      </c>
      <c r="FP229">
        <v>0</v>
      </c>
      <c r="FQ229">
        <v>28.5250339508057</v>
      </c>
      <c r="FR229">
        <v>34.681163787841797</v>
      </c>
      <c r="FT229">
        <v>0</v>
      </c>
      <c r="FU229">
        <v>1.7632203102111801</v>
      </c>
      <c r="FV229">
        <v>0</v>
      </c>
      <c r="FW229">
        <v>0</v>
      </c>
      <c r="FX229">
        <v>0</v>
      </c>
      <c r="FY229">
        <v>9.5138530731201207</v>
      </c>
      <c r="FZ229">
        <v>0</v>
      </c>
      <c r="GA229">
        <v>0</v>
      </c>
      <c r="GB229">
        <v>0</v>
      </c>
      <c r="GC229">
        <v>26.792636871337901</v>
      </c>
      <c r="GD229">
        <v>0.99239861965179499</v>
      </c>
      <c r="GE229">
        <v>0.85921537876129195</v>
      </c>
      <c r="GF229">
        <v>0.88132327795028698</v>
      </c>
      <c r="GG229">
        <v>62.884246826171903</v>
      </c>
      <c r="GH229">
        <v>346.25354003906301</v>
      </c>
      <c r="GI229">
        <v>1.5169701576232899</v>
      </c>
      <c r="GJ229">
        <v>0.57780188322067305</v>
      </c>
      <c r="GK229">
        <v>3.45568180084229</v>
      </c>
      <c r="GL229">
        <v>0</v>
      </c>
      <c r="GM229">
        <v>0</v>
      </c>
      <c r="GN229">
        <v>0</v>
      </c>
      <c r="GO229">
        <v>0</v>
      </c>
    </row>
    <row r="230" spans="1:197" x14ac:dyDescent="0.2">
      <c r="A230" t="s">
        <v>846</v>
      </c>
      <c r="B230" t="s">
        <v>124</v>
      </c>
      <c r="C230" t="s">
        <v>864</v>
      </c>
      <c r="D230" s="4" t="s">
        <v>865</v>
      </c>
      <c r="E230" s="4" t="s">
        <v>98</v>
      </c>
      <c r="F230" s="9">
        <v>324</v>
      </c>
      <c r="G230" s="24">
        <v>43420</v>
      </c>
      <c r="H230" s="9">
        <v>5</v>
      </c>
      <c r="I230" s="9">
        <v>1</v>
      </c>
      <c r="J230" s="9" t="s">
        <v>849</v>
      </c>
      <c r="K230" s="21" t="s">
        <v>204</v>
      </c>
      <c r="L230" s="9">
        <v>61</v>
      </c>
      <c r="M230" s="9" t="s">
        <v>850</v>
      </c>
      <c r="N230" s="9">
        <v>90</v>
      </c>
      <c r="O230" s="9">
        <v>4</v>
      </c>
      <c r="P230" s="34">
        <v>6</v>
      </c>
      <c r="Q230" s="9" t="s">
        <v>102</v>
      </c>
      <c r="R230" s="9" t="s">
        <v>103</v>
      </c>
      <c r="S230" s="9"/>
      <c r="T230" s="9" t="s">
        <v>104</v>
      </c>
      <c r="U230" s="34">
        <v>2000</v>
      </c>
      <c r="V230" s="9"/>
      <c r="W230" s="34" t="s">
        <v>105</v>
      </c>
      <c r="X230" s="9" t="s">
        <v>866</v>
      </c>
      <c r="Y230" s="9"/>
      <c r="Z230" s="9"/>
      <c r="AA230" s="1"/>
      <c r="AE230" s="10">
        <f t="shared" si="397"/>
        <v>3.0002892035666147E-3</v>
      </c>
      <c r="AF230" s="11">
        <v>608.25</v>
      </c>
      <c r="AG230">
        <f t="shared" si="411"/>
        <v>7.1999999999999994E-4</v>
      </c>
      <c r="AI230" s="48">
        <f t="shared" si="409"/>
        <v>4.0581501913772196E-2</v>
      </c>
      <c r="AJ230" s="48">
        <f t="shared" si="409"/>
        <v>3.8387463677332895E-2</v>
      </c>
      <c r="AK230" s="48">
        <f t="shared" si="409"/>
        <v>1.119639278559474E-2</v>
      </c>
      <c r="AL230" s="48">
        <f t="shared" si="409"/>
        <v>0.14198084746410788</v>
      </c>
      <c r="AM230" s="48">
        <f t="shared" si="409"/>
        <v>3.6477357004863445E-2</v>
      </c>
      <c r="AN230" s="48">
        <f t="shared" si="407"/>
        <v>2.527976838614359E-2</v>
      </c>
      <c r="AO230" s="48">
        <f t="shared" si="407"/>
        <v>2.1708011321957092E-2</v>
      </c>
      <c r="AP230" s="48">
        <f t="shared" si="407"/>
        <v>1.1438437432639345E-2</v>
      </c>
      <c r="AQ230" s="48">
        <f t="shared" si="407"/>
        <v>0.35717468047969508</v>
      </c>
      <c r="AR230" s="48">
        <f t="shared" si="407"/>
        <v>4.6643207573735218E-2</v>
      </c>
      <c r="AS230" s="48">
        <f t="shared" si="407"/>
        <v>6.7331973564416338E-3</v>
      </c>
      <c r="AT230" s="48">
        <f t="shared" si="407"/>
        <v>0.15172986772320582</v>
      </c>
      <c r="AU230" s="48">
        <f t="shared" si="407"/>
        <v>1.0246561557769868E-2</v>
      </c>
      <c r="AV230" s="48">
        <f t="shared" si="407"/>
        <v>4.484006070093513E-3</v>
      </c>
      <c r="AW230" s="48">
        <f t="shared" si="385"/>
        <v>2.7007952559127902E-2</v>
      </c>
      <c r="AX230" s="48">
        <f t="shared" si="385"/>
        <v>2.6340641801971904E-2</v>
      </c>
      <c r="AY230" s="48">
        <f t="shared" si="385"/>
        <v>1.8252240420003452E-2</v>
      </c>
      <c r="AZ230" s="48">
        <f t="shared" si="385"/>
        <v>3.5012515063532063E-2</v>
      </c>
      <c r="BA230" s="48">
        <f t="shared" si="385"/>
        <v>0.27538953467297445</v>
      </c>
      <c r="BB230" s="48">
        <f t="shared" si="385"/>
        <v>0.10043415037595789</v>
      </c>
      <c r="BC230" s="48">
        <f t="shared" si="385"/>
        <v>0.84139502358059848</v>
      </c>
      <c r="BD230" s="48">
        <f t="shared" si="378"/>
        <v>0.89956584962404218</v>
      </c>
      <c r="BE230" s="48">
        <f t="shared" si="378"/>
        <v>1</v>
      </c>
      <c r="BF230" s="48">
        <f t="shared" si="378"/>
        <v>1.5989235768862648E-2</v>
      </c>
      <c r="BH230" s="51">
        <f t="shared" si="412"/>
        <v>11.211110648507043</v>
      </c>
      <c r="BI230" s="51">
        <f t="shared" si="413"/>
        <v>10.604982134879297</v>
      </c>
      <c r="BJ230" s="51">
        <f t="shared" si="400"/>
        <v>3.0931333850127753</v>
      </c>
      <c r="BK230" s="51">
        <f t="shared" si="391"/>
        <v>39.223856087709642</v>
      </c>
      <c r="BL230" s="51">
        <f t="shared" si="391"/>
        <v>10.077293009400204</v>
      </c>
      <c r="BM230" s="51">
        <f t="shared" si="391"/>
        <v>6.9838292616149689</v>
      </c>
      <c r="BN230" s="51">
        <f t="shared" si="391"/>
        <v>5.997089940303848</v>
      </c>
      <c r="BO230" s="51">
        <f t="shared" si="414"/>
        <v>3.1600010264732061</v>
      </c>
      <c r="BP230" s="51">
        <f t="shared" si="414"/>
        <v>98.673648703574898</v>
      </c>
      <c r="BQ230" s="51">
        <f t="shared" si="415"/>
        <v>12.885727152768649</v>
      </c>
      <c r="BR230" s="51">
        <f t="shared" si="416"/>
        <v>1.8601238747076603</v>
      </c>
      <c r="BS230" s="51">
        <f t="shared" si="416"/>
        <v>41.917136022777584</v>
      </c>
      <c r="BT230" s="51">
        <f t="shared" si="417"/>
        <v>2.8307314902978318</v>
      </c>
      <c r="BU230" s="51">
        <f t="shared" si="417"/>
        <v>1.2387586912680326</v>
      </c>
      <c r="BV230" s="51">
        <f t="shared" si="418"/>
        <v>7.4612601863129644</v>
      </c>
      <c r="BW230" s="51">
        <f t="shared" si="418"/>
        <v>7.2769078488536163</v>
      </c>
      <c r="BX230" s="51">
        <f t="shared" si="419"/>
        <v>5.0423931417473371</v>
      </c>
      <c r="BY230" s="51">
        <f t="shared" si="379"/>
        <v>9.6726134309623575</v>
      </c>
      <c r="BZ230" s="51">
        <f t="shared" si="420"/>
        <v>76.079553467975529</v>
      </c>
      <c r="CA230" s="51">
        <f t="shared" si="421"/>
        <v>27.746099076030855</v>
      </c>
      <c r="CB230" s="51">
        <f t="shared" si="421"/>
        <v>232.44513543408314</v>
      </c>
      <c r="CC230" s="51">
        <f t="shared" si="404"/>
        <v>248.51550090931406</v>
      </c>
      <c r="CD230" s="51">
        <f t="shared" si="405"/>
        <v>276.2615999853449</v>
      </c>
      <c r="CE230" s="51">
        <f t="shared" si="406"/>
        <v>4.4172118560489011</v>
      </c>
      <c r="CH230" s="13">
        <f t="shared" si="410"/>
        <v>11.211110648507043</v>
      </c>
      <c r="CI230" s="13">
        <f t="shared" si="410"/>
        <v>0</v>
      </c>
      <c r="CJ230" s="13">
        <f t="shared" si="410"/>
        <v>0</v>
      </c>
      <c r="CK230" s="13">
        <f t="shared" si="410"/>
        <v>0</v>
      </c>
      <c r="CL230" s="13">
        <f t="shared" si="410"/>
        <v>10.604982134879297</v>
      </c>
      <c r="CM230" s="13">
        <f t="shared" si="410"/>
        <v>0</v>
      </c>
      <c r="CN230" s="13">
        <f t="shared" si="410"/>
        <v>2.3885449025252168</v>
      </c>
      <c r="CO230" s="13">
        <f t="shared" si="410"/>
        <v>0.70458848248755879</v>
      </c>
      <c r="CP230" s="13">
        <f t="shared" si="410"/>
        <v>0</v>
      </c>
      <c r="CQ230" s="13">
        <f t="shared" si="410"/>
        <v>39.223856087709642</v>
      </c>
      <c r="CR230" s="13">
        <f t="shared" si="410"/>
        <v>10.077293009400204</v>
      </c>
      <c r="CS230" s="13">
        <f t="shared" si="410"/>
        <v>6.9838292616149689</v>
      </c>
      <c r="CT230" s="13">
        <f t="shared" si="410"/>
        <v>5.997089940303848</v>
      </c>
      <c r="CU230" s="13">
        <f t="shared" si="410"/>
        <v>0</v>
      </c>
      <c r="CV230" s="13">
        <f t="shared" si="410"/>
        <v>0</v>
      </c>
      <c r="CW230" s="13">
        <f t="shared" si="410"/>
        <v>3.1600010264732061</v>
      </c>
      <c r="CX230" s="13">
        <f t="shared" si="390"/>
        <v>98.673648703574898</v>
      </c>
      <c r="CY230" s="13">
        <f t="shared" si="390"/>
        <v>0</v>
      </c>
      <c r="CZ230" s="13">
        <f t="shared" si="390"/>
        <v>12.885727152768649</v>
      </c>
      <c r="DA230" s="13">
        <f t="shared" si="390"/>
        <v>0</v>
      </c>
      <c r="DB230" s="13">
        <f t="shared" si="390"/>
        <v>10.513395824080236</v>
      </c>
      <c r="DC230" s="13">
        <f t="shared" si="390"/>
        <v>1.8601238747076603</v>
      </c>
      <c r="DD230" s="13">
        <f t="shared" si="390"/>
        <v>41.917136022777584</v>
      </c>
      <c r="DE230" s="13">
        <f t="shared" si="390"/>
        <v>2.4535349968995943</v>
      </c>
      <c r="DF230" s="13">
        <f t="shared" si="390"/>
        <v>0</v>
      </c>
      <c r="DG230" s="13">
        <f t="shared" si="390"/>
        <v>3.8391208636118543</v>
      </c>
      <c r="DH230" s="13">
        <f t="shared" si="390"/>
        <v>136.43385416666669</v>
      </c>
      <c r="DI230" s="13">
        <f t="shared" si="390"/>
        <v>2.8307314902978318</v>
      </c>
      <c r="DJ230" s="13">
        <f t="shared" si="390"/>
        <v>1.2387586912680326</v>
      </c>
      <c r="DK230" s="13">
        <f t="shared" si="390"/>
        <v>0</v>
      </c>
      <c r="DL230" s="13">
        <f t="shared" si="390"/>
        <v>7.4612601863129644</v>
      </c>
      <c r="DM230" s="13">
        <f t="shared" si="388"/>
        <v>7.2769078488536163</v>
      </c>
      <c r="DN230" s="13"/>
      <c r="DO230" s="13">
        <f t="shared" si="422"/>
        <v>0</v>
      </c>
      <c r="DP230" s="13">
        <f t="shared" si="422"/>
        <v>5.0423931417473371</v>
      </c>
      <c r="DQ230" s="13">
        <f t="shared" si="422"/>
        <v>0</v>
      </c>
      <c r="DR230" s="13">
        <f t="shared" si="422"/>
        <v>0</v>
      </c>
      <c r="DS230" s="13">
        <f t="shared" si="422"/>
        <v>0</v>
      </c>
      <c r="DT230" s="13">
        <f t="shared" si="422"/>
        <v>9.6726134309623575</v>
      </c>
      <c r="DU230" s="13">
        <f t="shared" si="422"/>
        <v>0</v>
      </c>
      <c r="DV230" s="13">
        <f t="shared" si="422"/>
        <v>0</v>
      </c>
      <c r="DW230" s="13">
        <f t="shared" si="422"/>
        <v>0</v>
      </c>
      <c r="DX230" s="13">
        <f t="shared" si="422"/>
        <v>76.079553467975529</v>
      </c>
      <c r="DY230" s="13">
        <f t="shared" si="422"/>
        <v>1.1319342639625756</v>
      </c>
      <c r="DZ230" s="13">
        <f t="shared" si="422"/>
        <v>1.8118405016433292</v>
      </c>
      <c r="EA230" s="13">
        <f t="shared" si="422"/>
        <v>2.7439193858264068</v>
      </c>
      <c r="EB230" s="13">
        <f t="shared" si="422"/>
        <v>27.746099076030855</v>
      </c>
      <c r="EC230" s="13">
        <f t="shared" si="422"/>
        <v>232.44513543408314</v>
      </c>
      <c r="ED230" s="13">
        <f t="shared" si="386"/>
        <v>5.3402781820512617</v>
      </c>
      <c r="EE230" s="13">
        <f t="shared" si="386"/>
        <v>0.48406482615951502</v>
      </c>
      <c r="EF230" s="13">
        <f t="shared" si="386"/>
        <v>3.9331470298893865</v>
      </c>
      <c r="EG230" s="13">
        <f t="shared" si="386"/>
        <v>0</v>
      </c>
      <c r="EH230" s="13">
        <f t="shared" si="389"/>
        <v>0</v>
      </c>
      <c r="EI230" s="13">
        <f t="shared" si="389"/>
        <v>0</v>
      </c>
      <c r="EJ230" s="13">
        <f t="shared" si="389"/>
        <v>0</v>
      </c>
      <c r="EK230" s="13"/>
      <c r="EM230">
        <v>48.827716827392599</v>
      </c>
      <c r="EN230">
        <v>10.042207717895501</v>
      </c>
      <c r="EO230">
        <v>0</v>
      </c>
      <c r="EP230">
        <v>0</v>
      </c>
      <c r="EQ230">
        <v>30.153440475463899</v>
      </c>
      <c r="ER230">
        <v>0</v>
      </c>
      <c r="ES230">
        <v>7.6121582984924299</v>
      </c>
      <c r="ET230">
        <v>2.24548387527466</v>
      </c>
      <c r="EU230">
        <v>0</v>
      </c>
      <c r="EV230">
        <v>128.06555175781301</v>
      </c>
      <c r="EW230">
        <v>35.355514526367202</v>
      </c>
      <c r="EX230">
        <v>18.539352416992202</v>
      </c>
      <c r="EY230">
        <v>23.748561859130898</v>
      </c>
      <c r="EZ230">
        <v>0</v>
      </c>
      <c r="FA230">
        <v>0</v>
      </c>
      <c r="FB230">
        <v>11.403415679931699</v>
      </c>
      <c r="FC230">
        <v>287.89535522461</v>
      </c>
      <c r="FD230">
        <v>0</v>
      </c>
      <c r="FE230">
        <v>49.240070343017599</v>
      </c>
      <c r="FF230">
        <v>0</v>
      </c>
      <c r="FG230">
        <v>30.6744289398194</v>
      </c>
      <c r="FH230">
        <v>9.2900457382202202</v>
      </c>
      <c r="FI230">
        <v>190.15393066406301</v>
      </c>
      <c r="FJ230">
        <v>12.5408229827881</v>
      </c>
      <c r="FK230">
        <v>0</v>
      </c>
      <c r="FL230">
        <v>14.2616128921509</v>
      </c>
      <c r="FM230">
        <v>506.82614135742199</v>
      </c>
      <c r="FN230">
        <v>3.7823500633239799</v>
      </c>
      <c r="FO230">
        <v>1.6551972627639799</v>
      </c>
      <c r="FP230">
        <v>0</v>
      </c>
      <c r="FQ230">
        <v>26.9658107757569</v>
      </c>
      <c r="FR230">
        <v>28.165960311889702</v>
      </c>
      <c r="FT230">
        <v>0</v>
      </c>
      <c r="FU230">
        <v>10.9507484436035</v>
      </c>
      <c r="FV230">
        <v>0</v>
      </c>
      <c r="FW230">
        <v>0</v>
      </c>
      <c r="FX230">
        <v>0</v>
      </c>
      <c r="FY230">
        <v>14.149365782737769</v>
      </c>
      <c r="FZ230">
        <v>0</v>
      </c>
      <c r="GA230">
        <v>0</v>
      </c>
      <c r="GB230">
        <v>0</v>
      </c>
      <c r="GC230">
        <v>32.515285491943402</v>
      </c>
      <c r="GD230">
        <v>1.69297623634339</v>
      </c>
      <c r="GE230">
        <v>2.7098772525787398</v>
      </c>
      <c r="GF230">
        <v>4.1039400100707999</v>
      </c>
      <c r="GG230">
        <v>45.465496063232401</v>
      </c>
      <c r="GH230">
        <v>347.65631103515602</v>
      </c>
      <c r="GI230">
        <v>7.9871811866760298</v>
      </c>
      <c r="GJ230">
        <v>0.482109814882279</v>
      </c>
      <c r="GK230">
        <v>3.9172620773315501</v>
      </c>
      <c r="GL230">
        <v>0</v>
      </c>
      <c r="GM230">
        <v>0</v>
      </c>
      <c r="GN230">
        <v>0</v>
      </c>
      <c r="GO230">
        <v>0</v>
      </c>
    </row>
    <row r="231" spans="1:197" x14ac:dyDescent="0.2">
      <c r="A231" t="s">
        <v>846</v>
      </c>
      <c r="B231" t="s">
        <v>128</v>
      </c>
      <c r="C231" t="s">
        <v>867</v>
      </c>
      <c r="D231" s="4" t="s">
        <v>868</v>
      </c>
      <c r="E231" s="4" t="s">
        <v>98</v>
      </c>
      <c r="F231" s="9">
        <v>324</v>
      </c>
      <c r="G231" s="24">
        <v>43420</v>
      </c>
      <c r="H231" s="9">
        <v>5</v>
      </c>
      <c r="I231" s="9">
        <v>1</v>
      </c>
      <c r="J231" s="9" t="s">
        <v>849</v>
      </c>
      <c r="K231" s="21" t="s">
        <v>204</v>
      </c>
      <c r="L231" s="9">
        <v>61</v>
      </c>
      <c r="M231" s="9" t="s">
        <v>850</v>
      </c>
      <c r="N231" s="9">
        <v>100</v>
      </c>
      <c r="O231" s="9">
        <v>2</v>
      </c>
      <c r="P231" s="34">
        <v>7</v>
      </c>
      <c r="Q231" s="9" t="s">
        <v>102</v>
      </c>
      <c r="R231" s="9" t="s">
        <v>103</v>
      </c>
      <c r="S231" s="9"/>
      <c r="T231" s="9" t="s">
        <v>104</v>
      </c>
      <c r="U231" s="34">
        <v>2000</v>
      </c>
      <c r="V231" s="9"/>
      <c r="W231" s="34" t="s">
        <v>105</v>
      </c>
      <c r="X231" s="9" t="s">
        <v>869</v>
      </c>
      <c r="Y231" s="9"/>
      <c r="Z231" s="9"/>
      <c r="AA231" s="1"/>
      <c r="AE231" s="10">
        <f t="shared" si="397"/>
        <v>2.8003750181107775E-3</v>
      </c>
      <c r="AF231" s="11">
        <v>608.25</v>
      </c>
      <c r="AG231">
        <f t="shared" si="411"/>
        <v>7.1999999999999994E-4</v>
      </c>
      <c r="AI231" s="48">
        <f t="shared" si="409"/>
        <v>0.13732946834831164</v>
      </c>
      <c r="AJ231" s="48">
        <f t="shared" si="409"/>
        <v>8.9716208151223373E-2</v>
      </c>
      <c r="AK231" s="48">
        <f t="shared" si="409"/>
        <v>8.0750529888828325E-3</v>
      </c>
      <c r="AL231" s="48">
        <f t="shared" si="409"/>
        <v>0.20352787484068627</v>
      </c>
      <c r="AM231" s="48">
        <f t="shared" si="409"/>
        <v>5.5051057875861002E-2</v>
      </c>
      <c r="AN231" s="48">
        <f t="shared" si="407"/>
        <v>2.7011286130588709E-2</v>
      </c>
      <c r="AO231" s="48">
        <f t="shared" si="407"/>
        <v>3.8394245559430225E-2</v>
      </c>
      <c r="AP231" s="48">
        <f t="shared" si="407"/>
        <v>1.1932647930951395E-2</v>
      </c>
      <c r="AQ231" s="48">
        <f t="shared" si="407"/>
        <v>0.30313182629281488</v>
      </c>
      <c r="AR231" s="48">
        <f t="shared" si="407"/>
        <v>3.8122556372945593E-2</v>
      </c>
      <c r="AS231" s="48">
        <f t="shared" si="407"/>
        <v>9.2188673293379514E-3</v>
      </c>
      <c r="AT231" s="48">
        <f t="shared" si="407"/>
        <v>5.4782733729961591E-2</v>
      </c>
      <c r="AU231" s="48">
        <f t="shared" si="407"/>
        <v>5.3718751767151109E-2</v>
      </c>
      <c r="AV231" s="48">
        <f t="shared" si="407"/>
        <v>1.076796303605637E-2</v>
      </c>
      <c r="AW231" s="48">
        <f t="shared" si="385"/>
        <v>2.0558015519785876E-2</v>
      </c>
      <c r="AX231" s="48">
        <f t="shared" si="385"/>
        <v>2.5459618502345221E-2</v>
      </c>
      <c r="AY231" s="48">
        <f t="shared" si="385"/>
        <v>3.0637841224858526E-3</v>
      </c>
      <c r="AZ231" s="48">
        <f t="shared" si="385"/>
        <v>5.1570833281775391E-2</v>
      </c>
      <c r="BA231" s="48">
        <f t="shared" si="385"/>
        <v>0.30827200420739898</v>
      </c>
      <c r="BB231" s="48">
        <f t="shared" si="385"/>
        <v>5.9797442051032448E-2</v>
      </c>
      <c r="BC231" s="48">
        <f t="shared" si="385"/>
        <v>0.92086362212375283</v>
      </c>
      <c r="BD231" s="48">
        <f t="shared" si="378"/>
        <v>0.94020255794896757</v>
      </c>
      <c r="BE231" s="48">
        <f t="shared" si="378"/>
        <v>1</v>
      </c>
      <c r="BF231" s="48">
        <f t="shared" si="378"/>
        <v>2.1143051990208984E-2</v>
      </c>
      <c r="BH231" s="51">
        <f t="shared" si="412"/>
        <v>37.713227813543924</v>
      </c>
      <c r="BI231" s="51">
        <f t="shared" si="413"/>
        <v>24.637740444700491</v>
      </c>
      <c r="BJ231" s="51">
        <f t="shared" si="400"/>
        <v>2.2175598335804749</v>
      </c>
      <c r="BK231" s="51">
        <f t="shared" si="391"/>
        <v>55.892542238678402</v>
      </c>
      <c r="BL231" s="51">
        <f t="shared" si="391"/>
        <v>15.118045034465192</v>
      </c>
      <c r="BM231" s="51">
        <f t="shared" si="391"/>
        <v>7.4178018718896128</v>
      </c>
      <c r="BN231" s="51">
        <f t="shared" si="391"/>
        <v>10.543774376519249</v>
      </c>
      <c r="BO231" s="51">
        <f t="shared" si="414"/>
        <v>3.2769271974270784</v>
      </c>
      <c r="BP231" s="51">
        <f t="shared" si="414"/>
        <v>83.245641012176108</v>
      </c>
      <c r="BQ231" s="51">
        <f t="shared" si="415"/>
        <v>10.469163469569667</v>
      </c>
      <c r="BR231" s="51">
        <f t="shared" si="416"/>
        <v>2.5316725387179715</v>
      </c>
      <c r="BS231" s="51">
        <f t="shared" si="416"/>
        <v>15.044358230286258</v>
      </c>
      <c r="BT231" s="51">
        <f t="shared" si="417"/>
        <v>14.752168981790806</v>
      </c>
      <c r="BU231" s="51">
        <f t="shared" si="417"/>
        <v>2.9570830496236069</v>
      </c>
      <c r="BV231" s="51">
        <f t="shared" si="418"/>
        <v>5.6456136619245001</v>
      </c>
      <c r="BW231" s="51">
        <f t="shared" si="418"/>
        <v>6.9916850634677914</v>
      </c>
      <c r="BX231" s="51">
        <f t="shared" si="419"/>
        <v>0.84137213937046651</v>
      </c>
      <c r="BY231" s="51">
        <f t="shared" si="379"/>
        <v>14.16231059132182</v>
      </c>
      <c r="BZ231" s="51">
        <f t="shared" si="420"/>
        <v>84.657229530113028</v>
      </c>
      <c r="CA231" s="51">
        <f t="shared" si="421"/>
        <v>16.421490462760563</v>
      </c>
      <c r="CB231" s="51">
        <f t="shared" si="421"/>
        <v>252.88628860249486</v>
      </c>
      <c r="CC231" s="51">
        <f t="shared" si="404"/>
        <v>258.19712029229652</v>
      </c>
      <c r="CD231" s="51">
        <f t="shared" si="405"/>
        <v>274.61861075505709</v>
      </c>
      <c r="CE231" s="51">
        <f t="shared" si="406"/>
        <v>5.8062755646731361</v>
      </c>
      <c r="CH231" s="13">
        <f t="shared" si="410"/>
        <v>37.713227813543924</v>
      </c>
      <c r="CI231" s="13">
        <f t="shared" si="410"/>
        <v>0</v>
      </c>
      <c r="CJ231" s="13">
        <f t="shared" si="410"/>
        <v>0</v>
      </c>
      <c r="CK231" s="13">
        <f t="shared" si="410"/>
        <v>0</v>
      </c>
      <c r="CL231" s="13">
        <f t="shared" si="410"/>
        <v>24.637740444700491</v>
      </c>
      <c r="CM231" s="13">
        <f t="shared" si="410"/>
        <v>0</v>
      </c>
      <c r="CN231" s="13">
        <f t="shared" si="410"/>
        <v>1.8045518308456061</v>
      </c>
      <c r="CO231" s="13">
        <f t="shared" si="410"/>
        <v>0.41300800273486893</v>
      </c>
      <c r="CP231" s="13">
        <f t="shared" si="410"/>
        <v>0</v>
      </c>
      <c r="CQ231" s="13">
        <f t="shared" si="410"/>
        <v>55.892542238678402</v>
      </c>
      <c r="CR231" s="13">
        <f t="shared" si="410"/>
        <v>15.118045034465192</v>
      </c>
      <c r="CS231" s="13">
        <f t="shared" si="410"/>
        <v>7.4178018718896128</v>
      </c>
      <c r="CT231" s="13">
        <f t="shared" si="410"/>
        <v>10.543774376519249</v>
      </c>
      <c r="CU231" s="13">
        <f t="shared" si="410"/>
        <v>0</v>
      </c>
      <c r="CV231" s="13">
        <f t="shared" si="410"/>
        <v>0</v>
      </c>
      <c r="CW231" s="13">
        <f t="shared" si="410"/>
        <v>3.2769271974270784</v>
      </c>
      <c r="CX231" s="13">
        <f t="shared" si="390"/>
        <v>83.245641012176108</v>
      </c>
      <c r="CY231" s="13">
        <f t="shared" si="390"/>
        <v>0</v>
      </c>
      <c r="CZ231" s="13">
        <f t="shared" si="390"/>
        <v>10.469163469569667</v>
      </c>
      <c r="DA231" s="13">
        <f t="shared" si="390"/>
        <v>0</v>
      </c>
      <c r="DB231" s="13">
        <f t="shared" si="390"/>
        <v>8.202410347093867</v>
      </c>
      <c r="DC231" s="13">
        <f t="shared" si="390"/>
        <v>2.5316725387179715</v>
      </c>
      <c r="DD231" s="13">
        <f t="shared" si="390"/>
        <v>15.044358230286258</v>
      </c>
      <c r="DE231" s="13">
        <f t="shared" si="390"/>
        <v>2.2930840371076706</v>
      </c>
      <c r="DF231" s="13">
        <f t="shared" si="390"/>
        <v>0</v>
      </c>
      <c r="DG231" s="13">
        <f t="shared" si="390"/>
        <v>2.7590174487648493</v>
      </c>
      <c r="DH231" s="13">
        <f t="shared" si="390"/>
        <v>136.43385416666669</v>
      </c>
      <c r="DI231" s="13">
        <f t="shared" si="390"/>
        <v>14.752168981790806</v>
      </c>
      <c r="DJ231" s="13">
        <f t="shared" si="390"/>
        <v>2.9570830496236069</v>
      </c>
      <c r="DK231" s="13">
        <f t="shared" si="390"/>
        <v>0</v>
      </c>
      <c r="DL231" s="13">
        <f t="shared" si="390"/>
        <v>5.6456136619245001</v>
      </c>
      <c r="DM231" s="13">
        <f t="shared" si="388"/>
        <v>6.9916850634677914</v>
      </c>
      <c r="DN231" s="13"/>
      <c r="DO231" s="13">
        <f t="shared" si="422"/>
        <v>0</v>
      </c>
      <c r="DP231" s="13">
        <f t="shared" si="422"/>
        <v>0.84137213937046651</v>
      </c>
      <c r="DQ231" s="13">
        <f t="shared" si="422"/>
        <v>0</v>
      </c>
      <c r="DR231" s="13">
        <f t="shared" si="422"/>
        <v>0</v>
      </c>
      <c r="DS231" s="13">
        <f t="shared" si="422"/>
        <v>0</v>
      </c>
      <c r="DT231" s="13">
        <f t="shared" si="422"/>
        <v>14.16231059132182</v>
      </c>
      <c r="DU231" s="13">
        <f t="shared" si="422"/>
        <v>0</v>
      </c>
      <c r="DV231" s="13">
        <f t="shared" si="422"/>
        <v>0</v>
      </c>
      <c r="DW231" s="13">
        <f t="shared" si="422"/>
        <v>0</v>
      </c>
      <c r="DX231" s="13">
        <f t="shared" si="422"/>
        <v>84.657229530113028</v>
      </c>
      <c r="DY231" s="13">
        <f t="shared" si="422"/>
        <v>2.1063559870175412</v>
      </c>
      <c r="DZ231" s="13">
        <f t="shared" si="422"/>
        <v>0.71468901341524893</v>
      </c>
      <c r="EA231" s="13">
        <f t="shared" si="422"/>
        <v>0.55944804796529346</v>
      </c>
      <c r="EB231" s="13">
        <f t="shared" si="422"/>
        <v>16.421490462760563</v>
      </c>
      <c r="EC231" s="13">
        <f t="shared" si="422"/>
        <v>252.88628860249486</v>
      </c>
      <c r="ED231" s="13">
        <f t="shared" si="386"/>
        <v>1.0889665020330759</v>
      </c>
      <c r="EE231" s="13">
        <f t="shared" si="386"/>
        <v>0.39907505294786755</v>
      </c>
      <c r="EF231" s="13">
        <f t="shared" si="386"/>
        <v>4.6138753676051669</v>
      </c>
      <c r="EG231" s="13">
        <f t="shared" si="386"/>
        <v>0</v>
      </c>
      <c r="EH231" s="13">
        <f t="shared" si="389"/>
        <v>0.40797753139135212</v>
      </c>
      <c r="EI231" s="13">
        <f t="shared" si="389"/>
        <v>0</v>
      </c>
      <c r="EJ231" s="13">
        <f t="shared" si="389"/>
        <v>0.38534761272874946</v>
      </c>
      <c r="EK231" s="13"/>
      <c r="EM231">
        <v>175.97801208496099</v>
      </c>
      <c r="EN231">
        <v>0</v>
      </c>
      <c r="EO231">
        <v>0</v>
      </c>
      <c r="EP231">
        <v>0</v>
      </c>
      <c r="EQ231">
        <v>75.054153442382798</v>
      </c>
      <c r="ER231">
        <v>0</v>
      </c>
      <c r="ES231">
        <v>6.16156005859375</v>
      </c>
      <c r="ET231">
        <v>1.4101970195770299</v>
      </c>
      <c r="EU231">
        <v>0</v>
      </c>
      <c r="EV231">
        <v>195.51623535156301</v>
      </c>
      <c r="EW231">
        <v>56.827144622802798</v>
      </c>
      <c r="EX231">
        <v>21.0971164703369</v>
      </c>
      <c r="EY231">
        <v>44.734210968017599</v>
      </c>
      <c r="EZ231">
        <v>0</v>
      </c>
      <c r="FA231">
        <v>0</v>
      </c>
      <c r="FB231">
        <v>12.6695575714112</v>
      </c>
      <c r="FC231">
        <v>260.22073364257801</v>
      </c>
      <c r="FD231">
        <v>0</v>
      </c>
      <c r="FE231">
        <v>42.861625671386697</v>
      </c>
      <c r="FF231">
        <v>0</v>
      </c>
      <c r="FG231">
        <v>25.6402282714844</v>
      </c>
      <c r="FH231">
        <v>13.546604156494199</v>
      </c>
      <c r="FI231">
        <v>73.119682312011804</v>
      </c>
      <c r="FJ231">
        <v>12.557427406311101</v>
      </c>
      <c r="FK231">
        <v>0</v>
      </c>
      <c r="FL231">
        <v>10.9809074401856</v>
      </c>
      <c r="FM231">
        <v>543.00762939453102</v>
      </c>
      <c r="FN231">
        <v>21.118635177612301</v>
      </c>
      <c r="FO231">
        <v>4.2332458496093803</v>
      </c>
      <c r="FP231">
        <v>0</v>
      </c>
      <c r="FQ231">
        <v>21.8604640960694</v>
      </c>
      <c r="FR231">
        <v>28.993888854980501</v>
      </c>
      <c r="FT231">
        <v>0</v>
      </c>
      <c r="FU231">
        <v>1.9576820135116599</v>
      </c>
      <c r="FV231">
        <v>0</v>
      </c>
      <c r="FW231">
        <v>0</v>
      </c>
      <c r="FX231">
        <v>0</v>
      </c>
      <c r="FY231">
        <v>22.195972681045589</v>
      </c>
      <c r="FZ231">
        <v>0</v>
      </c>
      <c r="GA231">
        <v>0</v>
      </c>
      <c r="GB231">
        <v>0</v>
      </c>
      <c r="GC231">
        <v>38.764179229736399</v>
      </c>
      <c r="GD231">
        <v>3.3752686977386501</v>
      </c>
      <c r="GE231">
        <v>1.1452325582504299</v>
      </c>
      <c r="GF231">
        <v>0.89647120237350497</v>
      </c>
      <c r="GG231">
        <v>28.829658508300799</v>
      </c>
      <c r="GH231">
        <v>405.23025512695301</v>
      </c>
      <c r="GI231">
        <v>1.7449826002121001</v>
      </c>
      <c r="GJ231">
        <v>0.42583754658699102</v>
      </c>
      <c r="GK231">
        <v>4.9232878684997603</v>
      </c>
      <c r="GL231">
        <v>0</v>
      </c>
      <c r="GM231">
        <v>0.43533703684806802</v>
      </c>
      <c r="GN231">
        <v>0</v>
      </c>
      <c r="GO231">
        <v>0.41118952631950401</v>
      </c>
    </row>
    <row r="232" spans="1:197" x14ac:dyDescent="0.2">
      <c r="A232" t="s">
        <v>846</v>
      </c>
      <c r="B232" t="s">
        <v>132</v>
      </c>
      <c r="C232" t="s">
        <v>870</v>
      </c>
      <c r="D232" s="4" t="s">
        <v>871</v>
      </c>
      <c r="E232" s="4" t="s">
        <v>98</v>
      </c>
      <c r="F232" s="9">
        <v>324</v>
      </c>
      <c r="G232" s="24">
        <v>43420</v>
      </c>
      <c r="H232" s="9">
        <v>5</v>
      </c>
      <c r="I232" s="9">
        <v>1</v>
      </c>
      <c r="J232" s="9" t="s">
        <v>849</v>
      </c>
      <c r="K232" s="21" t="s">
        <v>204</v>
      </c>
      <c r="L232" s="9">
        <v>61</v>
      </c>
      <c r="M232" s="9" t="s">
        <v>850</v>
      </c>
      <c r="N232" s="9">
        <v>125</v>
      </c>
      <c r="O232" s="9">
        <v>1</v>
      </c>
      <c r="P232" s="34">
        <v>8</v>
      </c>
      <c r="Q232" s="9" t="s">
        <v>102</v>
      </c>
      <c r="R232" s="9" t="s">
        <v>103</v>
      </c>
      <c r="S232" s="9"/>
      <c r="T232" s="9" t="s">
        <v>104</v>
      </c>
      <c r="U232" s="34">
        <v>2000</v>
      </c>
      <c r="V232" s="9"/>
      <c r="W232" s="34" t="s">
        <v>105</v>
      </c>
      <c r="X232" s="9" t="s">
        <v>872</v>
      </c>
      <c r="Y232" s="9"/>
      <c r="Z232" s="9"/>
      <c r="AA232" s="1"/>
      <c r="AE232" s="10">
        <f t="shared" si="397"/>
        <v>2.7950749351517861E-3</v>
      </c>
      <c r="AF232" s="11">
        <v>608.25</v>
      </c>
      <c r="AG232">
        <f t="shared" si="411"/>
        <v>7.1999999999999994E-4</v>
      </c>
      <c r="AI232" s="48">
        <f t="shared" si="409"/>
        <v>0.17657503700052091</v>
      </c>
      <c r="AJ232" s="48">
        <f t="shared" si="409"/>
        <v>0.10950131894149223</v>
      </c>
      <c r="AK232" s="48">
        <f t="shared" si="409"/>
        <v>1.0161420662330136E-2</v>
      </c>
      <c r="AL232" s="48">
        <f t="shared" si="409"/>
        <v>0.25382230325703442</v>
      </c>
      <c r="AM232" s="48">
        <f t="shared" si="409"/>
        <v>8.1248035630055893E-2</v>
      </c>
      <c r="AN232" s="48">
        <f t="shared" si="407"/>
        <v>1.8719298796608826E-2</v>
      </c>
      <c r="AO232" s="48">
        <f t="shared" si="407"/>
        <v>2.485700936909304E-2</v>
      </c>
      <c r="AP232" s="48">
        <f t="shared" si="407"/>
        <v>5.1714714765685966E-3</v>
      </c>
      <c r="AQ232" s="48">
        <f t="shared" si="407"/>
        <v>0.36612820152116576</v>
      </c>
      <c r="AR232" s="48">
        <f t="shared" si="407"/>
        <v>4.271949074287331E-2</v>
      </c>
      <c r="AS232" s="48">
        <f t="shared" si="407"/>
        <v>9.0799905283174068E-3</v>
      </c>
      <c r="AT232" s="48">
        <f t="shared" si="407"/>
        <v>2.0177716173462451E-2</v>
      </c>
      <c r="AU232" s="48">
        <f t="shared" si="407"/>
        <v>8.1304882691605032E-2</v>
      </c>
      <c r="AV232" s="48">
        <f t="shared" si="407"/>
        <v>7.0704707695598782E-3</v>
      </c>
      <c r="AW232" s="48">
        <f t="shared" si="385"/>
        <v>1.5677206822384066E-2</v>
      </c>
      <c r="AX232" s="48">
        <f t="shared" si="385"/>
        <v>1.9028647483583381E-2</v>
      </c>
      <c r="AY232" s="48">
        <f t="shared" si="385"/>
        <v>3.3021786279075361E-3</v>
      </c>
      <c r="AZ232" s="48">
        <f t="shared" si="385"/>
        <v>3.5084018696349605E-2</v>
      </c>
      <c r="BA232" s="48">
        <f t="shared" si="385"/>
        <v>0.20908365312650889</v>
      </c>
      <c r="BB232" s="48">
        <f t="shared" si="385"/>
        <v>2.295810215029517E-2</v>
      </c>
      <c r="BC232" s="48">
        <f t="shared" si="385"/>
        <v>0.95030643457995256</v>
      </c>
      <c r="BD232" s="48">
        <f t="shared" si="378"/>
        <v>0.97704189784970474</v>
      </c>
      <c r="BE232" s="48">
        <f t="shared" si="378"/>
        <v>1</v>
      </c>
      <c r="BF232" s="48">
        <f t="shared" si="378"/>
        <v>1.907543873329362E-2</v>
      </c>
      <c r="BH232" s="51">
        <f t="shared" si="412"/>
        <v>33.861745935421951</v>
      </c>
      <c r="BI232" s="51">
        <f t="shared" si="413"/>
        <v>20.999037602237507</v>
      </c>
      <c r="BJ232" s="51">
        <f t="shared" si="400"/>
        <v>1.9486528257658247</v>
      </c>
      <c r="BK232" s="51">
        <f t="shared" si="391"/>
        <v>48.675432788429589</v>
      </c>
      <c r="BL232" s="51">
        <f t="shared" si="391"/>
        <v>15.580913287584059</v>
      </c>
      <c r="BM232" s="51">
        <f t="shared" si="391"/>
        <v>3.5897947450983572</v>
      </c>
      <c r="BN232" s="51">
        <f t="shared" si="391"/>
        <v>4.7668218014766639</v>
      </c>
      <c r="BO232" s="51">
        <f t="shared" si="414"/>
        <v>0.99173165259668405</v>
      </c>
      <c r="BP232" s="51">
        <f t="shared" si="414"/>
        <v>70.212303790518874</v>
      </c>
      <c r="BQ232" s="51">
        <f t="shared" si="415"/>
        <v>8.1923049067321934</v>
      </c>
      <c r="BR232" s="51">
        <f t="shared" si="416"/>
        <v>1.7412672685155079</v>
      </c>
      <c r="BS232" s="51">
        <f t="shared" si="416"/>
        <v>3.8694750414851917</v>
      </c>
      <c r="BT232" s="51">
        <f t="shared" si="417"/>
        <v>15.59181483283106</v>
      </c>
      <c r="BU232" s="51">
        <f t="shared" si="417"/>
        <v>1.3559022210028342</v>
      </c>
      <c r="BV232" s="51">
        <f t="shared" si="418"/>
        <v>3.0064136098415029</v>
      </c>
      <c r="BW232" s="51">
        <f t="shared" si="418"/>
        <v>3.6491184571118387</v>
      </c>
      <c r="BX232" s="51">
        <f t="shared" si="419"/>
        <v>0.63325788079124334</v>
      </c>
      <c r="BY232" s="51">
        <f t="shared" si="379"/>
        <v>6.7280525473477848</v>
      </c>
      <c r="BZ232" s="51">
        <f t="shared" si="420"/>
        <v>40.095914245221707</v>
      </c>
      <c r="CA232" s="51">
        <f t="shared" si="421"/>
        <v>4.4026688901130804</v>
      </c>
      <c r="CB232" s="51">
        <f t="shared" si="421"/>
        <v>182.24000173052835</v>
      </c>
      <c r="CC232" s="51">
        <f t="shared" si="404"/>
        <v>187.36705411621458</v>
      </c>
      <c r="CD232" s="51">
        <f t="shared" si="405"/>
        <v>191.76972300632767</v>
      </c>
      <c r="CE232" s="51">
        <f t="shared" si="406"/>
        <v>3.6580916021078913</v>
      </c>
      <c r="CH232" s="13">
        <f t="shared" si="410"/>
        <v>33.861745935421951</v>
      </c>
      <c r="CI232" s="13">
        <f t="shared" si="410"/>
        <v>0</v>
      </c>
      <c r="CJ232" s="13">
        <f t="shared" si="410"/>
        <v>0</v>
      </c>
      <c r="CK232" s="13">
        <f t="shared" si="410"/>
        <v>0</v>
      </c>
      <c r="CL232" s="13">
        <f t="shared" si="410"/>
        <v>20.999037602237507</v>
      </c>
      <c r="CM232" s="13">
        <f t="shared" si="410"/>
        <v>0</v>
      </c>
      <c r="CN232" s="13">
        <f t="shared" si="410"/>
        <v>1.565428790528022</v>
      </c>
      <c r="CO232" s="13">
        <f t="shared" si="410"/>
        <v>0.38322403523780274</v>
      </c>
      <c r="CP232" s="13">
        <f t="shared" si="410"/>
        <v>2.0241576408410933</v>
      </c>
      <c r="CQ232" s="13">
        <f t="shared" si="410"/>
        <v>48.675432788429589</v>
      </c>
      <c r="CR232" s="13">
        <f t="shared" si="410"/>
        <v>15.580913287584059</v>
      </c>
      <c r="CS232" s="13">
        <f t="shared" si="410"/>
        <v>3.5897947450983572</v>
      </c>
      <c r="CT232" s="13">
        <f t="shared" si="410"/>
        <v>4.7668218014766639</v>
      </c>
      <c r="CU232" s="13">
        <f t="shared" si="410"/>
        <v>0</v>
      </c>
      <c r="CV232" s="13">
        <f t="shared" si="410"/>
        <v>0</v>
      </c>
      <c r="CW232" s="13">
        <f t="shared" si="410"/>
        <v>0.99173165259668405</v>
      </c>
      <c r="CX232" s="13">
        <f t="shared" si="390"/>
        <v>70.212303790518874</v>
      </c>
      <c r="CY232" s="13">
        <f t="shared" si="390"/>
        <v>0</v>
      </c>
      <c r="CZ232" s="13">
        <f t="shared" si="390"/>
        <v>8.1923049067321934</v>
      </c>
      <c r="DA232" s="13">
        <f t="shared" si="390"/>
        <v>0</v>
      </c>
      <c r="DB232" s="13">
        <f t="shared" si="390"/>
        <v>6.4907451155515696</v>
      </c>
      <c r="DC232" s="13">
        <f t="shared" si="390"/>
        <v>1.7412672685155079</v>
      </c>
      <c r="DD232" s="13">
        <f t="shared" si="390"/>
        <v>3.8694750414851917</v>
      </c>
      <c r="DE232" s="13">
        <f t="shared" si="390"/>
        <v>1.3829903391417169</v>
      </c>
      <c r="DF232" s="13">
        <f t="shared" si="390"/>
        <v>0</v>
      </c>
      <c r="DG232" s="13">
        <f t="shared" ref="DG232:DM232" si="423">+FL232*FL$2/$AG232*$AE232/($U232/1000)</f>
        <v>2.5110358685132135</v>
      </c>
      <c r="DH232" s="13">
        <f t="shared" si="423"/>
        <v>136.43385416666669</v>
      </c>
      <c r="DI232" s="13">
        <f t="shared" si="423"/>
        <v>15.59181483283106</v>
      </c>
      <c r="DJ232" s="13">
        <f t="shared" si="423"/>
        <v>1.3559022210028342</v>
      </c>
      <c r="DK232" s="13">
        <f t="shared" si="423"/>
        <v>0</v>
      </c>
      <c r="DL232" s="13">
        <f t="shared" si="423"/>
        <v>3.0064136098415029</v>
      </c>
      <c r="DM232" s="13">
        <f t="shared" si="423"/>
        <v>3.6491184571118387</v>
      </c>
      <c r="DN232" s="13"/>
      <c r="DO232" s="13">
        <f t="shared" si="422"/>
        <v>0</v>
      </c>
      <c r="DP232" s="13">
        <f t="shared" si="422"/>
        <v>0.63325788079124334</v>
      </c>
      <c r="DQ232" s="13">
        <f t="shared" si="422"/>
        <v>0</v>
      </c>
      <c r="DR232" s="13">
        <f t="shared" si="422"/>
        <v>0</v>
      </c>
      <c r="DS232" s="13">
        <f t="shared" si="422"/>
        <v>0</v>
      </c>
      <c r="DT232" s="13">
        <f t="shared" si="422"/>
        <v>6.7280525473477848</v>
      </c>
      <c r="DU232" s="13">
        <f t="shared" si="422"/>
        <v>0</v>
      </c>
      <c r="DV232" s="13">
        <f t="shared" si="422"/>
        <v>0</v>
      </c>
      <c r="DW232" s="13">
        <f t="shared" si="422"/>
        <v>0</v>
      </c>
      <c r="DX232" s="13">
        <f t="shared" si="422"/>
        <v>40.095914245221707</v>
      </c>
      <c r="DY232" s="13">
        <f t="shared" si="422"/>
        <v>1.3118178627140711</v>
      </c>
      <c r="DZ232" s="13">
        <f t="shared" si="422"/>
        <v>0.93465522262020495</v>
      </c>
      <c r="EA232" s="13">
        <f t="shared" si="422"/>
        <v>0.80769341091538904</v>
      </c>
      <c r="EB232" s="13">
        <f t="shared" si="422"/>
        <v>4.4026688901130804</v>
      </c>
      <c r="EC232" s="13">
        <f t="shared" si="422"/>
        <v>182.24000173052835</v>
      </c>
      <c r="ED232" s="13">
        <f t="shared" si="422"/>
        <v>1.439628008645303</v>
      </c>
      <c r="EE232" s="13">
        <f t="shared" si="386"/>
        <v>0</v>
      </c>
      <c r="EF232" s="13">
        <f t="shared" si="386"/>
        <v>2.9489123126291936</v>
      </c>
      <c r="EG232" s="13">
        <f t="shared" si="386"/>
        <v>0</v>
      </c>
      <c r="EH232" s="13">
        <f t="shared" si="389"/>
        <v>0.39505739315970706</v>
      </c>
      <c r="EI232" s="13">
        <f t="shared" si="389"/>
        <v>0</v>
      </c>
      <c r="EJ232" s="13">
        <f t="shared" si="389"/>
        <v>0.31412189631899079</v>
      </c>
      <c r="EK232" s="13"/>
      <c r="EM232">
        <v>158.30578613281301</v>
      </c>
      <c r="EN232">
        <v>9.6263303756713903</v>
      </c>
      <c r="EO232">
        <v>0</v>
      </c>
      <c r="EP232">
        <v>0</v>
      </c>
      <c r="EQ232">
        <v>64.090843200683594</v>
      </c>
      <c r="ER232">
        <v>0</v>
      </c>
      <c r="ES232">
        <v>5.3552207946777397</v>
      </c>
      <c r="ET232">
        <v>1.3109822273254399</v>
      </c>
      <c r="EU232">
        <v>8.0714368820190501</v>
      </c>
      <c r="EV232">
        <v>170.59312438964901</v>
      </c>
      <c r="EW232">
        <v>58.678073883056697</v>
      </c>
      <c r="EX232">
        <v>10.2291660308838</v>
      </c>
      <c r="EY232">
        <v>20.262607574462901</v>
      </c>
      <c r="EZ232">
        <v>0</v>
      </c>
      <c r="FA232">
        <v>0</v>
      </c>
      <c r="FB232">
        <v>3.8415949344635001</v>
      </c>
      <c r="FC232">
        <v>219.8955078125</v>
      </c>
      <c r="FD232">
        <v>0</v>
      </c>
      <c r="FE232">
        <v>33.6035766601563</v>
      </c>
      <c r="FF232">
        <v>0</v>
      </c>
      <c r="FG232">
        <v>20.328142166137699</v>
      </c>
      <c r="FH232">
        <v>9.3349304199218803</v>
      </c>
      <c r="FI232">
        <v>18.842365264892599</v>
      </c>
      <c r="FJ232">
        <v>7.5879173278808603</v>
      </c>
      <c r="FK232">
        <v>0</v>
      </c>
      <c r="FL232">
        <v>10.0128898620606</v>
      </c>
      <c r="FM232">
        <v>544.03729248046898</v>
      </c>
      <c r="FN232">
        <v>22.362964630126999</v>
      </c>
      <c r="FO232">
        <v>1.9447379112243699</v>
      </c>
      <c r="FP232">
        <v>0</v>
      </c>
      <c r="FQ232">
        <v>11.6632528305054</v>
      </c>
      <c r="FR232">
        <v>15.1612606048584</v>
      </c>
      <c r="FT232">
        <v>0</v>
      </c>
      <c r="FU232">
        <v>1.47624135017395</v>
      </c>
      <c r="FV232">
        <v>0</v>
      </c>
      <c r="FW232">
        <v>0</v>
      </c>
      <c r="FX232">
        <v>0</v>
      </c>
      <c r="FY232">
        <v>10.564578652381909</v>
      </c>
      <c r="FZ232">
        <v>0</v>
      </c>
      <c r="GA232">
        <v>0</v>
      </c>
      <c r="GB232">
        <v>0</v>
      </c>
      <c r="GC232">
        <v>18.394559860229499</v>
      </c>
      <c r="GD232">
        <v>2.1060702800750799</v>
      </c>
      <c r="GE232">
        <v>1.5005509853363099</v>
      </c>
      <c r="GF232">
        <v>1.29671895503998</v>
      </c>
      <c r="GG232">
        <v>7.7440061569213903</v>
      </c>
      <c r="GH232">
        <v>292.57891845703102</v>
      </c>
      <c r="GI232">
        <v>2.3112642765045202</v>
      </c>
      <c r="GJ232">
        <v>0</v>
      </c>
      <c r="GK232">
        <v>3.1526370048522998</v>
      </c>
      <c r="GL232">
        <v>0</v>
      </c>
      <c r="GM232">
        <v>0.42234981060028098</v>
      </c>
      <c r="GN232">
        <v>0</v>
      </c>
      <c r="GO232">
        <v>0.33582291007041998</v>
      </c>
    </row>
    <row r="233" spans="1:197" x14ac:dyDescent="0.2">
      <c r="A233" t="s">
        <v>873</v>
      </c>
      <c r="B233" t="s">
        <v>95</v>
      </c>
      <c r="C233" t="s">
        <v>874</v>
      </c>
      <c r="D233" s="4" t="s">
        <v>875</v>
      </c>
      <c r="E233" s="4" t="s">
        <v>98</v>
      </c>
      <c r="F233" s="9">
        <v>353</v>
      </c>
      <c r="G233" s="24">
        <v>43422</v>
      </c>
      <c r="H233" s="9">
        <v>5</v>
      </c>
      <c r="I233" s="9">
        <v>3</v>
      </c>
      <c r="J233" s="9" t="s">
        <v>876</v>
      </c>
      <c r="K233" s="21" t="s">
        <v>724</v>
      </c>
      <c r="L233" s="9">
        <v>67</v>
      </c>
      <c r="M233" s="9" t="s">
        <v>877</v>
      </c>
      <c r="N233" s="9">
        <v>5</v>
      </c>
      <c r="O233" s="9">
        <v>22</v>
      </c>
      <c r="P233" s="34">
        <v>1</v>
      </c>
      <c r="Q233" s="9" t="s">
        <v>102</v>
      </c>
      <c r="R233" s="9" t="s">
        <v>103</v>
      </c>
      <c r="S233" s="9"/>
      <c r="T233" s="9" t="s">
        <v>104</v>
      </c>
      <c r="U233" s="34">
        <v>2000</v>
      </c>
      <c r="V233" s="22"/>
      <c r="W233" s="9" t="s">
        <v>105</v>
      </c>
      <c r="X233" s="9" t="s">
        <v>878</v>
      </c>
      <c r="Y233" s="9"/>
      <c r="Z233" s="9"/>
      <c r="AA233" s="1"/>
      <c r="AD233" s="10">
        <f>+AVERAGE(AE233:AE240)</f>
        <v>2.7185053414969856E-3</v>
      </c>
      <c r="AE233" s="10">
        <f t="shared" si="397"/>
        <v>2.6663789891050562E-3</v>
      </c>
      <c r="AF233" s="11">
        <v>608.25</v>
      </c>
      <c r="AG233">
        <f t="shared" si="411"/>
        <v>7.1999999999999994E-4</v>
      </c>
      <c r="AI233" s="48">
        <f t="shared" si="409"/>
        <v>8.6289033744739146E-2</v>
      </c>
      <c r="AJ233" s="48">
        <f t="shared" si="409"/>
        <v>0.11349720770357512</v>
      </c>
      <c r="AK233" s="48">
        <f t="shared" si="409"/>
        <v>1.7486110587011109E-2</v>
      </c>
      <c r="AL233" s="48">
        <f t="shared" si="409"/>
        <v>5.4311216695289974E-2</v>
      </c>
      <c r="AM233" s="48">
        <f t="shared" si="409"/>
        <v>3.6599808122946061E-2</v>
      </c>
      <c r="AN233" s="48">
        <f t="shared" si="409"/>
        <v>1.4590320336105135E-2</v>
      </c>
      <c r="AO233" s="48">
        <f t="shared" si="409"/>
        <v>2.3134711355182599E-3</v>
      </c>
      <c r="AP233" s="48">
        <f t="shared" si="409"/>
        <v>1.3650914227304755E-2</v>
      </c>
      <c r="AQ233" s="48">
        <f t="shared" si="409"/>
        <v>0.53008148181039583</v>
      </c>
      <c r="AR233" s="48">
        <f t="shared" si="409"/>
        <v>0.18300612022702428</v>
      </c>
      <c r="AS233" s="48">
        <f t="shared" si="409"/>
        <v>1.0711421515973906E-2</v>
      </c>
      <c r="AT233" s="48">
        <f t="shared" si="409"/>
        <v>9.4590136831701366E-2</v>
      </c>
      <c r="AU233" s="48">
        <f t="shared" si="409"/>
        <v>4.0063594896610877E-2</v>
      </c>
      <c r="AV233" s="48">
        <f t="shared" si="409"/>
        <v>7.2558560991633006E-2</v>
      </c>
      <c r="AW233" s="48">
        <f t="shared" ref="AW233:BF251" si="424">+BV233/$CD233</f>
        <v>6.8964878485210596E-3</v>
      </c>
      <c r="AX233" s="48">
        <f t="shared" si="424"/>
        <v>3.2312477202876118E-2</v>
      </c>
      <c r="AY233" s="48">
        <f t="shared" si="424"/>
        <v>2.6840578980731292E-2</v>
      </c>
      <c r="AZ233" s="48">
        <f t="shared" ref="AZ233:BF246" si="425">+BY233/$CD233</f>
        <v>2.1166921634372319E-3</v>
      </c>
      <c r="BA233" s="48">
        <f t="shared" si="425"/>
        <v>6.6709334286424019E-2</v>
      </c>
      <c r="BB233" s="48">
        <f t="shared" si="425"/>
        <v>7.174347901375523E-3</v>
      </c>
      <c r="BC233" s="48">
        <f t="shared" si="425"/>
        <v>0.94636859395800255</v>
      </c>
      <c r="BD233" s="48">
        <f t="shared" si="378"/>
        <v>0.9928256520986245</v>
      </c>
      <c r="BE233" s="48">
        <f t="shared" si="378"/>
        <v>1</v>
      </c>
      <c r="BF233" s="48">
        <f t="shared" si="378"/>
        <v>2.1630268751753827E-2</v>
      </c>
      <c r="BH233" s="51">
        <f t="shared" si="412"/>
        <v>21.656891403031292</v>
      </c>
      <c r="BI233" s="51">
        <f t="shared" si="413"/>
        <v>28.485620884976839</v>
      </c>
      <c r="BJ233" s="51">
        <f t="shared" si="400"/>
        <v>4.3886781623323428</v>
      </c>
      <c r="BK233" s="51">
        <f t="shared" ref="BK233:BN240" si="426">+CQ233</f>
        <v>13.631073044761102</v>
      </c>
      <c r="BL233" s="51">
        <f t="shared" si="426"/>
        <v>9.1858494120494285</v>
      </c>
      <c r="BM233" s="51">
        <f t="shared" si="426"/>
        <v>3.6618903856219456</v>
      </c>
      <c r="BN233" s="51">
        <f t="shared" si="426"/>
        <v>0.58063685466892934</v>
      </c>
      <c r="BO233" s="51">
        <f t="shared" si="414"/>
        <v>3.4261174814795998</v>
      </c>
      <c r="BP233" s="51">
        <f t="shared" si="414"/>
        <v>133.04027856292404</v>
      </c>
      <c r="BQ233" s="51">
        <f t="shared" si="415"/>
        <v>45.931023907060371</v>
      </c>
      <c r="BR233" s="51">
        <f t="shared" si="416"/>
        <v>2.688361225944111</v>
      </c>
      <c r="BS233" s="51">
        <f t="shared" si="416"/>
        <v>23.74030896234159</v>
      </c>
      <c r="BT233" s="51">
        <f t="shared" si="417"/>
        <v>10.055193414931933</v>
      </c>
      <c r="BU233" s="51">
        <f t="shared" si="417"/>
        <v>18.210806258469926</v>
      </c>
      <c r="BV233" s="51">
        <f t="shared" si="418"/>
        <v>1.7308860919635856</v>
      </c>
      <c r="BW233" s="51">
        <f t="shared" si="418"/>
        <v>8.1098116339525816</v>
      </c>
      <c r="BX233" s="51">
        <f t="shared" si="419"/>
        <v>6.7364701973571641</v>
      </c>
      <c r="BY233" s="51">
        <f t="shared" ref="BY233:BY266" si="427">+SUM(DQ233:DW233)</f>
        <v>0.53124910927632585</v>
      </c>
      <c r="BZ233" s="51">
        <f t="shared" si="420"/>
        <v>16.742762614347598</v>
      </c>
      <c r="CA233" s="51">
        <f t="shared" si="421"/>
        <v>1.800623632514925</v>
      </c>
      <c r="CB233" s="51">
        <f t="shared" si="421"/>
        <v>237.5203542922676</v>
      </c>
      <c r="CC233" s="51">
        <f t="shared" si="404"/>
        <v>249.18018427752457</v>
      </c>
      <c r="CD233" s="51">
        <f t="shared" si="405"/>
        <v>250.98080791003949</v>
      </c>
      <c r="CE233" s="51">
        <f t="shared" si="406"/>
        <v>5.4287823266264565</v>
      </c>
      <c r="CH233" s="13">
        <f t="shared" ref="CH233:CW237" si="428">+EM233*EM$2/$AG233*$AE233/($U233/1000)</f>
        <v>21.656891403031292</v>
      </c>
      <c r="CI233" s="13">
        <f t="shared" si="428"/>
        <v>0</v>
      </c>
      <c r="CJ233" s="13">
        <f t="shared" si="428"/>
        <v>0</v>
      </c>
      <c r="CK233" s="13">
        <f t="shared" si="428"/>
        <v>0</v>
      </c>
      <c r="CL233" s="13">
        <f t="shared" si="428"/>
        <v>28.485620884976839</v>
      </c>
      <c r="CM233" s="13">
        <f t="shared" si="428"/>
        <v>0</v>
      </c>
      <c r="CN233" s="13">
        <f t="shared" si="428"/>
        <v>3.5829070075662188</v>
      </c>
      <c r="CO233" s="13">
        <f t="shared" si="428"/>
        <v>0.80577115476612426</v>
      </c>
      <c r="CP233" s="13">
        <f t="shared" si="428"/>
        <v>0.3132718942016221</v>
      </c>
      <c r="CQ233" s="13">
        <f t="shared" si="428"/>
        <v>13.631073044761102</v>
      </c>
      <c r="CR233" s="13">
        <f t="shared" si="428"/>
        <v>9.1858494120494285</v>
      </c>
      <c r="CS233" s="13">
        <f t="shared" si="428"/>
        <v>3.6618903856219456</v>
      </c>
      <c r="CT233" s="13">
        <f t="shared" si="428"/>
        <v>0.58063685466892934</v>
      </c>
      <c r="CU233" s="13">
        <f t="shared" si="428"/>
        <v>0</v>
      </c>
      <c r="CV233" s="13">
        <f t="shared" si="428"/>
        <v>0</v>
      </c>
      <c r="CW233" s="13">
        <f t="shared" si="428"/>
        <v>3.4261174814795998</v>
      </c>
      <c r="CX233" s="13">
        <f t="shared" ref="CX233:DM240" si="429">+FC233*FC$2/$AG233*$AE233/($U233/1000)</f>
        <v>133.04027856292404</v>
      </c>
      <c r="CY233" s="13">
        <f t="shared" si="429"/>
        <v>0</v>
      </c>
      <c r="CZ233" s="13">
        <f t="shared" si="429"/>
        <v>45.931023907060371</v>
      </c>
      <c r="DA233" s="13">
        <f t="shared" si="429"/>
        <v>1.8977082948766895</v>
      </c>
      <c r="DB233" s="13">
        <f t="shared" si="429"/>
        <v>13.421022103605678</v>
      </c>
      <c r="DC233" s="13">
        <f t="shared" si="429"/>
        <v>2.688361225944111</v>
      </c>
      <c r="DD233" s="13">
        <f t="shared" si="429"/>
        <v>23.74030896234159</v>
      </c>
      <c r="DE233" s="13">
        <f t="shared" si="429"/>
        <v>0</v>
      </c>
      <c r="DF233" s="13">
        <f t="shared" si="429"/>
        <v>0.22250838618672766</v>
      </c>
      <c r="DG233" s="13">
        <f t="shared" si="429"/>
        <v>6.0780061328465864</v>
      </c>
      <c r="DH233" s="13">
        <f t="shared" si="429"/>
        <v>136.43385416666672</v>
      </c>
      <c r="DI233" s="13">
        <f t="shared" si="429"/>
        <v>10.055193414931933</v>
      </c>
      <c r="DJ233" s="13">
        <f t="shared" si="429"/>
        <v>18.210806258469926</v>
      </c>
      <c r="DK233" s="13">
        <f t="shared" si="429"/>
        <v>0</v>
      </c>
      <c r="DL233" s="13">
        <f t="shared" si="429"/>
        <v>1.7308860919635856</v>
      </c>
      <c r="DM233" s="13">
        <f t="shared" si="429"/>
        <v>8.1098116339525816</v>
      </c>
      <c r="DN233" s="13"/>
      <c r="DO233" s="13">
        <f t="shared" ref="DO233:ED240" si="430">+FT233*FT$2/$AG233*$AE233/($U233/1000)</f>
        <v>0</v>
      </c>
      <c r="DP233" s="13">
        <f t="shared" si="430"/>
        <v>6.7364701973571641</v>
      </c>
      <c r="DQ233" s="13">
        <f t="shared" si="430"/>
        <v>0</v>
      </c>
      <c r="DR233" s="13">
        <f t="shared" si="430"/>
        <v>0</v>
      </c>
      <c r="DS233" s="13">
        <f t="shared" si="430"/>
        <v>0</v>
      </c>
      <c r="DT233" s="13">
        <f t="shared" si="430"/>
        <v>0.53124910927632585</v>
      </c>
      <c r="DU233" s="13">
        <f t="shared" si="430"/>
        <v>0</v>
      </c>
      <c r="DV233" s="13">
        <f t="shared" si="430"/>
        <v>0</v>
      </c>
      <c r="DW233" s="13">
        <f t="shared" si="430"/>
        <v>0</v>
      </c>
      <c r="DX233" s="13">
        <f t="shared" si="430"/>
        <v>16.742762614347598</v>
      </c>
      <c r="DY233" s="13">
        <f t="shared" si="430"/>
        <v>0.6939448427041075</v>
      </c>
      <c r="DZ233" s="13">
        <f t="shared" si="430"/>
        <v>0.83053918854615127</v>
      </c>
      <c r="EA233" s="13">
        <f t="shared" si="430"/>
        <v>1.2667177936684113</v>
      </c>
      <c r="EB233" s="13">
        <f t="shared" si="430"/>
        <v>1.800623632514925</v>
      </c>
      <c r="EC233" s="13">
        <f t="shared" si="430"/>
        <v>237.5203542922676</v>
      </c>
      <c r="ED233" s="13">
        <f t="shared" si="430"/>
        <v>2.132157962981152</v>
      </c>
      <c r="EE233" s="13">
        <f t="shared" si="386"/>
        <v>0</v>
      </c>
      <c r="EF233" s="13">
        <f t="shared" si="386"/>
        <v>4.8676073825292203</v>
      </c>
      <c r="EG233" s="13">
        <f t="shared" si="386"/>
        <v>0</v>
      </c>
      <c r="EH233" s="13">
        <f t="shared" si="386"/>
        <v>0.56117494409723612</v>
      </c>
      <c r="EI233" s="13">
        <f t="shared" si="386"/>
        <v>0</v>
      </c>
      <c r="EJ233" s="13">
        <f t="shared" si="386"/>
        <v>0</v>
      </c>
      <c r="EM233">
        <v>106.134148</v>
      </c>
      <c r="EN233">
        <v>18.618822000000002</v>
      </c>
      <c r="EO233">
        <v>0</v>
      </c>
      <c r="EP233">
        <v>0</v>
      </c>
      <c r="EQ233">
        <v>91.136818000000005</v>
      </c>
      <c r="ER233">
        <v>0</v>
      </c>
      <c r="ES233">
        <v>12.848463000000001</v>
      </c>
      <c r="ET233">
        <v>2.8895309999999998</v>
      </c>
      <c r="EU233">
        <v>1.309482</v>
      </c>
      <c r="EV233">
        <v>50.078732000000002</v>
      </c>
      <c r="EW233">
        <v>36.263843999999999</v>
      </c>
      <c r="EX233">
        <v>10.938242000000001</v>
      </c>
      <c r="EY233">
        <v>2.587275</v>
      </c>
      <c r="EZ233">
        <v>0</v>
      </c>
      <c r="FA233">
        <v>0</v>
      </c>
      <c r="FB233">
        <v>13.912053</v>
      </c>
      <c r="FC233">
        <v>436.77508499999999</v>
      </c>
      <c r="FD233">
        <v>0</v>
      </c>
      <c r="FE233">
        <v>197.495453</v>
      </c>
      <c r="FF233">
        <v>7.4917619999999996</v>
      </c>
      <c r="FG233">
        <v>44.061604000000003</v>
      </c>
      <c r="FH233">
        <v>15.107926000000001</v>
      </c>
      <c r="FI233">
        <v>121.182892</v>
      </c>
      <c r="FJ233">
        <v>0</v>
      </c>
      <c r="FK233">
        <v>1.279739</v>
      </c>
      <c r="FL233">
        <v>25.406172000000002</v>
      </c>
      <c r="FM233">
        <v>570.29589799999997</v>
      </c>
      <c r="FN233">
        <v>15.118012999999999</v>
      </c>
      <c r="FO233">
        <v>27.380001</v>
      </c>
      <c r="FP233">
        <v>0</v>
      </c>
      <c r="FQ233">
        <v>7.0390009999999998</v>
      </c>
      <c r="FR233">
        <v>35.320732</v>
      </c>
      <c r="FT233">
        <v>0</v>
      </c>
      <c r="FU233">
        <v>16.461929321289102</v>
      </c>
      <c r="FV233">
        <v>0</v>
      </c>
      <c r="FW233">
        <v>0</v>
      </c>
      <c r="FX233">
        <v>0</v>
      </c>
      <c r="FY233">
        <v>0.874445199966431</v>
      </c>
      <c r="FZ233">
        <v>0</v>
      </c>
      <c r="GA233">
        <v>0</v>
      </c>
      <c r="GB233">
        <v>0</v>
      </c>
      <c r="GC233">
        <v>8.0517072677612305</v>
      </c>
      <c r="GD233">
        <v>1.16787362098694</v>
      </c>
      <c r="GE233">
        <v>1.39775490760803</v>
      </c>
      <c r="GF233">
        <v>2.1318211555481001</v>
      </c>
      <c r="GG233">
        <v>3.3200466632843</v>
      </c>
      <c r="GH233">
        <v>399.73458862304699</v>
      </c>
      <c r="GI233">
        <v>3.5883126258850102</v>
      </c>
      <c r="GJ233">
        <v>0</v>
      </c>
      <c r="GK233">
        <v>5.45505619049072</v>
      </c>
      <c r="GL233">
        <v>0</v>
      </c>
      <c r="GM233">
        <v>0.62890052795410201</v>
      </c>
      <c r="GN233">
        <v>0</v>
      </c>
      <c r="GO233">
        <v>0</v>
      </c>
    </row>
    <row r="234" spans="1:197" x14ac:dyDescent="0.2">
      <c r="A234" t="s">
        <v>873</v>
      </c>
      <c r="B234" t="s">
        <v>108</v>
      </c>
      <c r="C234" t="s">
        <v>879</v>
      </c>
      <c r="D234" s="4" t="s">
        <v>880</v>
      </c>
      <c r="E234" s="4" t="s">
        <v>98</v>
      </c>
      <c r="F234" s="9">
        <v>353</v>
      </c>
      <c r="G234" s="24">
        <v>43422</v>
      </c>
      <c r="H234" s="9">
        <v>5</v>
      </c>
      <c r="I234" s="9">
        <v>3</v>
      </c>
      <c r="J234" s="9" t="s">
        <v>876</v>
      </c>
      <c r="K234" s="21" t="s">
        <v>724</v>
      </c>
      <c r="L234" s="9">
        <v>67</v>
      </c>
      <c r="M234" s="9" t="s">
        <v>877</v>
      </c>
      <c r="N234" s="9">
        <v>12</v>
      </c>
      <c r="O234" s="9">
        <v>18</v>
      </c>
      <c r="P234" s="34">
        <v>2</v>
      </c>
      <c r="Q234" s="9" t="s">
        <v>102</v>
      </c>
      <c r="R234" s="9" t="s">
        <v>103</v>
      </c>
      <c r="S234" s="9"/>
      <c r="T234" s="9" t="s">
        <v>104</v>
      </c>
      <c r="U234" s="34">
        <v>2000</v>
      </c>
      <c r="V234" s="22"/>
      <c r="W234" s="9" t="s">
        <v>105</v>
      </c>
      <c r="X234" s="9" t="s">
        <v>881</v>
      </c>
      <c r="Y234" s="9"/>
      <c r="Z234" s="9"/>
      <c r="AA234" s="1"/>
      <c r="AD234">
        <f>+STDEV(AE233:AE240)</f>
        <v>7.3879154574143865E-5</v>
      </c>
      <c r="AE234" s="10">
        <f t="shared" si="397"/>
        <v>2.8028582195654757E-3</v>
      </c>
      <c r="AF234" s="11">
        <v>608.25</v>
      </c>
      <c r="AG234">
        <f t="shared" si="411"/>
        <v>7.1999999999999994E-4</v>
      </c>
      <c r="AI234" s="48">
        <f t="shared" si="409"/>
        <v>8.2972017150071325E-2</v>
      </c>
      <c r="AJ234" s="48">
        <f t="shared" si="409"/>
        <v>0.11272258974104504</v>
      </c>
      <c r="AK234" s="48">
        <f t="shared" si="409"/>
        <v>2.3712399290284691E-2</v>
      </c>
      <c r="AL234" s="48">
        <f t="shared" si="409"/>
        <v>6.130367178065315E-2</v>
      </c>
      <c r="AM234" s="48">
        <f t="shared" si="409"/>
        <v>3.6557893240036748E-2</v>
      </c>
      <c r="AN234" s="48">
        <f t="shared" si="409"/>
        <v>1.5981375193724823E-2</v>
      </c>
      <c r="AO234" s="48">
        <f t="shared" si="409"/>
        <v>3.4380960017543431E-3</v>
      </c>
      <c r="AP234" s="48">
        <f t="shared" si="409"/>
        <v>7.4352411979412281E-3</v>
      </c>
      <c r="AQ234" s="48">
        <f t="shared" si="409"/>
        <v>0.49487295879054405</v>
      </c>
      <c r="AR234" s="48">
        <f t="shared" si="409"/>
        <v>0.16443183000855355</v>
      </c>
      <c r="AS234" s="48">
        <f t="shared" si="409"/>
        <v>1.6022853461423854E-2</v>
      </c>
      <c r="AT234" s="48">
        <f t="shared" si="409"/>
        <v>0.10881200925685443</v>
      </c>
      <c r="AU234" s="48">
        <f t="shared" si="409"/>
        <v>4.5050745098153523E-2</v>
      </c>
      <c r="AV234" s="48">
        <f t="shared" si="409"/>
        <v>5.875839725703759E-2</v>
      </c>
      <c r="AW234" s="48">
        <f t="shared" si="424"/>
        <v>7.5964880445315158E-3</v>
      </c>
      <c r="AX234" s="48">
        <f t="shared" si="424"/>
        <v>3.3789393451327504E-2</v>
      </c>
      <c r="AY234" s="48">
        <f t="shared" si="424"/>
        <v>1.2272512876299742E-2</v>
      </c>
      <c r="AZ234" s="48">
        <f t="shared" si="425"/>
        <v>0</v>
      </c>
      <c r="BA234" s="48">
        <f t="shared" si="425"/>
        <v>0.10121294028744354</v>
      </c>
      <c r="BB234" s="48">
        <f t="shared" si="425"/>
        <v>1.1339103166427136E-2</v>
      </c>
      <c r="BC234" s="48">
        <f t="shared" si="425"/>
        <v>0.96621342492068796</v>
      </c>
      <c r="BD234" s="48">
        <f t="shared" si="378"/>
        <v>0.98866089683357283</v>
      </c>
      <c r="BE234" s="48">
        <f t="shared" si="378"/>
        <v>1</v>
      </c>
      <c r="BF234" s="48">
        <f t="shared" si="378"/>
        <v>1.7956237476082035E-2</v>
      </c>
      <c r="BH234" s="51">
        <f t="shared" si="412"/>
        <v>18.313547802250607</v>
      </c>
      <c r="BI234" s="51">
        <f t="shared" si="413"/>
        <v>24.880081339740428</v>
      </c>
      <c r="BJ234" s="51">
        <f t="shared" si="400"/>
        <v>5.2337905335390387</v>
      </c>
      <c r="BK234" s="51">
        <f t="shared" si="426"/>
        <v>13.530919967606309</v>
      </c>
      <c r="BL234" s="51">
        <f t="shared" si="426"/>
        <v>8.0690424120948574</v>
      </c>
      <c r="BM234" s="51">
        <f t="shared" si="426"/>
        <v>3.5274022328108487</v>
      </c>
      <c r="BN234" s="51">
        <f t="shared" si="426"/>
        <v>0.75885506511156009</v>
      </c>
      <c r="BO234" s="51">
        <f t="shared" si="414"/>
        <v>1.6411032270491535</v>
      </c>
      <c r="BP234" s="51">
        <f t="shared" si="414"/>
        <v>109.22814580317858</v>
      </c>
      <c r="BQ234" s="51">
        <f t="shared" si="415"/>
        <v>36.293322526154867</v>
      </c>
      <c r="BR234" s="51">
        <f t="shared" si="416"/>
        <v>3.5365572981491646</v>
      </c>
      <c r="BS234" s="51">
        <f t="shared" si="416"/>
        <v>24.016939703660395</v>
      </c>
      <c r="BT234" s="51">
        <f t="shared" si="417"/>
        <v>9.9435810074352595</v>
      </c>
      <c r="BU234" s="51">
        <f t="shared" si="417"/>
        <v>12.969128073674462</v>
      </c>
      <c r="BV234" s="51">
        <f t="shared" si="418"/>
        <v>1.6766935614103431</v>
      </c>
      <c r="BW234" s="51">
        <f t="shared" si="418"/>
        <v>7.4579803340288917</v>
      </c>
      <c r="BX234" s="51">
        <f t="shared" si="419"/>
        <v>2.7087837434076198</v>
      </c>
      <c r="BY234" s="51">
        <f t="shared" si="427"/>
        <v>0</v>
      </c>
      <c r="BZ234" s="51">
        <f t="shared" si="420"/>
        <v>22.339676481624991</v>
      </c>
      <c r="CA234" s="51">
        <f t="shared" si="421"/>
        <v>2.5027619552435585</v>
      </c>
      <c r="CB234" s="51">
        <f t="shared" si="421"/>
        <v>213.26220998649165</v>
      </c>
      <c r="CC234" s="51">
        <f t="shared" si="404"/>
        <v>218.21680629542257</v>
      </c>
      <c r="CD234" s="51">
        <f t="shared" si="405"/>
        <v>220.71956825066613</v>
      </c>
      <c r="CE234" s="51">
        <f t="shared" si="406"/>
        <v>3.9632929831272574</v>
      </c>
      <c r="CH234" s="13">
        <f t="shared" si="428"/>
        <v>18.313547802250607</v>
      </c>
      <c r="CI234" s="13">
        <f t="shared" si="428"/>
        <v>0</v>
      </c>
      <c r="CJ234" s="13">
        <f t="shared" si="428"/>
        <v>0</v>
      </c>
      <c r="CK234" s="13">
        <f t="shared" si="428"/>
        <v>0</v>
      </c>
      <c r="CL234" s="13">
        <f t="shared" si="428"/>
        <v>24.880081339740428</v>
      </c>
      <c r="CM234" s="13">
        <f t="shared" si="428"/>
        <v>0</v>
      </c>
      <c r="CN234" s="13">
        <f t="shared" si="428"/>
        <v>4.2358305637832956</v>
      </c>
      <c r="CO234" s="13">
        <f t="shared" si="428"/>
        <v>0.99795996975574297</v>
      </c>
      <c r="CP234" s="13">
        <f t="shared" si="428"/>
        <v>0.33798858723000907</v>
      </c>
      <c r="CQ234" s="13">
        <f t="shared" si="428"/>
        <v>13.530919967606309</v>
      </c>
      <c r="CR234" s="13">
        <f t="shared" si="428"/>
        <v>8.0690424120948574</v>
      </c>
      <c r="CS234" s="13">
        <f t="shared" si="428"/>
        <v>3.5274022328108487</v>
      </c>
      <c r="CT234" s="13">
        <f t="shared" si="428"/>
        <v>0.75885506511156009</v>
      </c>
      <c r="CU234" s="13">
        <f t="shared" si="428"/>
        <v>0</v>
      </c>
      <c r="CV234" s="13">
        <f t="shared" si="428"/>
        <v>0</v>
      </c>
      <c r="CW234" s="13">
        <f t="shared" si="428"/>
        <v>1.6411032270491535</v>
      </c>
      <c r="CX234" s="13">
        <f t="shared" si="429"/>
        <v>109.22814580317858</v>
      </c>
      <c r="CY234" s="13">
        <f t="shared" si="429"/>
        <v>1.0758342921208957</v>
      </c>
      <c r="CZ234" s="13">
        <f t="shared" si="429"/>
        <v>36.293322526154867</v>
      </c>
      <c r="DA234" s="13">
        <f t="shared" si="429"/>
        <v>1.76089810091437</v>
      </c>
      <c r="DB234" s="13">
        <f t="shared" si="429"/>
        <v>10.579865491593898</v>
      </c>
      <c r="DC234" s="13">
        <f t="shared" si="429"/>
        <v>3.5365572981491646</v>
      </c>
      <c r="DD234" s="13">
        <f t="shared" si="429"/>
        <v>24.016939703660395</v>
      </c>
      <c r="DE234" s="13">
        <f t="shared" si="429"/>
        <v>0.38158770356060229</v>
      </c>
      <c r="DF234" s="13">
        <f t="shared" si="429"/>
        <v>0.19417271546577997</v>
      </c>
      <c r="DG234" s="13">
        <f t="shared" si="429"/>
        <v>5.1901990729042442</v>
      </c>
      <c r="DH234" s="13">
        <f t="shared" si="429"/>
        <v>136.43385416666669</v>
      </c>
      <c r="DI234" s="13">
        <f t="shared" si="429"/>
        <v>9.9435810074352595</v>
      </c>
      <c r="DJ234" s="13">
        <f t="shared" si="429"/>
        <v>12.969128073674462</v>
      </c>
      <c r="DK234" s="13">
        <f t="shared" si="429"/>
        <v>0</v>
      </c>
      <c r="DL234" s="13">
        <f t="shared" si="429"/>
        <v>1.6766935614103431</v>
      </c>
      <c r="DM234" s="13">
        <f t="shared" si="429"/>
        <v>7.4579803340288917</v>
      </c>
      <c r="DN234" s="13"/>
      <c r="DO234" s="13">
        <f t="shared" si="430"/>
        <v>0</v>
      </c>
      <c r="DP234" s="13">
        <f t="shared" si="430"/>
        <v>2.7087837434076198</v>
      </c>
      <c r="DQ234" s="13">
        <f t="shared" si="430"/>
        <v>0</v>
      </c>
      <c r="DR234" s="13">
        <f t="shared" si="430"/>
        <v>0</v>
      </c>
      <c r="DS234" s="13">
        <f t="shared" si="430"/>
        <v>0</v>
      </c>
      <c r="DT234" s="13">
        <f t="shared" si="430"/>
        <v>0</v>
      </c>
      <c r="DU234" s="13">
        <f t="shared" si="430"/>
        <v>0</v>
      </c>
      <c r="DV234" s="13">
        <f t="shared" si="430"/>
        <v>0</v>
      </c>
      <c r="DW234" s="13">
        <f t="shared" si="430"/>
        <v>0</v>
      </c>
      <c r="DX234" s="13">
        <f t="shared" si="430"/>
        <v>22.339676481624991</v>
      </c>
      <c r="DY234" s="13">
        <f t="shared" si="430"/>
        <v>0.70703611544104639</v>
      </c>
      <c r="DZ234" s="13">
        <f t="shared" si="430"/>
        <v>0.64174134042565434</v>
      </c>
      <c r="EA234" s="13">
        <f t="shared" si="430"/>
        <v>0.89703510965659949</v>
      </c>
      <c r="EB234" s="13">
        <f t="shared" si="430"/>
        <v>2.5027619552435585</v>
      </c>
      <c r="EC234" s="13">
        <f t="shared" si="430"/>
        <v>213.26220998649165</v>
      </c>
      <c r="ED234" s="13">
        <f t="shared" si="386"/>
        <v>0</v>
      </c>
      <c r="EE234" s="13">
        <f t="shared" si="386"/>
        <v>0</v>
      </c>
      <c r="EF234" s="13">
        <f t="shared" si="386"/>
        <v>3.621022914086597</v>
      </c>
      <c r="EG234" s="13">
        <f t="shared" si="386"/>
        <v>0</v>
      </c>
      <c r="EH234" s="13">
        <f t="shared" si="386"/>
        <v>0.34227006904066021</v>
      </c>
      <c r="EI234" s="13">
        <f t="shared" si="386"/>
        <v>0</v>
      </c>
      <c r="EJ234" s="13">
        <f t="shared" si="386"/>
        <v>0</v>
      </c>
      <c r="EM234">
        <v>85.379233999999997</v>
      </c>
      <c r="EN234">
        <v>13.17131</v>
      </c>
      <c r="EO234">
        <v>0</v>
      </c>
      <c r="EP234">
        <v>0</v>
      </c>
      <c r="EQ234">
        <v>75.725250000000003</v>
      </c>
      <c r="ER234">
        <v>0</v>
      </c>
      <c r="ES234">
        <v>14.450237</v>
      </c>
      <c r="ET234">
        <v>3.4044699999999999</v>
      </c>
      <c r="EU234">
        <v>1.3440049999999999</v>
      </c>
      <c r="EV234">
        <v>47.290222</v>
      </c>
      <c r="EW234">
        <v>30.303812000000001</v>
      </c>
      <c r="EX234">
        <v>10.023466000000001</v>
      </c>
      <c r="EY234">
        <v>3.2167520000000001</v>
      </c>
      <c r="EZ234">
        <v>0</v>
      </c>
      <c r="FA234">
        <v>0</v>
      </c>
      <c r="FB234">
        <v>6.3393629999999996</v>
      </c>
      <c r="FC234">
        <v>341.13793900000002</v>
      </c>
      <c r="FD234">
        <v>4.2780339999999999</v>
      </c>
      <c r="FE234">
        <v>148.45623800000001</v>
      </c>
      <c r="FF234">
        <v>6.6131669999999998</v>
      </c>
      <c r="FG234">
        <v>33.042706000000003</v>
      </c>
      <c r="FH234">
        <v>18.906828000000001</v>
      </c>
      <c r="FI234">
        <v>116.62545799999999</v>
      </c>
      <c r="FJ234">
        <v>2.0878060000000001</v>
      </c>
      <c r="FK234">
        <v>1.0623899999999999</v>
      </c>
      <c r="FL234">
        <v>20.638725000000001</v>
      </c>
      <c r="FM234">
        <v>542.52655000000004</v>
      </c>
      <c r="FN234">
        <v>14.222235</v>
      </c>
      <c r="FO234">
        <v>18.549654</v>
      </c>
      <c r="FP234">
        <v>0</v>
      </c>
      <c r="FQ234">
        <v>6.4865979999999999</v>
      </c>
      <c r="FR234">
        <v>30.900172999999999</v>
      </c>
      <c r="FT234">
        <v>0</v>
      </c>
      <c r="FU234">
        <v>6.29714107513428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10.220178604126</v>
      </c>
      <c r="GD234">
        <v>1.1319656372070299</v>
      </c>
      <c r="GE234">
        <v>1.0274286270141599</v>
      </c>
      <c r="GF234">
        <v>1.4361542463302599</v>
      </c>
      <c r="GG234">
        <v>4.3899698257446298</v>
      </c>
      <c r="GH234">
        <v>341.43304443359398</v>
      </c>
      <c r="GI234">
        <v>0</v>
      </c>
      <c r="GJ234">
        <v>0</v>
      </c>
      <c r="GK234">
        <v>3.8604302406311102</v>
      </c>
      <c r="GL234">
        <v>0</v>
      </c>
      <c r="GM234">
        <v>0.36489957571029702</v>
      </c>
      <c r="GN234">
        <v>0</v>
      </c>
      <c r="GO234">
        <v>0</v>
      </c>
    </row>
    <row r="235" spans="1:197" x14ac:dyDescent="0.2">
      <c r="A235" t="s">
        <v>873</v>
      </c>
      <c r="B235" t="s">
        <v>112</v>
      </c>
      <c r="C235" t="s">
        <v>882</v>
      </c>
      <c r="D235" s="4" t="s">
        <v>883</v>
      </c>
      <c r="E235" s="4" t="s">
        <v>98</v>
      </c>
      <c r="F235" s="9">
        <v>353</v>
      </c>
      <c r="G235" s="24">
        <v>43422</v>
      </c>
      <c r="H235" s="9">
        <v>5</v>
      </c>
      <c r="I235" s="9">
        <v>3</v>
      </c>
      <c r="J235" s="9" t="s">
        <v>876</v>
      </c>
      <c r="K235" s="21" t="s">
        <v>724</v>
      </c>
      <c r="L235" s="9">
        <v>67</v>
      </c>
      <c r="M235" s="9" t="s">
        <v>877</v>
      </c>
      <c r="N235" s="9">
        <v>30</v>
      </c>
      <c r="O235" s="9">
        <v>14</v>
      </c>
      <c r="P235" s="34">
        <v>3</v>
      </c>
      <c r="Q235" s="9" t="s">
        <v>102</v>
      </c>
      <c r="R235" s="9" t="s">
        <v>103</v>
      </c>
      <c r="S235" s="9"/>
      <c r="T235" s="9" t="s">
        <v>104</v>
      </c>
      <c r="U235" s="34">
        <v>2000</v>
      </c>
      <c r="V235" s="22"/>
      <c r="W235" s="9" t="s">
        <v>105</v>
      </c>
      <c r="X235" s="9" t="s">
        <v>884</v>
      </c>
      <c r="Y235" s="9"/>
      <c r="Z235" s="9"/>
      <c r="AA235" s="1"/>
      <c r="AD235">
        <f>+AD234*100/AD233</f>
        <v>2.7176387497352206</v>
      </c>
      <c r="AE235" s="10">
        <f t="shared" si="397"/>
        <v>2.6269402795674858E-3</v>
      </c>
      <c r="AF235" s="11">
        <v>608.25</v>
      </c>
      <c r="AG235">
        <f t="shared" si="411"/>
        <v>7.1999999999999994E-4</v>
      </c>
      <c r="AI235" s="48">
        <f t="shared" si="409"/>
        <v>8.4690806421079776E-2</v>
      </c>
      <c r="AJ235" s="48">
        <f t="shared" si="409"/>
        <v>0.11724544346236278</v>
      </c>
      <c r="AK235" s="48">
        <f t="shared" si="409"/>
        <v>5.9570560073854521E-2</v>
      </c>
      <c r="AL235" s="48">
        <f t="shared" si="409"/>
        <v>6.91901114194369E-2</v>
      </c>
      <c r="AM235" s="48">
        <f t="shared" si="409"/>
        <v>3.5803947121767946E-2</v>
      </c>
      <c r="AN235" s="48">
        <f t="shared" si="409"/>
        <v>1.3522268836535439E-2</v>
      </c>
      <c r="AO235" s="48">
        <f t="shared" si="409"/>
        <v>7.0832882446438591E-3</v>
      </c>
      <c r="AP235" s="48">
        <f t="shared" si="409"/>
        <v>8.5817473908856544E-3</v>
      </c>
      <c r="AQ235" s="48">
        <f t="shared" si="409"/>
        <v>0.46372368115868523</v>
      </c>
      <c r="AR235" s="48">
        <f t="shared" si="409"/>
        <v>0.10750928486976619</v>
      </c>
      <c r="AS235" s="48">
        <f t="shared" si="409"/>
        <v>8.9777768335172238E-3</v>
      </c>
      <c r="AT235" s="48">
        <f t="shared" si="409"/>
        <v>0.34914319775873537</v>
      </c>
      <c r="AU235" s="48">
        <f t="shared" si="409"/>
        <v>4.4045863045175715E-2</v>
      </c>
      <c r="AV235" s="48">
        <f t="shared" si="409"/>
        <v>5.9432260903694398E-2</v>
      </c>
      <c r="AW235" s="48">
        <f t="shared" si="424"/>
        <v>1.7607557940653804E-2</v>
      </c>
      <c r="AX235" s="48">
        <f t="shared" si="424"/>
        <v>4.0813982884529768E-2</v>
      </c>
      <c r="AY235" s="48">
        <f t="shared" si="424"/>
        <v>9.5621895296627429E-3</v>
      </c>
      <c r="AZ235" s="48">
        <f t="shared" si="425"/>
        <v>6.1693480175181517E-3</v>
      </c>
      <c r="BA235" s="48">
        <f t="shared" si="425"/>
        <v>0.10041496833387502</v>
      </c>
      <c r="BB235" s="48">
        <f t="shared" si="425"/>
        <v>7.2777741767408477E-2</v>
      </c>
      <c r="BC235" s="48">
        <f t="shared" si="425"/>
        <v>0.90273955615829515</v>
      </c>
      <c r="BD235" s="48">
        <f t="shared" si="378"/>
        <v>0.92722225823259152</v>
      </c>
      <c r="BE235" s="48">
        <f t="shared" si="378"/>
        <v>1</v>
      </c>
      <c r="BF235" s="48">
        <f t="shared" si="378"/>
        <v>1.7202140718837813E-2</v>
      </c>
      <c r="BH235" s="51">
        <f t="shared" si="412"/>
        <v>20.068914181473321</v>
      </c>
      <c r="BI235" s="51">
        <f t="shared" si="413"/>
        <v>27.783284189265618</v>
      </c>
      <c r="BJ235" s="51">
        <f t="shared" si="400"/>
        <v>14.116248367271659</v>
      </c>
      <c r="BK235" s="51">
        <f t="shared" si="426"/>
        <v>16.395763211644628</v>
      </c>
      <c r="BL235" s="51">
        <f t="shared" si="426"/>
        <v>8.4843488037199926</v>
      </c>
      <c r="BM235" s="51">
        <f t="shared" si="426"/>
        <v>3.204329540445777</v>
      </c>
      <c r="BN235" s="51">
        <f t="shared" si="426"/>
        <v>1.6785045498045219</v>
      </c>
      <c r="BO235" s="51">
        <f t="shared" si="414"/>
        <v>2.0335897034497852</v>
      </c>
      <c r="BP235" s="51">
        <f t="shared" si="414"/>
        <v>109.88714306036121</v>
      </c>
      <c r="BQ235" s="51">
        <f t="shared" si="415"/>
        <v>25.476137292109602</v>
      </c>
      <c r="BR235" s="51">
        <f t="shared" si="416"/>
        <v>2.1274355555956852</v>
      </c>
      <c r="BS235" s="51">
        <f t="shared" si="416"/>
        <v>82.735366080080041</v>
      </c>
      <c r="BT235" s="51">
        <f t="shared" si="417"/>
        <v>10.437409712543962</v>
      </c>
      <c r="BU235" s="51">
        <f t="shared" si="417"/>
        <v>14.083476047646872</v>
      </c>
      <c r="BV235" s="51">
        <f t="shared" si="418"/>
        <v>4.1724076577968079</v>
      </c>
      <c r="BW235" s="51">
        <f t="shared" si="418"/>
        <v>9.6715612299315001</v>
      </c>
      <c r="BX235" s="51">
        <f t="shared" si="419"/>
        <v>2.2659219951649816</v>
      </c>
      <c r="BY235" s="51">
        <f t="shared" si="427"/>
        <v>1.4619310070519906</v>
      </c>
      <c r="BZ235" s="51">
        <f t="shared" si="420"/>
        <v>23.795019402794413</v>
      </c>
      <c r="CA235" s="51">
        <f t="shared" si="421"/>
        <v>17.245912697886499</v>
      </c>
      <c r="CB235" s="51">
        <f t="shared" si="421"/>
        <v>213.9193549614468</v>
      </c>
      <c r="CC235" s="51">
        <f t="shared" si="404"/>
        <v>219.72094391334201</v>
      </c>
      <c r="CD235" s="51">
        <f t="shared" si="405"/>
        <v>236.96685661122851</v>
      </c>
      <c r="CE235" s="51">
        <f t="shared" si="406"/>
        <v>4.0763372131270152</v>
      </c>
      <c r="CH235" s="13">
        <f t="shared" si="428"/>
        <v>20.068914181473321</v>
      </c>
      <c r="CI235" s="13">
        <f t="shared" si="428"/>
        <v>0</v>
      </c>
      <c r="CJ235" s="13">
        <f t="shared" si="428"/>
        <v>0</v>
      </c>
      <c r="CK235" s="13">
        <f t="shared" si="428"/>
        <v>0</v>
      </c>
      <c r="CL235" s="13">
        <f t="shared" si="428"/>
        <v>27.783284189265618</v>
      </c>
      <c r="CM235" s="13">
        <f t="shared" si="428"/>
        <v>0</v>
      </c>
      <c r="CN235" s="13">
        <f t="shared" si="428"/>
        <v>11.431936353566732</v>
      </c>
      <c r="CO235" s="13">
        <f t="shared" si="428"/>
        <v>2.6843120137049263</v>
      </c>
      <c r="CP235" s="13">
        <f t="shared" si="428"/>
        <v>0.78412145970380209</v>
      </c>
      <c r="CQ235" s="13">
        <f t="shared" si="428"/>
        <v>16.395763211644628</v>
      </c>
      <c r="CR235" s="13">
        <f t="shared" si="428"/>
        <v>8.4843488037199926</v>
      </c>
      <c r="CS235" s="13">
        <f t="shared" si="428"/>
        <v>3.204329540445777</v>
      </c>
      <c r="CT235" s="13">
        <f t="shared" si="428"/>
        <v>1.6785045498045219</v>
      </c>
      <c r="CU235" s="13">
        <f t="shared" si="428"/>
        <v>0</v>
      </c>
      <c r="CV235" s="13">
        <f t="shared" si="428"/>
        <v>0</v>
      </c>
      <c r="CW235" s="13">
        <f t="shared" si="428"/>
        <v>2.0335897034497852</v>
      </c>
      <c r="CX235" s="13">
        <f t="shared" si="429"/>
        <v>109.88714306036121</v>
      </c>
      <c r="CY235" s="13">
        <f t="shared" si="429"/>
        <v>1.2268480074320431</v>
      </c>
      <c r="CZ235" s="13">
        <f t="shared" si="429"/>
        <v>25.476137292109602</v>
      </c>
      <c r="DA235" s="13">
        <f t="shared" si="429"/>
        <v>2.5478077170487752</v>
      </c>
      <c r="DB235" s="13">
        <f t="shared" si="429"/>
        <v>10.58081619535149</v>
      </c>
      <c r="DC235" s="13">
        <f t="shared" si="429"/>
        <v>2.1274355555956852</v>
      </c>
      <c r="DD235" s="13">
        <f t="shared" si="429"/>
        <v>82.735366080080041</v>
      </c>
      <c r="DE235" s="13">
        <f t="shared" si="429"/>
        <v>0.65367839835793584</v>
      </c>
      <c r="DF235" s="13">
        <f t="shared" si="429"/>
        <v>0.43203552226664771</v>
      </c>
      <c r="DG235" s="13">
        <f t="shared" si="429"/>
        <v>4.2398993494733404</v>
      </c>
      <c r="DH235" s="13">
        <f t="shared" si="429"/>
        <v>136.43385416666672</v>
      </c>
      <c r="DI235" s="13">
        <f t="shared" si="429"/>
        <v>10.437409712543962</v>
      </c>
      <c r="DJ235" s="13">
        <f t="shared" si="429"/>
        <v>14.083476047646872</v>
      </c>
      <c r="DK235" s="13">
        <f t="shared" si="429"/>
        <v>0</v>
      </c>
      <c r="DL235" s="13">
        <f t="shared" si="429"/>
        <v>4.1724076577968079</v>
      </c>
      <c r="DM235" s="13">
        <f t="shared" si="429"/>
        <v>9.6715612299315001</v>
      </c>
      <c r="DN235" s="13"/>
      <c r="DO235" s="13">
        <f t="shared" si="430"/>
        <v>0</v>
      </c>
      <c r="DP235" s="13">
        <f t="shared" si="430"/>
        <v>2.2659219951649816</v>
      </c>
      <c r="DQ235" s="13">
        <f t="shared" si="430"/>
        <v>0</v>
      </c>
      <c r="DR235" s="13">
        <f t="shared" si="430"/>
        <v>0</v>
      </c>
      <c r="DS235" s="13">
        <f t="shared" si="430"/>
        <v>1.4619310070519906</v>
      </c>
      <c r="DT235" s="13">
        <f t="shared" si="430"/>
        <v>0</v>
      </c>
      <c r="DU235" s="13">
        <f t="shared" si="430"/>
        <v>0</v>
      </c>
      <c r="DV235" s="13">
        <f t="shared" si="430"/>
        <v>0</v>
      </c>
      <c r="DW235" s="13">
        <f t="shared" si="430"/>
        <v>0</v>
      </c>
      <c r="DX235" s="13">
        <f t="shared" si="430"/>
        <v>23.795019402794413</v>
      </c>
      <c r="DY235" s="13">
        <f t="shared" si="430"/>
        <v>0.63593899375417196</v>
      </c>
      <c r="DZ235" s="13">
        <f t="shared" si="430"/>
        <v>0.56545941287373658</v>
      </c>
      <c r="EA235" s="13">
        <f t="shared" si="430"/>
        <v>0.74286225864049416</v>
      </c>
      <c r="EB235" s="13">
        <f t="shared" si="430"/>
        <v>17.245912697886499</v>
      </c>
      <c r="EC235" s="13">
        <f t="shared" si="430"/>
        <v>213.9193549614468</v>
      </c>
      <c r="ED235" s="13">
        <f t="shared" si="430"/>
        <v>1.5914062914618103</v>
      </c>
      <c r="EE235" s="13">
        <f t="shared" ref="ED235:EJ240" si="431">+GJ235*GJ$2/$AG235*$AE235/($U235/1000)</f>
        <v>0.37261727863127525</v>
      </c>
      <c r="EF235" s="13">
        <f t="shared" si="431"/>
        <v>3.4694453728933583</v>
      </c>
      <c r="EG235" s="13">
        <f t="shared" si="431"/>
        <v>0</v>
      </c>
      <c r="EH235" s="13">
        <f t="shared" si="431"/>
        <v>0.23427456160238175</v>
      </c>
      <c r="EI235" s="13">
        <f t="shared" si="431"/>
        <v>0</v>
      </c>
      <c r="EJ235" s="13">
        <f t="shared" si="431"/>
        <v>0</v>
      </c>
      <c r="EM235">
        <v>99.828506469726605</v>
      </c>
      <c r="EN235">
        <v>10.669161796569799</v>
      </c>
      <c r="EO235">
        <v>0</v>
      </c>
      <c r="EP235">
        <v>0</v>
      </c>
      <c r="EQ235">
        <v>90.224281311035199</v>
      </c>
      <c r="ER235">
        <v>0</v>
      </c>
      <c r="ES235">
        <v>41.6109008789063</v>
      </c>
      <c r="ET235">
        <v>9.7705793380737305</v>
      </c>
      <c r="EU235">
        <v>3.3268492221832302</v>
      </c>
      <c r="EV235">
        <v>61.140163421630902</v>
      </c>
      <c r="EW235">
        <v>33.997322082519602</v>
      </c>
      <c r="EX235">
        <v>9.7151842117309606</v>
      </c>
      <c r="EY235">
        <v>7.5915803909301802</v>
      </c>
      <c r="EZ235">
        <v>0</v>
      </c>
      <c r="FA235">
        <v>0</v>
      </c>
      <c r="FB235">
        <v>8.3815431594848704</v>
      </c>
      <c r="FC235">
        <v>366.17886352539102</v>
      </c>
      <c r="FD235">
        <v>5.2052373886108398</v>
      </c>
      <c r="FE235">
        <v>111.18756866455099</v>
      </c>
      <c r="FF235">
        <v>10.209226608276399</v>
      </c>
      <c r="FG235">
        <v>35.258640289306697</v>
      </c>
      <c r="FH235">
        <v>12.135154724121101</v>
      </c>
      <c r="FI235">
        <v>428.664794921875</v>
      </c>
      <c r="FJ235">
        <v>3.8160216808319101</v>
      </c>
      <c r="FK235">
        <v>2.5221223831176798</v>
      </c>
      <c r="FL235">
        <v>17.988929748535199</v>
      </c>
      <c r="FM235">
        <v>578.85784912109398</v>
      </c>
      <c r="FN235">
        <v>15.9282732009888</v>
      </c>
      <c r="FO235">
        <v>21.492444992065501</v>
      </c>
      <c r="FP235">
        <v>0</v>
      </c>
      <c r="FQ235">
        <v>17.2226886749268</v>
      </c>
      <c r="FR235">
        <v>42.755027770996101</v>
      </c>
      <c r="FT235">
        <v>0</v>
      </c>
      <c r="FU235">
        <v>5.6203708648681703</v>
      </c>
      <c r="FV235">
        <v>0</v>
      </c>
      <c r="FW235">
        <v>0</v>
      </c>
      <c r="FX235">
        <v>2.4424908161163401</v>
      </c>
      <c r="FY235">
        <v>0</v>
      </c>
      <c r="FZ235">
        <v>0</v>
      </c>
      <c r="GA235">
        <v>0</v>
      </c>
      <c r="GB235">
        <v>0</v>
      </c>
      <c r="GC235">
        <v>11.614983558654799</v>
      </c>
      <c r="GD235">
        <v>1.08632063865662</v>
      </c>
      <c r="GE235">
        <v>0.96592634916305598</v>
      </c>
      <c r="GF235">
        <v>1.2689685821533201</v>
      </c>
      <c r="GG235">
        <v>32.275955200195298</v>
      </c>
      <c r="GH235">
        <v>365.42028808593801</v>
      </c>
      <c r="GI235">
        <v>2.7184643745422399</v>
      </c>
      <c r="GJ235">
        <v>0.42385601997375499</v>
      </c>
      <c r="GK235">
        <v>3.9465301036834699</v>
      </c>
      <c r="GL235">
        <v>0</v>
      </c>
      <c r="GM235">
        <v>0.26648974418640198</v>
      </c>
      <c r="GN235">
        <v>0</v>
      </c>
      <c r="GO235">
        <v>0</v>
      </c>
    </row>
    <row r="236" spans="1:197" x14ac:dyDescent="0.2">
      <c r="A236" t="s">
        <v>873</v>
      </c>
      <c r="B236" t="s">
        <v>116</v>
      </c>
      <c r="C236" t="s">
        <v>885</v>
      </c>
      <c r="D236" s="4" t="s">
        <v>886</v>
      </c>
      <c r="E236" s="4" t="s">
        <v>98</v>
      </c>
      <c r="F236" s="9">
        <v>353</v>
      </c>
      <c r="G236" s="24">
        <v>43422</v>
      </c>
      <c r="H236" s="9">
        <v>5</v>
      </c>
      <c r="I236" s="9">
        <v>3</v>
      </c>
      <c r="J236" s="9" t="s">
        <v>876</v>
      </c>
      <c r="K236" s="21" t="s">
        <v>724</v>
      </c>
      <c r="L236" s="9">
        <v>67</v>
      </c>
      <c r="M236" s="9" t="s">
        <v>877</v>
      </c>
      <c r="N236" s="9">
        <v>50</v>
      </c>
      <c r="O236" s="9">
        <v>10</v>
      </c>
      <c r="P236" s="34">
        <v>4</v>
      </c>
      <c r="Q236" s="9" t="s">
        <v>102</v>
      </c>
      <c r="R236" s="9" t="s">
        <v>103</v>
      </c>
      <c r="S236" s="9"/>
      <c r="T236" s="9" t="s">
        <v>104</v>
      </c>
      <c r="U236" s="34">
        <v>2000</v>
      </c>
      <c r="V236" s="22"/>
      <c r="W236" s="9" t="s">
        <v>105</v>
      </c>
      <c r="X236" s="9" t="s">
        <v>887</v>
      </c>
      <c r="Y236" s="9"/>
      <c r="Z236" s="9"/>
      <c r="AA236" s="1"/>
      <c r="AE236" s="10">
        <f t="shared" si="397"/>
        <v>2.6288401175857431E-3</v>
      </c>
      <c r="AF236" s="11">
        <v>608.25</v>
      </c>
      <c r="AG236">
        <f t="shared" si="411"/>
        <v>7.1999999999999994E-4</v>
      </c>
      <c r="AI236" s="48">
        <f t="shared" si="409"/>
        <v>0.13428467342181968</v>
      </c>
      <c r="AJ236" s="48">
        <f t="shared" si="409"/>
        <v>0.12593879045217607</v>
      </c>
      <c r="AK236" s="48">
        <f t="shared" si="409"/>
        <v>1.8348776927110969E-2</v>
      </c>
      <c r="AL236" s="48">
        <f t="shared" si="409"/>
        <v>7.2952951967876101E-2</v>
      </c>
      <c r="AM236" s="48">
        <f t="shared" si="409"/>
        <v>0.14644035236882846</v>
      </c>
      <c r="AN236" s="48">
        <f t="shared" si="409"/>
        <v>1.4047509724620185E-2</v>
      </c>
      <c r="AO236" s="48">
        <f t="shared" si="409"/>
        <v>1.1678060258754995E-2</v>
      </c>
      <c r="AP236" s="48">
        <f t="shared" si="409"/>
        <v>6.9055236459697467E-3</v>
      </c>
      <c r="AQ236" s="48">
        <f t="shared" si="409"/>
        <v>0.42908019813533316</v>
      </c>
      <c r="AR236" s="48">
        <f t="shared" si="409"/>
        <v>6.2755607786443846E-2</v>
      </c>
      <c r="AS236" s="48">
        <f t="shared" si="409"/>
        <v>8.1301776012810221E-3</v>
      </c>
      <c r="AT236" s="48">
        <f t="shared" si="409"/>
        <v>0.1898662053665208</v>
      </c>
      <c r="AU236" s="48">
        <f t="shared" si="409"/>
        <v>5.5145366334831074E-2</v>
      </c>
      <c r="AV236" s="48">
        <f t="shared" si="409"/>
        <v>3.4213145116455165E-2</v>
      </c>
      <c r="AW236" s="48">
        <f t="shared" si="424"/>
        <v>1.0037191354902006E-2</v>
      </c>
      <c r="AX236" s="48">
        <f t="shared" si="424"/>
        <v>3.6632909966434389E-2</v>
      </c>
      <c r="AY236" s="48">
        <f t="shared" si="424"/>
        <v>3.3799440330414841E-2</v>
      </c>
      <c r="AZ236" s="48">
        <f t="shared" si="425"/>
        <v>1.8405719219066183E-2</v>
      </c>
      <c r="BA236" s="48">
        <f t="shared" si="425"/>
        <v>0.13161210344798058</v>
      </c>
      <c r="BB236" s="48">
        <f t="shared" si="425"/>
        <v>2.8757587829717587E-2</v>
      </c>
      <c r="BC236" s="48">
        <f t="shared" si="425"/>
        <v>0.92173463536551126</v>
      </c>
      <c r="BD236" s="48">
        <f t="shared" si="378"/>
        <v>0.9712424121702824</v>
      </c>
      <c r="BE236" s="48">
        <f t="shared" si="378"/>
        <v>1</v>
      </c>
      <c r="BF236" s="48">
        <f t="shared" si="378"/>
        <v>1.8067696700506258E-2</v>
      </c>
      <c r="BH236" s="51">
        <f t="shared" si="412"/>
        <v>68.285346280669629</v>
      </c>
      <c r="BI236" s="51">
        <f t="shared" si="413"/>
        <v>64.041365980625542</v>
      </c>
      <c r="BJ236" s="51">
        <f t="shared" si="400"/>
        <v>9.3305703053595366</v>
      </c>
      <c r="BK236" s="51">
        <f t="shared" si="426"/>
        <v>37.097439792514876</v>
      </c>
      <c r="BL236" s="51">
        <f t="shared" si="426"/>
        <v>74.466652940780747</v>
      </c>
      <c r="BM236" s="51">
        <f t="shared" si="426"/>
        <v>7.1433250086074107</v>
      </c>
      <c r="BN236" s="51">
        <f t="shared" si="426"/>
        <v>5.9384319024306205</v>
      </c>
      <c r="BO236" s="51">
        <f t="shared" si="414"/>
        <v>3.5115405310117525</v>
      </c>
      <c r="BP236" s="51">
        <f t="shared" si="414"/>
        <v>218.19236079021266</v>
      </c>
      <c r="BQ236" s="51">
        <f t="shared" si="415"/>
        <v>31.91196954614551</v>
      </c>
      <c r="BR236" s="51">
        <f t="shared" si="416"/>
        <v>4.1342915664164668</v>
      </c>
      <c r="BS236" s="51">
        <f t="shared" si="416"/>
        <v>96.549213324764537</v>
      </c>
      <c r="BT236" s="51">
        <f t="shared" si="417"/>
        <v>28.042071667550797</v>
      </c>
      <c r="BU236" s="51">
        <f t="shared" si="417"/>
        <v>17.397789353735195</v>
      </c>
      <c r="BV236" s="51">
        <f t="shared" si="418"/>
        <v>5.1040306379704736</v>
      </c>
      <c r="BW236" s="51">
        <f t="shared" si="418"/>
        <v>18.628268428436325</v>
      </c>
      <c r="BX236" s="51">
        <f t="shared" si="419"/>
        <v>17.187415572030456</v>
      </c>
      <c r="BY236" s="51">
        <f t="shared" si="427"/>
        <v>9.3595261349795162</v>
      </c>
      <c r="BZ236" s="51">
        <f t="shared" si="420"/>
        <v>66.926312807432836</v>
      </c>
      <c r="CA236" s="51">
        <f t="shared" si="421"/>
        <v>14.623573883078413</v>
      </c>
      <c r="CB236" s="51">
        <f t="shared" si="421"/>
        <v>468.71297483897013</v>
      </c>
      <c r="CC236" s="51">
        <f t="shared" si="404"/>
        <v>493.88826548498804</v>
      </c>
      <c r="CD236" s="51">
        <f t="shared" si="405"/>
        <v>508.51183936806643</v>
      </c>
      <c r="CE236" s="51">
        <f t="shared" si="406"/>
        <v>9.1876376823187815</v>
      </c>
      <c r="CH236" s="13">
        <f t="shared" si="428"/>
        <v>68.285346280669629</v>
      </c>
      <c r="CI236" s="13">
        <f t="shared" si="428"/>
        <v>0</v>
      </c>
      <c r="CJ236" s="13">
        <f t="shared" si="428"/>
        <v>0</v>
      </c>
      <c r="CK236" s="13">
        <f t="shared" si="428"/>
        <v>0</v>
      </c>
      <c r="CL236" s="13">
        <f t="shared" si="428"/>
        <v>64.041365980625542</v>
      </c>
      <c r="CM236" s="13">
        <f t="shared" si="428"/>
        <v>0</v>
      </c>
      <c r="CN236" s="13">
        <f t="shared" si="428"/>
        <v>7.7220140095268048</v>
      </c>
      <c r="CO236" s="13">
        <f t="shared" si="428"/>
        <v>1.6085562958327311</v>
      </c>
      <c r="CP236" s="13">
        <f t="shared" si="428"/>
        <v>2.0422453218038998</v>
      </c>
      <c r="CQ236" s="13">
        <f t="shared" si="428"/>
        <v>37.097439792514876</v>
      </c>
      <c r="CR236" s="13">
        <f t="shared" si="428"/>
        <v>74.466652940780747</v>
      </c>
      <c r="CS236" s="13">
        <f t="shared" si="428"/>
        <v>7.1433250086074107</v>
      </c>
      <c r="CT236" s="13">
        <f t="shared" si="428"/>
        <v>5.9384319024306205</v>
      </c>
      <c r="CU236" s="13">
        <f t="shared" si="428"/>
        <v>0</v>
      </c>
      <c r="CV236" s="13">
        <f t="shared" si="428"/>
        <v>0</v>
      </c>
      <c r="CW236" s="13">
        <f t="shared" si="428"/>
        <v>3.5115405310117525</v>
      </c>
      <c r="CX236" s="13">
        <f t="shared" si="429"/>
        <v>218.19236079021266</v>
      </c>
      <c r="CY236" s="13">
        <f t="shared" si="429"/>
        <v>1.3359514029013504</v>
      </c>
      <c r="CZ236" s="13">
        <f t="shared" si="429"/>
        <v>31.91196954614551</v>
      </c>
      <c r="DA236" s="13">
        <f t="shared" si="429"/>
        <v>11.100894897905222</v>
      </c>
      <c r="DB236" s="13">
        <f t="shared" si="429"/>
        <v>21.291170028535653</v>
      </c>
      <c r="DC236" s="13">
        <f t="shared" si="429"/>
        <v>4.1342915664164668</v>
      </c>
      <c r="DD236" s="13">
        <f t="shared" si="429"/>
        <v>96.549213324764537</v>
      </c>
      <c r="DE236" s="13">
        <f t="shared" si="429"/>
        <v>0.62061054670064753</v>
      </c>
      <c r="DF236" s="13">
        <f t="shared" si="429"/>
        <v>0.63036464600671516</v>
      </c>
      <c r="DG236" s="13">
        <f t="shared" si="429"/>
        <v>7.5341984485698772</v>
      </c>
      <c r="DH236" s="13">
        <f t="shared" si="429"/>
        <v>136.43385416666669</v>
      </c>
      <c r="DI236" s="13">
        <f t="shared" si="429"/>
        <v>28.042071667550797</v>
      </c>
      <c r="DJ236" s="13">
        <f t="shared" si="429"/>
        <v>17.397789353735195</v>
      </c>
      <c r="DK236" s="13">
        <f t="shared" si="429"/>
        <v>0</v>
      </c>
      <c r="DL236" s="13">
        <f t="shared" si="429"/>
        <v>5.1040306379704736</v>
      </c>
      <c r="DM236" s="13">
        <f t="shared" si="429"/>
        <v>18.628268428436325</v>
      </c>
      <c r="DN236" s="13"/>
      <c r="DO236" s="13">
        <f t="shared" si="430"/>
        <v>0</v>
      </c>
      <c r="DP236" s="13">
        <f t="shared" si="430"/>
        <v>17.187415572030456</v>
      </c>
      <c r="DQ236" s="13">
        <f t="shared" si="430"/>
        <v>0</v>
      </c>
      <c r="DR236" s="13">
        <f t="shared" si="430"/>
        <v>0</v>
      </c>
      <c r="DS236" s="13">
        <f t="shared" si="430"/>
        <v>0</v>
      </c>
      <c r="DT236" s="13">
        <f t="shared" si="430"/>
        <v>9.3595261349795162</v>
      </c>
      <c r="DU236" s="13">
        <f t="shared" si="430"/>
        <v>0</v>
      </c>
      <c r="DV236" s="13">
        <f t="shared" si="430"/>
        <v>0</v>
      </c>
      <c r="DW236" s="13">
        <f t="shared" si="430"/>
        <v>0</v>
      </c>
      <c r="DX236" s="13">
        <f t="shared" si="430"/>
        <v>66.926312807432836</v>
      </c>
      <c r="DY236" s="13">
        <f t="shared" si="430"/>
        <v>1.8403654799872273</v>
      </c>
      <c r="DZ236" s="13">
        <f t="shared" si="430"/>
        <v>1.3869738247785039</v>
      </c>
      <c r="EA236" s="13">
        <f t="shared" si="430"/>
        <v>1.6264130393391276</v>
      </c>
      <c r="EB236" s="13">
        <f t="shared" si="430"/>
        <v>14.623573883078413</v>
      </c>
      <c r="EC236" s="13">
        <f t="shared" si="430"/>
        <v>468.71297483897013</v>
      </c>
      <c r="ED236" s="13">
        <f t="shared" si="431"/>
        <v>3.1341227298826033</v>
      </c>
      <c r="EE236" s="13">
        <f t="shared" si="431"/>
        <v>0.38417064870940043</v>
      </c>
      <c r="EF236" s="13">
        <f t="shared" si="431"/>
        <v>7.7820700324689112</v>
      </c>
      <c r="EG236" s="13">
        <f t="shared" si="431"/>
        <v>0</v>
      </c>
      <c r="EH236" s="13">
        <f t="shared" si="431"/>
        <v>0.66810577738400601</v>
      </c>
      <c r="EI236" s="13">
        <f t="shared" si="431"/>
        <v>0</v>
      </c>
      <c r="EJ236" s="13">
        <f t="shared" si="431"/>
        <v>0.35329122375646227</v>
      </c>
      <c r="EM236">
        <v>339.42532299999999</v>
      </c>
      <c r="EN236">
        <v>12.262809000000001</v>
      </c>
      <c r="EO236">
        <v>0</v>
      </c>
      <c r="EP236">
        <v>0</v>
      </c>
      <c r="EQ236">
        <v>207.81958</v>
      </c>
      <c r="ER236">
        <v>0</v>
      </c>
      <c r="ES236">
        <v>28.086908000000001</v>
      </c>
      <c r="ET236">
        <v>5.8507239999999996</v>
      </c>
      <c r="EU236">
        <v>8.6585210000000004</v>
      </c>
      <c r="EV236">
        <v>138.23719800000001</v>
      </c>
      <c r="EW236">
        <v>298.176941</v>
      </c>
      <c r="EX236">
        <v>21.642144999999999</v>
      </c>
      <c r="EY236">
        <v>26.839071000000001</v>
      </c>
      <c r="EZ236">
        <v>0</v>
      </c>
      <c r="FA236">
        <v>0</v>
      </c>
      <c r="FB236">
        <v>14.462533000000001</v>
      </c>
      <c r="FC236">
        <v>726.56079099999999</v>
      </c>
      <c r="FD236">
        <v>5.6640420000000002</v>
      </c>
      <c r="FE236">
        <v>139.17533900000001</v>
      </c>
      <c r="FF236">
        <v>44.449840999999999</v>
      </c>
      <c r="FG236">
        <v>70.897666999999998</v>
      </c>
      <c r="FH236">
        <v>23.565466000000001</v>
      </c>
      <c r="FI236">
        <v>499.87496900000002</v>
      </c>
      <c r="FJ236">
        <v>3.6203609999999999</v>
      </c>
      <c r="FK236">
        <v>3.6772619999999998</v>
      </c>
      <c r="FL236">
        <v>31.942791</v>
      </c>
      <c r="FM236">
        <v>578.43951400000003</v>
      </c>
      <c r="FN236">
        <v>42.763385999999997</v>
      </c>
      <c r="FO236">
        <v>26.531148999999999</v>
      </c>
      <c r="FP236">
        <v>0</v>
      </c>
      <c r="FQ236">
        <v>21.052976999999998</v>
      </c>
      <c r="FR236">
        <v>82.290390000000002</v>
      </c>
      <c r="FT236">
        <v>0</v>
      </c>
      <c r="FU236">
        <v>42.6006889343262</v>
      </c>
      <c r="FV236">
        <v>0</v>
      </c>
      <c r="FW236">
        <v>0</v>
      </c>
      <c r="FX236">
        <v>0</v>
      </c>
      <c r="FY236">
        <v>15.6259326934815</v>
      </c>
      <c r="FZ236">
        <v>0</v>
      </c>
      <c r="GA236">
        <v>0</v>
      </c>
      <c r="GB236">
        <v>0</v>
      </c>
      <c r="GC236">
        <v>32.644908905029297</v>
      </c>
      <c r="GD236">
        <v>3.14146828651428</v>
      </c>
      <c r="GE236">
        <v>2.3675374984741202</v>
      </c>
      <c r="GF236">
        <v>2.77625560760498</v>
      </c>
      <c r="GG236">
        <v>27.348434448242202</v>
      </c>
      <c r="GH236">
        <v>800.083984375</v>
      </c>
      <c r="GI236">
        <v>5.3498868942260804</v>
      </c>
      <c r="GJ236">
        <v>0.43668228387832703</v>
      </c>
      <c r="GK236">
        <v>8.8457880020141602</v>
      </c>
      <c r="GL236">
        <v>0</v>
      </c>
      <c r="GM236">
        <v>0.75942802429199197</v>
      </c>
      <c r="GN236">
        <v>0</v>
      </c>
      <c r="GO236">
        <v>0.40158200263977101</v>
      </c>
    </row>
    <row r="237" spans="1:197" x14ac:dyDescent="0.2">
      <c r="A237" t="s">
        <v>873</v>
      </c>
      <c r="B237" t="s">
        <v>120</v>
      </c>
      <c r="C237" t="s">
        <v>888</v>
      </c>
      <c r="D237" s="4" t="s">
        <v>889</v>
      </c>
      <c r="E237" s="4" t="s">
        <v>98</v>
      </c>
      <c r="F237" s="9">
        <v>353</v>
      </c>
      <c r="G237" s="24">
        <v>43422</v>
      </c>
      <c r="H237" s="9">
        <v>5</v>
      </c>
      <c r="I237" s="9">
        <v>3</v>
      </c>
      <c r="J237" s="9" t="s">
        <v>876</v>
      </c>
      <c r="K237" s="21" t="s">
        <v>724</v>
      </c>
      <c r="L237" s="9">
        <v>67</v>
      </c>
      <c r="M237" s="9" t="s">
        <v>877</v>
      </c>
      <c r="N237" s="9">
        <v>60</v>
      </c>
      <c r="O237" s="9">
        <v>7</v>
      </c>
      <c r="P237" s="34">
        <v>5</v>
      </c>
      <c r="Q237" s="9" t="s">
        <v>102</v>
      </c>
      <c r="R237" s="9" t="s">
        <v>103</v>
      </c>
      <c r="S237" s="9"/>
      <c r="T237" s="9" t="s">
        <v>104</v>
      </c>
      <c r="U237" s="34">
        <v>2000</v>
      </c>
      <c r="V237" s="22"/>
      <c r="W237" s="9" t="s">
        <v>105</v>
      </c>
      <c r="X237" s="9" t="s">
        <v>890</v>
      </c>
      <c r="Y237" s="41"/>
      <c r="Z237" s="9"/>
      <c r="AA237" s="1"/>
      <c r="AE237" s="10">
        <f t="shared" si="397"/>
        <v>2.7472003054729568E-3</v>
      </c>
      <c r="AF237" s="11">
        <v>608.25</v>
      </c>
      <c r="AG237">
        <f t="shared" si="411"/>
        <v>7.1999999999999994E-4</v>
      </c>
      <c r="AI237" s="48">
        <f t="shared" si="409"/>
        <v>0.15901447657513962</v>
      </c>
      <c r="AJ237" s="48">
        <f t="shared" si="409"/>
        <v>0.13257700733445066</v>
      </c>
      <c r="AK237" s="48">
        <f t="shared" si="409"/>
        <v>1.6146052782187531E-2</v>
      </c>
      <c r="AL237" s="48">
        <f t="shared" si="409"/>
        <v>8.8632362564302486E-2</v>
      </c>
      <c r="AM237" s="48">
        <f t="shared" si="409"/>
        <v>0.17196380239190787</v>
      </c>
      <c r="AN237" s="48">
        <f t="shared" si="409"/>
        <v>1.2618825345224833E-2</v>
      </c>
      <c r="AO237" s="48">
        <f t="shared" si="409"/>
        <v>1.2594932201261786E-2</v>
      </c>
      <c r="AP237" s="48">
        <f t="shared" si="409"/>
        <v>5.4161895787749118E-3</v>
      </c>
      <c r="AQ237" s="48">
        <f t="shared" si="409"/>
        <v>0.43549164421045705</v>
      </c>
      <c r="AR237" s="48">
        <f t="shared" si="409"/>
        <v>4.7097275615952387E-2</v>
      </c>
      <c r="AS237" s="48">
        <f t="shared" si="409"/>
        <v>8.6424241555749601E-3</v>
      </c>
      <c r="AT237" s="48">
        <f t="shared" si="409"/>
        <v>9.4715590138079661E-2</v>
      </c>
      <c r="AU237" s="48">
        <f t="shared" si="409"/>
        <v>6.427003345170372E-2</v>
      </c>
      <c r="AV237" s="48">
        <f t="shared" si="409"/>
        <v>2.7011921542443647E-2</v>
      </c>
      <c r="AW237" s="48">
        <f t="shared" si="424"/>
        <v>9.6053154013250215E-3</v>
      </c>
      <c r="AX237" s="48">
        <f t="shared" si="424"/>
        <v>2.6506022429708752E-2</v>
      </c>
      <c r="AY237" s="48">
        <f t="shared" si="424"/>
        <v>4.1530845168920333E-2</v>
      </c>
      <c r="AZ237" s="48">
        <f t="shared" si="425"/>
        <v>3.080816590164422E-2</v>
      </c>
      <c r="BA237" s="48">
        <f t="shared" si="425"/>
        <v>0.14845445552559516</v>
      </c>
      <c r="BB237" s="48">
        <f t="shared" si="425"/>
        <v>2.4616119709148086E-2</v>
      </c>
      <c r="BC237" s="48">
        <f t="shared" si="425"/>
        <v>0.90455290840134484</v>
      </c>
      <c r="BD237" s="48">
        <f t="shared" si="425"/>
        <v>0.97538388029085199</v>
      </c>
      <c r="BE237" s="48">
        <f t="shared" si="425"/>
        <v>1</v>
      </c>
      <c r="BF237" s="48">
        <f t="shared" si="425"/>
        <v>1.7147005565394162E-2</v>
      </c>
      <c r="BH237" s="51">
        <f t="shared" si="412"/>
        <v>89.385203652836381</v>
      </c>
      <c r="BI237" s="51">
        <f t="shared" si="413"/>
        <v>74.524175757505546</v>
      </c>
      <c r="BJ237" s="51">
        <f t="shared" si="400"/>
        <v>9.0760177765532521</v>
      </c>
      <c r="BK237" s="51">
        <f t="shared" si="426"/>
        <v>49.822015886073125</v>
      </c>
      <c r="BL237" s="51">
        <f t="shared" si="426"/>
        <v>96.664277547418635</v>
      </c>
      <c r="BM237" s="51">
        <f t="shared" si="426"/>
        <v>7.0932929984491553</v>
      </c>
      <c r="BN237" s="51">
        <f t="shared" si="426"/>
        <v>7.0798621864561708</v>
      </c>
      <c r="BO237" s="51">
        <f t="shared" si="414"/>
        <v>3.0445480119063206</v>
      </c>
      <c r="BP237" s="51">
        <f t="shared" si="414"/>
        <v>244.79852492213936</v>
      </c>
      <c r="BQ237" s="51">
        <f t="shared" si="415"/>
        <v>26.474316446505416</v>
      </c>
      <c r="BR237" s="51">
        <f t="shared" si="416"/>
        <v>4.8580787098036708</v>
      </c>
      <c r="BS237" s="51">
        <f t="shared" si="416"/>
        <v>53.241519237339901</v>
      </c>
      <c r="BT237" s="51">
        <f t="shared" si="417"/>
        <v>36.127465577893716</v>
      </c>
      <c r="BU237" s="51">
        <f t="shared" si="417"/>
        <v>15.18393897290759</v>
      </c>
      <c r="BV237" s="51">
        <f t="shared" si="418"/>
        <v>5.3993390525765026</v>
      </c>
      <c r="BW237" s="51">
        <f t="shared" si="418"/>
        <v>14.899563007941721</v>
      </c>
      <c r="BX237" s="51">
        <f t="shared" si="419"/>
        <v>23.345315050885958</v>
      </c>
      <c r="BY237" s="51">
        <f t="shared" si="427"/>
        <v>17.317883519791224</v>
      </c>
      <c r="BZ237" s="51">
        <f t="shared" si="420"/>
        <v>83.449205544854422</v>
      </c>
      <c r="CA237" s="51">
        <f t="shared" si="421"/>
        <v>13.837211056095752</v>
      </c>
      <c r="CB237" s="51">
        <f t="shared" si="421"/>
        <v>508.46720168910923</v>
      </c>
      <c r="CC237" s="51">
        <f t="shared" si="404"/>
        <v>548.282701407339</v>
      </c>
      <c r="CD237" s="51">
        <f t="shared" si="405"/>
        <v>562.11991246343473</v>
      </c>
      <c r="CE237" s="51">
        <f t="shared" si="406"/>
        <v>9.6386732674293949</v>
      </c>
      <c r="CH237" s="13">
        <f t="shared" si="428"/>
        <v>89.385203652836381</v>
      </c>
      <c r="CI237" s="13">
        <f t="shared" si="428"/>
        <v>0</v>
      </c>
      <c r="CJ237" s="13">
        <f t="shared" si="428"/>
        <v>0</v>
      </c>
      <c r="CK237" s="13">
        <f t="shared" si="428"/>
        <v>0</v>
      </c>
      <c r="CL237" s="13">
        <f t="shared" si="428"/>
        <v>74.524175757505546</v>
      </c>
      <c r="CM237" s="13">
        <f t="shared" si="428"/>
        <v>2.3966698219013063</v>
      </c>
      <c r="CN237" s="13">
        <f t="shared" si="428"/>
        <v>7.5407358807460225</v>
      </c>
      <c r="CO237" s="13">
        <f t="shared" si="428"/>
        <v>1.5352818958072303</v>
      </c>
      <c r="CP237" s="13">
        <f t="shared" si="428"/>
        <v>2.4810821665834766</v>
      </c>
      <c r="CQ237" s="13">
        <f t="shared" si="428"/>
        <v>49.822015886073125</v>
      </c>
      <c r="CR237" s="13">
        <f t="shared" si="428"/>
        <v>96.664277547418635</v>
      </c>
      <c r="CS237" s="13">
        <f t="shared" si="428"/>
        <v>7.0932929984491553</v>
      </c>
      <c r="CT237" s="13">
        <f t="shared" si="428"/>
        <v>7.0798621864561708</v>
      </c>
      <c r="CU237" s="13">
        <f t="shared" si="428"/>
        <v>0</v>
      </c>
      <c r="CV237" s="13">
        <f t="shared" si="428"/>
        <v>0</v>
      </c>
      <c r="CW237" s="13">
        <f t="shared" si="428"/>
        <v>3.0445480119063206</v>
      </c>
      <c r="CX237" s="13">
        <f t="shared" si="429"/>
        <v>244.79852492213936</v>
      </c>
      <c r="CY237" s="13">
        <f t="shared" si="429"/>
        <v>0</v>
      </c>
      <c r="CZ237" s="13">
        <f t="shared" si="429"/>
        <v>26.474316446505416</v>
      </c>
      <c r="DA237" s="13">
        <f t="shared" si="429"/>
        <v>13.442706384368044</v>
      </c>
      <c r="DB237" s="13">
        <f t="shared" si="429"/>
        <v>22.966074877891135</v>
      </c>
      <c r="DC237" s="13">
        <f t="shared" si="429"/>
        <v>4.8580787098036708</v>
      </c>
      <c r="DD237" s="13">
        <f t="shared" si="429"/>
        <v>53.241519237339901</v>
      </c>
      <c r="DE237" s="13">
        <f t="shared" si="429"/>
        <v>0.84714613179513654</v>
      </c>
      <c r="DF237" s="13">
        <f t="shared" si="429"/>
        <v>0</v>
      </c>
      <c r="DG237" s="13">
        <f t="shared" si="429"/>
        <v>8.4530710462958076</v>
      </c>
      <c r="DH237" s="13">
        <f t="shared" si="429"/>
        <v>136.43385416666672</v>
      </c>
      <c r="DI237" s="13">
        <f t="shared" si="429"/>
        <v>36.127465577893716</v>
      </c>
      <c r="DJ237" s="13">
        <f t="shared" si="429"/>
        <v>15.18393897290759</v>
      </c>
      <c r="DK237" s="13">
        <f t="shared" si="429"/>
        <v>0</v>
      </c>
      <c r="DL237" s="13">
        <f t="shared" si="429"/>
        <v>5.3993390525765026</v>
      </c>
      <c r="DM237" s="13">
        <f t="shared" si="429"/>
        <v>14.899563007941721</v>
      </c>
      <c r="DN237" s="13"/>
      <c r="DO237" s="13">
        <f t="shared" si="430"/>
        <v>0</v>
      </c>
      <c r="DP237" s="13">
        <f t="shared" si="430"/>
        <v>23.345315050885958</v>
      </c>
      <c r="DQ237" s="13">
        <f t="shared" si="430"/>
        <v>0</v>
      </c>
      <c r="DR237" s="13">
        <f t="shared" si="430"/>
        <v>0</v>
      </c>
      <c r="DS237" s="13">
        <f t="shared" si="430"/>
        <v>17.317883519791224</v>
      </c>
      <c r="DT237" s="13">
        <f t="shared" si="430"/>
        <v>0</v>
      </c>
      <c r="DU237" s="13">
        <f t="shared" si="430"/>
        <v>0</v>
      </c>
      <c r="DV237" s="13">
        <f t="shared" si="430"/>
        <v>0</v>
      </c>
      <c r="DW237" s="13">
        <f t="shared" si="430"/>
        <v>0</v>
      </c>
      <c r="DX237" s="13">
        <f t="shared" si="430"/>
        <v>83.449205544854422</v>
      </c>
      <c r="DY237" s="13">
        <f t="shared" si="430"/>
        <v>2.5235098765688533</v>
      </c>
      <c r="DZ237" s="13">
        <f t="shared" si="430"/>
        <v>3.3323195397432386</v>
      </c>
      <c r="EA237" s="13">
        <f t="shared" si="430"/>
        <v>4.7121939312394412</v>
      </c>
      <c r="EB237" s="13">
        <f t="shared" si="430"/>
        <v>13.837211056095752</v>
      </c>
      <c r="EC237" s="13">
        <f t="shared" si="430"/>
        <v>508.46720168910923</v>
      </c>
      <c r="ED237" s="13">
        <f t="shared" si="431"/>
        <v>5.9021613197923362</v>
      </c>
      <c r="EE237" s="13">
        <f t="shared" si="431"/>
        <v>0</v>
      </c>
      <c r="EF237" s="13">
        <f t="shared" si="431"/>
        <v>8.4732775075139859</v>
      </c>
      <c r="EG237" s="13">
        <f t="shared" si="431"/>
        <v>0</v>
      </c>
      <c r="EH237" s="13">
        <f t="shared" si="431"/>
        <v>0.74498674991646796</v>
      </c>
      <c r="EI237" s="13">
        <f t="shared" si="431"/>
        <v>0</v>
      </c>
      <c r="EJ237" s="13">
        <f t="shared" si="431"/>
        <v>0.42040900999894215</v>
      </c>
      <c r="EM237">
        <v>425.16372699999999</v>
      </c>
      <c r="EN237">
        <v>16.668638000000001</v>
      </c>
      <c r="EO237">
        <v>0</v>
      </c>
      <c r="EP237">
        <v>0</v>
      </c>
      <c r="EQ237">
        <v>231.417877</v>
      </c>
      <c r="ER237">
        <v>7.4423130000000004</v>
      </c>
      <c r="ES237">
        <v>26.245867000000001</v>
      </c>
      <c r="ET237">
        <v>5.3436170000000001</v>
      </c>
      <c r="EU237">
        <v>10.065858</v>
      </c>
      <c r="EV237">
        <v>177.65446499999999</v>
      </c>
      <c r="EW237">
        <v>370.38388099999997</v>
      </c>
      <c r="EX237">
        <v>20.564665000000002</v>
      </c>
      <c r="EY237">
        <v>30.619236000000001</v>
      </c>
      <c r="EZ237">
        <v>0</v>
      </c>
      <c r="FA237">
        <v>0</v>
      </c>
      <c r="FB237">
        <v>11.998953</v>
      </c>
      <c r="FC237">
        <v>780.036743</v>
      </c>
      <c r="FD237">
        <v>0</v>
      </c>
      <c r="FE237">
        <v>110.486008</v>
      </c>
      <c r="FF237">
        <v>51.507773999999998</v>
      </c>
      <c r="FG237">
        <v>73.180107000000007</v>
      </c>
      <c r="FH237">
        <v>26.498014000000001</v>
      </c>
      <c r="FI237">
        <v>263.77700800000002</v>
      </c>
      <c r="FJ237">
        <v>4.7289519999999996</v>
      </c>
      <c r="FK237">
        <v>0</v>
      </c>
      <c r="FL237">
        <v>34.294476000000003</v>
      </c>
      <c r="FM237">
        <v>553.51806599999998</v>
      </c>
      <c r="FN237">
        <v>52.719749</v>
      </c>
      <c r="FO237">
        <v>22.157475999999999</v>
      </c>
      <c r="FP237">
        <v>0</v>
      </c>
      <c r="FQ237">
        <v>21.311533000000001</v>
      </c>
      <c r="FR237">
        <v>62.983097000000001</v>
      </c>
      <c r="FT237">
        <v>0</v>
      </c>
      <c r="FU237">
        <v>55.370651245117202</v>
      </c>
      <c r="FV237">
        <v>0</v>
      </c>
      <c r="FW237">
        <v>0</v>
      </c>
      <c r="FX237">
        <v>27.666915893554702</v>
      </c>
      <c r="FY237">
        <v>0</v>
      </c>
      <c r="FZ237">
        <v>0</v>
      </c>
      <c r="GA237">
        <v>0</v>
      </c>
      <c r="GB237">
        <v>0</v>
      </c>
      <c r="GC237">
        <v>38.950641632080099</v>
      </c>
      <c r="GD237">
        <v>4.1219949722290101</v>
      </c>
      <c r="GE237">
        <v>5.4431347846984899</v>
      </c>
      <c r="GF237">
        <v>7.6970729827880904</v>
      </c>
      <c r="GG237">
        <v>24.762891769409201</v>
      </c>
      <c r="GH237">
        <v>830.54925537109398</v>
      </c>
      <c r="GI237">
        <v>9.6408100128173793</v>
      </c>
      <c r="GJ237">
        <v>0</v>
      </c>
      <c r="GK237">
        <v>9.2165136337280291</v>
      </c>
      <c r="GL237">
        <v>0</v>
      </c>
      <c r="GM237">
        <v>0.81033349037170399</v>
      </c>
      <c r="GN237">
        <v>0</v>
      </c>
      <c r="GO237">
        <v>0.45728531479835499</v>
      </c>
    </row>
    <row r="238" spans="1:197" x14ac:dyDescent="0.2">
      <c r="A238" t="s">
        <v>873</v>
      </c>
      <c r="B238" t="s">
        <v>124</v>
      </c>
      <c r="C238" t="s">
        <v>891</v>
      </c>
      <c r="D238" s="4" t="s">
        <v>892</v>
      </c>
      <c r="E238" s="4" t="s">
        <v>98</v>
      </c>
      <c r="F238" s="9">
        <v>353</v>
      </c>
      <c r="G238" s="24">
        <v>43422</v>
      </c>
      <c r="H238" s="9">
        <v>5</v>
      </c>
      <c r="I238" s="9">
        <v>3</v>
      </c>
      <c r="J238" s="9" t="s">
        <v>876</v>
      </c>
      <c r="K238" s="21" t="s">
        <v>724</v>
      </c>
      <c r="L238" s="9">
        <v>67</v>
      </c>
      <c r="M238" s="9" t="s">
        <v>877</v>
      </c>
      <c r="N238" s="9">
        <v>70</v>
      </c>
      <c r="O238" s="9">
        <v>4</v>
      </c>
      <c r="P238" s="34">
        <v>6</v>
      </c>
      <c r="Q238" s="9" t="s">
        <v>102</v>
      </c>
      <c r="R238" s="9" t="s">
        <v>103</v>
      </c>
      <c r="S238" s="9"/>
      <c r="T238" s="9" t="s">
        <v>104</v>
      </c>
      <c r="U238" s="34">
        <v>2000</v>
      </c>
      <c r="V238" s="22"/>
      <c r="W238" s="9" t="s">
        <v>105</v>
      </c>
      <c r="X238" s="9" t="s">
        <v>893</v>
      </c>
      <c r="Y238" s="9"/>
      <c r="Z238" s="9"/>
      <c r="AA238" s="1"/>
      <c r="AE238" s="10">
        <f t="shared" si="397"/>
        <v>2.6938158258089343E-3</v>
      </c>
      <c r="AF238" s="11">
        <v>608.25</v>
      </c>
      <c r="AG238">
        <f t="shared" si="411"/>
        <v>7.1999999999999994E-4</v>
      </c>
      <c r="AI238" s="48">
        <f t="shared" si="409"/>
        <v>0.12534144245012641</v>
      </c>
      <c r="AJ238" s="48">
        <f t="shared" si="409"/>
        <v>0.11119256762595367</v>
      </c>
      <c r="AK238" s="48">
        <f t="shared" si="409"/>
        <v>1.1152352509506738E-2</v>
      </c>
      <c r="AL238" s="48">
        <f t="shared" si="409"/>
        <v>0.13139528822880545</v>
      </c>
      <c r="AM238" s="48">
        <f t="shared" si="409"/>
        <v>8.2145540086968893E-2</v>
      </c>
      <c r="AN238" s="48">
        <f t="shared" si="409"/>
        <v>1.6012588786515791E-2</v>
      </c>
      <c r="AO238" s="48">
        <f t="shared" si="409"/>
        <v>1.6618032082699109E-2</v>
      </c>
      <c r="AP238" s="48">
        <f t="shared" si="409"/>
        <v>5.466062382705578E-3</v>
      </c>
      <c r="AQ238" s="48">
        <f t="shared" si="409"/>
        <v>0.39785300013730629</v>
      </c>
      <c r="AR238" s="48">
        <f t="shared" si="409"/>
        <v>4.0042709764866784E-2</v>
      </c>
      <c r="AS238" s="48">
        <f t="shared" si="409"/>
        <v>9.7608755756542296E-3</v>
      </c>
      <c r="AT238" s="48">
        <f t="shared" si="409"/>
        <v>0.11013245977057166</v>
      </c>
      <c r="AU238" s="48">
        <f t="shared" si="409"/>
        <v>6.2956895641985491E-2</v>
      </c>
      <c r="AV238" s="48">
        <f t="shared" si="409"/>
        <v>2.2782199487779421E-2</v>
      </c>
      <c r="AW238" s="48">
        <f t="shared" si="424"/>
        <v>2.1661615729185915E-2</v>
      </c>
      <c r="AX238" s="48">
        <f t="shared" si="424"/>
        <v>2.6277938204991479E-2</v>
      </c>
      <c r="AY238" s="48">
        <f t="shared" si="424"/>
        <v>1.0109844735180014E-2</v>
      </c>
      <c r="AZ238" s="48">
        <f t="shared" si="425"/>
        <v>3.9965823018725886E-2</v>
      </c>
      <c r="BA238" s="48">
        <f t="shared" si="425"/>
        <v>0.22713436532986042</v>
      </c>
      <c r="BB238" s="48">
        <f t="shared" si="425"/>
        <v>8.5642769848373948E-2</v>
      </c>
      <c r="BC238" s="48">
        <f t="shared" si="425"/>
        <v>0.88771018195538354</v>
      </c>
      <c r="BD238" s="48">
        <f t="shared" si="425"/>
        <v>0.91435723015162607</v>
      </c>
      <c r="BE238" s="48">
        <f t="shared" si="425"/>
        <v>1</v>
      </c>
      <c r="BF238" s="48">
        <f t="shared" si="425"/>
        <v>2.0551555924237692E-2</v>
      </c>
      <c r="BH238" s="51">
        <f t="shared" si="412"/>
        <v>47.787143810836774</v>
      </c>
      <c r="BI238" s="51">
        <f t="shared" si="413"/>
        <v>42.392804135407353</v>
      </c>
      <c r="BJ238" s="51">
        <f t="shared" si="400"/>
        <v>4.2518983568663042</v>
      </c>
      <c r="BK238" s="51">
        <f t="shared" si="426"/>
        <v>50.095207234867289</v>
      </c>
      <c r="BL238" s="51">
        <f t="shared" si="426"/>
        <v>31.318458291373215</v>
      </c>
      <c r="BM238" s="51">
        <f t="shared" si="426"/>
        <v>6.1048913126198894</v>
      </c>
      <c r="BN238" s="51">
        <f t="shared" si="426"/>
        <v>6.3357200417174626</v>
      </c>
      <c r="BO238" s="51">
        <f t="shared" si="414"/>
        <v>2.0839676331736134</v>
      </c>
      <c r="BP238" s="51">
        <f t="shared" si="414"/>
        <v>151.68373812754973</v>
      </c>
      <c r="BQ238" s="51">
        <f t="shared" si="415"/>
        <v>15.26651275671</v>
      </c>
      <c r="BR238" s="51">
        <f t="shared" si="416"/>
        <v>3.7213897952313095</v>
      </c>
      <c r="BS238" s="51">
        <f t="shared" si="416"/>
        <v>41.988631935456048</v>
      </c>
      <c r="BT238" s="51">
        <f t="shared" si="417"/>
        <v>24.002677543179733</v>
      </c>
      <c r="BU238" s="51">
        <f t="shared" si="417"/>
        <v>8.6858442185463236</v>
      </c>
      <c r="BV238" s="51">
        <f t="shared" si="418"/>
        <v>8.2586152336453136</v>
      </c>
      <c r="BW238" s="51">
        <f t="shared" si="418"/>
        <v>10.018614653759663</v>
      </c>
      <c r="BX238" s="51">
        <f t="shared" si="419"/>
        <v>3.8544362887599046</v>
      </c>
      <c r="BY238" s="51">
        <f t="shared" si="427"/>
        <v>15.237199243771578</v>
      </c>
      <c r="BZ238" s="51">
        <f t="shared" si="420"/>
        <v>86.596279476519086</v>
      </c>
      <c r="CA238" s="51">
        <f t="shared" si="421"/>
        <v>32.651797195736791</v>
      </c>
      <c r="CB238" s="51">
        <f t="shared" si="421"/>
        <v>338.44459819684494</v>
      </c>
      <c r="CC238" s="51">
        <f t="shared" si="404"/>
        <v>348.60393815174314</v>
      </c>
      <c r="CD238" s="51">
        <f t="shared" si="405"/>
        <v>381.25573534747991</v>
      </c>
      <c r="CE238" s="51">
        <f t="shared" si="406"/>
        <v>7.8353985664300989</v>
      </c>
      <c r="CH238" s="13">
        <f t="shared" ref="CH238:CW240" si="432">+EM238*EM$2/$AG238*$AE238/($U238/1000)</f>
        <v>47.787143810836774</v>
      </c>
      <c r="CI238" s="13">
        <f t="shared" si="432"/>
        <v>0</v>
      </c>
      <c r="CJ238" s="13">
        <f t="shared" si="432"/>
        <v>0</v>
      </c>
      <c r="CK238" s="13">
        <f t="shared" si="432"/>
        <v>0</v>
      </c>
      <c r="CL238" s="13">
        <f t="shared" si="432"/>
        <v>42.392804135407353</v>
      </c>
      <c r="CM238" s="13">
        <f t="shared" si="432"/>
        <v>0</v>
      </c>
      <c r="CN238" s="13">
        <f t="shared" si="432"/>
        <v>3.4415527189418538</v>
      </c>
      <c r="CO238" s="13">
        <f t="shared" si="432"/>
        <v>0.81034563792445014</v>
      </c>
      <c r="CP238" s="13">
        <f t="shared" si="432"/>
        <v>2.5906299252107994</v>
      </c>
      <c r="CQ238" s="13">
        <f t="shared" si="432"/>
        <v>50.095207234867289</v>
      </c>
      <c r="CR238" s="13">
        <f t="shared" si="432"/>
        <v>31.318458291373215</v>
      </c>
      <c r="CS238" s="13">
        <f t="shared" si="432"/>
        <v>6.1048913126198894</v>
      </c>
      <c r="CT238" s="13">
        <f t="shared" si="432"/>
        <v>6.3357200417174626</v>
      </c>
      <c r="CU238" s="13">
        <f t="shared" si="432"/>
        <v>0</v>
      </c>
      <c r="CV238" s="13">
        <f t="shared" si="432"/>
        <v>0</v>
      </c>
      <c r="CW238" s="13">
        <f t="shared" si="432"/>
        <v>2.0839676331736134</v>
      </c>
      <c r="CX238" s="13">
        <f t="shared" si="429"/>
        <v>151.68373812754973</v>
      </c>
      <c r="CY238" s="13">
        <f t="shared" si="429"/>
        <v>0</v>
      </c>
      <c r="CZ238" s="13">
        <f t="shared" si="429"/>
        <v>15.26651275671</v>
      </c>
      <c r="DA238" s="13">
        <f t="shared" si="429"/>
        <v>4.7499604993318414</v>
      </c>
      <c r="DB238" s="13">
        <f t="shared" si="429"/>
        <v>14.518445386251571</v>
      </c>
      <c r="DC238" s="13">
        <f t="shared" si="429"/>
        <v>3.7213897952313095</v>
      </c>
      <c r="DD238" s="13">
        <f t="shared" si="429"/>
        <v>41.988631935456048</v>
      </c>
      <c r="DE238" s="13">
        <f t="shared" si="429"/>
        <v>0.75547877390127016</v>
      </c>
      <c r="DF238" s="13">
        <f t="shared" si="429"/>
        <v>0</v>
      </c>
      <c r="DG238" s="13">
        <f t="shared" si="429"/>
        <v>5.1395065312250798</v>
      </c>
      <c r="DH238" s="13">
        <f t="shared" si="429"/>
        <v>136.43385416666669</v>
      </c>
      <c r="DI238" s="13">
        <f t="shared" si="429"/>
        <v>24.002677543179733</v>
      </c>
      <c r="DJ238" s="13">
        <f t="shared" si="429"/>
        <v>8.6858442185463236</v>
      </c>
      <c r="DK238" s="13">
        <f t="shared" si="429"/>
        <v>0</v>
      </c>
      <c r="DL238" s="13">
        <f t="shared" si="429"/>
        <v>8.2586152336453136</v>
      </c>
      <c r="DM238" s="13">
        <f t="shared" si="429"/>
        <v>10.018614653759663</v>
      </c>
      <c r="DN238" s="13"/>
      <c r="DO238" s="13">
        <f t="shared" si="430"/>
        <v>0</v>
      </c>
      <c r="DP238" s="13">
        <f t="shared" si="430"/>
        <v>3.8544362887599046</v>
      </c>
      <c r="DQ238" s="13">
        <f t="shared" si="430"/>
        <v>0</v>
      </c>
      <c r="DR238" s="13">
        <f t="shared" si="430"/>
        <v>0</v>
      </c>
      <c r="DS238" s="13">
        <f t="shared" si="430"/>
        <v>15.237199243771578</v>
      </c>
      <c r="DT238" s="13">
        <f t="shared" si="430"/>
        <v>0</v>
      </c>
      <c r="DU238" s="13">
        <f t="shared" si="430"/>
        <v>0</v>
      </c>
      <c r="DV238" s="13">
        <f t="shared" si="430"/>
        <v>0</v>
      </c>
      <c r="DW238" s="13">
        <f t="shared" si="430"/>
        <v>0</v>
      </c>
      <c r="DX238" s="13">
        <f t="shared" si="430"/>
        <v>86.596279476519086</v>
      </c>
      <c r="DY238" s="13">
        <f t="shared" si="430"/>
        <v>1.9692578986317273</v>
      </c>
      <c r="DZ238" s="13">
        <f t="shared" si="430"/>
        <v>1.2069133813716852</v>
      </c>
      <c r="EA238" s="13">
        <f t="shared" si="430"/>
        <v>1.1280433989655085</v>
      </c>
      <c r="EB238" s="13">
        <f t="shared" si="430"/>
        <v>32.651797195736791</v>
      </c>
      <c r="EC238" s="13">
        <f t="shared" si="430"/>
        <v>338.44459819684494</v>
      </c>
      <c r="ED238" s="13">
        <f t="shared" si="431"/>
        <v>2.0006889871693714</v>
      </c>
      <c r="EE238" s="13">
        <f t="shared" si="431"/>
        <v>0</v>
      </c>
      <c r="EF238" s="13">
        <f t="shared" si="431"/>
        <v>6.8834688728413918</v>
      </c>
      <c r="EG238" s="13">
        <f t="shared" si="431"/>
        <v>0</v>
      </c>
      <c r="EH238" s="13">
        <f t="shared" si="431"/>
        <v>0.4732570175771395</v>
      </c>
      <c r="EI238" s="13">
        <f t="shared" si="431"/>
        <v>0</v>
      </c>
      <c r="EJ238" s="13">
        <f t="shared" si="431"/>
        <v>0.47867267601156788</v>
      </c>
      <c r="EM238">
        <v>231.805679</v>
      </c>
      <c r="EN238">
        <v>19.008049</v>
      </c>
      <c r="EO238">
        <v>0</v>
      </c>
      <c r="EP238">
        <v>0</v>
      </c>
      <c r="EQ238">
        <v>134.25</v>
      </c>
      <c r="ER238">
        <v>0</v>
      </c>
      <c r="ES238">
        <v>12.215859999999999</v>
      </c>
      <c r="ET238">
        <v>2.8763380000000001</v>
      </c>
      <c r="EU238">
        <v>10.718584999999999</v>
      </c>
      <c r="EV238">
        <v>182.168564</v>
      </c>
      <c r="EW238">
        <v>122.379555</v>
      </c>
      <c r="EX238">
        <v>18.049871</v>
      </c>
      <c r="EY238">
        <v>27.943960000000001</v>
      </c>
      <c r="EZ238">
        <v>0</v>
      </c>
      <c r="FA238">
        <v>0</v>
      </c>
      <c r="FB238">
        <v>8.375947</v>
      </c>
      <c r="FC238">
        <v>492.91009500000001</v>
      </c>
      <c r="FD238">
        <v>0</v>
      </c>
      <c r="FE238">
        <v>64.974777000000003</v>
      </c>
      <c r="FF238">
        <v>18.560877000000001</v>
      </c>
      <c r="FG238">
        <v>47.179008000000003</v>
      </c>
      <c r="FH238">
        <v>20.700286999999999</v>
      </c>
      <c r="FI238">
        <v>212.14883399999999</v>
      </c>
      <c r="FJ238">
        <v>4.3008199999999999</v>
      </c>
      <c r="FK238">
        <v>0</v>
      </c>
      <c r="FL238">
        <v>21.264417999999999</v>
      </c>
      <c r="FM238">
        <v>564.48736599999995</v>
      </c>
      <c r="FN238">
        <v>35.720534999999998</v>
      </c>
      <c r="FO238">
        <v>12.926183</v>
      </c>
      <c r="FP238">
        <v>0</v>
      </c>
      <c r="FQ238">
        <v>33.243271</v>
      </c>
      <c r="FR238">
        <v>43.189739000000003</v>
      </c>
      <c r="FT238">
        <v>0</v>
      </c>
      <c r="FU238">
        <v>9.3231611251831108</v>
      </c>
      <c r="FV238">
        <v>0</v>
      </c>
      <c r="FW238">
        <v>0</v>
      </c>
      <c r="FX238">
        <v>24.825242996215799</v>
      </c>
      <c r="FY238">
        <v>0</v>
      </c>
      <c r="FZ238">
        <v>0</v>
      </c>
      <c r="GA238">
        <v>0</v>
      </c>
      <c r="GB238">
        <v>0</v>
      </c>
      <c r="GC238">
        <v>41.220577239990298</v>
      </c>
      <c r="GD238">
        <v>3.2804050445556698</v>
      </c>
      <c r="GE238">
        <v>2.0104856491088898</v>
      </c>
      <c r="GF238">
        <v>1.8791034221649201</v>
      </c>
      <c r="GG238">
        <v>59.591224670410199</v>
      </c>
      <c r="GH238">
        <v>563.78363037109398</v>
      </c>
      <c r="GI238">
        <v>3.33276319503784</v>
      </c>
      <c r="GJ238">
        <v>0</v>
      </c>
      <c r="GK238">
        <v>7.6356325149536204</v>
      </c>
      <c r="GL238">
        <v>0</v>
      </c>
      <c r="GM238">
        <v>0.52497029304504395</v>
      </c>
      <c r="GN238">
        <v>0</v>
      </c>
      <c r="GO238">
        <v>0.53097772598266602</v>
      </c>
    </row>
    <row r="239" spans="1:197" x14ac:dyDescent="0.2">
      <c r="A239" t="s">
        <v>873</v>
      </c>
      <c r="B239" t="s">
        <v>128</v>
      </c>
      <c r="C239" t="s">
        <v>894</v>
      </c>
      <c r="D239" s="4" t="s">
        <v>895</v>
      </c>
      <c r="E239" s="4" t="s">
        <v>98</v>
      </c>
      <c r="F239" s="9">
        <v>353</v>
      </c>
      <c r="G239" s="24">
        <v>43422</v>
      </c>
      <c r="H239" s="9">
        <v>5</v>
      </c>
      <c r="I239" s="9">
        <v>3</v>
      </c>
      <c r="J239" s="9" t="s">
        <v>876</v>
      </c>
      <c r="K239" s="21" t="s">
        <v>724</v>
      </c>
      <c r="L239" s="9">
        <v>67</v>
      </c>
      <c r="M239" s="9" t="s">
        <v>877</v>
      </c>
      <c r="N239" s="9">
        <v>100</v>
      </c>
      <c r="O239" s="9">
        <v>2</v>
      </c>
      <c r="P239" s="34">
        <v>7</v>
      </c>
      <c r="Q239" s="9" t="s">
        <v>102</v>
      </c>
      <c r="R239" s="9" t="s">
        <v>103</v>
      </c>
      <c r="S239" s="9"/>
      <c r="T239" s="9" t="s">
        <v>104</v>
      </c>
      <c r="U239" s="34">
        <v>2000</v>
      </c>
      <c r="V239" s="22"/>
      <c r="W239" s="9" t="s">
        <v>105</v>
      </c>
      <c r="X239" s="9" t="s">
        <v>896</v>
      </c>
      <c r="Y239" s="9"/>
      <c r="Z239" s="9"/>
      <c r="AA239" s="1"/>
      <c r="AE239" s="10">
        <f t="shared" si="397"/>
        <v>2.7894075627424918E-3</v>
      </c>
      <c r="AF239" s="11">
        <v>608.25</v>
      </c>
      <c r="AG239">
        <f t="shared" si="411"/>
        <v>7.1999999999999994E-4</v>
      </c>
      <c r="AI239" s="48">
        <f t="shared" si="409"/>
        <v>0.13932361235418697</v>
      </c>
      <c r="AJ239" s="48">
        <f t="shared" si="409"/>
        <v>8.9667744039730365E-2</v>
      </c>
      <c r="AK239" s="48">
        <f t="shared" si="409"/>
        <v>0</v>
      </c>
      <c r="AL239" s="48">
        <f t="shared" si="409"/>
        <v>0.19102926675682852</v>
      </c>
      <c r="AM239" s="48">
        <f t="shared" si="409"/>
        <v>6.9041547384042612E-2</v>
      </c>
      <c r="AN239" s="48">
        <f t="shared" si="409"/>
        <v>2.5289880724961331E-2</v>
      </c>
      <c r="AO239" s="48">
        <f t="shared" si="409"/>
        <v>3.3755619509224601E-2</v>
      </c>
      <c r="AP239" s="48">
        <f t="shared" si="409"/>
        <v>8.7138121995447588E-3</v>
      </c>
      <c r="AQ239" s="48">
        <f t="shared" si="409"/>
        <v>0.24949592642058283</v>
      </c>
      <c r="AR239" s="48">
        <f t="shared" si="409"/>
        <v>3.0393549136317647E-2</v>
      </c>
      <c r="AS239" s="48">
        <f t="shared" si="409"/>
        <v>8.6164676207810178E-3</v>
      </c>
      <c r="AT239" s="48">
        <f t="shared" si="409"/>
        <v>7.2873987197893203E-2</v>
      </c>
      <c r="AU239" s="48">
        <f t="shared" si="409"/>
        <v>5.0665810911515972E-2</v>
      </c>
      <c r="AV239" s="48">
        <f t="shared" si="409"/>
        <v>4.4700703499999436E-3</v>
      </c>
      <c r="AW239" s="48">
        <f t="shared" si="424"/>
        <v>3.6733510170206499E-2</v>
      </c>
      <c r="AX239" s="48">
        <f t="shared" si="424"/>
        <v>2.7560563442720565E-2</v>
      </c>
      <c r="AY239" s="48">
        <f t="shared" si="424"/>
        <v>1.0988512394143305E-2</v>
      </c>
      <c r="AZ239" s="48">
        <f t="shared" si="425"/>
        <v>6.5003617882538292E-2</v>
      </c>
      <c r="BA239" s="48">
        <f t="shared" si="425"/>
        <v>0.36877938196352589</v>
      </c>
      <c r="BB239" s="48">
        <f t="shared" si="425"/>
        <v>0.105945029126989</v>
      </c>
      <c r="BC239" s="48">
        <f t="shared" si="425"/>
        <v>0.85551471174785454</v>
      </c>
      <c r="BD239" s="48">
        <f t="shared" si="425"/>
        <v>0.894054970873011</v>
      </c>
      <c r="BE239" s="48">
        <f t="shared" si="425"/>
        <v>1</v>
      </c>
      <c r="BF239" s="48">
        <f t="shared" si="425"/>
        <v>2.508041257983068E-2</v>
      </c>
      <c r="BH239" s="51">
        <f t="shared" si="412"/>
        <v>37.195437939655235</v>
      </c>
      <c r="BI239" s="51">
        <f t="shared" si="413"/>
        <v>23.938734807850757</v>
      </c>
      <c r="BJ239" s="51">
        <f t="shared" si="400"/>
        <v>0</v>
      </c>
      <c r="BK239" s="51">
        <f t="shared" si="426"/>
        <v>50.999375599364633</v>
      </c>
      <c r="BL239" s="51">
        <f t="shared" si="426"/>
        <v>18.432127530920631</v>
      </c>
      <c r="BM239" s="51">
        <f t="shared" si="426"/>
        <v>6.7516781478162216</v>
      </c>
      <c r="BN239" s="51">
        <f t="shared" si="426"/>
        <v>9.0117893826792326</v>
      </c>
      <c r="BO239" s="51">
        <f t="shared" si="414"/>
        <v>2.326339774065135</v>
      </c>
      <c r="BP239" s="51">
        <f t="shared" si="414"/>
        <v>66.608309177210984</v>
      </c>
      <c r="BQ239" s="51">
        <f t="shared" si="415"/>
        <v>8.1142123116347058</v>
      </c>
      <c r="BR239" s="51">
        <f t="shared" si="416"/>
        <v>2.3003515429463213</v>
      </c>
      <c r="BS239" s="51">
        <f t="shared" si="416"/>
        <v>19.455279851226223</v>
      </c>
      <c r="BT239" s="51">
        <f t="shared" si="417"/>
        <v>13.526329052040008</v>
      </c>
      <c r="BU239" s="51">
        <f t="shared" si="417"/>
        <v>1.1933815200443962</v>
      </c>
      <c r="BV239" s="51">
        <f t="shared" si="418"/>
        <v>9.8068014082793731</v>
      </c>
      <c r="BW239" s="51">
        <f t="shared" si="418"/>
        <v>7.3578857868655918</v>
      </c>
      <c r="BX239" s="51">
        <f t="shared" si="419"/>
        <v>2.9336199650525838</v>
      </c>
      <c r="BY239" s="51">
        <f t="shared" si="427"/>
        <v>17.354115314326009</v>
      </c>
      <c r="BZ239" s="51">
        <f t="shared" si="420"/>
        <v>98.453595793782313</v>
      </c>
      <c r="CA239" s="51">
        <f t="shared" si="421"/>
        <v>28.284306510011763</v>
      </c>
      <c r="CB239" s="51">
        <f t="shared" si="421"/>
        <v>228.39807143661866</v>
      </c>
      <c r="CC239" s="51">
        <f t="shared" si="404"/>
        <v>238.68722337752374</v>
      </c>
      <c r="CD239" s="51">
        <f t="shared" si="405"/>
        <v>266.9715298875355</v>
      </c>
      <c r="CE239" s="51">
        <f t="shared" si="406"/>
        <v>6.6957561166479875</v>
      </c>
      <c r="CH239" s="13">
        <f t="shared" si="432"/>
        <v>37.195437939655235</v>
      </c>
      <c r="CI239" s="13">
        <f t="shared" si="432"/>
        <v>0</v>
      </c>
      <c r="CJ239" s="13">
        <f t="shared" si="432"/>
        <v>0</v>
      </c>
      <c r="CK239" s="13">
        <f t="shared" si="432"/>
        <v>0</v>
      </c>
      <c r="CL239" s="13">
        <f t="shared" si="432"/>
        <v>23.938734807850757</v>
      </c>
      <c r="CM239" s="13">
        <f t="shared" si="432"/>
        <v>0</v>
      </c>
      <c r="CN239" s="13">
        <f t="shared" si="432"/>
        <v>0</v>
      </c>
      <c r="CO239" s="13">
        <f t="shared" si="432"/>
        <v>0</v>
      </c>
      <c r="CP239" s="13">
        <f t="shared" si="432"/>
        <v>4.2828325115524661</v>
      </c>
      <c r="CQ239" s="13">
        <f t="shared" si="432"/>
        <v>50.999375599364633</v>
      </c>
      <c r="CR239" s="13">
        <f t="shared" si="432"/>
        <v>18.432127530920631</v>
      </c>
      <c r="CS239" s="13">
        <f t="shared" si="432"/>
        <v>6.7516781478162216</v>
      </c>
      <c r="CT239" s="13">
        <f t="shared" si="432"/>
        <v>9.0117893826792326</v>
      </c>
      <c r="CU239" s="13">
        <f t="shared" si="432"/>
        <v>0</v>
      </c>
      <c r="CV239" s="13">
        <f t="shared" si="432"/>
        <v>0</v>
      </c>
      <c r="CW239" s="13">
        <f t="shared" si="432"/>
        <v>2.326339774065135</v>
      </c>
      <c r="CX239" s="13">
        <f t="shared" si="429"/>
        <v>66.608309177210984</v>
      </c>
      <c r="CY239" s="13">
        <f t="shared" si="429"/>
        <v>0</v>
      </c>
      <c r="CZ239" s="13">
        <f t="shared" si="429"/>
        <v>8.1142123116347058</v>
      </c>
      <c r="DA239" s="13">
        <f t="shared" si="429"/>
        <v>2.0657322978809871</v>
      </c>
      <c r="DB239" s="13">
        <f t="shared" si="429"/>
        <v>6.1711604522634369</v>
      </c>
      <c r="DC239" s="13">
        <f t="shared" si="429"/>
        <v>2.3003515429463213</v>
      </c>
      <c r="DD239" s="13">
        <f t="shared" si="429"/>
        <v>19.455279851226223</v>
      </c>
      <c r="DE239" s="13">
        <f t="shared" si="429"/>
        <v>1.5977725874338493</v>
      </c>
      <c r="DF239" s="13">
        <f t="shared" si="429"/>
        <v>0.70907835959072385</v>
      </c>
      <c r="DG239" s="13">
        <f t="shared" si="429"/>
        <v>2.2511907427952855</v>
      </c>
      <c r="DH239" s="13">
        <f t="shared" si="429"/>
        <v>136.43385416666669</v>
      </c>
      <c r="DI239" s="13">
        <f t="shared" si="429"/>
        <v>13.526329052040008</v>
      </c>
      <c r="DJ239" s="13">
        <f t="shared" si="429"/>
        <v>1.1933815200443962</v>
      </c>
      <c r="DK239" s="13">
        <f t="shared" si="429"/>
        <v>2.7797438570495707</v>
      </c>
      <c r="DL239" s="13">
        <f t="shared" si="429"/>
        <v>9.8068014082793731</v>
      </c>
      <c r="DM239" s="13">
        <f t="shared" si="429"/>
        <v>7.3578857868655918</v>
      </c>
      <c r="DN239" s="13"/>
      <c r="DO239" s="13">
        <f t="shared" si="430"/>
        <v>0</v>
      </c>
      <c r="DP239" s="13">
        <f t="shared" si="430"/>
        <v>2.9336199650525838</v>
      </c>
      <c r="DQ239" s="13">
        <f t="shared" si="430"/>
        <v>0</v>
      </c>
      <c r="DR239" s="13">
        <f t="shared" si="430"/>
        <v>0</v>
      </c>
      <c r="DS239" s="13">
        <f t="shared" si="430"/>
        <v>17.354115314326009</v>
      </c>
      <c r="DT239" s="13">
        <f t="shared" si="430"/>
        <v>0</v>
      </c>
      <c r="DU239" s="13">
        <f t="shared" si="430"/>
        <v>0</v>
      </c>
      <c r="DV239" s="13">
        <f t="shared" si="430"/>
        <v>0</v>
      </c>
      <c r="DW239" s="13">
        <f t="shared" si="430"/>
        <v>0</v>
      </c>
      <c r="DX239" s="13">
        <f t="shared" si="430"/>
        <v>98.453595793782313</v>
      </c>
      <c r="DY239" s="13">
        <f t="shared" si="430"/>
        <v>1.9240814223896641</v>
      </c>
      <c r="DZ239" s="13">
        <f t="shared" si="430"/>
        <v>1.5597160449299721</v>
      </c>
      <c r="EA239" s="13">
        <f t="shared" si="430"/>
        <v>1.5782478907808204</v>
      </c>
      <c r="EB239" s="13">
        <f t="shared" si="430"/>
        <v>28.284306510011763</v>
      </c>
      <c r="EC239" s="13">
        <f t="shared" si="430"/>
        <v>228.39807143661866</v>
      </c>
      <c r="ED239" s="13">
        <f t="shared" si="431"/>
        <v>2.2934866177520314</v>
      </c>
      <c r="EE239" s="13">
        <f t="shared" si="431"/>
        <v>0.9175008667576865</v>
      </c>
      <c r="EF239" s="13">
        <f t="shared" si="431"/>
        <v>4.8757904600076731</v>
      </c>
      <c r="EG239" s="13">
        <f t="shared" si="431"/>
        <v>0</v>
      </c>
      <c r="EH239" s="13">
        <f t="shared" si="431"/>
        <v>0.40294431495520672</v>
      </c>
      <c r="EI239" s="13">
        <f t="shared" si="431"/>
        <v>0</v>
      </c>
      <c r="EJ239" s="13">
        <f t="shared" si="431"/>
        <v>0.49952047492742119</v>
      </c>
      <c r="EM239">
        <v>174.24430799999999</v>
      </c>
      <c r="EN239">
        <v>0</v>
      </c>
      <c r="EO239">
        <v>0</v>
      </c>
      <c r="EP239">
        <v>0</v>
      </c>
      <c r="EQ239">
        <v>73.211494000000002</v>
      </c>
      <c r="ER239">
        <v>0</v>
      </c>
      <c r="ES239">
        <v>0</v>
      </c>
      <c r="ET239">
        <v>0</v>
      </c>
      <c r="EU239">
        <v>17.112722000000002</v>
      </c>
      <c r="EV239">
        <v>179.10101299999999</v>
      </c>
      <c r="EW239">
        <v>69.556847000000005</v>
      </c>
      <c r="EX239">
        <v>19.278082000000001</v>
      </c>
      <c r="EY239">
        <v>38.384768999999999</v>
      </c>
      <c r="EZ239">
        <v>0</v>
      </c>
      <c r="FA239">
        <v>0</v>
      </c>
      <c r="FB239">
        <v>9.0296730000000007</v>
      </c>
      <c r="FC239">
        <v>209.03211999999999</v>
      </c>
      <c r="FD239">
        <v>0</v>
      </c>
      <c r="FE239">
        <v>33.350876</v>
      </c>
      <c r="FF239">
        <v>7.795401</v>
      </c>
      <c r="FG239">
        <v>19.366513999999999</v>
      </c>
      <c r="FH239">
        <v>12.357236</v>
      </c>
      <c r="FI239">
        <v>94.929749000000001</v>
      </c>
      <c r="FJ239">
        <v>8.7841529999999999</v>
      </c>
      <c r="FK239">
        <v>3.8983349999999999</v>
      </c>
      <c r="FL239">
        <v>8.9949820000000003</v>
      </c>
      <c r="FM239">
        <v>545.14263900000003</v>
      </c>
      <c r="FN239">
        <v>19.439905</v>
      </c>
      <c r="FO239">
        <v>1.7151160000000001</v>
      </c>
      <c r="FP239">
        <v>11.106897999999999</v>
      </c>
      <c r="FQ239">
        <v>38.122363999999997</v>
      </c>
      <c r="FR239">
        <v>30.632459999999998</v>
      </c>
      <c r="FT239">
        <v>0</v>
      </c>
      <c r="FU239">
        <v>6.8527059555053702</v>
      </c>
      <c r="FV239">
        <v>0</v>
      </c>
      <c r="FW239">
        <v>0</v>
      </c>
      <c r="FX239">
        <v>27.3052883148194</v>
      </c>
      <c r="FY239">
        <v>0</v>
      </c>
      <c r="FZ239">
        <v>0</v>
      </c>
      <c r="GA239">
        <v>0</v>
      </c>
      <c r="GB239">
        <v>0</v>
      </c>
      <c r="GC239">
        <v>45.2587280273438</v>
      </c>
      <c r="GD239">
        <v>3.0953106880188002</v>
      </c>
      <c r="GE239">
        <v>2.5091483592987101</v>
      </c>
      <c r="GF239">
        <v>2.5389609336853001</v>
      </c>
      <c r="GG239">
        <v>49.851322174072301</v>
      </c>
      <c r="GH239">
        <v>367.42883300781301</v>
      </c>
      <c r="GI239">
        <v>3.6895806789398198</v>
      </c>
      <c r="GJ239">
        <v>0.98287904262542702</v>
      </c>
      <c r="GK239">
        <v>5.2232236862182599</v>
      </c>
      <c r="GL239">
        <v>0</v>
      </c>
      <c r="GM239">
        <v>0.43165683746337902</v>
      </c>
      <c r="GN239">
        <v>0</v>
      </c>
      <c r="GO239">
        <v>0.535114705562592</v>
      </c>
    </row>
    <row r="240" spans="1:197" x14ac:dyDescent="0.2">
      <c r="A240" t="s">
        <v>873</v>
      </c>
      <c r="B240" t="s">
        <v>132</v>
      </c>
      <c r="C240" t="s">
        <v>897</v>
      </c>
      <c r="D240" s="4" t="s">
        <v>898</v>
      </c>
      <c r="E240" s="4" t="s">
        <v>98</v>
      </c>
      <c r="F240" s="9">
        <v>353</v>
      </c>
      <c r="G240" s="24">
        <v>43422</v>
      </c>
      <c r="H240" s="9">
        <v>5</v>
      </c>
      <c r="I240" s="9">
        <v>3</v>
      </c>
      <c r="J240" s="9" t="s">
        <v>876</v>
      </c>
      <c r="K240" s="21" t="s">
        <v>724</v>
      </c>
      <c r="L240" s="9">
        <v>67</v>
      </c>
      <c r="M240" s="9" t="s">
        <v>877</v>
      </c>
      <c r="N240" s="9">
        <v>120</v>
      </c>
      <c r="O240" s="9">
        <v>1</v>
      </c>
      <c r="P240" s="34">
        <v>8</v>
      </c>
      <c r="Q240" s="9" t="s">
        <v>102</v>
      </c>
      <c r="R240" s="9" t="s">
        <v>103</v>
      </c>
      <c r="S240" s="9"/>
      <c r="T240" s="9" t="s">
        <v>104</v>
      </c>
      <c r="U240" s="34">
        <v>2000</v>
      </c>
      <c r="V240" s="22"/>
      <c r="W240" s="9" t="s">
        <v>105</v>
      </c>
      <c r="X240" s="9" t="s">
        <v>899</v>
      </c>
      <c r="Y240" s="9"/>
      <c r="Z240" s="9"/>
      <c r="AA240" s="1"/>
      <c r="AE240" s="10">
        <f t="shared" si="397"/>
        <v>2.7926014321277377E-3</v>
      </c>
      <c r="AF240" s="11">
        <v>608.25</v>
      </c>
      <c r="AG240">
        <f t="shared" si="411"/>
        <v>7.1999999999999994E-4</v>
      </c>
      <c r="AI240" s="48">
        <f t="shared" si="409"/>
        <v>4.9132015773578161E-2</v>
      </c>
      <c r="AJ240" s="48">
        <f t="shared" si="409"/>
        <v>4.3695730577367239E-2</v>
      </c>
      <c r="AK240" s="48">
        <f t="shared" si="409"/>
        <v>5.0268866048060702E-3</v>
      </c>
      <c r="AL240" s="48">
        <f t="shared" si="409"/>
        <v>0.29040753319685114</v>
      </c>
      <c r="AM240" s="48">
        <f t="shared" si="409"/>
        <v>8.407765812386564E-2</v>
      </c>
      <c r="AN240" s="48">
        <f t="shared" si="409"/>
        <v>1.8381867177849232E-2</v>
      </c>
      <c r="AO240" s="48">
        <f t="shared" si="409"/>
        <v>1.8153935379642643E-2</v>
      </c>
      <c r="AP240" s="48">
        <f t="shared" si="409"/>
        <v>5.2479622817844058E-3</v>
      </c>
      <c r="AQ240" s="48">
        <f t="shared" si="409"/>
        <v>0.38549164663868607</v>
      </c>
      <c r="AR240" s="48">
        <f t="shared" si="409"/>
        <v>4.1459452342829772E-2</v>
      </c>
      <c r="AS240" s="48">
        <f t="shared" si="409"/>
        <v>1.1308969497980031E-2</v>
      </c>
      <c r="AT240" s="48">
        <f t="shared" si="409"/>
        <v>1.9767776740635404E-2</v>
      </c>
      <c r="AU240" s="48">
        <f t="shared" si="409"/>
        <v>1.774683399930049E-2</v>
      </c>
      <c r="AV240" s="48">
        <f t="shared" si="409"/>
        <v>0</v>
      </c>
      <c r="AW240" s="48">
        <f t="shared" si="424"/>
        <v>1.8583344454690062E-2</v>
      </c>
      <c r="AX240" s="48">
        <f t="shared" si="424"/>
        <v>1.6852180945269933E-2</v>
      </c>
      <c r="AY240" s="48">
        <f t="shared" si="424"/>
        <v>2.8417058092243918E-3</v>
      </c>
      <c r="AZ240" s="48">
        <f t="shared" si="425"/>
        <v>3.1601790841412944E-2</v>
      </c>
      <c r="BA240" s="48">
        <f t="shared" si="425"/>
        <v>0.32726990780323845</v>
      </c>
      <c r="BB240" s="48">
        <f t="shared" si="425"/>
        <v>2.5684506184854905E-2</v>
      </c>
      <c r="BC240" s="48">
        <f t="shared" si="425"/>
        <v>0.95697043255111658</v>
      </c>
      <c r="BD240" s="48">
        <f t="shared" si="425"/>
        <v>0.97431549381514504</v>
      </c>
      <c r="BE240" s="48">
        <f t="shared" si="425"/>
        <v>1</v>
      </c>
      <c r="BF240" s="48">
        <f t="shared" si="425"/>
        <v>3.6103164251836344E-2</v>
      </c>
      <c r="BH240" s="51">
        <f t="shared" si="412"/>
        <v>7.9505536181589793</v>
      </c>
      <c r="BI240" s="51">
        <f t="shared" si="413"/>
        <v>7.0708527498847698</v>
      </c>
      <c r="BJ240" s="51">
        <f t="shared" si="400"/>
        <v>0.81345189800677187</v>
      </c>
      <c r="BK240" s="51">
        <f t="shared" si="426"/>
        <v>46.993811009897776</v>
      </c>
      <c r="BL240" s="51">
        <f t="shared" si="426"/>
        <v>13.605465163155692</v>
      </c>
      <c r="BM240" s="51">
        <f t="shared" si="426"/>
        <v>2.9745577969540644</v>
      </c>
      <c r="BN240" s="51">
        <f t="shared" si="426"/>
        <v>2.9376738231461057</v>
      </c>
      <c r="BO240" s="51">
        <f t="shared" si="414"/>
        <v>0.84922641276690669</v>
      </c>
      <c r="BP240" s="51">
        <f t="shared" si="414"/>
        <v>62.380343197753987</v>
      </c>
      <c r="BQ240" s="51">
        <f t="shared" si="415"/>
        <v>6.7089777132335477</v>
      </c>
      <c r="BR240" s="51">
        <f t="shared" si="416"/>
        <v>1.8300199359654028</v>
      </c>
      <c r="BS240" s="51">
        <f t="shared" si="416"/>
        <v>3.1988259877734668</v>
      </c>
      <c r="BT240" s="51">
        <f t="shared" si="417"/>
        <v>2.8717965880789982</v>
      </c>
      <c r="BU240" s="51">
        <f t="shared" si="417"/>
        <v>0</v>
      </c>
      <c r="BV240" s="51">
        <f t="shared" si="418"/>
        <v>3.0071608942856645</v>
      </c>
      <c r="BW240" s="51">
        <f t="shared" si="418"/>
        <v>2.7270236337491904</v>
      </c>
      <c r="BX240" s="51">
        <f t="shared" si="419"/>
        <v>0.45984546018611233</v>
      </c>
      <c r="BY240" s="51">
        <f t="shared" si="427"/>
        <v>5.113808757051145</v>
      </c>
      <c r="BZ240" s="51">
        <f t="shared" si="420"/>
        <v>52.958888590906625</v>
      </c>
      <c r="CA240" s="51">
        <f t="shared" si="421"/>
        <v>4.1562724501208272</v>
      </c>
      <c r="CB240" s="51">
        <f t="shared" si="421"/>
        <v>154.85716625292736</v>
      </c>
      <c r="CC240" s="51">
        <f t="shared" si="404"/>
        <v>157.66394788845861</v>
      </c>
      <c r="CD240" s="51">
        <f t="shared" si="405"/>
        <v>161.82022033857945</v>
      </c>
      <c r="CE240" s="51">
        <f t="shared" si="406"/>
        <v>5.8422219941520819</v>
      </c>
      <c r="CH240" s="13">
        <f t="shared" si="432"/>
        <v>7.9505536181589793</v>
      </c>
      <c r="CI240" s="13">
        <f t="shared" si="432"/>
        <v>0</v>
      </c>
      <c r="CJ240" s="13">
        <f t="shared" si="432"/>
        <v>0</v>
      </c>
      <c r="CK240" s="13">
        <f t="shared" si="432"/>
        <v>0</v>
      </c>
      <c r="CL240" s="13">
        <f t="shared" si="432"/>
        <v>7.0708527498847698</v>
      </c>
      <c r="CM240" s="13">
        <f t="shared" si="432"/>
        <v>0</v>
      </c>
      <c r="CN240" s="13">
        <f t="shared" si="432"/>
        <v>0.81345189800677187</v>
      </c>
      <c r="CO240" s="13">
        <f t="shared" si="432"/>
        <v>0</v>
      </c>
      <c r="CP240" s="13">
        <f t="shared" si="432"/>
        <v>1.4785180951000136</v>
      </c>
      <c r="CQ240" s="13">
        <f t="shared" si="432"/>
        <v>46.993811009897776</v>
      </c>
      <c r="CR240" s="13">
        <f t="shared" si="432"/>
        <v>13.605465163155692</v>
      </c>
      <c r="CS240" s="13">
        <f t="shared" si="432"/>
        <v>2.9745577969540644</v>
      </c>
      <c r="CT240" s="13">
        <f t="shared" si="432"/>
        <v>2.9376738231461057</v>
      </c>
      <c r="CU240" s="13">
        <f t="shared" si="432"/>
        <v>0</v>
      </c>
      <c r="CV240" s="13">
        <f t="shared" si="432"/>
        <v>0</v>
      </c>
      <c r="CW240" s="13">
        <f t="shared" si="432"/>
        <v>0.84922641276690669</v>
      </c>
      <c r="CX240" s="13">
        <f t="shared" si="429"/>
        <v>62.380343197753987</v>
      </c>
      <c r="CY240" s="13">
        <f t="shared" si="429"/>
        <v>0</v>
      </c>
      <c r="CZ240" s="13">
        <f t="shared" si="429"/>
        <v>6.7089777132335477</v>
      </c>
      <c r="DA240" s="13">
        <f t="shared" si="429"/>
        <v>1.2767697928559139</v>
      </c>
      <c r="DB240" s="13">
        <f t="shared" si="429"/>
        <v>5.842374751903245</v>
      </c>
      <c r="DC240" s="13">
        <f t="shared" si="429"/>
        <v>1.8300199359654028</v>
      </c>
      <c r="DD240" s="13">
        <f t="shared" si="429"/>
        <v>3.1988259877734668</v>
      </c>
      <c r="DE240" s="13">
        <f t="shared" si="429"/>
        <v>0.32726442658244181</v>
      </c>
      <c r="DF240" s="13">
        <f t="shared" si="429"/>
        <v>0.23904929483605733</v>
      </c>
      <c r="DG240" s="13">
        <f t="shared" si="429"/>
        <v>2.0957316463056292</v>
      </c>
      <c r="DH240" s="13">
        <f t="shared" si="429"/>
        <v>136.43385416666669</v>
      </c>
      <c r="DI240" s="13">
        <f t="shared" si="429"/>
        <v>2.8717965880789982</v>
      </c>
      <c r="DJ240" s="13">
        <f t="shared" si="429"/>
        <v>0</v>
      </c>
      <c r="DK240" s="13">
        <f t="shared" si="429"/>
        <v>0</v>
      </c>
      <c r="DL240" s="13">
        <f t="shared" si="429"/>
        <v>3.0071608942856645</v>
      </c>
      <c r="DM240" s="13">
        <f t="shared" si="429"/>
        <v>2.7270236337491904</v>
      </c>
      <c r="DN240" s="13"/>
      <c r="DO240" s="13">
        <f t="shared" si="430"/>
        <v>0</v>
      </c>
      <c r="DP240" s="13">
        <f t="shared" si="430"/>
        <v>0.45984546018611233</v>
      </c>
      <c r="DQ240" s="13">
        <f t="shared" si="430"/>
        <v>0</v>
      </c>
      <c r="DR240" s="13">
        <f t="shared" si="430"/>
        <v>0</v>
      </c>
      <c r="DS240" s="13">
        <f t="shared" si="430"/>
        <v>5.113808757051145</v>
      </c>
      <c r="DT240" s="13">
        <f t="shared" si="430"/>
        <v>0</v>
      </c>
      <c r="DU240" s="13">
        <f t="shared" si="430"/>
        <v>0</v>
      </c>
      <c r="DV240" s="13">
        <f t="shared" si="430"/>
        <v>0</v>
      </c>
      <c r="DW240" s="13">
        <f t="shared" si="430"/>
        <v>0</v>
      </c>
      <c r="DX240" s="13">
        <f t="shared" si="430"/>
        <v>52.958888590906625</v>
      </c>
      <c r="DY240" s="13">
        <f t="shared" si="430"/>
        <v>0.84755871423315998</v>
      </c>
      <c r="DZ240" s="13">
        <f t="shared" si="430"/>
        <v>0.49488604814063003</v>
      </c>
      <c r="EA240" s="13">
        <f t="shared" si="430"/>
        <v>0.43530575074860317</v>
      </c>
      <c r="EB240" s="13">
        <f t="shared" si="430"/>
        <v>4.1562724501208272</v>
      </c>
      <c r="EC240" s="13">
        <f t="shared" si="430"/>
        <v>154.85716625292736</v>
      </c>
      <c r="ED240" s="13">
        <f t="shared" si="431"/>
        <v>0.56918566222272793</v>
      </c>
      <c r="EE240" s="13">
        <f t="shared" si="431"/>
        <v>1.4661429277017533</v>
      </c>
      <c r="EF240" s="13">
        <f t="shared" si="431"/>
        <v>4.0054871354734347</v>
      </c>
      <c r="EG240" s="13">
        <f t="shared" si="431"/>
        <v>0</v>
      </c>
      <c r="EH240" s="13">
        <f t="shared" si="431"/>
        <v>0.3705919309768938</v>
      </c>
      <c r="EI240" s="13">
        <f t="shared" si="431"/>
        <v>0</v>
      </c>
      <c r="EJ240" s="13">
        <f t="shared" si="431"/>
        <v>0</v>
      </c>
      <c r="EM240">
        <v>37.202258999999998</v>
      </c>
      <c r="EN240">
        <v>30.846622</v>
      </c>
      <c r="EO240">
        <v>0</v>
      </c>
      <c r="EP240">
        <v>0</v>
      </c>
      <c r="EQ240">
        <v>21.599957</v>
      </c>
      <c r="ER240">
        <v>0</v>
      </c>
      <c r="ES240">
        <v>2.7852260000000002</v>
      </c>
      <c r="ET240">
        <v>0</v>
      </c>
      <c r="EU240">
        <v>5.9008919999999998</v>
      </c>
      <c r="EV240">
        <v>164.84541300000001</v>
      </c>
      <c r="EW240">
        <v>51.283875000000002</v>
      </c>
      <c r="EX240">
        <v>8.4835480000000008</v>
      </c>
      <c r="EY240">
        <v>12.498402</v>
      </c>
      <c r="EZ240">
        <v>0</v>
      </c>
      <c r="FA240">
        <v>0</v>
      </c>
      <c r="FB240">
        <v>3.292497</v>
      </c>
      <c r="FC240">
        <v>195.53990200000001</v>
      </c>
      <c r="FD240">
        <v>0</v>
      </c>
      <c r="FE240">
        <v>27.543571</v>
      </c>
      <c r="FF240">
        <v>4.8126030000000002</v>
      </c>
      <c r="FG240">
        <v>18.313739999999999</v>
      </c>
      <c r="FH240">
        <v>9.8194230000000005</v>
      </c>
      <c r="FI240">
        <v>15.590444</v>
      </c>
      <c r="FJ240">
        <v>1.7971600000000001</v>
      </c>
      <c r="FK240">
        <v>1.31273</v>
      </c>
      <c r="FL240">
        <v>8.3642439999999993</v>
      </c>
      <c r="FM240">
        <v>544.51916500000004</v>
      </c>
      <c r="FN240">
        <v>4.1225969999999998</v>
      </c>
      <c r="FO240">
        <v>0</v>
      </c>
      <c r="FP240">
        <v>0</v>
      </c>
      <c r="FQ240">
        <v>11.676485</v>
      </c>
      <c r="FR240">
        <v>11.340201</v>
      </c>
      <c r="FT240">
        <v>0</v>
      </c>
      <c r="FU240">
        <v>1.0729343891143801</v>
      </c>
      <c r="FV240">
        <v>0</v>
      </c>
      <c r="FW240">
        <v>0</v>
      </c>
      <c r="FX240">
        <v>8.0369596481323295</v>
      </c>
      <c r="FY240">
        <v>0</v>
      </c>
      <c r="FZ240">
        <v>0</v>
      </c>
      <c r="GA240">
        <v>0</v>
      </c>
      <c r="GB240">
        <v>0</v>
      </c>
      <c r="GC240">
        <v>24.3171482086182</v>
      </c>
      <c r="GD240">
        <v>1.36192631721497</v>
      </c>
      <c r="GE240">
        <v>0.79522317647934004</v>
      </c>
      <c r="GF240">
        <v>0.69948470592498802</v>
      </c>
      <c r="GG240">
        <v>7.3170862197876003</v>
      </c>
      <c r="GH240">
        <v>248.83709716796901</v>
      </c>
      <c r="GI240">
        <v>0.91461384296417303</v>
      </c>
      <c r="GJ240">
        <v>1.56881928443909</v>
      </c>
      <c r="GK240">
        <v>4.2859978675842303</v>
      </c>
      <c r="GL240">
        <v>0</v>
      </c>
      <c r="GM240">
        <v>0.39654508233070401</v>
      </c>
      <c r="GN240">
        <v>0</v>
      </c>
      <c r="GO240">
        <v>0</v>
      </c>
    </row>
    <row r="241" spans="1:197" x14ac:dyDescent="0.2">
      <c r="A241" t="s">
        <v>900</v>
      </c>
      <c r="B241" t="s">
        <v>95</v>
      </c>
      <c r="C241" t="s">
        <v>901</v>
      </c>
      <c r="D241" s="4" t="s">
        <v>902</v>
      </c>
      <c r="E241" s="4" t="s">
        <v>98</v>
      </c>
      <c r="F241" s="9" t="s">
        <v>903</v>
      </c>
      <c r="G241" s="24">
        <v>43422</v>
      </c>
      <c r="H241" s="9">
        <v>5</v>
      </c>
      <c r="I241" s="9">
        <v>3</v>
      </c>
      <c r="J241" s="9" t="s">
        <v>904</v>
      </c>
      <c r="K241" s="21" t="s">
        <v>772</v>
      </c>
      <c r="L241" s="9">
        <v>69</v>
      </c>
      <c r="M241" s="9" t="s">
        <v>905</v>
      </c>
      <c r="N241" s="9">
        <v>12</v>
      </c>
      <c r="O241" s="9">
        <v>23</v>
      </c>
      <c r="P241" s="34">
        <v>1</v>
      </c>
      <c r="Q241" s="9" t="s">
        <v>102</v>
      </c>
      <c r="R241" s="9" t="s">
        <v>103</v>
      </c>
      <c r="S241" s="9"/>
      <c r="T241" s="9" t="s">
        <v>605</v>
      </c>
      <c r="U241" s="22">
        <v>2000</v>
      </c>
      <c r="V241" s="22" t="s">
        <v>243</v>
      </c>
      <c r="W241" s="9" t="s">
        <v>105</v>
      </c>
      <c r="X241" s="9" t="s">
        <v>906</v>
      </c>
      <c r="Y241" s="9"/>
      <c r="Z241" s="9"/>
      <c r="AA241" s="1"/>
      <c r="AD241" s="10">
        <f>+AVERAGE(AE241:AE258)</f>
        <v>2.5892632757504161E-3</v>
      </c>
      <c r="AE241" s="10">
        <f t="shared" si="397"/>
        <v>2.5084752191253013E-3</v>
      </c>
      <c r="AF241" s="11">
        <v>608.25</v>
      </c>
      <c r="AG241">
        <f t="shared" si="411"/>
        <v>7.1999999999999994E-4</v>
      </c>
      <c r="AI241" s="48">
        <f t="shared" ref="AI241:AU243" si="433">+BH241/$CD241</f>
        <v>8.4595585607947249E-2</v>
      </c>
      <c r="AJ241" s="48">
        <f t="shared" si="433"/>
        <v>0.12053136203696592</v>
      </c>
      <c r="AK241" s="48">
        <f t="shared" si="433"/>
        <v>1.9981945704647088E-2</v>
      </c>
      <c r="AL241" s="48">
        <f t="shared" si="433"/>
        <v>6.3829241862046679E-2</v>
      </c>
      <c r="AM241" s="48">
        <f t="shared" si="433"/>
        <v>3.685105784977008E-2</v>
      </c>
      <c r="AN241" s="48">
        <f t="shared" si="433"/>
        <v>1.3541735999257766E-2</v>
      </c>
      <c r="AO241" s="48">
        <f t="shared" si="433"/>
        <v>2.6452879949358881E-3</v>
      </c>
      <c r="AP241" s="48">
        <f t="shared" si="433"/>
        <v>9.0435555583708114E-3</v>
      </c>
      <c r="AQ241" s="48">
        <f t="shared" si="433"/>
        <v>0.54506706442535535</v>
      </c>
      <c r="AR241" s="48">
        <f t="shared" si="433"/>
        <v>0.19134186522206373</v>
      </c>
      <c r="AS241" s="48">
        <f t="shared" si="433"/>
        <v>1.4876791617536293E-2</v>
      </c>
      <c r="AT241" s="48">
        <f t="shared" si="433"/>
        <v>6.3119355845393632E-2</v>
      </c>
      <c r="AU241" s="48">
        <f t="shared" si="433"/>
        <v>4.1405156208645148E-2</v>
      </c>
      <c r="AV241" s="48">
        <f t="shared" ref="AV241:BF266" si="434">+BU241/$CD241</f>
        <v>6.2484015084508501E-2</v>
      </c>
      <c r="AW241" s="48">
        <f t="shared" si="424"/>
        <v>6.0961094216095846E-3</v>
      </c>
      <c r="AX241" s="48">
        <f t="shared" si="424"/>
        <v>3.458447426863967E-2</v>
      </c>
      <c r="AY241" s="48">
        <f t="shared" si="424"/>
        <v>1.3724599658961337E-2</v>
      </c>
      <c r="AZ241" s="48">
        <f t="shared" si="425"/>
        <v>6.0102674593835639E-3</v>
      </c>
      <c r="BA241" s="48">
        <f t="shared" si="425"/>
        <v>9.6609382660650292E-2</v>
      </c>
      <c r="BB241" s="48">
        <f t="shared" si="425"/>
        <v>9.7617686566998617E-3</v>
      </c>
      <c r="BC241" s="48">
        <f t="shared" si="425"/>
        <v>0.95980606481808028</v>
      </c>
      <c r="BD241" s="48">
        <f t="shared" si="425"/>
        <v>0.99023823134330013</v>
      </c>
      <c r="BE241" s="48">
        <f t="shared" si="425"/>
        <v>1</v>
      </c>
      <c r="BF241" s="48">
        <f t="shared" si="425"/>
        <v>2.1745788014121931E-2</v>
      </c>
      <c r="BH241" s="51">
        <f t="shared" si="412"/>
        <v>17.46236569774808</v>
      </c>
      <c r="BI241" s="51">
        <f t="shared" si="413"/>
        <v>24.880290228045173</v>
      </c>
      <c r="BJ241" s="51">
        <f t="shared" si="400"/>
        <v>4.1247074624460529</v>
      </c>
      <c r="BK241" s="51">
        <f t="shared" ref="BK241:BN266" si="435">+CQ241</f>
        <v>13.175741447912607</v>
      </c>
      <c r="BL241" s="51">
        <f t="shared" si="435"/>
        <v>7.606858489092386</v>
      </c>
      <c r="BM241" s="51">
        <f t="shared" si="435"/>
        <v>2.7953083426516776</v>
      </c>
      <c r="BN241" s="51">
        <f t="shared" si="435"/>
        <v>0.54604487942800761</v>
      </c>
      <c r="BO241" s="51">
        <f t="shared" ref="BO241:BP266" si="436">+CW241</f>
        <v>1.866786230431126</v>
      </c>
      <c r="BP241" s="51">
        <f t="shared" si="436"/>
        <v>112.51367716638154</v>
      </c>
      <c r="BQ241" s="51">
        <f t="shared" si="415"/>
        <v>39.497115597518942</v>
      </c>
      <c r="BR241" s="51">
        <f t="shared" ref="BR241:BS266" si="437">+DC241</f>
        <v>3.0708928103951418</v>
      </c>
      <c r="BS241" s="51">
        <f t="shared" si="437"/>
        <v>13.029205560284108</v>
      </c>
      <c r="BT241" s="51">
        <f t="shared" ref="BT241:BU266" si="438">+DI241</f>
        <v>8.5469232737342917</v>
      </c>
      <c r="BU241" s="51">
        <f t="shared" si="438"/>
        <v>12.898057432051051</v>
      </c>
      <c r="BV241" s="51">
        <f t="shared" ref="BV241:BW266" si="439">+DL241</f>
        <v>1.2583693497552138</v>
      </c>
      <c r="BW241" s="51">
        <f t="shared" si="439"/>
        <v>7.138986423502093</v>
      </c>
      <c r="BX241" s="51">
        <f t="shared" si="419"/>
        <v>2.8330553725424705</v>
      </c>
      <c r="BY241" s="51">
        <f t="shared" si="427"/>
        <v>1.2406497048608562</v>
      </c>
      <c r="BZ241" s="51">
        <f t="shared" si="420"/>
        <v>19.942274265614536</v>
      </c>
      <c r="CA241" s="51">
        <f t="shared" ref="CA241:CB266" si="440">+EB241</f>
        <v>2.0150410085239008</v>
      </c>
      <c r="CB241" s="51">
        <f t="shared" si="440"/>
        <v>198.12481209652231</v>
      </c>
      <c r="CC241" s="51">
        <f t="shared" si="404"/>
        <v>204.40667204251261</v>
      </c>
      <c r="CD241" s="51">
        <f t="shared" si="405"/>
        <v>206.42171305103651</v>
      </c>
      <c r="CE241" s="51">
        <f t="shared" si="406"/>
        <v>4.4888028135197464</v>
      </c>
      <c r="CH241" s="13">
        <f t="shared" ref="CH241:CW260" si="441">+EM241*EM$2/$AG241*$AE241/($U241/1000)</f>
        <v>17.46236569774808</v>
      </c>
      <c r="CI241" s="13">
        <f t="shared" si="441"/>
        <v>0</v>
      </c>
      <c r="CJ241" s="13">
        <f t="shared" si="441"/>
        <v>0</v>
      </c>
      <c r="CK241" s="13">
        <f t="shared" si="441"/>
        <v>0</v>
      </c>
      <c r="CL241" s="13">
        <f t="shared" si="441"/>
        <v>24.880290228045173</v>
      </c>
      <c r="CM241" s="13">
        <f t="shared" si="441"/>
        <v>0</v>
      </c>
      <c r="CN241" s="13">
        <f t="shared" ref="CN241:DC257" si="442">+ES241*ES$2/$AG241*$AE241/($U241/1000)</f>
        <v>3.2782892784981468</v>
      </c>
      <c r="CO241" s="13">
        <f t="shared" si="442"/>
        <v>0.84641818394790602</v>
      </c>
      <c r="CP241" s="13">
        <f t="shared" si="442"/>
        <v>0.2924649019376338</v>
      </c>
      <c r="CQ241" s="13">
        <f t="shared" si="442"/>
        <v>13.175741447912607</v>
      </c>
      <c r="CR241" s="13">
        <f t="shared" si="442"/>
        <v>7.606858489092386</v>
      </c>
      <c r="CS241" s="13">
        <f t="shared" si="442"/>
        <v>2.7953083426516776</v>
      </c>
      <c r="CT241" s="13">
        <f t="shared" si="442"/>
        <v>0.54604487942800761</v>
      </c>
      <c r="CU241" s="13">
        <f t="shared" si="442"/>
        <v>0</v>
      </c>
      <c r="CV241" s="13">
        <f t="shared" si="442"/>
        <v>0</v>
      </c>
      <c r="CW241" s="13">
        <f t="shared" si="442"/>
        <v>1.866786230431126</v>
      </c>
      <c r="CX241" s="13">
        <f t="shared" ref="CX241:DM243" si="443">+FC241*FC$2/$AG241*$AE241/($U241/1000)</f>
        <v>112.51367716638154</v>
      </c>
      <c r="CY241" s="13">
        <f t="shared" si="443"/>
        <v>0</v>
      </c>
      <c r="CZ241" s="13">
        <f t="shared" si="443"/>
        <v>39.497115597518942</v>
      </c>
      <c r="DA241" s="13">
        <f t="shared" si="443"/>
        <v>0</v>
      </c>
      <c r="DB241" s="13">
        <f t="shared" si="443"/>
        <v>11.770944988466375</v>
      </c>
      <c r="DC241" s="13">
        <f t="shared" si="443"/>
        <v>3.0708928103951418</v>
      </c>
      <c r="DD241" s="13">
        <f t="shared" si="443"/>
        <v>13.029205560284108</v>
      </c>
      <c r="DE241" s="13">
        <f t="shared" si="443"/>
        <v>0.30729291721128632</v>
      </c>
      <c r="DF241" s="13">
        <f t="shared" si="443"/>
        <v>0</v>
      </c>
      <c r="DG241" s="13">
        <f t="shared" si="443"/>
        <v>4.9031204713954564</v>
      </c>
      <c r="DH241" s="13">
        <f t="shared" si="443"/>
        <v>136.43385416666669</v>
      </c>
      <c r="DI241" s="13">
        <f t="shared" si="443"/>
        <v>8.5469232737342917</v>
      </c>
      <c r="DJ241" s="13">
        <f t="shared" si="443"/>
        <v>12.898057432051051</v>
      </c>
      <c r="DK241" s="13">
        <f t="shared" si="443"/>
        <v>0</v>
      </c>
      <c r="DL241" s="13">
        <f t="shared" si="443"/>
        <v>1.2583693497552138</v>
      </c>
      <c r="DM241" s="13">
        <f t="shared" si="443"/>
        <v>7.138986423502093</v>
      </c>
      <c r="DN241" s="13"/>
      <c r="DO241" s="13">
        <f t="shared" ref="DO241:ED254" si="444">+FT241*FT$2/$AG241*$AE241/($U241/1000)</f>
        <v>0</v>
      </c>
      <c r="DP241" s="13">
        <f t="shared" si="444"/>
        <v>2.8330553725424705</v>
      </c>
      <c r="DQ241" s="13">
        <f t="shared" si="444"/>
        <v>0</v>
      </c>
      <c r="DR241" s="13">
        <f t="shared" si="444"/>
        <v>0</v>
      </c>
      <c r="DS241" s="13">
        <f t="shared" si="444"/>
        <v>0</v>
      </c>
      <c r="DT241" s="13">
        <f t="shared" si="444"/>
        <v>1.2406497048608562</v>
      </c>
      <c r="DU241" s="13">
        <f t="shared" si="444"/>
        <v>0</v>
      </c>
      <c r="DV241" s="13">
        <f t="shared" si="444"/>
        <v>0</v>
      </c>
      <c r="DW241" s="13">
        <f t="shared" si="444"/>
        <v>0</v>
      </c>
      <c r="DX241" s="13">
        <f t="shared" si="444"/>
        <v>19.942274265614536</v>
      </c>
      <c r="DY241" s="13">
        <f t="shared" si="444"/>
        <v>0.63479217145993172</v>
      </c>
      <c r="DZ241" s="13">
        <f t="shared" si="444"/>
        <v>0.68879738434275861</v>
      </c>
      <c r="EA241" s="13">
        <f t="shared" si="444"/>
        <v>0.83766285624468795</v>
      </c>
      <c r="EB241" s="13">
        <f t="shared" si="444"/>
        <v>2.0150410085239008</v>
      </c>
      <c r="EC241" s="13">
        <f t="shared" si="444"/>
        <v>198.12481209652231</v>
      </c>
      <c r="ED241" s="13">
        <f t="shared" si="444"/>
        <v>1.2875521614004697</v>
      </c>
      <c r="EE241" s="13">
        <f t="shared" ref="EE241:EJ266" si="445">+GJ241*GJ$2/$AG241*$AE241/($U241/1000)</f>
        <v>3.7187463115226049</v>
      </c>
      <c r="EF241" s="13">
        <f t="shared" si="445"/>
        <v>0.28153035224244533</v>
      </c>
      <c r="EG241" s="13">
        <f t="shared" si="445"/>
        <v>0</v>
      </c>
      <c r="EH241" s="13">
        <f t="shared" si="445"/>
        <v>0.35841943559982498</v>
      </c>
      <c r="EI241" s="13">
        <f t="shared" si="445"/>
        <v>0</v>
      </c>
      <c r="EJ241" s="13">
        <f t="shared" si="445"/>
        <v>0.13010671415487091</v>
      </c>
      <c r="EM241">
        <v>90.964966000000004</v>
      </c>
      <c r="EN241">
        <v>15.221598</v>
      </c>
      <c r="EO241">
        <v>0</v>
      </c>
      <c r="EP241">
        <v>0</v>
      </c>
      <c r="EQ241">
        <v>84.612724</v>
      </c>
      <c r="ER241">
        <v>0</v>
      </c>
      <c r="ES241">
        <v>12.496114</v>
      </c>
      <c r="ET241">
        <v>3.226359</v>
      </c>
      <c r="EU241">
        <v>1.299463</v>
      </c>
      <c r="EV241">
        <v>51.452964999999999</v>
      </c>
      <c r="EW241">
        <v>31.920663999999999</v>
      </c>
      <c r="EX241">
        <v>8.8753189999999993</v>
      </c>
      <c r="EY241">
        <v>2.5862970000000001</v>
      </c>
      <c r="EZ241">
        <v>0</v>
      </c>
      <c r="FA241">
        <v>0</v>
      </c>
      <c r="FB241">
        <v>8.0574130000000004</v>
      </c>
      <c r="FC241">
        <v>392.637787</v>
      </c>
      <c r="FD241">
        <v>0</v>
      </c>
      <c r="FE241">
        <v>180.521286</v>
      </c>
      <c r="FF241">
        <v>0</v>
      </c>
      <c r="FG241">
        <v>41.076942000000003</v>
      </c>
      <c r="FH241">
        <v>18.343996000000001</v>
      </c>
      <c r="FI241">
        <v>70.694389000000001</v>
      </c>
      <c r="FJ241">
        <v>1.8786229999999999</v>
      </c>
      <c r="FK241">
        <v>0</v>
      </c>
      <c r="FL241">
        <v>21.785259</v>
      </c>
      <c r="FM241">
        <v>606.19494599999996</v>
      </c>
      <c r="FN241">
        <v>13.659228000000001</v>
      </c>
      <c r="FO241">
        <v>20.612974000000001</v>
      </c>
      <c r="FP241">
        <v>0</v>
      </c>
      <c r="FQ241">
        <v>5.4395470000000001</v>
      </c>
      <c r="FR241">
        <v>33.049702000000003</v>
      </c>
      <c r="FT241">
        <v>0</v>
      </c>
      <c r="FU241">
        <v>7.3589434623718297</v>
      </c>
      <c r="FV241">
        <v>0</v>
      </c>
      <c r="FW241">
        <v>0</v>
      </c>
      <c r="FX241">
        <v>0</v>
      </c>
      <c r="FY241">
        <v>2.1706790924072301</v>
      </c>
      <c r="FZ241">
        <v>0</v>
      </c>
      <c r="GA241">
        <v>0</v>
      </c>
      <c r="GB241">
        <v>0</v>
      </c>
      <c r="GC241">
        <v>10.1940698623657</v>
      </c>
      <c r="GD241">
        <v>1.1355715990066499</v>
      </c>
      <c r="GE241">
        <v>1.2321808338165301</v>
      </c>
      <c r="GF241">
        <v>1.49848437309265</v>
      </c>
      <c r="GG241">
        <v>3.94927334785462</v>
      </c>
      <c r="GH241">
        <v>354.422943115235</v>
      </c>
      <c r="GI241">
        <v>2.3032855987548801</v>
      </c>
      <c r="GJ241">
        <v>4.4298834800720197</v>
      </c>
      <c r="GK241">
        <v>0.33536750078201299</v>
      </c>
      <c r="GL241">
        <v>0</v>
      </c>
      <c r="GM241">
        <v>0.42696011066436801</v>
      </c>
      <c r="GN241">
        <v>0</v>
      </c>
      <c r="GO241">
        <v>0.154987066984177</v>
      </c>
    </row>
    <row r="242" spans="1:197" x14ac:dyDescent="0.2">
      <c r="A242" t="s">
        <v>900</v>
      </c>
      <c r="B242" t="s">
        <v>108</v>
      </c>
      <c r="C242" t="s">
        <v>907</v>
      </c>
      <c r="D242" s="4" t="s">
        <v>908</v>
      </c>
      <c r="E242" s="4" t="s">
        <v>98</v>
      </c>
      <c r="F242" s="9" t="s">
        <v>903</v>
      </c>
      <c r="G242" s="24">
        <v>43422</v>
      </c>
      <c r="H242" s="9">
        <v>5</v>
      </c>
      <c r="I242" s="9">
        <v>3</v>
      </c>
      <c r="J242" s="9" t="s">
        <v>904</v>
      </c>
      <c r="K242" s="21" t="s">
        <v>772</v>
      </c>
      <c r="L242" s="9">
        <v>69</v>
      </c>
      <c r="M242" s="9" t="s">
        <v>905</v>
      </c>
      <c r="N242" s="9">
        <v>12</v>
      </c>
      <c r="O242" s="9">
        <v>23</v>
      </c>
      <c r="P242" s="34">
        <v>2</v>
      </c>
      <c r="Q242" s="9" t="s">
        <v>102</v>
      </c>
      <c r="R242" s="9" t="s">
        <v>103</v>
      </c>
      <c r="S242" s="9"/>
      <c r="T242" s="9" t="s">
        <v>605</v>
      </c>
      <c r="U242" s="22">
        <v>2000</v>
      </c>
      <c r="V242" s="22" t="s">
        <v>243</v>
      </c>
      <c r="W242" s="9" t="s">
        <v>105</v>
      </c>
      <c r="X242" s="9" t="s">
        <v>909</v>
      </c>
      <c r="Y242" s="9"/>
      <c r="Z242" s="9"/>
      <c r="AA242" s="1"/>
      <c r="AD242">
        <f>+STDEV(AE241:AE258)</f>
        <v>2.0509331265099998E-4</v>
      </c>
      <c r="AE242" s="10">
        <f t="shared" si="397"/>
        <v>2.5573866420554345E-3</v>
      </c>
      <c r="AF242" s="11">
        <v>608.25</v>
      </c>
      <c r="AG242">
        <f t="shared" si="411"/>
        <v>7.1999999999999994E-4</v>
      </c>
      <c r="AI242" s="48">
        <f t="shared" si="433"/>
        <v>4.2927825979918524E-2</v>
      </c>
      <c r="AJ242" s="48">
        <f t="shared" si="433"/>
        <v>4.6041425975950165E-2</v>
      </c>
      <c r="AK242" s="48">
        <f t="shared" si="433"/>
        <v>1.9357063233175421E-2</v>
      </c>
      <c r="AL242" s="48">
        <f t="shared" si="433"/>
        <v>6.8913530221446681E-2</v>
      </c>
      <c r="AM242" s="48">
        <f t="shared" si="433"/>
        <v>4.0435539109904349E-2</v>
      </c>
      <c r="AN242" s="48">
        <f t="shared" si="433"/>
        <v>1.4562983017883308E-2</v>
      </c>
      <c r="AO242" s="48">
        <f t="shared" si="433"/>
        <v>2.9610724927379645E-3</v>
      </c>
      <c r="AP242" s="48">
        <f t="shared" si="433"/>
        <v>8.8230960979155757E-3</v>
      </c>
      <c r="AQ242" s="48">
        <f t="shared" si="433"/>
        <v>0.56160723679445035</v>
      </c>
      <c r="AR242" s="48">
        <f t="shared" si="433"/>
        <v>0.19709868829144092</v>
      </c>
      <c r="AS242" s="48">
        <f t="shared" si="433"/>
        <v>6.4922293793141968E-3</v>
      </c>
      <c r="AT242" s="48">
        <f t="shared" si="433"/>
        <v>6.2731912209990734E-2</v>
      </c>
      <c r="AU242" s="48">
        <f t="shared" si="433"/>
        <v>1.8046533877195285E-2</v>
      </c>
      <c r="AV242" s="48">
        <f t="shared" si="434"/>
        <v>4.4629726706237612E-2</v>
      </c>
      <c r="AW242" s="48">
        <f t="shared" si="424"/>
        <v>4.5039250508605551E-3</v>
      </c>
      <c r="AX242" s="48">
        <f t="shared" si="424"/>
        <v>3.3879230733268977E-2</v>
      </c>
      <c r="AY242" s="48">
        <f t="shared" si="424"/>
        <v>1.1101779499311912E-2</v>
      </c>
      <c r="AZ242" s="48">
        <f t="shared" si="425"/>
        <v>1.7347135405982872E-2</v>
      </c>
      <c r="BA242" s="48">
        <f t="shared" si="425"/>
        <v>9.5497815883581916E-2</v>
      </c>
      <c r="BB242" s="48">
        <f t="shared" si="425"/>
        <v>9.8517846926130023E-3</v>
      </c>
      <c r="BC242" s="48">
        <f t="shared" si="425"/>
        <v>0.95954310841832857</v>
      </c>
      <c r="BD242" s="48">
        <f t="shared" si="425"/>
        <v>0.99014821530738695</v>
      </c>
      <c r="BE242" s="48">
        <f t="shared" si="425"/>
        <v>1</v>
      </c>
      <c r="BF242" s="48">
        <f t="shared" si="425"/>
        <v>2.0998383005386926E-2</v>
      </c>
      <c r="BH242" s="51">
        <f t="shared" si="412"/>
        <v>8.7772774055839182</v>
      </c>
      <c r="BI242" s="51">
        <f t="shared" si="413"/>
        <v>9.4139024913261835</v>
      </c>
      <c r="BJ242" s="51">
        <f t="shared" si="400"/>
        <v>3.9578597302945058</v>
      </c>
      <c r="BK242" s="51">
        <f t="shared" si="435"/>
        <v>14.090468313831822</v>
      </c>
      <c r="BL242" s="51">
        <f t="shared" si="435"/>
        <v>8.2676896793701058</v>
      </c>
      <c r="BM242" s="51">
        <f t="shared" si="435"/>
        <v>2.9776337115363058</v>
      </c>
      <c r="BN242" s="51">
        <f t="shared" si="435"/>
        <v>0.60543840955195549</v>
      </c>
      <c r="BO242" s="51">
        <f t="shared" si="436"/>
        <v>1.8040224553593152</v>
      </c>
      <c r="BP242" s="51">
        <f t="shared" si="436"/>
        <v>114.82953999660484</v>
      </c>
      <c r="BQ242" s="51">
        <f t="shared" si="415"/>
        <v>40.299964508334867</v>
      </c>
      <c r="BR242" s="51">
        <f t="shared" si="437"/>
        <v>1.3274396488091327</v>
      </c>
      <c r="BS242" s="51">
        <f t="shared" si="437"/>
        <v>12.826538103918923</v>
      </c>
      <c r="BT242" s="51">
        <f t="shared" si="438"/>
        <v>3.6899011406612945</v>
      </c>
      <c r="BU242" s="51">
        <f t="shared" si="438"/>
        <v>9.1252581022689849</v>
      </c>
      <c r="BV242" s="51">
        <f t="shared" si="439"/>
        <v>0.920899176302447</v>
      </c>
      <c r="BW242" s="51">
        <f t="shared" si="439"/>
        <v>6.9271480594613246</v>
      </c>
      <c r="BX242" s="51">
        <f t="shared" si="419"/>
        <v>2.2699355519813382</v>
      </c>
      <c r="BY242" s="51">
        <f t="shared" si="427"/>
        <v>3.5468979892381509</v>
      </c>
      <c r="BZ242" s="51">
        <f t="shared" si="420"/>
        <v>19.526048722562575</v>
      </c>
      <c r="CA242" s="51">
        <f t="shared" si="440"/>
        <v>2.0143542146206244</v>
      </c>
      <c r="CB242" s="51">
        <f t="shared" si="440"/>
        <v>196.19386383889596</v>
      </c>
      <c r="CC242" s="51">
        <f t="shared" si="404"/>
        <v>202.45156515641614</v>
      </c>
      <c r="CD242" s="51">
        <f t="shared" si="405"/>
        <v>204.46591937103676</v>
      </c>
      <c r="CE242" s="51">
        <f t="shared" si="406"/>
        <v>4.293453686501592</v>
      </c>
      <c r="CH242" s="13">
        <f t="shared" si="441"/>
        <v>8.7772774055839182</v>
      </c>
      <c r="CI242" s="13">
        <f t="shared" si="441"/>
        <v>0</v>
      </c>
      <c r="CJ242" s="13">
        <f t="shared" si="441"/>
        <v>0</v>
      </c>
      <c r="CK242" s="13">
        <f t="shared" si="441"/>
        <v>0</v>
      </c>
      <c r="CL242" s="13">
        <f t="shared" si="441"/>
        <v>9.4139024913261835</v>
      </c>
      <c r="CM242" s="13">
        <f t="shared" si="441"/>
        <v>0</v>
      </c>
      <c r="CN242" s="13">
        <f t="shared" si="442"/>
        <v>3.1757087424756922</v>
      </c>
      <c r="CO242" s="13">
        <f t="shared" si="442"/>
        <v>0.78215098781881343</v>
      </c>
      <c r="CP242" s="13">
        <f t="shared" si="442"/>
        <v>0.34988195488234736</v>
      </c>
      <c r="CQ242" s="13">
        <f t="shared" si="442"/>
        <v>14.090468313831822</v>
      </c>
      <c r="CR242" s="13">
        <f t="shared" si="442"/>
        <v>8.2676896793701058</v>
      </c>
      <c r="CS242" s="13">
        <f t="shared" si="442"/>
        <v>2.9776337115363058</v>
      </c>
      <c r="CT242" s="13">
        <f t="shared" si="442"/>
        <v>0.60543840955195549</v>
      </c>
      <c r="CU242" s="13">
        <f t="shared" si="442"/>
        <v>0</v>
      </c>
      <c r="CV242" s="13">
        <f t="shared" si="442"/>
        <v>0</v>
      </c>
      <c r="CW242" s="13">
        <f t="shared" si="442"/>
        <v>1.8040224553593152</v>
      </c>
      <c r="CX242" s="13">
        <f t="shared" si="443"/>
        <v>114.82953999660484</v>
      </c>
      <c r="CY242" s="13">
        <f t="shared" si="443"/>
        <v>0</v>
      </c>
      <c r="CZ242" s="13">
        <f t="shared" si="443"/>
        <v>40.299964508334867</v>
      </c>
      <c r="DA242" s="13">
        <f t="shared" si="443"/>
        <v>0</v>
      </c>
      <c r="DB242" s="13">
        <f t="shared" si="443"/>
        <v>12.667475637869376</v>
      </c>
      <c r="DC242" s="13">
        <f t="shared" si="443"/>
        <v>1.3274396488091327</v>
      </c>
      <c r="DD242" s="13">
        <f t="shared" si="443"/>
        <v>12.826538103918923</v>
      </c>
      <c r="DE242" s="13">
        <f t="shared" si="443"/>
        <v>0.36929065100493275</v>
      </c>
      <c r="DF242" s="13">
        <f t="shared" si="443"/>
        <v>0</v>
      </c>
      <c r="DG242" s="13">
        <f t="shared" si="443"/>
        <v>5.1825135794646693</v>
      </c>
      <c r="DH242" s="13">
        <f t="shared" si="443"/>
        <v>136.43385416666672</v>
      </c>
      <c r="DI242" s="13">
        <f t="shared" si="443"/>
        <v>3.6899011406612945</v>
      </c>
      <c r="DJ242" s="13">
        <f t="shared" si="443"/>
        <v>9.1252581022689849</v>
      </c>
      <c r="DK242" s="13">
        <f t="shared" si="443"/>
        <v>0</v>
      </c>
      <c r="DL242" s="13">
        <f t="shared" si="443"/>
        <v>0.920899176302447</v>
      </c>
      <c r="DM242" s="13">
        <f t="shared" si="443"/>
        <v>6.9271480594613246</v>
      </c>
      <c r="DN242" s="13"/>
      <c r="DO242" s="13">
        <f t="shared" si="444"/>
        <v>0</v>
      </c>
      <c r="DP242" s="13">
        <f t="shared" si="444"/>
        <v>2.2699355519813382</v>
      </c>
      <c r="DQ242" s="13">
        <f t="shared" si="444"/>
        <v>0</v>
      </c>
      <c r="DR242" s="13">
        <f t="shared" si="444"/>
        <v>0</v>
      </c>
      <c r="DS242" s="13">
        <f t="shared" si="444"/>
        <v>3.5468979892381509</v>
      </c>
      <c r="DT242" s="13">
        <f t="shared" si="444"/>
        <v>0</v>
      </c>
      <c r="DU242" s="13">
        <f t="shared" si="444"/>
        <v>0</v>
      </c>
      <c r="DV242" s="13">
        <f t="shared" si="444"/>
        <v>0</v>
      </c>
      <c r="DW242" s="13">
        <f t="shared" si="444"/>
        <v>0</v>
      </c>
      <c r="DX242" s="13">
        <f t="shared" si="444"/>
        <v>19.526048722562575</v>
      </c>
      <c r="DY242" s="13">
        <f t="shared" si="444"/>
        <v>0.56830150450352523</v>
      </c>
      <c r="DZ242" s="13">
        <f t="shared" si="444"/>
        <v>0.80320781518493323</v>
      </c>
      <c r="EA242" s="13">
        <f t="shared" si="444"/>
        <v>1.1527006139795657</v>
      </c>
      <c r="EB242" s="13">
        <f t="shared" si="444"/>
        <v>2.0143542146206244</v>
      </c>
      <c r="EC242" s="13">
        <f t="shared" si="444"/>
        <v>196.19386383889596</v>
      </c>
      <c r="ED242" s="13">
        <f t="shared" si="444"/>
        <v>1.4635558318708084</v>
      </c>
      <c r="EE242" s="13">
        <f t="shared" si="445"/>
        <v>3.781900187907163</v>
      </c>
      <c r="EF242" s="13">
        <f t="shared" si="445"/>
        <v>0.27081779235413467</v>
      </c>
      <c r="EG242" s="13">
        <f t="shared" si="445"/>
        <v>0</v>
      </c>
      <c r="EH242" s="13">
        <f t="shared" si="445"/>
        <v>0.240735706240295</v>
      </c>
      <c r="EI242" s="13">
        <f t="shared" si="445"/>
        <v>0</v>
      </c>
      <c r="EJ242" s="13">
        <f t="shared" si="445"/>
        <v>0</v>
      </c>
      <c r="EM242">
        <v>44.848129</v>
      </c>
      <c r="EN242">
        <v>7.8132950000000001</v>
      </c>
      <c r="EO242">
        <v>0</v>
      </c>
      <c r="EP242">
        <v>0</v>
      </c>
      <c r="EQ242">
        <v>31.402436999999999</v>
      </c>
      <c r="ER242">
        <v>0</v>
      </c>
      <c r="ES242">
        <v>11.873583</v>
      </c>
      <c r="ET242">
        <v>2.924366</v>
      </c>
      <c r="EU242">
        <v>1.5248429999999999</v>
      </c>
      <c r="EV242">
        <v>53.972706000000002</v>
      </c>
      <c r="EW242">
        <v>34.030174000000002</v>
      </c>
      <c r="EX242">
        <v>9.2733989999999995</v>
      </c>
      <c r="EY242">
        <v>2.8127650000000002</v>
      </c>
      <c r="EZ242">
        <v>0</v>
      </c>
      <c r="FA242">
        <v>0</v>
      </c>
      <c r="FB242">
        <v>7.6375909999999996</v>
      </c>
      <c r="FC242">
        <v>393.05545000000001</v>
      </c>
      <c r="FD242">
        <v>0</v>
      </c>
      <c r="FE242">
        <v>180.66795300000001</v>
      </c>
      <c r="FF242">
        <v>0</v>
      </c>
      <c r="FG242">
        <v>43.360100000000003</v>
      </c>
      <c r="FH242">
        <v>7.7778130000000001</v>
      </c>
      <c r="FI242">
        <v>68.263710000000003</v>
      </c>
      <c r="FJ242">
        <v>2.2144650000000001</v>
      </c>
      <c r="FK242">
        <v>0</v>
      </c>
      <c r="FL242">
        <v>22.586245000000002</v>
      </c>
      <c r="FM242">
        <v>594.601135</v>
      </c>
      <c r="FN242">
        <v>5.7842159999999998</v>
      </c>
      <c r="FO242">
        <v>14.304574000000001</v>
      </c>
      <c r="FP242">
        <v>0</v>
      </c>
      <c r="FQ242">
        <v>3.9046319999999999</v>
      </c>
      <c r="FR242">
        <v>31.455666000000001</v>
      </c>
      <c r="FT242">
        <v>0</v>
      </c>
      <c r="FU242">
        <v>5.7834548950195304</v>
      </c>
      <c r="FV242">
        <v>0</v>
      </c>
      <c r="FW242">
        <v>0</v>
      </c>
      <c r="FX242">
        <v>6.0870738029479998</v>
      </c>
      <c r="FY242">
        <v>0</v>
      </c>
      <c r="FZ242">
        <v>0</v>
      </c>
      <c r="GA242">
        <v>0</v>
      </c>
      <c r="GB242">
        <v>0</v>
      </c>
      <c r="GC242">
        <v>9.79040622711182</v>
      </c>
      <c r="GD242">
        <v>0.99718374013900801</v>
      </c>
      <c r="GE242">
        <v>1.40936768054962</v>
      </c>
      <c r="GF242">
        <v>2.0226135253906299</v>
      </c>
      <c r="GG242">
        <v>3.8724210262298602</v>
      </c>
      <c r="GH242">
        <v>344.25622558593801</v>
      </c>
      <c r="GI242">
        <v>2.5680630207061799</v>
      </c>
      <c r="GJ242">
        <v>4.4189515113830602</v>
      </c>
      <c r="GK242">
        <v>0.31643635034561202</v>
      </c>
      <c r="GL242">
        <v>0</v>
      </c>
      <c r="GM242">
        <v>0.28128701448440602</v>
      </c>
      <c r="GN242">
        <v>0</v>
      </c>
      <c r="GO242">
        <v>0</v>
      </c>
    </row>
    <row r="243" spans="1:197" x14ac:dyDescent="0.2">
      <c r="A243" t="s">
        <v>900</v>
      </c>
      <c r="B243" t="s">
        <v>112</v>
      </c>
      <c r="C243" t="s">
        <v>910</v>
      </c>
      <c r="D243" s="4" t="s">
        <v>911</v>
      </c>
      <c r="E243" s="4" t="s">
        <v>98</v>
      </c>
      <c r="F243" s="9" t="s">
        <v>903</v>
      </c>
      <c r="G243" s="24">
        <v>43422</v>
      </c>
      <c r="H243" s="9">
        <v>5</v>
      </c>
      <c r="I243" s="9">
        <v>3</v>
      </c>
      <c r="J243" s="9" t="s">
        <v>904</v>
      </c>
      <c r="K243" s="21" t="s">
        <v>772</v>
      </c>
      <c r="L243" s="9">
        <v>69</v>
      </c>
      <c r="M243" s="9" t="s">
        <v>905</v>
      </c>
      <c r="N243" s="9">
        <v>12</v>
      </c>
      <c r="O243" s="9">
        <v>23</v>
      </c>
      <c r="P243" s="34">
        <v>3</v>
      </c>
      <c r="Q243" s="9" t="s">
        <v>102</v>
      </c>
      <c r="R243" s="9" t="s">
        <v>103</v>
      </c>
      <c r="S243" s="9"/>
      <c r="T243" s="9" t="s">
        <v>605</v>
      </c>
      <c r="U243" s="22">
        <v>2000</v>
      </c>
      <c r="V243" s="22" t="s">
        <v>243</v>
      </c>
      <c r="W243" s="9" t="s">
        <v>105</v>
      </c>
      <c r="X243" s="9" t="s">
        <v>912</v>
      </c>
      <c r="Y243" s="9"/>
      <c r="Z243" s="9"/>
      <c r="AA243" s="1"/>
      <c r="AD243">
        <f>+AD242*100/AD241</f>
        <v>7.9209138202278853</v>
      </c>
      <c r="AE243" s="10">
        <f t="shared" si="397"/>
        <v>2.4967432698342566E-3</v>
      </c>
      <c r="AF243" s="11">
        <v>608.25</v>
      </c>
      <c r="AG243">
        <f t="shared" si="411"/>
        <v>7.1999999999999994E-4</v>
      </c>
      <c r="AI243" s="48">
        <f t="shared" si="433"/>
        <v>8.6657560384861471E-2</v>
      </c>
      <c r="AJ243" s="48">
        <f t="shared" si="433"/>
        <v>0.11785259547122065</v>
      </c>
      <c r="AK243" s="48">
        <f t="shared" si="433"/>
        <v>1.8629393917486935E-2</v>
      </c>
      <c r="AL243" s="48">
        <f t="shared" si="433"/>
        <v>6.6097657354464129E-2</v>
      </c>
      <c r="AM243" s="48">
        <f t="shared" si="433"/>
        <v>4.0432310075957198E-2</v>
      </c>
      <c r="AN243" s="48">
        <f t="shared" si="433"/>
        <v>1.4140556522145128E-2</v>
      </c>
      <c r="AO243" s="48">
        <f t="shared" si="433"/>
        <v>2.6577486791691828E-3</v>
      </c>
      <c r="AP243" s="48">
        <f t="shared" si="433"/>
        <v>9.1939986727581652E-3</v>
      </c>
      <c r="AQ243" s="48">
        <f t="shared" ref="AQ243:AU266" si="446">+BP243/$CD243</f>
        <v>0.56610305110671277</v>
      </c>
      <c r="AR243" s="48">
        <f t="shared" si="446"/>
        <v>0.19698988245053206</v>
      </c>
      <c r="AS243" s="48">
        <f t="shared" si="446"/>
        <v>1.0808845131770235E-2</v>
      </c>
      <c r="AT243" s="48">
        <f t="shared" si="446"/>
        <v>6.8321794188218252E-2</v>
      </c>
      <c r="AU243" s="48">
        <f t="shared" si="446"/>
        <v>4.3548955792646817E-2</v>
      </c>
      <c r="AV243" s="48">
        <f t="shared" si="434"/>
        <v>6.5565509653873491E-2</v>
      </c>
      <c r="AW243" s="48">
        <f t="shared" si="424"/>
        <v>5.4506075377347384E-3</v>
      </c>
      <c r="AX243" s="48">
        <f t="shared" si="424"/>
        <v>3.7115748893398894E-2</v>
      </c>
      <c r="AY243" s="48">
        <f t="shared" si="424"/>
        <v>1.3828954098416536E-2</v>
      </c>
      <c r="AZ243" s="48">
        <f t="shared" si="425"/>
        <v>6.8481546503563187E-3</v>
      </c>
      <c r="BA243" s="48">
        <f t="shared" si="425"/>
        <v>9.3276431344358979E-2</v>
      </c>
      <c r="BB243" s="48">
        <f t="shared" si="425"/>
        <v>1.04626435264378E-2</v>
      </c>
      <c r="BC243" s="48">
        <f t="shared" si="425"/>
        <v>0.96205930689478369</v>
      </c>
      <c r="BD243" s="48">
        <f t="shared" si="425"/>
        <v>0.98953735647356222</v>
      </c>
      <c r="BE243" s="48">
        <f t="shared" si="425"/>
        <v>1</v>
      </c>
      <c r="BF243" s="48">
        <f t="shared" si="425"/>
        <v>1.801734572061145E-2</v>
      </c>
      <c r="BH243" s="51">
        <f t="shared" si="412"/>
        <v>16.832198101422573</v>
      </c>
      <c r="BI243" s="51">
        <f t="shared" si="413"/>
        <v>22.89146180585238</v>
      </c>
      <c r="BJ243" s="51">
        <f t="shared" si="400"/>
        <v>3.6185376963757236</v>
      </c>
      <c r="BK243" s="51">
        <f t="shared" si="435"/>
        <v>12.838682022539945</v>
      </c>
      <c r="BL243" s="51">
        <f t="shared" si="435"/>
        <v>7.8534942580214366</v>
      </c>
      <c r="BM243" s="51">
        <f t="shared" si="435"/>
        <v>2.746634541614557</v>
      </c>
      <c r="BN243" s="51">
        <f t="shared" si="435"/>
        <v>0.51623599917757346</v>
      </c>
      <c r="BO243" s="51">
        <f t="shared" si="436"/>
        <v>1.785824644921765</v>
      </c>
      <c r="BP243" s="51">
        <f t="shared" si="436"/>
        <v>109.9587694337233</v>
      </c>
      <c r="BQ243" s="51">
        <f t="shared" si="415"/>
        <v>38.262936443829844</v>
      </c>
      <c r="BR243" s="51">
        <f t="shared" si="437"/>
        <v>2.0994893197724585</v>
      </c>
      <c r="BS243" s="51">
        <f t="shared" si="437"/>
        <v>13.270694089625097</v>
      </c>
      <c r="BT243" s="51">
        <f t="shared" si="438"/>
        <v>8.4588655364452201</v>
      </c>
      <c r="BU243" s="51">
        <f t="shared" si="438"/>
        <v>12.735318675178474</v>
      </c>
      <c r="BV243" s="51">
        <f t="shared" si="439"/>
        <v>1.0587155401190549</v>
      </c>
      <c r="BW243" s="51">
        <f t="shared" si="439"/>
        <v>7.209291783449328</v>
      </c>
      <c r="BX243" s="51">
        <f t="shared" si="419"/>
        <v>2.6861094852687599</v>
      </c>
      <c r="BY243" s="51">
        <f t="shared" si="427"/>
        <v>1.3301724072549894</v>
      </c>
      <c r="BZ243" s="51">
        <f t="shared" si="420"/>
        <v>18.11783488490947</v>
      </c>
      <c r="CA243" s="51">
        <f t="shared" si="440"/>
        <v>2.0322437848404129</v>
      </c>
      <c r="CB243" s="51">
        <f t="shared" si="440"/>
        <v>186.86855211538136</v>
      </c>
      <c r="CC243" s="51">
        <f t="shared" si="404"/>
        <v>192.20583569337037</v>
      </c>
      <c r="CD243" s="51">
        <f t="shared" si="405"/>
        <v>194.23807947821078</v>
      </c>
      <c r="CE243" s="51">
        <f t="shared" si="406"/>
        <v>3.4996546300665274</v>
      </c>
      <c r="CH243" s="13">
        <f t="shared" si="441"/>
        <v>16.832198101422573</v>
      </c>
      <c r="CI243" s="13">
        <f t="shared" si="441"/>
        <v>0</v>
      </c>
      <c r="CJ243" s="13">
        <f t="shared" si="441"/>
        <v>0</v>
      </c>
      <c r="CK243" s="13">
        <f t="shared" si="441"/>
        <v>0</v>
      </c>
      <c r="CL243" s="13">
        <f t="shared" si="441"/>
        <v>22.89146180585238</v>
      </c>
      <c r="CM243" s="13">
        <f t="shared" si="441"/>
        <v>0</v>
      </c>
      <c r="CN243" s="13">
        <f t="shared" si="442"/>
        <v>2.893673562211208</v>
      </c>
      <c r="CO243" s="13">
        <f t="shared" si="442"/>
        <v>0.72486413416451578</v>
      </c>
      <c r="CP243" s="13">
        <f t="shared" si="442"/>
        <v>0.2771936768166271</v>
      </c>
      <c r="CQ243" s="13">
        <f t="shared" si="442"/>
        <v>12.838682022539945</v>
      </c>
      <c r="CR243" s="13">
        <f t="shared" si="442"/>
        <v>7.8534942580214366</v>
      </c>
      <c r="CS243" s="13">
        <f t="shared" si="442"/>
        <v>2.746634541614557</v>
      </c>
      <c r="CT243" s="13">
        <f t="shared" si="442"/>
        <v>0.51623599917757346</v>
      </c>
      <c r="CU243" s="13">
        <f t="shared" si="442"/>
        <v>0</v>
      </c>
      <c r="CV243" s="13">
        <f t="shared" si="442"/>
        <v>0</v>
      </c>
      <c r="CW243" s="13">
        <f t="shared" si="442"/>
        <v>1.785824644921765</v>
      </c>
      <c r="CX243" s="13">
        <f t="shared" si="442"/>
        <v>109.9587694337233</v>
      </c>
      <c r="CY243" s="13">
        <f t="shared" si="442"/>
        <v>0</v>
      </c>
      <c r="CZ243" s="13">
        <f t="shared" si="442"/>
        <v>38.262936443829844</v>
      </c>
      <c r="DA243" s="13">
        <f t="shared" si="442"/>
        <v>0</v>
      </c>
      <c r="DB243" s="13">
        <f t="shared" si="442"/>
        <v>9.695511818761501</v>
      </c>
      <c r="DC243" s="13">
        <f t="shared" si="443"/>
        <v>2.0994893197724585</v>
      </c>
      <c r="DD243" s="13">
        <f t="shared" si="443"/>
        <v>13.270694089625097</v>
      </c>
      <c r="DE243" s="13">
        <f t="shared" si="443"/>
        <v>0.3499621733280141</v>
      </c>
      <c r="DF243" s="13">
        <f t="shared" si="443"/>
        <v>0</v>
      </c>
      <c r="DG243" s="13">
        <f t="shared" si="443"/>
        <v>4.8448369514794196</v>
      </c>
      <c r="DH243" s="13">
        <f t="shared" si="443"/>
        <v>136.43385416666669</v>
      </c>
      <c r="DI243" s="13">
        <f t="shared" si="443"/>
        <v>8.4588655364452201</v>
      </c>
      <c r="DJ243" s="13">
        <f t="shared" si="443"/>
        <v>12.735318675178474</v>
      </c>
      <c r="DK243" s="13">
        <f t="shared" si="443"/>
        <v>0</v>
      </c>
      <c r="DL243" s="13">
        <f t="shared" si="443"/>
        <v>1.0587155401190549</v>
      </c>
      <c r="DM243" s="13">
        <f t="shared" si="443"/>
        <v>7.209291783449328</v>
      </c>
      <c r="DN243" s="13"/>
      <c r="DO243" s="13">
        <f t="shared" si="444"/>
        <v>0</v>
      </c>
      <c r="DP243" s="13">
        <f t="shared" si="444"/>
        <v>2.6861094852687599</v>
      </c>
      <c r="DQ243" s="13">
        <f t="shared" si="444"/>
        <v>0</v>
      </c>
      <c r="DR243" s="13">
        <f t="shared" si="444"/>
        <v>0</v>
      </c>
      <c r="DS243" s="13">
        <f t="shared" si="444"/>
        <v>0</v>
      </c>
      <c r="DT243" s="13">
        <f t="shared" si="444"/>
        <v>1.3301724072549894</v>
      </c>
      <c r="DU243" s="13">
        <f t="shared" si="444"/>
        <v>0</v>
      </c>
      <c r="DV243" s="13">
        <f t="shared" si="444"/>
        <v>0</v>
      </c>
      <c r="DW243" s="13">
        <f t="shared" si="444"/>
        <v>0</v>
      </c>
      <c r="DX243" s="13">
        <f t="shared" si="444"/>
        <v>18.11783488490947</v>
      </c>
      <c r="DY243" s="13">
        <f t="shared" si="444"/>
        <v>0.54912046094294531</v>
      </c>
      <c r="DZ243" s="13">
        <f t="shared" si="444"/>
        <v>0.49676971660735531</v>
      </c>
      <c r="EA243" s="13">
        <f t="shared" si="444"/>
        <v>0.62431586106911119</v>
      </c>
      <c r="EB243" s="13">
        <f t="shared" si="444"/>
        <v>2.0322437848404129</v>
      </c>
      <c r="EC243" s="13">
        <f t="shared" si="444"/>
        <v>186.86855211538136</v>
      </c>
      <c r="ED243" s="13">
        <f t="shared" si="444"/>
        <v>0.98096805410082322</v>
      </c>
      <c r="EE243" s="13">
        <f t="shared" si="445"/>
        <v>3.1864691115463324</v>
      </c>
      <c r="EF243" s="13">
        <f t="shared" si="445"/>
        <v>0</v>
      </c>
      <c r="EG243" s="13">
        <f t="shared" si="445"/>
        <v>0</v>
      </c>
      <c r="EH243" s="13">
        <f t="shared" si="445"/>
        <v>0.31318551852019527</v>
      </c>
      <c r="EI243" s="13">
        <f t="shared" si="445"/>
        <v>0</v>
      </c>
      <c r="EJ243" s="13">
        <f t="shared" si="445"/>
        <v>0</v>
      </c>
      <c r="EM243">
        <v>88.094307000000001</v>
      </c>
      <c r="EN243">
        <v>13.062957000000001</v>
      </c>
      <c r="EO243">
        <v>0</v>
      </c>
      <c r="EP243">
        <v>0</v>
      </c>
      <c r="EQ243">
        <v>78.214934999999997</v>
      </c>
      <c r="ER243">
        <v>0</v>
      </c>
      <c r="ES243">
        <v>11.081873</v>
      </c>
      <c r="ET243">
        <v>2.7760050000000001</v>
      </c>
      <c r="EU243">
        <v>1.237398</v>
      </c>
      <c r="EV243">
        <v>50.372292000000002</v>
      </c>
      <c r="EW243">
        <v>33.110477000000003</v>
      </c>
      <c r="EX243">
        <v>8.7617539999999998</v>
      </c>
      <c r="EY243">
        <v>2.4565990000000002</v>
      </c>
      <c r="EZ243">
        <v>0</v>
      </c>
      <c r="FA243">
        <v>0</v>
      </c>
      <c r="FB243">
        <v>7.744186</v>
      </c>
      <c r="FC243">
        <v>385.52502399999997</v>
      </c>
      <c r="FD243">
        <v>0</v>
      </c>
      <c r="FE243">
        <v>175.702225</v>
      </c>
      <c r="FF243">
        <v>0</v>
      </c>
      <c r="FG243">
        <v>33.993309000000004</v>
      </c>
      <c r="FH243">
        <v>12.600242</v>
      </c>
      <c r="FI243">
        <v>72.343010000000007</v>
      </c>
      <c r="FJ243">
        <v>2.1495329999999999</v>
      </c>
      <c r="FK243">
        <v>0</v>
      </c>
      <c r="FL243">
        <v>21.627447</v>
      </c>
      <c r="FM243">
        <v>609.04339600000003</v>
      </c>
      <c r="FN243">
        <v>13.582020999999999</v>
      </c>
      <c r="FO243">
        <v>20.448530000000002</v>
      </c>
      <c r="FP243">
        <v>0</v>
      </c>
      <c r="FQ243">
        <v>4.5980090000000002</v>
      </c>
      <c r="FR243">
        <v>33.532004999999998</v>
      </c>
      <c r="FT243">
        <v>0</v>
      </c>
      <c r="FU243">
        <v>7.0100326538086</v>
      </c>
      <c r="FV243">
        <v>0</v>
      </c>
      <c r="FW243">
        <v>0</v>
      </c>
      <c r="FX243">
        <v>0</v>
      </c>
      <c r="FY243">
        <v>2.3382465839386</v>
      </c>
      <c r="FZ243">
        <v>0</v>
      </c>
      <c r="GA243">
        <v>0</v>
      </c>
      <c r="GB243">
        <v>0</v>
      </c>
      <c r="GC243">
        <v>9.3049736022949201</v>
      </c>
      <c r="GD243">
        <v>0.98693037033081099</v>
      </c>
      <c r="GE243">
        <v>0.89284074306488104</v>
      </c>
      <c r="GF243">
        <v>1.1220785379409799</v>
      </c>
      <c r="GG243">
        <v>4.0017046928405797</v>
      </c>
      <c r="GH243">
        <v>335.85754394531301</v>
      </c>
      <c r="GI243">
        <v>1.7630870342254701</v>
      </c>
      <c r="GJ243">
        <v>3.8136548995971702</v>
      </c>
      <c r="GK243">
        <v>0</v>
      </c>
      <c r="GL243">
        <v>0</v>
      </c>
      <c r="GM243">
        <v>0.37482914328575201</v>
      </c>
      <c r="GN243">
        <v>0</v>
      </c>
      <c r="GO243">
        <v>0</v>
      </c>
    </row>
    <row r="244" spans="1:197" x14ac:dyDescent="0.2">
      <c r="A244" t="s">
        <v>900</v>
      </c>
      <c r="B244" t="s">
        <v>116</v>
      </c>
      <c r="C244" t="s">
        <v>913</v>
      </c>
      <c r="D244" s="4" t="s">
        <v>914</v>
      </c>
      <c r="E244" s="4" t="s">
        <v>98</v>
      </c>
      <c r="F244" s="9" t="s">
        <v>903</v>
      </c>
      <c r="G244" s="24">
        <v>43422</v>
      </c>
      <c r="H244" s="9">
        <v>5</v>
      </c>
      <c r="I244" s="9">
        <v>3</v>
      </c>
      <c r="J244" s="9" t="s">
        <v>904</v>
      </c>
      <c r="K244" s="21" t="s">
        <v>772</v>
      </c>
      <c r="L244" s="9">
        <v>69</v>
      </c>
      <c r="M244" s="9" t="s">
        <v>905</v>
      </c>
      <c r="N244" s="9">
        <v>12</v>
      </c>
      <c r="O244" s="9">
        <v>23</v>
      </c>
      <c r="P244" s="34">
        <v>4</v>
      </c>
      <c r="Q244" s="9" t="s">
        <v>102</v>
      </c>
      <c r="R244" s="9" t="s">
        <v>103</v>
      </c>
      <c r="S244" s="9"/>
      <c r="T244" s="9" t="s">
        <v>605</v>
      </c>
      <c r="U244" s="22">
        <v>2000</v>
      </c>
      <c r="V244" s="22" t="s">
        <v>243</v>
      </c>
      <c r="W244" s="9" t="s">
        <v>105</v>
      </c>
      <c r="X244" s="9" t="s">
        <v>915</v>
      </c>
      <c r="Y244" s="9"/>
      <c r="Z244" s="9"/>
      <c r="AA244" s="1"/>
      <c r="AE244" s="10">
        <f t="shared" si="397"/>
        <v>2.5188685721921566E-3</v>
      </c>
      <c r="AF244" s="11">
        <v>608.25</v>
      </c>
      <c r="AG244">
        <f t="shared" si="411"/>
        <v>7.1999999999999994E-4</v>
      </c>
      <c r="AI244" s="48">
        <f t="shared" ref="AI244:AP266" si="447">+BH244/$CD244</f>
        <v>8.5682285167148917E-2</v>
      </c>
      <c r="AJ244" s="48">
        <f t="shared" si="447"/>
        <v>0.11946888109991147</v>
      </c>
      <c r="AK244" s="48">
        <f t="shared" si="447"/>
        <v>1.7792448727744648E-2</v>
      </c>
      <c r="AL244" s="48">
        <f t="shared" si="447"/>
        <v>6.9009145279611009E-2</v>
      </c>
      <c r="AM244" s="48">
        <f t="shared" si="447"/>
        <v>4.1456108170701916E-2</v>
      </c>
      <c r="AN244" s="48">
        <f t="shared" si="447"/>
        <v>1.3848841239370998E-2</v>
      </c>
      <c r="AO244" s="48">
        <f t="shared" si="447"/>
        <v>3.1447650092433998E-3</v>
      </c>
      <c r="AP244" s="48">
        <f t="shared" si="447"/>
        <v>8.2919108842019699E-3</v>
      </c>
      <c r="AQ244" s="48">
        <f t="shared" si="446"/>
        <v>0.56123594651149955</v>
      </c>
      <c r="AR244" s="48">
        <f t="shared" si="446"/>
        <v>0.19593743540437095</v>
      </c>
      <c r="AS244" s="48">
        <f t="shared" si="446"/>
        <v>9.5507093168026962E-3</v>
      </c>
      <c r="AT244" s="48">
        <f t="shared" si="446"/>
        <v>7.4206721665661224E-2</v>
      </c>
      <c r="AU244" s="48">
        <f t="shared" si="446"/>
        <v>4.4020959267006651E-2</v>
      </c>
      <c r="AV244" s="48">
        <f t="shared" si="434"/>
        <v>6.1559329805570329E-2</v>
      </c>
      <c r="AW244" s="48">
        <f t="shared" si="424"/>
        <v>5.1975558092581548E-3</v>
      </c>
      <c r="AX244" s="48">
        <f t="shared" si="424"/>
        <v>3.6628181188327322E-2</v>
      </c>
      <c r="AY244" s="48">
        <f t="shared" si="424"/>
        <v>1.6631772266102986E-2</v>
      </c>
      <c r="AZ244" s="48">
        <f t="shared" si="425"/>
        <v>5.8488943599822197E-3</v>
      </c>
      <c r="BA244" s="48">
        <f t="shared" si="425"/>
        <v>8.7211464314863638E-2</v>
      </c>
      <c r="BB244" s="48">
        <f t="shared" si="425"/>
        <v>1.0252862071936278E-2</v>
      </c>
      <c r="BC244" s="48">
        <f t="shared" si="425"/>
        <v>0.95315930270609162</v>
      </c>
      <c r="BD244" s="48">
        <f t="shared" si="425"/>
        <v>0.98974713792806368</v>
      </c>
      <c r="BE244" s="48">
        <f t="shared" si="425"/>
        <v>1</v>
      </c>
      <c r="BF244" s="48">
        <f t="shared" si="425"/>
        <v>1.6809295599439077E-2</v>
      </c>
      <c r="BH244" s="51">
        <f t="shared" si="412"/>
        <v>15.799959854886371</v>
      </c>
      <c r="BI244" s="51">
        <f t="shared" si="413"/>
        <v>22.030265901574161</v>
      </c>
      <c r="BJ244" s="51">
        <f t="shared" si="400"/>
        <v>3.2809579607976249</v>
      </c>
      <c r="BK244" s="51">
        <f t="shared" si="435"/>
        <v>12.725404357631657</v>
      </c>
      <c r="BL244" s="51">
        <f t="shared" si="435"/>
        <v>7.6445772140546238</v>
      </c>
      <c r="BM244" s="51">
        <f t="shared" si="435"/>
        <v>2.5537499985195309</v>
      </c>
      <c r="BN244" s="51">
        <f t="shared" si="435"/>
        <v>0.57990004354070879</v>
      </c>
      <c r="BO244" s="51">
        <f t="shared" si="436"/>
        <v>1.5290425417005238</v>
      </c>
      <c r="BP244" s="51">
        <f t="shared" si="436"/>
        <v>103.49286794466471</v>
      </c>
      <c r="BQ244" s="51">
        <f t="shared" si="415"/>
        <v>36.131198034916572</v>
      </c>
      <c r="BR244" s="51">
        <f t="shared" si="437"/>
        <v>1.7611671245321558</v>
      </c>
      <c r="BS244" s="51">
        <f t="shared" si="437"/>
        <v>13.683846328245492</v>
      </c>
      <c r="BT244" s="51">
        <f t="shared" si="438"/>
        <v>8.1175401407123449</v>
      </c>
      <c r="BU244" s="51">
        <f t="shared" si="438"/>
        <v>11.35164564908961</v>
      </c>
      <c r="BV244" s="51">
        <f t="shared" si="439"/>
        <v>0.95843817621820404</v>
      </c>
      <c r="BW244" s="51">
        <f t="shared" si="439"/>
        <v>6.7542992253778253</v>
      </c>
      <c r="BX244" s="51">
        <f t="shared" si="419"/>
        <v>3.0669272371459995</v>
      </c>
      <c r="BY244" s="51">
        <f t="shared" si="427"/>
        <v>1.0785461184060692</v>
      </c>
      <c r="BZ244" s="51">
        <f t="shared" si="420"/>
        <v>16.081943103788856</v>
      </c>
      <c r="CA244" s="51">
        <f t="shared" si="440"/>
        <v>1.8906452928777631</v>
      </c>
      <c r="CB244" s="51">
        <f t="shared" si="440"/>
        <v>175.76420480253225</v>
      </c>
      <c r="CC244" s="51">
        <f t="shared" si="404"/>
        <v>182.51106416274453</v>
      </c>
      <c r="CD244" s="51">
        <f t="shared" si="405"/>
        <v>184.4017094556223</v>
      </c>
      <c r="CE244" s="51">
        <f t="shared" si="406"/>
        <v>3.0996628432814353</v>
      </c>
      <c r="CH244" s="13">
        <f t="shared" si="441"/>
        <v>15.799959854886371</v>
      </c>
      <c r="CI244" s="13">
        <f t="shared" si="441"/>
        <v>0</v>
      </c>
      <c r="CJ244" s="13">
        <f t="shared" si="441"/>
        <v>0</v>
      </c>
      <c r="CK244" s="13">
        <f t="shared" si="441"/>
        <v>0</v>
      </c>
      <c r="CL244" s="13">
        <f t="shared" si="441"/>
        <v>22.030265901574161</v>
      </c>
      <c r="CM244" s="13">
        <f t="shared" si="441"/>
        <v>0</v>
      </c>
      <c r="CN244" s="13">
        <f t="shared" si="442"/>
        <v>2.6215523968730285</v>
      </c>
      <c r="CO244" s="13">
        <f t="shared" si="442"/>
        <v>0.65940556392459637</v>
      </c>
      <c r="CP244" s="13">
        <f t="shared" si="442"/>
        <v>0.23462258800026778</v>
      </c>
      <c r="CQ244" s="13">
        <f t="shared" si="442"/>
        <v>12.725404357631657</v>
      </c>
      <c r="CR244" s="13">
        <f t="shared" si="442"/>
        <v>7.6445772140546238</v>
      </c>
      <c r="CS244" s="13">
        <f t="shared" si="442"/>
        <v>2.5537499985195309</v>
      </c>
      <c r="CT244" s="13">
        <f t="shared" si="442"/>
        <v>0.57990004354070879</v>
      </c>
      <c r="CU244" s="13">
        <f t="shared" si="442"/>
        <v>0</v>
      </c>
      <c r="CV244" s="13">
        <f t="shared" si="442"/>
        <v>0</v>
      </c>
      <c r="CW244" s="13">
        <f t="shared" si="442"/>
        <v>1.5290425417005238</v>
      </c>
      <c r="CX244" s="13">
        <f t="shared" si="442"/>
        <v>103.49286794466471</v>
      </c>
      <c r="CY244" s="13">
        <f t="shared" si="442"/>
        <v>0</v>
      </c>
      <c r="CZ244" s="13">
        <f t="shared" si="442"/>
        <v>36.131198034916572</v>
      </c>
      <c r="DA244" s="13">
        <f t="shared" si="442"/>
        <v>0</v>
      </c>
      <c r="DB244" s="13">
        <f t="shared" si="442"/>
        <v>9.4849372630078221</v>
      </c>
      <c r="DC244" s="13">
        <f t="shared" si="442"/>
        <v>1.7611671245321558</v>
      </c>
      <c r="DD244" s="13">
        <f t="shared" ref="DC244:DM262" si="448">+FI244*FI$2/$AG244*$AE244/($U244/1000)</f>
        <v>13.683846328245492</v>
      </c>
      <c r="DE244" s="13">
        <f t="shared" si="448"/>
        <v>0.37737802192715786</v>
      </c>
      <c r="DF244" s="13">
        <f t="shared" si="448"/>
        <v>0</v>
      </c>
      <c r="DG244" s="13">
        <f t="shared" si="448"/>
        <v>4.6059980732555195</v>
      </c>
      <c r="DH244" s="13">
        <f t="shared" si="448"/>
        <v>136.43385416666669</v>
      </c>
      <c r="DI244" s="13">
        <f t="shared" si="448"/>
        <v>8.1175401407123449</v>
      </c>
      <c r="DJ244" s="13">
        <f t="shared" si="448"/>
        <v>11.35164564908961</v>
      </c>
      <c r="DK244" s="13">
        <f t="shared" si="448"/>
        <v>0</v>
      </c>
      <c r="DL244" s="13">
        <f t="shared" si="448"/>
        <v>0.95843817621820404</v>
      </c>
      <c r="DM244" s="13">
        <f t="shared" si="448"/>
        <v>6.7542992253778253</v>
      </c>
      <c r="DN244" s="13"/>
      <c r="DO244" s="13">
        <f t="shared" si="444"/>
        <v>0</v>
      </c>
      <c r="DP244" s="13">
        <f t="shared" si="444"/>
        <v>3.0669272371459995</v>
      </c>
      <c r="DQ244" s="13">
        <f t="shared" si="444"/>
        <v>0</v>
      </c>
      <c r="DR244" s="13">
        <f t="shared" si="444"/>
        <v>0</v>
      </c>
      <c r="DS244" s="13">
        <f t="shared" si="444"/>
        <v>0</v>
      </c>
      <c r="DT244" s="13">
        <f t="shared" si="444"/>
        <v>1.0785461184060692</v>
      </c>
      <c r="DU244" s="13">
        <f t="shared" si="444"/>
        <v>0</v>
      </c>
      <c r="DV244" s="13">
        <f t="shared" si="444"/>
        <v>0</v>
      </c>
      <c r="DW244" s="13">
        <f t="shared" si="444"/>
        <v>0</v>
      </c>
      <c r="DX244" s="13">
        <f t="shared" si="444"/>
        <v>16.081943103788856</v>
      </c>
      <c r="DY244" s="13">
        <f t="shared" si="444"/>
        <v>0.47517883054155363</v>
      </c>
      <c r="DZ244" s="13">
        <f t="shared" si="444"/>
        <v>0.59624488080975735</v>
      </c>
      <c r="EA244" s="13">
        <f t="shared" si="444"/>
        <v>0.77210767641981415</v>
      </c>
      <c r="EB244" s="13">
        <f t="shared" si="444"/>
        <v>1.8906452928777631</v>
      </c>
      <c r="EC244" s="13">
        <f t="shared" si="444"/>
        <v>175.76420480253225</v>
      </c>
      <c r="ED244" s="13">
        <f t="shared" si="444"/>
        <v>1.8364007352951708</v>
      </c>
      <c r="EE244" s="13">
        <f t="shared" si="445"/>
        <v>2.8724981288618983</v>
      </c>
      <c r="EF244" s="13">
        <f t="shared" si="445"/>
        <v>0</v>
      </c>
      <c r="EG244" s="13">
        <f t="shared" si="445"/>
        <v>0</v>
      </c>
      <c r="EH244" s="13">
        <f t="shared" si="445"/>
        <v>0.22716471441953678</v>
      </c>
      <c r="EI244" s="13">
        <f t="shared" si="445"/>
        <v>0</v>
      </c>
      <c r="EJ244" s="13">
        <f t="shared" si="445"/>
        <v>0</v>
      </c>
      <c r="EM244">
        <v>81.965553</v>
      </c>
      <c r="EN244">
        <v>13.684445999999999</v>
      </c>
      <c r="EO244">
        <v>0</v>
      </c>
      <c r="EP244">
        <v>0</v>
      </c>
      <c r="EQ244">
        <v>74.611243999999999</v>
      </c>
      <c r="ER244">
        <v>0</v>
      </c>
      <c r="ES244">
        <v>9.9515460000000004</v>
      </c>
      <c r="ET244">
        <v>2.5031370000000002</v>
      </c>
      <c r="EU244">
        <v>1.03816</v>
      </c>
      <c r="EV244">
        <v>49.489291999999999</v>
      </c>
      <c r="EW244">
        <v>31.946579</v>
      </c>
      <c r="EX244">
        <v>8.0748960000000007</v>
      </c>
      <c r="EY244">
        <v>2.7353160000000001</v>
      </c>
      <c r="EZ244">
        <v>0</v>
      </c>
      <c r="FA244">
        <v>0</v>
      </c>
      <c r="FB244">
        <v>6.5724140000000002</v>
      </c>
      <c r="FC244">
        <v>359.667755</v>
      </c>
      <c r="FD244">
        <v>0</v>
      </c>
      <c r="FE244">
        <v>164.455994</v>
      </c>
      <c r="FF244">
        <v>0</v>
      </c>
      <c r="FG244">
        <v>32.962910000000001</v>
      </c>
      <c r="FH244">
        <v>10.476933000000001</v>
      </c>
      <c r="FI244">
        <v>73.940010000000001</v>
      </c>
      <c r="FJ244">
        <v>2.2975660000000002</v>
      </c>
      <c r="FK244">
        <v>0</v>
      </c>
      <c r="FL244">
        <v>20.380659000000001</v>
      </c>
      <c r="FM244">
        <v>603.69366500000001</v>
      </c>
      <c r="FN244">
        <v>12.919482</v>
      </c>
      <c r="FO244">
        <v>18.066727</v>
      </c>
      <c r="FP244">
        <v>0</v>
      </c>
      <c r="FQ244">
        <v>4.1259410000000001</v>
      </c>
      <c r="FR244">
        <v>31.139783999999999</v>
      </c>
      <c r="FT244">
        <v>0</v>
      </c>
      <c r="FU244">
        <v>7.9335613250732404</v>
      </c>
      <c r="FV244">
        <v>0</v>
      </c>
      <c r="FW244">
        <v>0</v>
      </c>
      <c r="FX244">
        <v>0</v>
      </c>
      <c r="FY244">
        <v>1.87927126884461</v>
      </c>
      <c r="FZ244">
        <v>0</v>
      </c>
      <c r="GA244">
        <v>0</v>
      </c>
      <c r="GB244">
        <v>0</v>
      </c>
      <c r="GC244">
        <v>8.18682956695557</v>
      </c>
      <c r="GD244">
        <v>0.84653389453887995</v>
      </c>
      <c r="GE244">
        <v>1.0622137784957899</v>
      </c>
      <c r="GF244">
        <v>1.3755143880844101</v>
      </c>
      <c r="GG244">
        <v>3.6901810169220002</v>
      </c>
      <c r="GH244">
        <v>313.12496948242199</v>
      </c>
      <c r="GI244">
        <v>3.2715587615966801</v>
      </c>
      <c r="GJ244">
        <v>3.4076879024505602</v>
      </c>
      <c r="GK244">
        <v>0</v>
      </c>
      <c r="GL244">
        <v>0</v>
      </c>
      <c r="GM244">
        <v>0.26948893070220997</v>
      </c>
      <c r="GN244">
        <v>0</v>
      </c>
      <c r="GO244">
        <v>0</v>
      </c>
    </row>
    <row r="245" spans="1:197" x14ac:dyDescent="0.2">
      <c r="A245" t="s">
        <v>900</v>
      </c>
      <c r="B245" t="s">
        <v>120</v>
      </c>
      <c r="C245" t="s">
        <v>916</v>
      </c>
      <c r="D245" s="4" t="s">
        <v>917</v>
      </c>
      <c r="E245" s="4" t="s">
        <v>98</v>
      </c>
      <c r="F245" s="9" t="s">
        <v>903</v>
      </c>
      <c r="G245" s="24">
        <v>43423</v>
      </c>
      <c r="H245" s="9">
        <v>5</v>
      </c>
      <c r="I245" s="9">
        <v>3</v>
      </c>
      <c r="J245" s="9" t="s">
        <v>904</v>
      </c>
      <c r="K245" s="21" t="s">
        <v>618</v>
      </c>
      <c r="L245" s="9">
        <v>69</v>
      </c>
      <c r="M245" s="9" t="s">
        <v>905</v>
      </c>
      <c r="N245" s="9">
        <v>12</v>
      </c>
      <c r="O245" s="9">
        <v>23</v>
      </c>
      <c r="P245" s="34">
        <v>1</v>
      </c>
      <c r="Q245" s="9" t="s">
        <v>102</v>
      </c>
      <c r="R245" s="9" t="s">
        <v>103</v>
      </c>
      <c r="S245" s="9"/>
      <c r="T245" s="9" t="s">
        <v>605</v>
      </c>
      <c r="U245" s="22">
        <v>2000</v>
      </c>
      <c r="V245" s="22">
        <v>2000</v>
      </c>
      <c r="W245" s="9" t="s">
        <v>105</v>
      </c>
      <c r="X245" s="9" t="s">
        <v>918</v>
      </c>
      <c r="Y245" s="9"/>
      <c r="Z245" s="9"/>
      <c r="AA245" s="1"/>
      <c r="AE245" s="10">
        <f t="shared" si="397"/>
        <v>2.4570449683559031E-3</v>
      </c>
      <c r="AF245" s="11">
        <v>608.25</v>
      </c>
      <c r="AG245">
        <f t="shared" si="411"/>
        <v>7.1999999999999994E-4</v>
      </c>
      <c r="AI245" s="48">
        <f t="shared" si="447"/>
        <v>9.1303303209259362E-2</v>
      </c>
      <c r="AJ245" s="48">
        <f t="shared" si="447"/>
        <v>0.11613299902875084</v>
      </c>
      <c r="AK245" s="48">
        <f t="shared" si="447"/>
        <v>1.4639661061936373E-2</v>
      </c>
      <c r="AL245" s="48">
        <f t="shared" si="447"/>
        <v>8.1002674408125197E-2</v>
      </c>
      <c r="AM245" s="48">
        <f t="shared" si="447"/>
        <v>5.5217227229940991E-2</v>
      </c>
      <c r="AN245" s="48">
        <f t="shared" si="447"/>
        <v>1.4400881711968754E-2</v>
      </c>
      <c r="AO245" s="48">
        <f t="shared" si="447"/>
        <v>6.5683044449348204E-3</v>
      </c>
      <c r="AP245" s="48">
        <f t="shared" si="447"/>
        <v>1.1436109104971752E-2</v>
      </c>
      <c r="AQ245" s="48">
        <f t="shared" si="446"/>
        <v>0.59273728974078299</v>
      </c>
      <c r="AR245" s="48">
        <f t="shared" si="446"/>
        <v>0.13686276655634905</v>
      </c>
      <c r="AS245" s="48">
        <f t="shared" si="446"/>
        <v>6.8035909643171218E-3</v>
      </c>
      <c r="AT245" s="48">
        <f t="shared" si="446"/>
        <v>8.0228185261758511E-2</v>
      </c>
      <c r="AU245" s="48">
        <f t="shared" si="446"/>
        <v>5.4018108116377334E-2</v>
      </c>
      <c r="AV245" s="48">
        <f t="shared" si="434"/>
        <v>5.0092373159227863E-2</v>
      </c>
      <c r="AW245" s="48">
        <f t="shared" si="424"/>
        <v>1.0470529484885317E-2</v>
      </c>
      <c r="AX245" s="48">
        <f t="shared" si="424"/>
        <v>2.711610657531003E-2</v>
      </c>
      <c r="AY245" s="48">
        <f t="shared" si="424"/>
        <v>1.155484027713311E-2</v>
      </c>
      <c r="AZ245" s="48">
        <f t="shared" si="425"/>
        <v>0</v>
      </c>
      <c r="BA245" s="48">
        <f t="shared" si="425"/>
        <v>7.2077811862069574E-2</v>
      </c>
      <c r="BB245" s="48">
        <f t="shared" si="425"/>
        <v>1.0057059585122765E-2</v>
      </c>
      <c r="BC245" s="48">
        <f t="shared" si="425"/>
        <v>0.95969564316344003</v>
      </c>
      <c r="BD245" s="48">
        <f t="shared" si="425"/>
        <v>0.98994294041487729</v>
      </c>
      <c r="BE245" s="48">
        <f t="shared" si="425"/>
        <v>1</v>
      </c>
      <c r="BF245" s="48">
        <f t="shared" si="425"/>
        <v>1.764021486666878E-2</v>
      </c>
      <c r="BH245" s="51">
        <f t="shared" si="412"/>
        <v>4.9853542368038228</v>
      </c>
      <c r="BI245" s="51">
        <f t="shared" si="413"/>
        <v>6.3411083541389619</v>
      </c>
      <c r="BJ245" s="51">
        <f t="shared" si="400"/>
        <v>0.7993565811438782</v>
      </c>
      <c r="BK245" s="51">
        <f t="shared" si="435"/>
        <v>4.4229180309878879</v>
      </c>
      <c r="BL245" s="51">
        <f t="shared" si="435"/>
        <v>3.014977859940438</v>
      </c>
      <c r="BM245" s="51">
        <f t="shared" si="435"/>
        <v>0.78631872159027549</v>
      </c>
      <c r="BN245" s="51">
        <f t="shared" si="435"/>
        <v>0.35864337041699035</v>
      </c>
      <c r="BO245" s="51">
        <f t="shared" si="436"/>
        <v>0.62443584158562859</v>
      </c>
      <c r="BP245" s="51">
        <f t="shared" si="436"/>
        <v>32.364714691079776</v>
      </c>
      <c r="BQ245" s="51">
        <f t="shared" si="415"/>
        <v>7.4729976805832816</v>
      </c>
      <c r="BR245" s="51">
        <f t="shared" si="437"/>
        <v>0.37149051400364674</v>
      </c>
      <c r="BS245" s="51">
        <f t="shared" si="437"/>
        <v>4.3806292789769294</v>
      </c>
      <c r="BT245" s="51">
        <f t="shared" si="438"/>
        <v>2.9495034100233757</v>
      </c>
      <c r="BU245" s="51">
        <f t="shared" si="438"/>
        <v>2.7351499451072323</v>
      </c>
      <c r="BV245" s="51">
        <f t="shared" si="439"/>
        <v>0.57171314393101458</v>
      </c>
      <c r="BW245" s="51">
        <f t="shared" si="439"/>
        <v>1.4805969997713782</v>
      </c>
      <c r="BX245" s="51">
        <f t="shared" si="419"/>
        <v>0.63091881571000052</v>
      </c>
      <c r="BY245" s="51">
        <f t="shared" si="427"/>
        <v>0</v>
      </c>
      <c r="BZ245" s="51">
        <f t="shared" si="420"/>
        <v>3.9356015841240257</v>
      </c>
      <c r="CA245" s="51">
        <f t="shared" si="440"/>
        <v>0.54913680940511267</v>
      </c>
      <c r="CB245" s="51">
        <f t="shared" si="440"/>
        <v>52.401420020057081</v>
      </c>
      <c r="CC245" s="51">
        <f t="shared" si="404"/>
        <v>54.052986679794586</v>
      </c>
      <c r="CD245" s="51">
        <f t="shared" si="405"/>
        <v>54.602123489199698</v>
      </c>
      <c r="CE245" s="51">
        <f t="shared" si="406"/>
        <v>0.96319319052586516</v>
      </c>
      <c r="CH245" s="13">
        <f t="shared" si="441"/>
        <v>4.9853542368038228</v>
      </c>
      <c r="CI245" s="13">
        <f t="shared" si="441"/>
        <v>0</v>
      </c>
      <c r="CJ245" s="13">
        <f t="shared" si="441"/>
        <v>0</v>
      </c>
      <c r="CK245" s="13">
        <f t="shared" si="441"/>
        <v>0</v>
      </c>
      <c r="CL245" s="13">
        <f t="shared" si="441"/>
        <v>6.3411083541389619</v>
      </c>
      <c r="CM245" s="13">
        <f t="shared" si="441"/>
        <v>0</v>
      </c>
      <c r="CN245" s="13">
        <f t="shared" si="442"/>
        <v>0.63399045915699348</v>
      </c>
      <c r="CO245" s="13">
        <f t="shared" si="442"/>
        <v>0.16536612198688472</v>
      </c>
      <c r="CP245" s="13">
        <f t="shared" si="442"/>
        <v>0</v>
      </c>
      <c r="CQ245" s="13">
        <f t="shared" si="442"/>
        <v>4.4229180309878879</v>
      </c>
      <c r="CR245" s="13">
        <f t="shared" si="442"/>
        <v>3.014977859940438</v>
      </c>
      <c r="CS245" s="13">
        <f t="shared" si="442"/>
        <v>0.78631872159027549</v>
      </c>
      <c r="CT245" s="13">
        <f t="shared" si="442"/>
        <v>0.35864337041699035</v>
      </c>
      <c r="CU245" s="13">
        <f t="shared" si="442"/>
        <v>0</v>
      </c>
      <c r="CV245" s="13">
        <f t="shared" si="442"/>
        <v>0</v>
      </c>
      <c r="CW245" s="13">
        <f t="shared" si="442"/>
        <v>0.62443584158562859</v>
      </c>
      <c r="CX245" s="13">
        <f t="shared" si="442"/>
        <v>32.364714691079776</v>
      </c>
      <c r="CY245" s="13">
        <f t="shared" si="442"/>
        <v>0</v>
      </c>
      <c r="CZ245" s="13">
        <f t="shared" si="442"/>
        <v>7.4729976805832816</v>
      </c>
      <c r="DA245" s="13">
        <f t="shared" si="442"/>
        <v>0</v>
      </c>
      <c r="DB245" s="13">
        <f t="shared" si="442"/>
        <v>1.8198068417266107</v>
      </c>
      <c r="DC245" s="13">
        <f t="shared" si="448"/>
        <v>0.37149051400364674</v>
      </c>
      <c r="DD245" s="13">
        <f t="shared" si="448"/>
        <v>4.3806292789769294</v>
      </c>
      <c r="DE245" s="13">
        <f t="shared" si="448"/>
        <v>8.3086755631657572E-2</v>
      </c>
      <c r="DF245" s="13">
        <f t="shared" si="448"/>
        <v>0</v>
      </c>
      <c r="DG245" s="13">
        <f t="shared" si="448"/>
        <v>1.1321911778994966</v>
      </c>
      <c r="DH245" s="13">
        <f t="shared" si="448"/>
        <v>136.43385416666669</v>
      </c>
      <c r="DI245" s="13">
        <f t="shared" si="448"/>
        <v>2.9495034100233757</v>
      </c>
      <c r="DJ245" s="13">
        <f t="shared" si="448"/>
        <v>2.7351499451072323</v>
      </c>
      <c r="DK245" s="13">
        <f t="shared" si="448"/>
        <v>0</v>
      </c>
      <c r="DL245" s="13">
        <f t="shared" si="448"/>
        <v>0.57171314393101458</v>
      </c>
      <c r="DM245" s="13">
        <f t="shared" si="448"/>
        <v>1.4805969997713782</v>
      </c>
      <c r="DN245" s="13"/>
      <c r="DO245" s="13">
        <f t="shared" si="444"/>
        <v>0</v>
      </c>
      <c r="DP245" s="13">
        <f t="shared" si="444"/>
        <v>0.63091881571000052</v>
      </c>
      <c r="DQ245" s="13">
        <f t="shared" si="444"/>
        <v>0</v>
      </c>
      <c r="DR245" s="13">
        <f t="shared" si="444"/>
        <v>0</v>
      </c>
      <c r="DS245" s="13">
        <f t="shared" si="444"/>
        <v>0</v>
      </c>
      <c r="DT245" s="13">
        <f t="shared" si="444"/>
        <v>0</v>
      </c>
      <c r="DU245" s="13">
        <f t="shared" si="444"/>
        <v>0</v>
      </c>
      <c r="DV245" s="13">
        <f t="shared" si="444"/>
        <v>0</v>
      </c>
      <c r="DW245" s="13">
        <f t="shared" si="444"/>
        <v>0</v>
      </c>
      <c r="DX245" s="13">
        <f t="shared" si="444"/>
        <v>3.9356015841240257</v>
      </c>
      <c r="DY245" s="13">
        <f t="shared" si="444"/>
        <v>0.32863108610830466</v>
      </c>
      <c r="DZ245" s="13">
        <f t="shared" si="444"/>
        <v>0.19889818460126832</v>
      </c>
      <c r="EA245" s="13">
        <f t="shared" si="444"/>
        <v>0.2138951026028377</v>
      </c>
      <c r="EB245" s="13">
        <f t="shared" si="444"/>
        <v>0.54913680940511267</v>
      </c>
      <c r="EC245" s="13">
        <f t="shared" si="444"/>
        <v>52.401420020057081</v>
      </c>
      <c r="ED245" s="13">
        <f t="shared" si="444"/>
        <v>0.27922347071509385</v>
      </c>
      <c r="EE245" s="13">
        <f t="shared" si="445"/>
        <v>0</v>
      </c>
      <c r="EF245" s="13">
        <f t="shared" si="445"/>
        <v>0.96319319052586516</v>
      </c>
      <c r="EG245" s="13">
        <f t="shared" si="445"/>
        <v>0</v>
      </c>
      <c r="EH245" s="13">
        <f t="shared" si="445"/>
        <v>0</v>
      </c>
      <c r="EI245" s="13">
        <f t="shared" si="445"/>
        <v>0</v>
      </c>
      <c r="EJ245" s="13">
        <f t="shared" si="445"/>
        <v>0</v>
      </c>
      <c r="EM245">
        <v>26.513301800000001</v>
      </c>
      <c r="EN245">
        <v>3.9603529000000002</v>
      </c>
      <c r="EO245">
        <v>0</v>
      </c>
      <c r="EP245">
        <v>0</v>
      </c>
      <c r="EQ245">
        <v>22.0161877</v>
      </c>
      <c r="ER245">
        <v>0</v>
      </c>
      <c r="ES245">
        <v>2.4672158</v>
      </c>
      <c r="ET245">
        <v>0.64353320000000003</v>
      </c>
      <c r="EU245">
        <v>0</v>
      </c>
      <c r="EV245">
        <v>17.633598299999999</v>
      </c>
      <c r="EW245">
        <v>12.9165764</v>
      </c>
      <c r="EX245">
        <v>2.5488811</v>
      </c>
      <c r="EY245">
        <v>1.7342415</v>
      </c>
      <c r="EZ245">
        <v>0</v>
      </c>
      <c r="FA245">
        <v>0</v>
      </c>
      <c r="FB245">
        <v>2.7516017000000002</v>
      </c>
      <c r="FC245">
        <v>115.3068924</v>
      </c>
      <c r="FD245">
        <v>0</v>
      </c>
      <c r="FE245">
        <v>34.870212600000002</v>
      </c>
      <c r="FF245">
        <v>0</v>
      </c>
      <c r="FG245">
        <v>6.4834889999999996</v>
      </c>
      <c r="FH245">
        <v>2.2655504</v>
      </c>
      <c r="FI245">
        <v>24.266113300000001</v>
      </c>
      <c r="FJ245">
        <v>0.51857980000000004</v>
      </c>
      <c r="FK245">
        <v>0</v>
      </c>
      <c r="FL245">
        <v>5.1357827</v>
      </c>
      <c r="FM245">
        <v>618.88366699999995</v>
      </c>
      <c r="FN245">
        <v>4.8124026999999998</v>
      </c>
      <c r="FO245">
        <v>4.4626640999999996</v>
      </c>
      <c r="FP245">
        <v>0</v>
      </c>
      <c r="FQ245">
        <v>2.5230711000000001</v>
      </c>
      <c r="FR245">
        <v>6.9978490000000004</v>
      </c>
      <c r="FT245">
        <v>0</v>
      </c>
      <c r="FU245">
        <v>1.67313349246979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2.0539069175720202</v>
      </c>
      <c r="GD245">
        <v>0.60018938779830999</v>
      </c>
      <c r="GE245">
        <v>0.36325407028198298</v>
      </c>
      <c r="GF245">
        <v>0.39064341783523598</v>
      </c>
      <c r="GG245">
        <v>1.0987795591354399</v>
      </c>
      <c r="GH245">
        <v>95.702377319335994</v>
      </c>
      <c r="GI245">
        <v>0.50995469093322798</v>
      </c>
      <c r="GJ245">
        <v>0</v>
      </c>
      <c r="GK245">
        <v>1.1714017391204901</v>
      </c>
      <c r="GL245">
        <v>0</v>
      </c>
      <c r="GM245">
        <v>0</v>
      </c>
      <c r="GN245">
        <v>0</v>
      </c>
      <c r="GO245">
        <v>0</v>
      </c>
    </row>
    <row r="246" spans="1:197" x14ac:dyDescent="0.2">
      <c r="A246" t="s">
        <v>900</v>
      </c>
      <c r="B246" t="s">
        <v>124</v>
      </c>
      <c r="C246" t="s">
        <v>919</v>
      </c>
      <c r="D246" s="4" t="s">
        <v>920</v>
      </c>
      <c r="E246" s="4" t="s">
        <v>98</v>
      </c>
      <c r="F246" s="9" t="s">
        <v>903</v>
      </c>
      <c r="G246" s="24">
        <v>43423</v>
      </c>
      <c r="H246" s="9">
        <v>5</v>
      </c>
      <c r="I246" s="9">
        <v>3</v>
      </c>
      <c r="J246" s="9" t="s">
        <v>904</v>
      </c>
      <c r="K246" s="21" t="s">
        <v>618</v>
      </c>
      <c r="L246" s="9">
        <v>69</v>
      </c>
      <c r="M246" s="9" t="s">
        <v>905</v>
      </c>
      <c r="N246" s="9">
        <v>12</v>
      </c>
      <c r="O246" s="9">
        <v>23</v>
      </c>
      <c r="P246" s="34">
        <v>2</v>
      </c>
      <c r="Q246" s="9" t="s">
        <v>102</v>
      </c>
      <c r="R246" s="9" t="s">
        <v>103</v>
      </c>
      <c r="S246" s="9"/>
      <c r="T246" s="9" t="s">
        <v>605</v>
      </c>
      <c r="U246" s="22">
        <v>2000</v>
      </c>
      <c r="V246" s="22">
        <v>2000</v>
      </c>
      <c r="W246" s="9" t="s">
        <v>105</v>
      </c>
      <c r="X246" s="9" t="s">
        <v>921</v>
      </c>
      <c r="Y246" s="9"/>
      <c r="Z246" s="9"/>
      <c r="AA246" s="9"/>
      <c r="AE246" s="10">
        <f t="shared" si="397"/>
        <v>2.4539044381297029E-3</v>
      </c>
      <c r="AF246" s="11">
        <v>608.25</v>
      </c>
      <c r="AG246">
        <f t="shared" si="411"/>
        <v>7.1999999999999994E-4</v>
      </c>
      <c r="AI246" s="48">
        <f t="shared" si="447"/>
        <v>9.6379096234710374E-2</v>
      </c>
      <c r="AJ246" s="48">
        <f t="shared" si="447"/>
        <v>0.11660952152599421</v>
      </c>
      <c r="AK246" s="48">
        <f t="shared" si="447"/>
        <v>1.6788219067599482E-2</v>
      </c>
      <c r="AL246" s="48">
        <f t="shared" si="447"/>
        <v>8.1053619002561375E-2</v>
      </c>
      <c r="AM246" s="48">
        <f t="shared" si="447"/>
        <v>5.7924523338963418E-2</v>
      </c>
      <c r="AN246" s="48">
        <f t="shared" si="447"/>
        <v>1.3779885338798504E-2</v>
      </c>
      <c r="AO246" s="48">
        <f t="shared" si="447"/>
        <v>4.9450501933672114E-3</v>
      </c>
      <c r="AP246" s="48">
        <f t="shared" si="447"/>
        <v>1.0306212845875178E-2</v>
      </c>
      <c r="AQ246" s="48">
        <f t="shared" si="446"/>
        <v>0.58274183860794515</v>
      </c>
      <c r="AR246" s="48">
        <f t="shared" si="446"/>
        <v>0.11771084086972927</v>
      </c>
      <c r="AS246" s="48">
        <f t="shared" si="446"/>
        <v>6.9430263225352075E-3</v>
      </c>
      <c r="AT246" s="48">
        <f t="shared" si="446"/>
        <v>7.4849701472507371E-2</v>
      </c>
      <c r="AU246" s="48">
        <f t="shared" si="446"/>
        <v>5.695328257367252E-2</v>
      </c>
      <c r="AV246" s="48">
        <f t="shared" si="434"/>
        <v>4.6612238210026191E-2</v>
      </c>
      <c r="AW246" s="48">
        <f t="shared" si="424"/>
        <v>1.1070838990650568E-2</v>
      </c>
      <c r="AX246" s="48">
        <f t="shared" si="424"/>
        <v>3.2216800561476189E-2</v>
      </c>
      <c r="AY246" s="48">
        <f t="shared" si="424"/>
        <v>1.0325037858125044E-2</v>
      </c>
      <c r="AZ246" s="48">
        <f t="shared" si="425"/>
        <v>0</v>
      </c>
      <c r="BA246" s="48">
        <f t="shared" si="425"/>
        <v>7.0006125105094338E-2</v>
      </c>
      <c r="BB246" s="48">
        <f t="shared" si="425"/>
        <v>9.2085399315696148E-3</v>
      </c>
      <c r="BC246" s="48">
        <f t="shared" si="425"/>
        <v>0.96039499085293467</v>
      </c>
      <c r="BD246" s="48">
        <f t="shared" si="425"/>
        <v>0.99079146006843044</v>
      </c>
      <c r="BE246" s="48">
        <f t="shared" si="425"/>
        <v>1</v>
      </c>
      <c r="BF246" s="48">
        <f t="shared" si="425"/>
        <v>1.523453918253608E-2</v>
      </c>
      <c r="BH246" s="51">
        <f t="shared" si="412"/>
        <v>5.5689331631711561</v>
      </c>
      <c r="BI246" s="51">
        <f t="shared" si="413"/>
        <v>6.7378784086767114</v>
      </c>
      <c r="BJ246" s="51">
        <f t="shared" si="400"/>
        <v>0.97004924894145583</v>
      </c>
      <c r="BK246" s="51">
        <f t="shared" si="435"/>
        <v>4.6834033985871839</v>
      </c>
      <c r="BL246" s="51">
        <f t="shared" si="435"/>
        <v>3.3469684982069841</v>
      </c>
      <c r="BM246" s="51">
        <f t="shared" si="435"/>
        <v>0.79622307581147234</v>
      </c>
      <c r="BN246" s="51">
        <f t="shared" si="435"/>
        <v>0.28573264422737671</v>
      </c>
      <c r="BO246" s="51">
        <f t="shared" si="436"/>
        <v>0.59550890957021152</v>
      </c>
      <c r="BP246" s="51">
        <f t="shared" si="436"/>
        <v>33.671724236633388</v>
      </c>
      <c r="BQ246" s="51">
        <f t="shared" si="415"/>
        <v>6.8015143427762803</v>
      </c>
      <c r="BR246" s="51">
        <f t="shared" si="437"/>
        <v>0.40117879344060009</v>
      </c>
      <c r="BS246" s="51">
        <f t="shared" si="437"/>
        <v>4.3249314536899259</v>
      </c>
      <c r="BT246" s="51">
        <f t="shared" si="438"/>
        <v>3.2908487054452809</v>
      </c>
      <c r="BU246" s="51">
        <f t="shared" si="438"/>
        <v>2.6933271769357199</v>
      </c>
      <c r="BV246" s="51">
        <f t="shared" si="439"/>
        <v>0.63969019017381434</v>
      </c>
      <c r="BW246" s="51">
        <f t="shared" si="439"/>
        <v>1.8615365371465395</v>
      </c>
      <c r="BX246" s="51">
        <f t="shared" si="419"/>
        <v>0.59659664787769762</v>
      </c>
      <c r="BY246" s="51">
        <f t="shared" si="427"/>
        <v>0</v>
      </c>
      <c r="BZ246" s="51">
        <f t="shared" si="420"/>
        <v>4.0450621239843398</v>
      </c>
      <c r="CA246" s="51">
        <f t="shared" si="440"/>
        <v>0.53208367179972627</v>
      </c>
      <c r="CB246" s="51">
        <f t="shared" si="440"/>
        <v>55.493107149288456</v>
      </c>
      <c r="CC246" s="51">
        <f t="shared" si="404"/>
        <v>57.249462127397514</v>
      </c>
      <c r="CD246" s="51">
        <f t="shared" si="405"/>
        <v>57.781545799197239</v>
      </c>
      <c r="CE246" s="51">
        <f t="shared" si="406"/>
        <v>0.88027522350537335</v>
      </c>
      <c r="CH246" s="13">
        <f t="shared" si="441"/>
        <v>5.5689331631711561</v>
      </c>
      <c r="CI246" s="13">
        <f t="shared" si="441"/>
        <v>0</v>
      </c>
      <c r="CJ246" s="13">
        <f t="shared" si="441"/>
        <v>0</v>
      </c>
      <c r="CK246" s="13">
        <f t="shared" si="441"/>
        <v>0</v>
      </c>
      <c r="CL246" s="13">
        <f t="shared" si="441"/>
        <v>6.7378784086767114</v>
      </c>
      <c r="CM246" s="13">
        <f t="shared" si="441"/>
        <v>0</v>
      </c>
      <c r="CN246" s="13">
        <f t="shared" si="442"/>
        <v>0.74252565133950421</v>
      </c>
      <c r="CO246" s="13">
        <f t="shared" si="442"/>
        <v>0.22752359760195165</v>
      </c>
      <c r="CP246" s="13">
        <f t="shared" si="442"/>
        <v>0.15102394924431103</v>
      </c>
      <c r="CQ246" s="13">
        <f t="shared" si="442"/>
        <v>4.6834033985871839</v>
      </c>
      <c r="CR246" s="13">
        <f t="shared" si="442"/>
        <v>3.3469684982069841</v>
      </c>
      <c r="CS246" s="13">
        <f t="shared" si="442"/>
        <v>0.79622307581147234</v>
      </c>
      <c r="CT246" s="13">
        <f t="shared" si="442"/>
        <v>0.28573264422737671</v>
      </c>
      <c r="CU246" s="13">
        <f t="shared" si="442"/>
        <v>0</v>
      </c>
      <c r="CV246" s="13">
        <f t="shared" si="442"/>
        <v>0</v>
      </c>
      <c r="CW246" s="13">
        <f t="shared" si="442"/>
        <v>0.59550890957021152</v>
      </c>
      <c r="CX246" s="13">
        <f t="shared" si="442"/>
        <v>33.671724236633388</v>
      </c>
      <c r="CY246" s="13">
        <f t="shared" si="442"/>
        <v>0</v>
      </c>
      <c r="CZ246" s="13">
        <f t="shared" si="442"/>
        <v>6.8015143427762803</v>
      </c>
      <c r="DA246" s="13">
        <f t="shared" si="442"/>
        <v>0</v>
      </c>
      <c r="DB246" s="13">
        <f t="shared" si="442"/>
        <v>1.9726037288069358</v>
      </c>
      <c r="DC246" s="13">
        <f t="shared" si="448"/>
        <v>0.40117879344060009</v>
      </c>
      <c r="DD246" s="13">
        <f t="shared" si="448"/>
        <v>4.3249314536899259</v>
      </c>
      <c r="DE246" s="13">
        <f t="shared" si="448"/>
        <v>9.5659634350279535E-2</v>
      </c>
      <c r="DF246" s="13">
        <f t="shared" si="448"/>
        <v>0</v>
      </c>
      <c r="DG246" s="13">
        <f t="shared" si="448"/>
        <v>1.2052621692559411</v>
      </c>
      <c r="DH246" s="13">
        <f t="shared" si="448"/>
        <v>136.43385416666669</v>
      </c>
      <c r="DI246" s="13">
        <f t="shared" si="448"/>
        <v>3.2908487054452809</v>
      </c>
      <c r="DJ246" s="13">
        <f t="shared" si="448"/>
        <v>2.6933271769357199</v>
      </c>
      <c r="DK246" s="13">
        <f t="shared" si="448"/>
        <v>0</v>
      </c>
      <c r="DL246" s="13">
        <f t="shared" si="448"/>
        <v>0.63969019017381434</v>
      </c>
      <c r="DM246" s="13">
        <f t="shared" si="448"/>
        <v>1.8615365371465395</v>
      </c>
      <c r="DN246" s="13"/>
      <c r="DO246" s="13">
        <f t="shared" si="444"/>
        <v>0</v>
      </c>
      <c r="DP246" s="13">
        <f t="shared" si="444"/>
        <v>0.59659664787769762</v>
      </c>
      <c r="DQ246" s="13">
        <f t="shared" si="444"/>
        <v>0</v>
      </c>
      <c r="DR246" s="13">
        <f t="shared" si="444"/>
        <v>0</v>
      </c>
      <c r="DS246" s="13">
        <f t="shared" si="444"/>
        <v>0</v>
      </c>
      <c r="DT246" s="13">
        <f t="shared" si="444"/>
        <v>0</v>
      </c>
      <c r="DU246" s="13">
        <f t="shared" si="444"/>
        <v>0</v>
      </c>
      <c r="DV246" s="13">
        <f t="shared" si="444"/>
        <v>0</v>
      </c>
      <c r="DW246" s="13">
        <f t="shared" si="444"/>
        <v>0</v>
      </c>
      <c r="DX246" s="13">
        <f t="shared" si="444"/>
        <v>4.0450621239843398</v>
      </c>
      <c r="DY246" s="13">
        <f t="shared" si="444"/>
        <v>0.40822227929830635</v>
      </c>
      <c r="DZ246" s="13">
        <f t="shared" si="444"/>
        <v>0.20646125551803376</v>
      </c>
      <c r="EA246" s="13">
        <f t="shared" si="444"/>
        <v>0.22898035674518505</v>
      </c>
      <c r="EB246" s="13">
        <f t="shared" si="444"/>
        <v>0.53208367179972627</v>
      </c>
      <c r="EC246" s="13">
        <f t="shared" si="444"/>
        <v>55.493107149288456</v>
      </c>
      <c r="ED246" s="13">
        <f t="shared" si="444"/>
        <v>0.31609443866983944</v>
      </c>
      <c r="EE246" s="13">
        <f t="shared" si="445"/>
        <v>0.88027522350537335</v>
      </c>
      <c r="EF246" s="13">
        <f t="shared" si="445"/>
        <v>0</v>
      </c>
      <c r="EG246" s="13">
        <f t="shared" si="445"/>
        <v>0</v>
      </c>
      <c r="EH246" s="13">
        <f t="shared" si="445"/>
        <v>0</v>
      </c>
      <c r="EI246" s="13">
        <f t="shared" si="445"/>
        <v>0</v>
      </c>
      <c r="EJ246" s="13">
        <f t="shared" si="445"/>
        <v>0</v>
      </c>
      <c r="EM246">
        <v>29.654817600000001</v>
      </c>
      <c r="EN246">
        <v>3.3260977</v>
      </c>
      <c r="EO246">
        <v>0</v>
      </c>
      <c r="EP246">
        <v>0</v>
      </c>
      <c r="EQ246">
        <v>23.423704099999998</v>
      </c>
      <c r="ER246">
        <v>0</v>
      </c>
      <c r="ES246">
        <v>2.8932858000000001</v>
      </c>
      <c r="ET246">
        <v>0.88655629999999996</v>
      </c>
      <c r="EU246">
        <v>0.68594319999999998</v>
      </c>
      <c r="EV246">
        <v>18.6960163</v>
      </c>
      <c r="EW246">
        <v>14.3572206</v>
      </c>
      <c r="EX246">
        <v>2.5842896</v>
      </c>
      <c r="EY246">
        <v>1.3834455999999999</v>
      </c>
      <c r="EZ246">
        <v>0</v>
      </c>
      <c r="FA246">
        <v>0</v>
      </c>
      <c r="FB246">
        <v>2.6274924</v>
      </c>
      <c r="FC246">
        <v>120.116951</v>
      </c>
      <c r="FD246">
        <v>0</v>
      </c>
      <c r="FE246">
        <v>31.7775803</v>
      </c>
      <c r="FF246">
        <v>0</v>
      </c>
      <c r="FG246">
        <v>7.0368580999999999</v>
      </c>
      <c r="FH246">
        <v>2.4497368000000002</v>
      </c>
      <c r="FI246">
        <v>23.988241200000001</v>
      </c>
      <c r="FJ246">
        <v>0.59781660000000003</v>
      </c>
      <c r="FK246">
        <v>0</v>
      </c>
      <c r="FL246">
        <v>5.4742402999999999</v>
      </c>
      <c r="FM246">
        <v>619.6757202</v>
      </c>
      <c r="FN246">
        <v>5.3762125999999997</v>
      </c>
      <c r="FO246">
        <v>4.4000501999999999</v>
      </c>
      <c r="FP246">
        <v>0</v>
      </c>
      <c r="FQ246">
        <v>2.8266787999999998</v>
      </c>
      <c r="FR246">
        <v>8.8095703000000007</v>
      </c>
      <c r="FT246">
        <v>0</v>
      </c>
      <c r="FU246">
        <v>1.58413934707642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2.1137337684631401</v>
      </c>
      <c r="GD246">
        <v>0.74650347232818604</v>
      </c>
      <c r="GE246">
        <v>0.37754932045936601</v>
      </c>
      <c r="GF246">
        <v>0.41872930526733398</v>
      </c>
      <c r="GG246">
        <v>1.0660201311111499</v>
      </c>
      <c r="GH246">
        <v>101.47853088378901</v>
      </c>
      <c r="GI246">
        <v>0.57803213596344005</v>
      </c>
      <c r="GJ246">
        <v>1.0719299316406301</v>
      </c>
      <c r="GK246">
        <v>0</v>
      </c>
      <c r="GL246">
        <v>0</v>
      </c>
      <c r="GM246">
        <v>0</v>
      </c>
      <c r="GN246">
        <v>0</v>
      </c>
      <c r="GO246">
        <v>0</v>
      </c>
    </row>
    <row r="247" spans="1:197" x14ac:dyDescent="0.2">
      <c r="A247" t="s">
        <v>900</v>
      </c>
      <c r="B247" t="s">
        <v>128</v>
      </c>
      <c r="C247" t="s">
        <v>922</v>
      </c>
      <c r="D247" s="4" t="s">
        <v>923</v>
      </c>
      <c r="E247" s="4" t="s">
        <v>98</v>
      </c>
      <c r="F247" s="9" t="s">
        <v>903</v>
      </c>
      <c r="G247" s="24">
        <v>43423</v>
      </c>
      <c r="H247" s="9">
        <v>5</v>
      </c>
      <c r="I247" s="9">
        <v>3</v>
      </c>
      <c r="J247" s="9" t="s">
        <v>904</v>
      </c>
      <c r="K247" s="21" t="s">
        <v>618</v>
      </c>
      <c r="L247" s="9">
        <v>69</v>
      </c>
      <c r="M247" s="9" t="s">
        <v>905</v>
      </c>
      <c r="N247" s="9">
        <v>12</v>
      </c>
      <c r="O247" s="9">
        <v>23</v>
      </c>
      <c r="P247" s="34">
        <v>3</v>
      </c>
      <c r="Q247" s="9" t="s">
        <v>102</v>
      </c>
      <c r="R247" s="9" t="s">
        <v>103</v>
      </c>
      <c r="S247" s="9"/>
      <c r="T247" s="9" t="s">
        <v>605</v>
      </c>
      <c r="U247" s="22">
        <v>2000</v>
      </c>
      <c r="V247" s="22" t="s">
        <v>243</v>
      </c>
      <c r="W247" s="9" t="s">
        <v>105</v>
      </c>
      <c r="X247" s="9" t="s">
        <v>924</v>
      </c>
      <c r="Y247" s="9"/>
      <c r="Z247" s="9"/>
      <c r="AA247" s="9"/>
      <c r="AE247" s="27">
        <f t="shared" si="397"/>
        <v>3.0392471464639205E-3</v>
      </c>
      <c r="AF247" s="11">
        <v>608.25</v>
      </c>
      <c r="AG247">
        <f t="shared" si="411"/>
        <v>7.1999999999999994E-4</v>
      </c>
      <c r="AI247" s="48">
        <f t="shared" si="447"/>
        <v>5.386207607450718E-2</v>
      </c>
      <c r="AJ247" s="48">
        <f t="shared" si="447"/>
        <v>6.8460729020053623E-2</v>
      </c>
      <c r="AK247" s="48">
        <f t="shared" si="447"/>
        <v>1.3274983508359336E-2</v>
      </c>
      <c r="AL247" s="48">
        <f t="shared" si="447"/>
        <v>7.5369781500461877E-2</v>
      </c>
      <c r="AM247" s="48">
        <f t="shared" si="447"/>
        <v>4.9149482501686693E-2</v>
      </c>
      <c r="AN247" s="48">
        <f t="shared" si="447"/>
        <v>1.239133259915832E-2</v>
      </c>
      <c r="AO247" s="48">
        <f t="shared" si="447"/>
        <v>3.9003617252378409E-3</v>
      </c>
      <c r="AP247" s="48">
        <f t="shared" si="447"/>
        <v>8.1386883273930552E-3</v>
      </c>
      <c r="AQ247" s="48">
        <f t="shared" si="446"/>
        <v>0.58288973525172616</v>
      </c>
      <c r="AR247" s="48">
        <f t="shared" si="446"/>
        <v>0.11007181802228992</v>
      </c>
      <c r="AS247" s="48">
        <f t="shared" si="446"/>
        <v>6.1307989582637494E-3</v>
      </c>
      <c r="AT247" s="48">
        <f t="shared" si="446"/>
        <v>6.8832970495285001E-2</v>
      </c>
      <c r="AU247" s="48">
        <f t="shared" si="446"/>
        <v>2.4068516091913402E-2</v>
      </c>
      <c r="AV247" s="48">
        <f t="shared" si="434"/>
        <v>3.4267190026798608E-2</v>
      </c>
      <c r="AW247" s="48">
        <f t="shared" si="424"/>
        <v>1.0023931623817558E-2</v>
      </c>
      <c r="AX247" s="48">
        <f t="shared" si="424"/>
        <v>2.7668791892513974E-2</v>
      </c>
      <c r="AY247" s="48">
        <f t="shared" si="424"/>
        <v>1.4365014766156297E-2</v>
      </c>
      <c r="AZ247" s="48">
        <f t="shared" si="424"/>
        <v>1.312726278143677E-2</v>
      </c>
      <c r="BA247" s="48">
        <f t="shared" si="424"/>
        <v>7.0503745979218477E-2</v>
      </c>
      <c r="BB247" s="48">
        <f t="shared" si="424"/>
        <v>8.851272206990923E-3</v>
      </c>
      <c r="BC247" s="48">
        <f t="shared" si="424"/>
        <v>0.95067336641049605</v>
      </c>
      <c r="BD247" s="48">
        <f t="shared" si="424"/>
        <v>0.99114872779300911</v>
      </c>
      <c r="BE247" s="48">
        <f t="shared" si="424"/>
        <v>1</v>
      </c>
      <c r="BF247" s="48">
        <f t="shared" si="424"/>
        <v>1.4307921779008153E-2</v>
      </c>
      <c r="BH247" s="51">
        <f t="shared" si="412"/>
        <v>6.2929743616042124</v>
      </c>
      <c r="BI247" s="51">
        <f t="shared" si="413"/>
        <v>7.9986076270802711</v>
      </c>
      <c r="BJ247" s="51">
        <f t="shared" si="400"/>
        <v>1.5509823786455004</v>
      </c>
      <c r="BK247" s="51">
        <f t="shared" si="435"/>
        <v>8.8058266073149642</v>
      </c>
      <c r="BL247" s="51">
        <f t="shared" si="435"/>
        <v>5.7423786049646655</v>
      </c>
      <c r="BM247" s="51">
        <f t="shared" si="435"/>
        <v>1.4477410459401285</v>
      </c>
      <c r="BN247" s="51">
        <f t="shared" si="435"/>
        <v>0.45569866827916705</v>
      </c>
      <c r="BO247" s="51">
        <f t="shared" si="436"/>
        <v>0.95088345481752912</v>
      </c>
      <c r="BP247" s="51">
        <f t="shared" si="436"/>
        <v>68.101908186890142</v>
      </c>
      <c r="BQ247" s="51">
        <f t="shared" si="415"/>
        <v>12.860238208999871</v>
      </c>
      <c r="BR247" s="51">
        <f t="shared" si="437"/>
        <v>0.7162917487089564</v>
      </c>
      <c r="BS247" s="51">
        <f t="shared" si="437"/>
        <v>8.042098450878381</v>
      </c>
      <c r="BT247" s="51">
        <f t="shared" si="438"/>
        <v>2.8120444982245383</v>
      </c>
      <c r="BU247" s="51">
        <f t="shared" si="438"/>
        <v>4.0036063219057096</v>
      </c>
      <c r="BV247" s="51">
        <f t="shared" si="439"/>
        <v>1.1711458099739565</v>
      </c>
      <c r="BW247" s="51">
        <f t="shared" si="439"/>
        <v>3.2326826347223392</v>
      </c>
      <c r="BX247" s="51">
        <f t="shared" si="419"/>
        <v>1.6783361544111188</v>
      </c>
      <c r="BY247" s="51">
        <f t="shared" si="427"/>
        <v>1.5337234310714163</v>
      </c>
      <c r="BZ247" s="51">
        <f t="shared" si="420"/>
        <v>8.2373034643250609</v>
      </c>
      <c r="CA247" s="51">
        <f t="shared" si="440"/>
        <v>1.0341381752371204</v>
      </c>
      <c r="CB247" s="51">
        <f t="shared" si="440"/>
        <v>111.07189988008567</v>
      </c>
      <c r="CC247" s="51">
        <f t="shared" si="404"/>
        <v>115.80083775289398</v>
      </c>
      <c r="CD247" s="51">
        <f t="shared" si="405"/>
        <v>116.8349759281311</v>
      </c>
      <c r="CE247" s="51">
        <f t="shared" si="406"/>
        <v>1.6716656966320003</v>
      </c>
      <c r="CH247" s="13">
        <f t="shared" si="441"/>
        <v>6.2929743616042124</v>
      </c>
      <c r="CI247" s="13">
        <f t="shared" si="441"/>
        <v>0</v>
      </c>
      <c r="CJ247" s="13">
        <f t="shared" si="441"/>
        <v>0</v>
      </c>
      <c r="CK247" s="13">
        <f t="shared" si="441"/>
        <v>0</v>
      </c>
      <c r="CL247" s="13">
        <f t="shared" si="441"/>
        <v>7.9986076270802711</v>
      </c>
      <c r="CM247" s="13">
        <f t="shared" si="441"/>
        <v>0</v>
      </c>
      <c r="CN247" s="13">
        <f t="shared" si="442"/>
        <v>1.2779264307003997</v>
      </c>
      <c r="CO247" s="13">
        <f t="shared" si="442"/>
        <v>0.27305594794510069</v>
      </c>
      <c r="CP247" s="13">
        <f t="shared" si="442"/>
        <v>0.15833370122974502</v>
      </c>
      <c r="CQ247" s="13">
        <f t="shared" si="442"/>
        <v>8.8058266073149642</v>
      </c>
      <c r="CR247" s="13">
        <f t="shared" si="442"/>
        <v>5.7423786049646655</v>
      </c>
      <c r="CS247" s="13">
        <f t="shared" si="442"/>
        <v>1.4477410459401285</v>
      </c>
      <c r="CT247" s="13">
        <f t="shared" si="442"/>
        <v>0.45569866827916705</v>
      </c>
      <c r="CU247" s="13">
        <f t="shared" si="442"/>
        <v>0</v>
      </c>
      <c r="CV247" s="13">
        <f t="shared" si="442"/>
        <v>0</v>
      </c>
      <c r="CW247" s="13">
        <f t="shared" si="442"/>
        <v>0.95088345481752912</v>
      </c>
      <c r="CX247" s="13">
        <f t="shared" si="442"/>
        <v>68.101908186890142</v>
      </c>
      <c r="CY247" s="13">
        <f t="shared" si="442"/>
        <v>0</v>
      </c>
      <c r="CZ247" s="13">
        <f t="shared" si="442"/>
        <v>12.860238208999871</v>
      </c>
      <c r="DA247" s="13">
        <f t="shared" si="442"/>
        <v>0</v>
      </c>
      <c r="DB247" s="13">
        <f t="shared" si="442"/>
        <v>6.48941110967007</v>
      </c>
      <c r="DC247" s="13">
        <f t="shared" si="448"/>
        <v>0.7162917487089564</v>
      </c>
      <c r="DD247" s="13">
        <f t="shared" si="448"/>
        <v>8.042098450878381</v>
      </c>
      <c r="DE247" s="13">
        <f t="shared" si="448"/>
        <v>0.20662468983090976</v>
      </c>
      <c r="DF247" s="13">
        <f t="shared" si="448"/>
        <v>0</v>
      </c>
      <c r="DG247" s="13">
        <f t="shared" si="448"/>
        <v>2.3842046211226431</v>
      </c>
      <c r="DH247" s="13">
        <f t="shared" si="448"/>
        <v>136.43385416666669</v>
      </c>
      <c r="DI247" s="13">
        <f t="shared" si="448"/>
        <v>2.8120444982245383</v>
      </c>
      <c r="DJ247" s="13">
        <f t="shared" si="448"/>
        <v>4.0036063219057096</v>
      </c>
      <c r="DK247" s="13">
        <f t="shared" si="448"/>
        <v>0</v>
      </c>
      <c r="DL247" s="13">
        <f t="shared" si="448"/>
        <v>1.1711458099739565</v>
      </c>
      <c r="DM247" s="13">
        <f t="shared" si="448"/>
        <v>3.2326826347223392</v>
      </c>
      <c r="DN247" s="13"/>
      <c r="DO247" s="13">
        <f t="shared" si="444"/>
        <v>0</v>
      </c>
      <c r="DP247" s="13">
        <f t="shared" si="444"/>
        <v>1.6783361544111188</v>
      </c>
      <c r="DQ247" s="13">
        <f t="shared" si="444"/>
        <v>0</v>
      </c>
      <c r="DR247" s="13">
        <f t="shared" si="444"/>
        <v>0</v>
      </c>
      <c r="DS247" s="13">
        <f t="shared" si="444"/>
        <v>1.5337234310714163</v>
      </c>
      <c r="DT247" s="13">
        <f t="shared" si="444"/>
        <v>0</v>
      </c>
      <c r="DU247" s="13">
        <f t="shared" si="444"/>
        <v>0</v>
      </c>
      <c r="DV247" s="13">
        <f t="shared" si="444"/>
        <v>0</v>
      </c>
      <c r="DW247" s="13">
        <f t="shared" si="444"/>
        <v>0</v>
      </c>
      <c r="DX247" s="13">
        <f t="shared" si="444"/>
        <v>8.2373034643250609</v>
      </c>
      <c r="DY247" s="13">
        <f t="shared" si="444"/>
        <v>0.59511219970770912</v>
      </c>
      <c r="DZ247" s="13">
        <f t="shared" si="444"/>
        <v>0.61012840143120062</v>
      </c>
      <c r="EA247" s="13">
        <f t="shared" si="444"/>
        <v>0.81441303733287007</v>
      </c>
      <c r="EB247" s="13">
        <f t="shared" si="444"/>
        <v>1.0341381752371204</v>
      </c>
      <c r="EC247" s="13">
        <f t="shared" si="444"/>
        <v>111.07189988008567</v>
      </c>
      <c r="ED247" s="13">
        <f t="shared" si="444"/>
        <v>1.03094807992543</v>
      </c>
      <c r="EE247" s="13">
        <f t="shared" si="445"/>
        <v>1.6716656966320003</v>
      </c>
      <c r="EF247" s="13">
        <f t="shared" si="445"/>
        <v>0</v>
      </c>
      <c r="EG247" s="13">
        <f t="shared" si="445"/>
        <v>0</v>
      </c>
      <c r="EH247" s="13">
        <f t="shared" si="445"/>
        <v>0</v>
      </c>
      <c r="EI247" s="13">
        <f t="shared" si="445"/>
        <v>0</v>
      </c>
      <c r="EJ247" s="13">
        <f t="shared" si="445"/>
        <v>0</v>
      </c>
      <c r="EM247">
        <v>27.056451800000001</v>
      </c>
      <c r="EN247">
        <v>9.1315346000000002</v>
      </c>
      <c r="EO247">
        <v>0</v>
      </c>
      <c r="EP247">
        <v>0</v>
      </c>
      <c r="EQ247">
        <v>22.451141400000001</v>
      </c>
      <c r="ER247">
        <v>0</v>
      </c>
      <c r="ES247">
        <v>4.0204749</v>
      </c>
      <c r="ET247">
        <v>0.85905929999999997</v>
      </c>
      <c r="EU247">
        <v>0.5806405</v>
      </c>
      <c r="EV247">
        <v>28.38241</v>
      </c>
      <c r="EW247">
        <v>19.888507799999999</v>
      </c>
      <c r="EX247">
        <v>3.7939267000000001</v>
      </c>
      <c r="EY247">
        <v>1.7814417</v>
      </c>
      <c r="EZ247">
        <v>0</v>
      </c>
      <c r="FA247">
        <v>0</v>
      </c>
      <c r="FB247">
        <v>3.3874439999999999</v>
      </c>
      <c r="FC247">
        <v>196.15069579999999</v>
      </c>
      <c r="FD247">
        <v>0</v>
      </c>
      <c r="FE247">
        <v>48.512744900000001</v>
      </c>
      <c r="FF247">
        <v>0</v>
      </c>
      <c r="FG247">
        <v>18.691143</v>
      </c>
      <c r="FH247">
        <v>3.5315311</v>
      </c>
      <c r="FI247">
        <v>36.0147324</v>
      </c>
      <c r="FJ247">
        <v>1.0425888999999999</v>
      </c>
      <c r="FK247">
        <v>0</v>
      </c>
      <c r="FL247">
        <v>8.7433423999999995</v>
      </c>
      <c r="FM247">
        <v>500.32949830000001</v>
      </c>
      <c r="FN247">
        <v>3.7092177999999998</v>
      </c>
      <c r="FO247">
        <v>5.2809434</v>
      </c>
      <c r="FP247">
        <v>0</v>
      </c>
      <c r="FQ247">
        <v>4.1783938000000003</v>
      </c>
      <c r="FR247">
        <v>12.3520164</v>
      </c>
      <c r="FT247">
        <v>0</v>
      </c>
      <c r="FU247">
        <v>3.5981822013854998</v>
      </c>
      <c r="FV247">
        <v>0</v>
      </c>
      <c r="FW247">
        <v>0</v>
      </c>
      <c r="FX247">
        <v>2.2148141860961901</v>
      </c>
      <c r="FY247">
        <v>0</v>
      </c>
      <c r="FZ247">
        <v>0</v>
      </c>
      <c r="GA247">
        <v>0</v>
      </c>
      <c r="GB247">
        <v>0</v>
      </c>
      <c r="GC247">
        <v>3.4753758907318102</v>
      </c>
      <c r="GD247">
        <v>0.87866961956024203</v>
      </c>
      <c r="GE247">
        <v>0.90084069967269897</v>
      </c>
      <c r="GF247">
        <v>1.2024623155593901</v>
      </c>
      <c r="GG247">
        <v>1.67284488677979</v>
      </c>
      <c r="GH247">
        <v>163.99513244628901</v>
      </c>
      <c r="GI247">
        <v>1.52217137813568</v>
      </c>
      <c r="GJ247">
        <v>1.6435729265212999</v>
      </c>
      <c r="GK247">
        <v>0</v>
      </c>
      <c r="GL247">
        <v>0</v>
      </c>
      <c r="GM247">
        <v>0</v>
      </c>
      <c r="GN247">
        <v>0</v>
      </c>
      <c r="GO247">
        <v>0</v>
      </c>
    </row>
    <row r="248" spans="1:197" x14ac:dyDescent="0.2">
      <c r="A248" t="s">
        <v>900</v>
      </c>
      <c r="B248" t="s">
        <v>132</v>
      </c>
      <c r="C248" t="s">
        <v>925</v>
      </c>
      <c r="D248" s="4" t="s">
        <v>926</v>
      </c>
      <c r="E248" s="4" t="s">
        <v>98</v>
      </c>
      <c r="F248" s="9" t="s">
        <v>903</v>
      </c>
      <c r="G248" s="24">
        <v>43423</v>
      </c>
      <c r="H248" s="9">
        <v>5</v>
      </c>
      <c r="I248" s="9">
        <v>3</v>
      </c>
      <c r="J248" s="9" t="s">
        <v>904</v>
      </c>
      <c r="K248" s="21" t="s">
        <v>618</v>
      </c>
      <c r="L248" s="9">
        <v>69</v>
      </c>
      <c r="M248" s="9" t="s">
        <v>905</v>
      </c>
      <c r="N248" s="9">
        <v>12</v>
      </c>
      <c r="O248" s="9">
        <v>23</v>
      </c>
      <c r="P248" s="34">
        <v>4</v>
      </c>
      <c r="Q248" s="9" t="s">
        <v>102</v>
      </c>
      <c r="R248" s="9" t="s">
        <v>103</v>
      </c>
      <c r="S248" s="9"/>
      <c r="T248" s="9" t="s">
        <v>605</v>
      </c>
      <c r="U248" s="22">
        <v>2000</v>
      </c>
      <c r="V248" s="22" t="s">
        <v>243</v>
      </c>
      <c r="W248" s="9" t="s">
        <v>105</v>
      </c>
      <c r="X248" s="9" t="s">
        <v>927</v>
      </c>
      <c r="Y248" s="9"/>
      <c r="Z248" s="9"/>
      <c r="AA248" s="9"/>
      <c r="AE248" s="10">
        <f t="shared" si="397"/>
        <v>2.4696083259499318E-3</v>
      </c>
      <c r="AF248" s="11">
        <v>608.25</v>
      </c>
      <c r="AG248">
        <f t="shared" si="411"/>
        <v>7.1999999999999994E-4</v>
      </c>
      <c r="AI248" s="48">
        <f t="shared" si="447"/>
        <v>9.9497192516058444E-2</v>
      </c>
      <c r="AJ248" s="48">
        <f t="shared" si="447"/>
        <v>0.12134083121271635</v>
      </c>
      <c r="AK248" s="48">
        <f t="shared" si="447"/>
        <v>1.4592870714829835E-2</v>
      </c>
      <c r="AL248" s="48">
        <f t="shared" si="447"/>
        <v>7.771811611524318E-2</v>
      </c>
      <c r="AM248" s="48">
        <f t="shared" si="447"/>
        <v>5.0170625801937208E-2</v>
      </c>
      <c r="AN248" s="48">
        <f t="shared" si="447"/>
        <v>1.197684369903867E-2</v>
      </c>
      <c r="AO248" s="48">
        <f t="shared" si="447"/>
        <v>4.1676978987547995E-3</v>
      </c>
      <c r="AP248" s="48">
        <f t="shared" si="447"/>
        <v>7.1661342566290602E-3</v>
      </c>
      <c r="AQ248" s="48">
        <f t="shared" si="446"/>
        <v>0.57889817655670783</v>
      </c>
      <c r="AR248" s="48">
        <f t="shared" si="446"/>
        <v>0.10936327944341813</v>
      </c>
      <c r="AS248" s="48">
        <f t="shared" si="446"/>
        <v>6.7047925848084423E-3</v>
      </c>
      <c r="AT248" s="48">
        <f t="shared" si="446"/>
        <v>6.5964376412664824E-2</v>
      </c>
      <c r="AU248" s="48">
        <f t="shared" si="446"/>
        <v>5.6951990761593713E-2</v>
      </c>
      <c r="AV248" s="48">
        <f t="shared" si="434"/>
        <v>5.7827135237382712E-2</v>
      </c>
      <c r="AW248" s="48">
        <f t="shared" si="424"/>
        <v>1.0165395247122339E-2</v>
      </c>
      <c r="AX248" s="48">
        <f t="shared" si="424"/>
        <v>2.7253958455995299E-2</v>
      </c>
      <c r="AY248" s="48">
        <f t="shared" si="424"/>
        <v>1.1850393341304893E-2</v>
      </c>
      <c r="AZ248" s="48">
        <f t="shared" si="424"/>
        <v>5.3164012650066669E-3</v>
      </c>
      <c r="BA248" s="48">
        <f t="shared" si="424"/>
        <v>7.213171627241044E-2</v>
      </c>
      <c r="BB248" s="48">
        <f t="shared" si="424"/>
        <v>8.635534641783944E-3</v>
      </c>
      <c r="BC248" s="48">
        <f t="shared" si="424"/>
        <v>0.95762789864073428</v>
      </c>
      <c r="BD248" s="48">
        <f t="shared" si="424"/>
        <v>0.9913644653582161</v>
      </c>
      <c r="BE248" s="48">
        <f t="shared" si="424"/>
        <v>1</v>
      </c>
      <c r="BF248" s="48">
        <f t="shared" si="424"/>
        <v>1.6108904135026206E-2</v>
      </c>
      <c r="BH248" s="51">
        <f t="shared" si="412"/>
        <v>11.762441598826483</v>
      </c>
      <c r="BI248" s="51">
        <f t="shared" si="413"/>
        <v>14.344770989013414</v>
      </c>
      <c r="BJ248" s="51">
        <f t="shared" si="400"/>
        <v>1.7251520892381758</v>
      </c>
      <c r="BK248" s="51">
        <f t="shared" si="435"/>
        <v>9.187744687658622</v>
      </c>
      <c r="BL248" s="51">
        <f t="shared" si="435"/>
        <v>5.9311126379432171</v>
      </c>
      <c r="BM248" s="51">
        <f t="shared" si="435"/>
        <v>1.415888438515271</v>
      </c>
      <c r="BN248" s="51">
        <f t="shared" si="435"/>
        <v>0.49270036566854059</v>
      </c>
      <c r="BO248" s="51">
        <f t="shared" si="436"/>
        <v>0.84717200105264168</v>
      </c>
      <c r="BP248" s="51">
        <f t="shared" si="436"/>
        <v>68.436664605550874</v>
      </c>
      <c r="BQ248" s="51">
        <f t="shared" si="415"/>
        <v>12.928798843261132</v>
      </c>
      <c r="BR248" s="51">
        <f t="shared" si="437"/>
        <v>0.79263272879107327</v>
      </c>
      <c r="BS248" s="51">
        <f t="shared" si="437"/>
        <v>7.7982313423743053</v>
      </c>
      <c r="BT248" s="51">
        <f t="shared" si="438"/>
        <v>6.7327976632308815</v>
      </c>
      <c r="BU248" s="51">
        <f t="shared" si="438"/>
        <v>6.8362562184593854</v>
      </c>
      <c r="BV248" s="51">
        <f t="shared" si="439"/>
        <v>1.2017411235394075</v>
      </c>
      <c r="BW248" s="51">
        <f t="shared" si="439"/>
        <v>3.2219310572381095</v>
      </c>
      <c r="BX248" s="51">
        <f t="shared" si="419"/>
        <v>1.4009396252836392</v>
      </c>
      <c r="BY248" s="51">
        <f t="shared" si="427"/>
        <v>0.62849873261977163</v>
      </c>
      <c r="BZ248" s="51">
        <f t="shared" si="420"/>
        <v>8.5273270393073055</v>
      </c>
      <c r="CA248" s="51">
        <f t="shared" si="440"/>
        <v>1.0208827940771577</v>
      </c>
      <c r="CB248" s="51">
        <f t="shared" si="440"/>
        <v>113.20964889889324</v>
      </c>
      <c r="CC248" s="51">
        <f t="shared" si="404"/>
        <v>117.19794631437304</v>
      </c>
      <c r="CD248" s="51">
        <f t="shared" si="405"/>
        <v>118.21882910845019</v>
      </c>
      <c r="CE248" s="51">
        <f t="shared" si="406"/>
        <v>1.9043757850630698</v>
      </c>
      <c r="CH248" s="13">
        <f t="shared" si="441"/>
        <v>11.762441598826483</v>
      </c>
      <c r="CI248" s="13">
        <f t="shared" si="441"/>
        <v>0</v>
      </c>
      <c r="CJ248" s="13">
        <f t="shared" si="441"/>
        <v>0</v>
      </c>
      <c r="CK248" s="13">
        <f t="shared" si="441"/>
        <v>0</v>
      </c>
      <c r="CL248" s="13">
        <f t="shared" si="441"/>
        <v>14.344770989013414</v>
      </c>
      <c r="CM248" s="13">
        <f t="shared" si="441"/>
        <v>0</v>
      </c>
      <c r="CN248" s="13">
        <f t="shared" si="442"/>
        <v>1.3628389203293065</v>
      </c>
      <c r="CO248" s="13">
        <f t="shared" si="442"/>
        <v>0.36231316890886917</v>
      </c>
      <c r="CP248" s="13">
        <f t="shared" si="442"/>
        <v>0.19241346660373787</v>
      </c>
      <c r="CQ248" s="13">
        <f t="shared" si="442"/>
        <v>9.187744687658622</v>
      </c>
      <c r="CR248" s="13">
        <f t="shared" si="442"/>
        <v>5.9311126379432171</v>
      </c>
      <c r="CS248" s="13">
        <f t="shared" si="442"/>
        <v>1.415888438515271</v>
      </c>
      <c r="CT248" s="13">
        <f t="shared" si="442"/>
        <v>0.49270036566854059</v>
      </c>
      <c r="CU248" s="13">
        <f t="shared" si="442"/>
        <v>0</v>
      </c>
      <c r="CV248" s="13">
        <f t="shared" si="442"/>
        <v>0</v>
      </c>
      <c r="CW248" s="13">
        <f t="shared" si="442"/>
        <v>0.84717200105264168</v>
      </c>
      <c r="CX248" s="13">
        <f t="shared" si="442"/>
        <v>68.436664605550874</v>
      </c>
      <c r="CY248" s="13">
        <f t="shared" si="442"/>
        <v>0</v>
      </c>
      <c r="CZ248" s="13">
        <f t="shared" si="442"/>
        <v>12.928798843261132</v>
      </c>
      <c r="DA248" s="13">
        <f t="shared" si="442"/>
        <v>0</v>
      </c>
      <c r="DB248" s="13">
        <f t="shared" si="442"/>
        <v>5.4184620462082922</v>
      </c>
      <c r="DC248" s="13">
        <f t="shared" si="448"/>
        <v>0.79263272879107327</v>
      </c>
      <c r="DD248" s="13">
        <f t="shared" si="448"/>
        <v>7.7982313423743053</v>
      </c>
      <c r="DE248" s="13">
        <f t="shared" si="448"/>
        <v>0.18415234869954797</v>
      </c>
      <c r="DF248" s="13">
        <f t="shared" si="448"/>
        <v>0</v>
      </c>
      <c r="DG248" s="13">
        <f t="shared" si="448"/>
        <v>2.4034312991962512</v>
      </c>
      <c r="DH248" s="13">
        <f t="shared" si="448"/>
        <v>136.43385416666669</v>
      </c>
      <c r="DI248" s="13">
        <f t="shared" si="448"/>
        <v>6.7327976632308815</v>
      </c>
      <c r="DJ248" s="13">
        <f t="shared" si="448"/>
        <v>6.8362562184593854</v>
      </c>
      <c r="DK248" s="13">
        <f t="shared" si="448"/>
        <v>0</v>
      </c>
      <c r="DL248" s="13">
        <f t="shared" si="448"/>
        <v>1.2017411235394075</v>
      </c>
      <c r="DM248" s="13">
        <f t="shared" si="448"/>
        <v>3.2219310572381095</v>
      </c>
      <c r="DN248" s="13"/>
      <c r="DO248" s="13">
        <f t="shared" si="444"/>
        <v>0</v>
      </c>
      <c r="DP248" s="13">
        <f t="shared" si="444"/>
        <v>1.4009396252836392</v>
      </c>
      <c r="DQ248" s="13">
        <f t="shared" si="444"/>
        <v>0</v>
      </c>
      <c r="DR248" s="13">
        <f t="shared" si="444"/>
        <v>0</v>
      </c>
      <c r="DS248" s="13">
        <f t="shared" si="444"/>
        <v>0</v>
      </c>
      <c r="DT248" s="13">
        <f t="shared" si="444"/>
        <v>0.62849873261977163</v>
      </c>
      <c r="DU248" s="13">
        <f t="shared" si="444"/>
        <v>0</v>
      </c>
      <c r="DV248" s="13">
        <f t="shared" si="444"/>
        <v>0</v>
      </c>
      <c r="DW248" s="13">
        <f t="shared" si="444"/>
        <v>0</v>
      </c>
      <c r="DX248" s="13">
        <f t="shared" si="444"/>
        <v>8.5273270393073055</v>
      </c>
      <c r="DY248" s="13">
        <f t="shared" si="444"/>
        <v>0.68486328860779966</v>
      </c>
      <c r="DZ248" s="13">
        <f t="shared" si="444"/>
        <v>0.55910989502209429</v>
      </c>
      <c r="EA248" s="13">
        <f t="shared" si="444"/>
        <v>0.62776332307504734</v>
      </c>
      <c r="EB248" s="13">
        <f t="shared" si="444"/>
        <v>1.0208827940771577</v>
      </c>
      <c r="EC248" s="13">
        <f t="shared" si="444"/>
        <v>113.20964889889324</v>
      </c>
      <c r="ED248" s="13">
        <f t="shared" si="444"/>
        <v>0.71562128349122833</v>
      </c>
      <c r="EE248" s="13">
        <f t="shared" si="445"/>
        <v>1.9043757850630698</v>
      </c>
      <c r="EF248" s="13">
        <f t="shared" si="445"/>
        <v>0</v>
      </c>
      <c r="EG248" s="13">
        <f t="shared" si="445"/>
        <v>0</v>
      </c>
      <c r="EH248" s="13">
        <f t="shared" si="445"/>
        <v>0</v>
      </c>
      <c r="EI248" s="13">
        <f t="shared" si="445"/>
        <v>0</v>
      </c>
      <c r="EJ248" s="13">
        <f t="shared" si="445"/>
        <v>0</v>
      </c>
      <c r="EM248">
        <v>62.237236000000003</v>
      </c>
      <c r="EN248">
        <v>8.7995119000000006</v>
      </c>
      <c r="EO248">
        <v>0</v>
      </c>
      <c r="EP248">
        <v>0</v>
      </c>
      <c r="EQ248">
        <v>49.551361100000001</v>
      </c>
      <c r="ER248">
        <v>0</v>
      </c>
      <c r="ES248">
        <v>5.2765975000000003</v>
      </c>
      <c r="ET248">
        <v>1.4027928999999999</v>
      </c>
      <c r="EU248">
        <v>0.86837509999999996</v>
      </c>
      <c r="EV248">
        <v>36.443996400000003</v>
      </c>
      <c r="EW248">
        <v>25.280431700000001</v>
      </c>
      <c r="EX248">
        <v>4.5663061000000003</v>
      </c>
      <c r="EY248">
        <v>2.3703620000000001</v>
      </c>
      <c r="EZ248">
        <v>0</v>
      </c>
      <c r="FA248">
        <v>0</v>
      </c>
      <c r="FB248">
        <v>3.7141066</v>
      </c>
      <c r="FC248">
        <v>242.58131409999999</v>
      </c>
      <c r="FD248">
        <v>0</v>
      </c>
      <c r="FE248">
        <v>60.020961800000002</v>
      </c>
      <c r="FF248">
        <v>0</v>
      </c>
      <c r="FG248">
        <v>19.206337000000001</v>
      </c>
      <c r="FH248">
        <v>4.8093127999999998</v>
      </c>
      <c r="FI248">
        <v>42.977867099999997</v>
      </c>
      <c r="FJ248">
        <v>1.1435261000000001</v>
      </c>
      <c r="FK248">
        <v>0</v>
      </c>
      <c r="FL248">
        <v>10.8468494</v>
      </c>
      <c r="FM248">
        <v>615.73529050000002</v>
      </c>
      <c r="FN248">
        <v>10.9293327</v>
      </c>
      <c r="FO248">
        <v>11.0972767</v>
      </c>
      <c r="FP248">
        <v>0</v>
      </c>
      <c r="FQ248">
        <v>5.276516</v>
      </c>
      <c r="FR248">
        <v>15.150569900000001</v>
      </c>
      <c r="FT248">
        <v>0</v>
      </c>
      <c r="FU248">
        <v>3.6962518692016602</v>
      </c>
      <c r="FV248">
        <v>0</v>
      </c>
      <c r="FW248">
        <v>0</v>
      </c>
      <c r="FX248">
        <v>0</v>
      </c>
      <c r="FY248">
        <v>1.1169470548629801</v>
      </c>
      <c r="FZ248">
        <v>0</v>
      </c>
      <c r="GA248">
        <v>0</v>
      </c>
      <c r="GB248">
        <v>0</v>
      </c>
      <c r="GC248">
        <v>4.4275918006896999</v>
      </c>
      <c r="GD248">
        <v>1.24442458152771</v>
      </c>
      <c r="GE248">
        <v>1.01592552661896</v>
      </c>
      <c r="GF248">
        <v>1.1406716108322199</v>
      </c>
      <c r="GG248">
        <v>2.0323145389556898</v>
      </c>
      <c r="GH248">
        <v>205.70655822753901</v>
      </c>
      <c r="GI248">
        <v>1.3003131151199401</v>
      </c>
      <c r="GJ248">
        <v>2.3042528629303001</v>
      </c>
      <c r="GK248">
        <v>0</v>
      </c>
      <c r="GL248">
        <v>0</v>
      </c>
      <c r="GM248">
        <v>0</v>
      </c>
      <c r="GN248">
        <v>0</v>
      </c>
      <c r="GO248">
        <v>0</v>
      </c>
    </row>
    <row r="249" spans="1:197" x14ac:dyDescent="0.2">
      <c r="A249" t="s">
        <v>900</v>
      </c>
      <c r="B249" t="s">
        <v>137</v>
      </c>
      <c r="C249" t="s">
        <v>928</v>
      </c>
      <c r="D249" s="4" t="s">
        <v>929</v>
      </c>
      <c r="E249" s="4" t="s">
        <v>98</v>
      </c>
      <c r="F249" s="9" t="s">
        <v>903</v>
      </c>
      <c r="G249" s="24">
        <v>43423</v>
      </c>
      <c r="H249" s="9">
        <v>5</v>
      </c>
      <c r="I249" s="9">
        <v>3</v>
      </c>
      <c r="J249" s="9" t="s">
        <v>904</v>
      </c>
      <c r="K249" s="21" t="s">
        <v>618</v>
      </c>
      <c r="L249" s="9">
        <v>69</v>
      </c>
      <c r="M249" s="9" t="s">
        <v>905</v>
      </c>
      <c r="N249" s="9">
        <v>12</v>
      </c>
      <c r="O249" s="9">
        <v>23</v>
      </c>
      <c r="P249" s="34">
        <v>5</v>
      </c>
      <c r="Q249" s="9" t="s">
        <v>102</v>
      </c>
      <c r="R249" s="9" t="s">
        <v>103</v>
      </c>
      <c r="S249" s="9"/>
      <c r="T249" s="9" t="s">
        <v>605</v>
      </c>
      <c r="U249" s="22">
        <v>2000</v>
      </c>
      <c r="V249" s="22" t="s">
        <v>243</v>
      </c>
      <c r="W249" s="9" t="s">
        <v>105</v>
      </c>
      <c r="X249" s="9" t="s">
        <v>930</v>
      </c>
      <c r="Y249" s="9"/>
      <c r="Z249" s="9"/>
      <c r="AA249" s="9"/>
      <c r="AE249" s="10">
        <f t="shared" ref="AE249:AE266" si="449">0.0025*$AF249/$FM249</f>
        <v>2.5143700724454239E-3</v>
      </c>
      <c r="AF249" s="11">
        <v>608.25</v>
      </c>
      <c r="AG249">
        <f t="shared" si="411"/>
        <v>7.1999999999999994E-4</v>
      </c>
      <c r="AI249" s="48">
        <f t="shared" si="447"/>
        <v>0.10127306400319686</v>
      </c>
      <c r="AJ249" s="48">
        <f t="shared" si="447"/>
        <v>0.12833411502374237</v>
      </c>
      <c r="AK249" s="48">
        <f t="shared" si="447"/>
        <v>1.4153766203800738E-2</v>
      </c>
      <c r="AL249" s="48">
        <f t="shared" si="447"/>
        <v>6.8541507817155498E-2</v>
      </c>
      <c r="AM249" s="48">
        <f t="shared" si="447"/>
        <v>4.48133805904131E-2</v>
      </c>
      <c r="AN249" s="48">
        <f t="shared" si="447"/>
        <v>1.1322616406770607E-2</v>
      </c>
      <c r="AO249" s="48">
        <f t="shared" si="447"/>
        <v>3.5135860173983098E-3</v>
      </c>
      <c r="AP249" s="48">
        <f t="shared" si="447"/>
        <v>5.6615574685045765E-3</v>
      </c>
      <c r="AQ249" s="48">
        <f t="shared" si="446"/>
        <v>0.57090664737404706</v>
      </c>
      <c r="AR249" s="48">
        <f t="shared" si="446"/>
        <v>0.11747525036285837</v>
      </c>
      <c r="AS249" s="48">
        <f t="shared" si="446"/>
        <v>6.8444069589054107E-3</v>
      </c>
      <c r="AT249" s="48">
        <f t="shared" si="446"/>
        <v>6.1362982665746017E-2</v>
      </c>
      <c r="AU249" s="48">
        <f t="shared" si="446"/>
        <v>5.381911708554675E-2</v>
      </c>
      <c r="AV249" s="48">
        <f t="shared" si="434"/>
        <v>6.9297868027775739E-2</v>
      </c>
      <c r="AW249" s="48">
        <f t="shared" si="424"/>
        <v>9.1141214856897291E-3</v>
      </c>
      <c r="AX249" s="48">
        <f t="shared" si="424"/>
        <v>2.6562471775031387E-2</v>
      </c>
      <c r="AY249" s="48">
        <f t="shared" si="424"/>
        <v>1.5873729186471064E-2</v>
      </c>
      <c r="AZ249" s="48">
        <f t="shared" si="424"/>
        <v>3.406162401656592E-3</v>
      </c>
      <c r="BA249" s="48">
        <f t="shared" si="424"/>
        <v>6.6619748660131234E-2</v>
      </c>
      <c r="BB249" s="48">
        <f t="shared" si="424"/>
        <v>7.3771154612823119E-3</v>
      </c>
      <c r="BC249" s="48">
        <f t="shared" si="424"/>
        <v>0.95116610616471675</v>
      </c>
      <c r="BD249" s="48">
        <f t="shared" si="424"/>
        <v>0.99262288453871772</v>
      </c>
      <c r="BE249" s="48">
        <f t="shared" si="424"/>
        <v>1</v>
      </c>
      <c r="BF249" s="48">
        <f t="shared" si="424"/>
        <v>1.7151990879184113E-2</v>
      </c>
      <c r="BH249" s="51">
        <f t="shared" si="412"/>
        <v>19.212039263130784</v>
      </c>
      <c r="BI249" s="51">
        <f t="shared" si="413"/>
        <v>24.345664673061052</v>
      </c>
      <c r="BJ249" s="51">
        <f t="shared" ref="BJ249:BJ266" si="450">+CN249+CO249</f>
        <v>2.6850447817003902</v>
      </c>
      <c r="BK249" s="51">
        <f t="shared" si="435"/>
        <v>13.002688842275074</v>
      </c>
      <c r="BL249" s="51">
        <f t="shared" si="435"/>
        <v>8.501336815379279</v>
      </c>
      <c r="BM249" s="51">
        <f t="shared" si="435"/>
        <v>2.147960596525242</v>
      </c>
      <c r="BN249" s="51">
        <f t="shared" si="435"/>
        <v>0.66654596841775027</v>
      </c>
      <c r="BO249" s="51">
        <f t="shared" si="436"/>
        <v>1.0740275851824503</v>
      </c>
      <c r="BP249" s="51">
        <f t="shared" si="436"/>
        <v>108.30402963404289</v>
      </c>
      <c r="BQ249" s="51">
        <f t="shared" si="415"/>
        <v>22.285680251030126</v>
      </c>
      <c r="BR249" s="51">
        <f t="shared" si="437"/>
        <v>1.2984204291793271</v>
      </c>
      <c r="BS249" s="51">
        <f t="shared" si="437"/>
        <v>11.640884413647365</v>
      </c>
      <c r="BT249" s="51">
        <f t="shared" si="438"/>
        <v>10.209772961168804</v>
      </c>
      <c r="BU249" s="51">
        <f t="shared" si="438"/>
        <v>13.146174399925894</v>
      </c>
      <c r="BV249" s="51">
        <f t="shared" si="439"/>
        <v>1.7289973553726745</v>
      </c>
      <c r="BW249" s="51">
        <f t="shared" si="439"/>
        <v>5.039042273388679</v>
      </c>
      <c r="BX249" s="51">
        <f t="shared" si="419"/>
        <v>3.0113309139452951</v>
      </c>
      <c r="BY249" s="51">
        <f t="shared" si="427"/>
        <v>0.64616713675376303</v>
      </c>
      <c r="BZ249" s="51">
        <f t="shared" si="420"/>
        <v>12.638120901703374</v>
      </c>
      <c r="CA249" s="51">
        <f t="shared" si="440"/>
        <v>1.3994780673993532</v>
      </c>
      <c r="CB249" s="51">
        <f t="shared" si="440"/>
        <v>180.44127288198683</v>
      </c>
      <c r="CC249" s="51">
        <f t="shared" ref="CC249:CC266" si="451">+SUM(DP249,DY249:EA249,EC249:ED249)</f>
        <v>188.30584439153529</v>
      </c>
      <c r="CD249" s="51">
        <f t="shared" ref="CD249:CD266" si="452">+CC249+CA249</f>
        <v>189.70532245893463</v>
      </c>
      <c r="CE249" s="51">
        <f t="shared" ref="CE249:CE266" si="453">+SUM(EE249:EJ249)</f>
        <v>3.2538239605483281</v>
      </c>
      <c r="CH249" s="13">
        <f t="shared" si="441"/>
        <v>19.212039263130784</v>
      </c>
      <c r="CI249" s="13">
        <f t="shared" si="441"/>
        <v>0</v>
      </c>
      <c r="CJ249" s="13">
        <f t="shared" si="441"/>
        <v>0</v>
      </c>
      <c r="CK249" s="13">
        <f t="shared" si="441"/>
        <v>0</v>
      </c>
      <c r="CL249" s="13">
        <f t="shared" si="441"/>
        <v>24.345664673061052</v>
      </c>
      <c r="CM249" s="13">
        <f t="shared" si="441"/>
        <v>0</v>
      </c>
      <c r="CN249" s="13">
        <f t="shared" si="441"/>
        <v>2.1768430674171464</v>
      </c>
      <c r="CO249" s="13">
        <f t="shared" si="441"/>
        <v>0.50820171428324368</v>
      </c>
      <c r="CP249" s="13">
        <f t="shared" si="441"/>
        <v>0.25884552393033688</v>
      </c>
      <c r="CQ249" s="13">
        <f t="shared" si="441"/>
        <v>13.002688842275074</v>
      </c>
      <c r="CR249" s="13">
        <f t="shared" si="441"/>
        <v>8.501336815379279</v>
      </c>
      <c r="CS249" s="13">
        <f t="shared" si="441"/>
        <v>2.147960596525242</v>
      </c>
      <c r="CT249" s="13">
        <f t="shared" si="441"/>
        <v>0.66654596841775027</v>
      </c>
      <c r="CU249" s="13">
        <f t="shared" si="441"/>
        <v>0</v>
      </c>
      <c r="CV249" s="13">
        <f t="shared" si="441"/>
        <v>0</v>
      </c>
      <c r="CW249" s="13">
        <f t="shared" si="441"/>
        <v>1.0740275851824503</v>
      </c>
      <c r="CX249" s="13">
        <f t="shared" si="442"/>
        <v>108.30402963404289</v>
      </c>
      <c r="CY249" s="13">
        <f t="shared" si="442"/>
        <v>0</v>
      </c>
      <c r="CZ249" s="13">
        <f t="shared" si="442"/>
        <v>22.285680251030126</v>
      </c>
      <c r="DA249" s="13">
        <f t="shared" si="442"/>
        <v>0</v>
      </c>
      <c r="DB249" s="13">
        <f t="shared" si="442"/>
        <v>10.142542979860735</v>
      </c>
      <c r="DC249" s="13">
        <f t="shared" si="448"/>
        <v>1.2984204291793271</v>
      </c>
      <c r="DD249" s="13">
        <f t="shared" si="448"/>
        <v>11.640884413647365</v>
      </c>
      <c r="DE249" s="13">
        <f t="shared" si="448"/>
        <v>0.37846791356513559</v>
      </c>
      <c r="DF249" s="13">
        <f t="shared" si="448"/>
        <v>0</v>
      </c>
      <c r="DG249" s="13">
        <f t="shared" si="448"/>
        <v>3.906663142487647</v>
      </c>
      <c r="DH249" s="13">
        <f t="shared" si="448"/>
        <v>136.43385416666669</v>
      </c>
      <c r="DI249" s="13">
        <f t="shared" si="448"/>
        <v>10.209772961168804</v>
      </c>
      <c r="DJ249" s="13">
        <f t="shared" si="448"/>
        <v>13.146174399925894</v>
      </c>
      <c r="DK249" s="13">
        <f t="shared" si="448"/>
        <v>0</v>
      </c>
      <c r="DL249" s="13">
        <f t="shared" si="448"/>
        <v>1.7289973553726745</v>
      </c>
      <c r="DM249" s="13">
        <f t="shared" si="448"/>
        <v>5.039042273388679</v>
      </c>
      <c r="DN249" s="13"/>
      <c r="DO249" s="13">
        <f t="shared" si="444"/>
        <v>0</v>
      </c>
      <c r="DP249" s="13">
        <f t="shared" si="444"/>
        <v>3.0113309139452951</v>
      </c>
      <c r="DQ249" s="13">
        <f t="shared" si="444"/>
        <v>0</v>
      </c>
      <c r="DR249" s="13">
        <f t="shared" si="444"/>
        <v>0</v>
      </c>
      <c r="DS249" s="13">
        <f t="shared" si="444"/>
        <v>0</v>
      </c>
      <c r="DT249" s="13">
        <f t="shared" si="444"/>
        <v>0.64616713675376303</v>
      </c>
      <c r="DU249" s="13">
        <f t="shared" si="444"/>
        <v>0</v>
      </c>
      <c r="DV249" s="13">
        <f t="shared" si="444"/>
        <v>0</v>
      </c>
      <c r="DW249" s="13">
        <f t="shared" si="444"/>
        <v>0</v>
      </c>
      <c r="DX249" s="13">
        <f t="shared" si="444"/>
        <v>12.638120901703374</v>
      </c>
      <c r="DY249" s="13">
        <f t="shared" si="444"/>
        <v>0.92634739582319303</v>
      </c>
      <c r="DZ249" s="13">
        <f t="shared" si="444"/>
        <v>0.97585006434196508</v>
      </c>
      <c r="EA249" s="13">
        <f t="shared" si="444"/>
        <v>1.1841917818017547</v>
      </c>
      <c r="EB249" s="13">
        <f t="shared" si="444"/>
        <v>1.3994780673993532</v>
      </c>
      <c r="EC249" s="13">
        <f t="shared" si="444"/>
        <v>180.44127288198683</v>
      </c>
      <c r="ED249" s="13">
        <f t="shared" si="444"/>
        <v>1.7668513536362322</v>
      </c>
      <c r="EE249" s="13">
        <f t="shared" si="445"/>
        <v>2.9631497722959024</v>
      </c>
      <c r="EF249" s="13">
        <f t="shared" si="445"/>
        <v>0.14047570629417797</v>
      </c>
      <c r="EG249" s="13">
        <f t="shared" si="445"/>
        <v>0</v>
      </c>
      <c r="EH249" s="13">
        <f t="shared" si="445"/>
        <v>0.15019848195824745</v>
      </c>
      <c r="EI249" s="13">
        <f t="shared" si="445"/>
        <v>0</v>
      </c>
      <c r="EJ249" s="13">
        <f t="shared" si="445"/>
        <v>0</v>
      </c>
      <c r="EM249">
        <v>99.844734000000003</v>
      </c>
      <c r="EN249">
        <v>12.257903000000001</v>
      </c>
      <c r="EO249">
        <v>0</v>
      </c>
      <c r="EP249">
        <v>0</v>
      </c>
      <c r="EQ249">
        <v>82.600464000000002</v>
      </c>
      <c r="ER249">
        <v>0</v>
      </c>
      <c r="ES249">
        <v>8.2781909999999996</v>
      </c>
      <c r="ET249">
        <v>1.9326110000000001</v>
      </c>
      <c r="EU249">
        <v>1.147391</v>
      </c>
      <c r="EV249">
        <v>50.658127</v>
      </c>
      <c r="EW249">
        <v>35.590527000000002</v>
      </c>
      <c r="EX249">
        <v>6.8039509999999996</v>
      </c>
      <c r="EY249">
        <v>3.1496390000000001</v>
      </c>
      <c r="EZ249">
        <v>0</v>
      </c>
      <c r="FA249">
        <v>0</v>
      </c>
      <c r="FB249">
        <v>4.6248440000000004</v>
      </c>
      <c r="FC249">
        <v>377.06133999999997</v>
      </c>
      <c r="FD249">
        <v>0</v>
      </c>
      <c r="FE249">
        <v>101.617744</v>
      </c>
      <c r="FF249">
        <v>0</v>
      </c>
      <c r="FG249">
        <v>35.311343999999998</v>
      </c>
      <c r="FH249">
        <v>7.7379379999999998</v>
      </c>
      <c r="FI249">
        <v>63.013500000000001</v>
      </c>
      <c r="FJ249">
        <v>2.3083239999999998</v>
      </c>
      <c r="FK249">
        <v>0</v>
      </c>
      <c r="FL249">
        <v>17.317163000000001</v>
      </c>
      <c r="FM249">
        <v>604.77374299999997</v>
      </c>
      <c r="FN249">
        <v>16.278449999999999</v>
      </c>
      <c r="FO249">
        <v>20.960245</v>
      </c>
      <c r="FP249">
        <v>0</v>
      </c>
      <c r="FQ249">
        <v>7.4564060000000003</v>
      </c>
      <c r="FR249">
        <v>23.273388000000001</v>
      </c>
      <c r="FT249">
        <v>0</v>
      </c>
      <c r="FU249">
        <v>7.8036808967590403</v>
      </c>
      <c r="FV249">
        <v>0</v>
      </c>
      <c r="FW249">
        <v>0</v>
      </c>
      <c r="FX249">
        <v>0</v>
      </c>
      <c r="FY249">
        <v>1.1279034614562999</v>
      </c>
      <c r="FZ249">
        <v>0</v>
      </c>
      <c r="GA249">
        <v>0</v>
      </c>
      <c r="GB249">
        <v>0</v>
      </c>
      <c r="GC249">
        <v>6.44519472122193</v>
      </c>
      <c r="GD249">
        <v>1.6532459259033201</v>
      </c>
      <c r="GE249">
        <v>1.74159300327301</v>
      </c>
      <c r="GF249">
        <v>2.1134190559387198</v>
      </c>
      <c r="GG249">
        <v>2.7364027500152601</v>
      </c>
      <c r="GH249">
        <v>322.032318115235</v>
      </c>
      <c r="GI249">
        <v>3.1532876491546702</v>
      </c>
      <c r="GJ249">
        <v>3.5215184688568102</v>
      </c>
      <c r="GK249">
        <v>0.16694660484790799</v>
      </c>
      <c r="GL249">
        <v>0</v>
      </c>
      <c r="GM249">
        <v>0.178501516580582</v>
      </c>
      <c r="GN249">
        <v>0</v>
      </c>
      <c r="GO249">
        <v>0</v>
      </c>
    </row>
    <row r="250" spans="1:197" x14ac:dyDescent="0.2">
      <c r="A250" t="s">
        <v>900</v>
      </c>
      <c r="B250" t="s">
        <v>138</v>
      </c>
      <c r="C250" t="s">
        <v>931</v>
      </c>
      <c r="D250" s="4" t="s">
        <v>932</v>
      </c>
      <c r="E250" s="4" t="s">
        <v>98</v>
      </c>
      <c r="F250" s="9" t="s">
        <v>903</v>
      </c>
      <c r="G250" s="24">
        <v>43423</v>
      </c>
      <c r="H250" s="9">
        <v>5</v>
      </c>
      <c r="I250" s="9">
        <v>3</v>
      </c>
      <c r="J250" s="9" t="s">
        <v>904</v>
      </c>
      <c r="K250" s="21" t="s">
        <v>618</v>
      </c>
      <c r="L250" s="9">
        <v>69</v>
      </c>
      <c r="M250" s="9" t="s">
        <v>905</v>
      </c>
      <c r="N250" s="9">
        <v>12</v>
      </c>
      <c r="O250" s="9">
        <v>23</v>
      </c>
      <c r="P250" s="34">
        <v>6</v>
      </c>
      <c r="Q250" s="9" t="s">
        <v>102</v>
      </c>
      <c r="R250" s="9" t="s">
        <v>103</v>
      </c>
      <c r="S250" s="9"/>
      <c r="T250" s="9" t="s">
        <v>605</v>
      </c>
      <c r="U250" s="22">
        <v>2000</v>
      </c>
      <c r="V250" s="22" t="s">
        <v>243</v>
      </c>
      <c r="W250" s="9" t="s">
        <v>105</v>
      </c>
      <c r="X250" s="9" t="s">
        <v>933</v>
      </c>
      <c r="Y250" s="9"/>
      <c r="Z250" s="9"/>
      <c r="AA250" s="9"/>
      <c r="AE250" s="10">
        <f t="shared" si="449"/>
        <v>2.6571064270108605E-3</v>
      </c>
      <c r="AF250" s="11">
        <v>608.25</v>
      </c>
      <c r="AG250">
        <f t="shared" si="411"/>
        <v>7.1999999999999994E-4</v>
      </c>
      <c r="AI250" s="48">
        <f t="shared" si="447"/>
        <v>9.9240607923824484E-2</v>
      </c>
      <c r="AJ250" s="48">
        <f t="shared" si="447"/>
        <v>0.11840998188507813</v>
      </c>
      <c r="AK250" s="48">
        <f t="shared" si="447"/>
        <v>1.4389805259567302E-2</v>
      </c>
      <c r="AL250" s="48">
        <f t="shared" si="447"/>
        <v>6.9085401846821451E-2</v>
      </c>
      <c r="AM250" s="48">
        <f t="shared" si="447"/>
        <v>4.1289697104845369E-2</v>
      </c>
      <c r="AN250" s="48">
        <f t="shared" si="447"/>
        <v>1.2208782852785607E-2</v>
      </c>
      <c r="AO250" s="48">
        <f t="shared" si="447"/>
        <v>3.3698192510991948E-3</v>
      </c>
      <c r="AP250" s="48">
        <f t="shared" si="447"/>
        <v>6.5664398510991264E-3</v>
      </c>
      <c r="AQ250" s="48">
        <f t="shared" si="446"/>
        <v>0.54935190560921643</v>
      </c>
      <c r="AR250" s="48">
        <f t="shared" si="446"/>
        <v>0.14241537331195656</v>
      </c>
      <c r="AS250" s="48">
        <f t="shared" si="446"/>
        <v>9.6336777009618131E-3</v>
      </c>
      <c r="AT250" s="48">
        <f t="shared" si="446"/>
        <v>6.5012485026016087E-2</v>
      </c>
      <c r="AU250" s="48">
        <f t="shared" si="446"/>
        <v>4.8981240245786123E-2</v>
      </c>
      <c r="AV250" s="48">
        <f t="shared" si="434"/>
        <v>6.0567067395677306E-2</v>
      </c>
      <c r="AW250" s="48">
        <f t="shared" si="424"/>
        <v>9.2813819556182738E-3</v>
      </c>
      <c r="AX250" s="48">
        <f t="shared" si="424"/>
        <v>2.7341103113346543E-2</v>
      </c>
      <c r="AY250" s="48">
        <f t="shared" si="424"/>
        <v>1.0437372432556774E-2</v>
      </c>
      <c r="AZ250" s="48">
        <f t="shared" si="424"/>
        <v>5.0899668340843099E-3</v>
      </c>
      <c r="BA250" s="48">
        <f t="shared" si="424"/>
        <v>7.1933543360826871E-2</v>
      </c>
      <c r="BB250" s="48">
        <f t="shared" si="424"/>
        <v>7.8016143643797409E-3</v>
      </c>
      <c r="BC250" s="48">
        <f t="shared" si="424"/>
        <v>0.95971738020090058</v>
      </c>
      <c r="BD250" s="48">
        <f t="shared" si="424"/>
        <v>0.99219838563562024</v>
      </c>
      <c r="BE250" s="48">
        <f t="shared" si="424"/>
        <v>1</v>
      </c>
      <c r="BF250" s="48">
        <f t="shared" si="424"/>
        <v>1.8471903218304123E-2</v>
      </c>
      <c r="BH250" s="51">
        <f t="shared" si="412"/>
        <v>18.558616447633618</v>
      </c>
      <c r="BI250" s="51">
        <f t="shared" si="413"/>
        <v>22.143409672209945</v>
      </c>
      <c r="BJ250" s="51">
        <f t="shared" si="450"/>
        <v>2.6909838840713025</v>
      </c>
      <c r="BK250" s="51">
        <f t="shared" si="435"/>
        <v>12.919403677876911</v>
      </c>
      <c r="BL250" s="51">
        <f t="shared" si="435"/>
        <v>7.7214324643796779</v>
      </c>
      <c r="BM250" s="51">
        <f t="shared" si="435"/>
        <v>2.283119007404832</v>
      </c>
      <c r="BN250" s="51">
        <f t="shared" si="435"/>
        <v>0.63017734662615132</v>
      </c>
      <c r="BO250" s="51">
        <f t="shared" si="436"/>
        <v>1.2279654586209912</v>
      </c>
      <c r="BP250" s="51">
        <f t="shared" si="436"/>
        <v>102.73225370408612</v>
      </c>
      <c r="BQ250" s="51">
        <f t="shared" si="415"/>
        <v>26.632568510381439</v>
      </c>
      <c r="BR250" s="51">
        <f t="shared" si="437"/>
        <v>1.8015581844229103</v>
      </c>
      <c r="BS250" s="51">
        <f t="shared" si="437"/>
        <v>12.157742673558376</v>
      </c>
      <c r="BT250" s="51">
        <f t="shared" si="438"/>
        <v>9.1597992985763703</v>
      </c>
      <c r="BU250" s="51">
        <f t="shared" si="438"/>
        <v>11.326421680297916</v>
      </c>
      <c r="BV250" s="51">
        <f t="shared" si="439"/>
        <v>1.7356766692775929</v>
      </c>
      <c r="BW250" s="51">
        <f t="shared" si="439"/>
        <v>5.112957856175993</v>
      </c>
      <c r="BX250" s="51">
        <f t="shared" si="419"/>
        <v>1.9518541426671767</v>
      </c>
      <c r="BY250" s="51">
        <f t="shared" si="427"/>
        <v>0.95185573910888166</v>
      </c>
      <c r="BZ250" s="51">
        <f t="shared" si="420"/>
        <v>13.452024013975434</v>
      </c>
      <c r="CA250" s="51">
        <f t="shared" si="440"/>
        <v>1.458950843711164</v>
      </c>
      <c r="CB250" s="51">
        <f t="shared" si="440"/>
        <v>179.47317262453433</v>
      </c>
      <c r="CC250" s="51">
        <f t="shared" si="451"/>
        <v>185.54732446930302</v>
      </c>
      <c r="CD250" s="51">
        <f t="shared" si="452"/>
        <v>187.00627531301419</v>
      </c>
      <c r="CE250" s="51">
        <f t="shared" si="453"/>
        <v>3.4543618187975333</v>
      </c>
      <c r="CH250" s="13">
        <f t="shared" si="441"/>
        <v>18.558616447633618</v>
      </c>
      <c r="CI250" s="13">
        <f t="shared" si="441"/>
        <v>0</v>
      </c>
      <c r="CJ250" s="13">
        <f t="shared" si="441"/>
        <v>0</v>
      </c>
      <c r="CK250" s="13">
        <f t="shared" si="441"/>
        <v>0</v>
      </c>
      <c r="CL250" s="13">
        <f t="shared" si="441"/>
        <v>22.143409672209945</v>
      </c>
      <c r="CM250" s="13">
        <f t="shared" si="441"/>
        <v>0</v>
      </c>
      <c r="CN250" s="13">
        <f t="shared" si="441"/>
        <v>2.159116197039499</v>
      </c>
      <c r="CO250" s="13">
        <f t="shared" si="441"/>
        <v>0.53186768703180376</v>
      </c>
      <c r="CP250" s="13">
        <f t="shared" si="441"/>
        <v>0.25483736906430432</v>
      </c>
      <c r="CQ250" s="13">
        <f t="shared" si="441"/>
        <v>12.919403677876911</v>
      </c>
      <c r="CR250" s="13">
        <f t="shared" si="441"/>
        <v>7.7214324643796779</v>
      </c>
      <c r="CS250" s="13">
        <f t="shared" si="441"/>
        <v>2.283119007404832</v>
      </c>
      <c r="CT250" s="13">
        <f t="shared" si="441"/>
        <v>0.63017734662615132</v>
      </c>
      <c r="CU250" s="13">
        <f t="shared" si="441"/>
        <v>0</v>
      </c>
      <c r="CV250" s="13">
        <f t="shared" si="441"/>
        <v>0</v>
      </c>
      <c r="CW250" s="13">
        <f t="shared" si="441"/>
        <v>1.2279654586209912</v>
      </c>
      <c r="CX250" s="13">
        <f t="shared" si="442"/>
        <v>102.73225370408612</v>
      </c>
      <c r="CY250" s="13">
        <f t="shared" si="442"/>
        <v>0</v>
      </c>
      <c r="CZ250" s="13">
        <f t="shared" si="442"/>
        <v>26.632568510381439</v>
      </c>
      <c r="DA250" s="13">
        <f t="shared" si="442"/>
        <v>0</v>
      </c>
      <c r="DB250" s="13">
        <f t="shared" si="442"/>
        <v>9.6829575051857582</v>
      </c>
      <c r="DC250" s="13">
        <f t="shared" si="448"/>
        <v>1.8015581844229103</v>
      </c>
      <c r="DD250" s="13">
        <f t="shared" si="448"/>
        <v>12.157742673558376</v>
      </c>
      <c r="DE250" s="13">
        <f t="shared" si="448"/>
        <v>0.29120538899585857</v>
      </c>
      <c r="DF250" s="13">
        <f t="shared" si="448"/>
        <v>0</v>
      </c>
      <c r="DG250" s="13">
        <f t="shared" si="448"/>
        <v>3.7325530057704555</v>
      </c>
      <c r="DH250" s="13">
        <f t="shared" si="448"/>
        <v>136.43385416666669</v>
      </c>
      <c r="DI250" s="13">
        <f t="shared" si="448"/>
        <v>9.1597992985763703</v>
      </c>
      <c r="DJ250" s="13">
        <f t="shared" si="448"/>
        <v>11.326421680297916</v>
      </c>
      <c r="DK250" s="13">
        <f t="shared" si="448"/>
        <v>0</v>
      </c>
      <c r="DL250" s="13">
        <f t="shared" si="448"/>
        <v>1.7356766692775929</v>
      </c>
      <c r="DM250" s="13">
        <f t="shared" si="448"/>
        <v>5.112957856175993</v>
      </c>
      <c r="DN250" s="13"/>
      <c r="DO250" s="13">
        <f t="shared" si="444"/>
        <v>0</v>
      </c>
      <c r="DP250" s="13">
        <f t="shared" si="444"/>
        <v>1.9518541426671767</v>
      </c>
      <c r="DQ250" s="13">
        <f t="shared" si="444"/>
        <v>0</v>
      </c>
      <c r="DR250" s="13">
        <f t="shared" si="444"/>
        <v>0</v>
      </c>
      <c r="DS250" s="13">
        <f t="shared" si="444"/>
        <v>0</v>
      </c>
      <c r="DT250" s="13">
        <f t="shared" si="444"/>
        <v>0.95185573910888166</v>
      </c>
      <c r="DU250" s="13">
        <f t="shared" si="444"/>
        <v>0</v>
      </c>
      <c r="DV250" s="13">
        <f t="shared" si="444"/>
        <v>0</v>
      </c>
      <c r="DW250" s="13">
        <f t="shared" si="444"/>
        <v>0</v>
      </c>
      <c r="DX250" s="13">
        <f t="shared" si="444"/>
        <v>13.452024013975434</v>
      </c>
      <c r="DY250" s="13">
        <f t="shared" si="444"/>
        <v>0.97308070293517412</v>
      </c>
      <c r="DZ250" s="13">
        <f t="shared" si="444"/>
        <v>0.85599275760485027</v>
      </c>
      <c r="EA250" s="13">
        <f t="shared" si="444"/>
        <v>1.0910984941354378</v>
      </c>
      <c r="EB250" s="13">
        <f t="shared" si="444"/>
        <v>1.458950843711164</v>
      </c>
      <c r="EC250" s="13">
        <f t="shared" si="444"/>
        <v>179.47317262453433</v>
      </c>
      <c r="ED250" s="13">
        <f t="shared" si="444"/>
        <v>1.2021257474260583</v>
      </c>
      <c r="EE250" s="13">
        <f t="shared" si="445"/>
        <v>3.1944247611840733</v>
      </c>
      <c r="EF250" s="13">
        <f t="shared" si="445"/>
        <v>0.10033314506240253</v>
      </c>
      <c r="EG250" s="13">
        <f t="shared" si="445"/>
        <v>0</v>
      </c>
      <c r="EH250" s="13">
        <f t="shared" si="445"/>
        <v>0.15960391255105771</v>
      </c>
      <c r="EI250" s="13">
        <f t="shared" si="445"/>
        <v>0</v>
      </c>
      <c r="EJ250" s="13">
        <f t="shared" si="445"/>
        <v>0</v>
      </c>
      <c r="EM250">
        <v>91.267792</v>
      </c>
      <c r="EN250">
        <v>11.161303999999999</v>
      </c>
      <c r="EO250">
        <v>0</v>
      </c>
      <c r="EP250">
        <v>0</v>
      </c>
      <c r="EQ250">
        <v>71.092796000000007</v>
      </c>
      <c r="ER250">
        <v>0</v>
      </c>
      <c r="ES250">
        <v>7.7697060000000002</v>
      </c>
      <c r="ET250">
        <v>1.9139569999999999</v>
      </c>
      <c r="EU250">
        <v>1.0689420000000001</v>
      </c>
      <c r="EV250">
        <v>47.629790999999997</v>
      </c>
      <c r="EW250">
        <v>30.589003000000002</v>
      </c>
      <c r="EX250">
        <v>6.843585</v>
      </c>
      <c r="EY250">
        <v>2.8178230000000002</v>
      </c>
      <c r="EZ250">
        <v>0</v>
      </c>
      <c r="FA250">
        <v>0</v>
      </c>
      <c r="FB250">
        <v>5.0036630000000004</v>
      </c>
      <c r="FC250">
        <v>338.449951</v>
      </c>
      <c r="FD250">
        <v>0</v>
      </c>
      <c r="FE250">
        <v>114.91506200000001</v>
      </c>
      <c r="FF250">
        <v>0</v>
      </c>
      <c r="FG250">
        <v>31.900366000000002</v>
      </c>
      <c r="FH250">
        <v>10.159643000000001</v>
      </c>
      <c r="FI250">
        <v>62.276015999999998</v>
      </c>
      <c r="FJ250">
        <v>1.6806890000000001</v>
      </c>
      <c r="FK250">
        <v>0</v>
      </c>
      <c r="FL250">
        <v>15.656584000000001</v>
      </c>
      <c r="FM250">
        <v>572.28607199999999</v>
      </c>
      <c r="FN250">
        <v>13.819845000000001</v>
      </c>
      <c r="FO250">
        <v>17.088736000000001</v>
      </c>
      <c r="FP250">
        <v>0</v>
      </c>
      <c r="FQ250">
        <v>7.0831150000000003</v>
      </c>
      <c r="FR250">
        <v>22.346219999999999</v>
      </c>
      <c r="FT250">
        <v>0</v>
      </c>
      <c r="FU250">
        <v>4.7863960266113299</v>
      </c>
      <c r="FV250">
        <v>0</v>
      </c>
      <c r="FW250">
        <v>0</v>
      </c>
      <c r="FX250">
        <v>0</v>
      </c>
      <c r="FY250">
        <v>1.57223856449127</v>
      </c>
      <c r="FZ250">
        <v>0</v>
      </c>
      <c r="GA250">
        <v>0</v>
      </c>
      <c r="GB250">
        <v>0</v>
      </c>
      <c r="GC250">
        <v>6.4917445182800302</v>
      </c>
      <c r="GD250">
        <v>1.64335989952088</v>
      </c>
      <c r="GE250">
        <v>1.4456192255020199</v>
      </c>
      <c r="GF250">
        <v>1.8426709175109901</v>
      </c>
      <c r="GG250">
        <v>2.6994471549987802</v>
      </c>
      <c r="GH250">
        <v>303.09820556640602</v>
      </c>
      <c r="GI250">
        <v>2.0301761627197301</v>
      </c>
      <c r="GJ250">
        <v>3.5924379825592099</v>
      </c>
      <c r="GK250">
        <v>0.11283427476883</v>
      </c>
      <c r="GL250">
        <v>0</v>
      </c>
      <c r="GM250">
        <v>0.179489955306053</v>
      </c>
      <c r="GN250">
        <v>0</v>
      </c>
      <c r="GO250">
        <v>0</v>
      </c>
    </row>
    <row r="251" spans="1:197" x14ac:dyDescent="0.2">
      <c r="A251" t="s">
        <v>900</v>
      </c>
      <c r="B251" t="s">
        <v>139</v>
      </c>
      <c r="C251" t="s">
        <v>934</v>
      </c>
      <c r="D251" s="4" t="s">
        <v>935</v>
      </c>
      <c r="E251" s="4" t="s">
        <v>98</v>
      </c>
      <c r="F251" s="9" t="s">
        <v>903</v>
      </c>
      <c r="G251" s="24">
        <v>43423</v>
      </c>
      <c r="H251" s="9">
        <v>5</v>
      </c>
      <c r="I251" s="9">
        <v>3</v>
      </c>
      <c r="J251" s="9" t="s">
        <v>904</v>
      </c>
      <c r="K251" s="21" t="s">
        <v>618</v>
      </c>
      <c r="L251" s="9">
        <v>69</v>
      </c>
      <c r="M251" s="9" t="s">
        <v>905</v>
      </c>
      <c r="N251" s="9">
        <v>12</v>
      </c>
      <c r="O251" s="9">
        <v>23</v>
      </c>
      <c r="P251" s="34">
        <v>7</v>
      </c>
      <c r="Q251" s="9" t="s">
        <v>102</v>
      </c>
      <c r="R251" s="9" t="s">
        <v>103</v>
      </c>
      <c r="S251" s="9"/>
      <c r="T251" s="9" t="s">
        <v>605</v>
      </c>
      <c r="U251" s="22">
        <v>2000</v>
      </c>
      <c r="V251" s="22" t="s">
        <v>243</v>
      </c>
      <c r="W251" s="9" t="s">
        <v>105</v>
      </c>
      <c r="X251" s="9" t="s">
        <v>936</v>
      </c>
      <c r="Y251" s="9"/>
      <c r="Z251" s="9"/>
      <c r="AA251" s="9"/>
      <c r="AE251" s="10">
        <f t="shared" si="449"/>
        <v>2.5846433494218818E-3</v>
      </c>
      <c r="AF251" s="11">
        <v>608.25</v>
      </c>
      <c r="AG251">
        <f t="shared" si="411"/>
        <v>7.1999999999999994E-4</v>
      </c>
      <c r="AI251" s="48">
        <f t="shared" si="447"/>
        <v>3.1057453596196185E-2</v>
      </c>
      <c r="AJ251" s="48">
        <f t="shared" si="447"/>
        <v>3.7984036139500819E-2</v>
      </c>
      <c r="AK251" s="48">
        <f t="shared" si="447"/>
        <v>1.3737305089028963E-2</v>
      </c>
      <c r="AL251" s="48">
        <f t="shared" si="447"/>
        <v>7.2740000848824107E-2</v>
      </c>
      <c r="AM251" s="48">
        <f t="shared" si="447"/>
        <v>4.5587436700925417E-2</v>
      </c>
      <c r="AN251" s="48">
        <f t="shared" si="447"/>
        <v>1.2259959373903362E-2</v>
      </c>
      <c r="AO251" s="48">
        <f t="shared" si="447"/>
        <v>4.5007072508238101E-3</v>
      </c>
      <c r="AP251" s="48">
        <f t="shared" si="447"/>
        <v>8.8174607489008468E-3</v>
      </c>
      <c r="AQ251" s="48">
        <f t="shared" si="446"/>
        <v>0.54026952124637473</v>
      </c>
      <c r="AR251" s="48">
        <f t="shared" si="446"/>
        <v>0.1412905897724776</v>
      </c>
      <c r="AS251" s="48">
        <f t="shared" si="446"/>
        <v>5.5727446724211952E-3</v>
      </c>
      <c r="AT251" s="48">
        <f t="shared" si="446"/>
        <v>8.3094488910012212E-2</v>
      </c>
      <c r="AU251" s="48">
        <f t="shared" si="446"/>
        <v>1.778436546904353E-2</v>
      </c>
      <c r="AV251" s="48">
        <f t="shared" si="434"/>
        <v>2.9830823237340279E-2</v>
      </c>
      <c r="AW251" s="48">
        <f t="shared" si="424"/>
        <v>8.7740538462021418E-3</v>
      </c>
      <c r="AX251" s="48">
        <f t="shared" si="424"/>
        <v>2.9296079518666553E-2</v>
      </c>
      <c r="AY251" s="48">
        <f t="shared" si="424"/>
        <v>2.4387255132945054E-2</v>
      </c>
      <c r="AZ251" s="48">
        <f t="shared" si="424"/>
        <v>1.2860112959456752E-2</v>
      </c>
      <c r="BA251" s="48">
        <f t="shared" si="424"/>
        <v>7.4182328156005464E-2</v>
      </c>
      <c r="BB251" s="48">
        <f t="shared" si="424"/>
        <v>7.1095646195639406E-3</v>
      </c>
      <c r="BC251" s="48">
        <f t="shared" si="424"/>
        <v>0.93886110122494681</v>
      </c>
      <c r="BD251" s="48">
        <f t="shared" si="424"/>
        <v>0.99289043538043609</v>
      </c>
      <c r="BE251" s="48">
        <f t="shared" si="424"/>
        <v>1</v>
      </c>
      <c r="BF251" s="48">
        <f t="shared" si="424"/>
        <v>1.8179328489753364E-2</v>
      </c>
      <c r="BH251" s="51">
        <f t="shared" si="412"/>
        <v>6.119491029212746</v>
      </c>
      <c r="BI251" s="51">
        <f t="shared" si="413"/>
        <v>7.4842893249122291</v>
      </c>
      <c r="BJ251" s="51">
        <f t="shared" si="450"/>
        <v>2.7067677972210635</v>
      </c>
      <c r="BK251" s="51">
        <f t="shared" si="435"/>
        <v>14.332526692201995</v>
      </c>
      <c r="BL251" s="51">
        <f t="shared" si="435"/>
        <v>8.9824463255508036</v>
      </c>
      <c r="BM251" s="51">
        <f t="shared" si="435"/>
        <v>2.4156749095586871</v>
      </c>
      <c r="BN251" s="51">
        <f t="shared" si="435"/>
        <v>0.88680926661361337</v>
      </c>
      <c r="BO251" s="51">
        <f t="shared" si="436"/>
        <v>1.7373726981900048</v>
      </c>
      <c r="BP251" s="51">
        <f t="shared" si="436"/>
        <v>106.45349524177297</v>
      </c>
      <c r="BQ251" s="51">
        <f t="shared" si="415"/>
        <v>27.839581050867338</v>
      </c>
      <c r="BR251" s="51">
        <f t="shared" si="437"/>
        <v>1.0980411167756321</v>
      </c>
      <c r="BS251" s="51">
        <f t="shared" si="437"/>
        <v>16.37275180615956</v>
      </c>
      <c r="BT251" s="51">
        <f t="shared" si="438"/>
        <v>3.5041915014366185</v>
      </c>
      <c r="BU251" s="51">
        <f t="shared" si="438"/>
        <v>5.8777985332736042</v>
      </c>
      <c r="BV251" s="51">
        <f t="shared" si="439"/>
        <v>1.7288198993957351</v>
      </c>
      <c r="BW251" s="51">
        <f t="shared" si="439"/>
        <v>5.7724338297825071</v>
      </c>
      <c r="BX251" s="51">
        <f t="shared" si="419"/>
        <v>4.8052100778622071</v>
      </c>
      <c r="BY251" s="51">
        <f t="shared" si="427"/>
        <v>2.5339278265780543</v>
      </c>
      <c r="BZ251" s="51">
        <f t="shared" si="420"/>
        <v>14.616719631270442</v>
      </c>
      <c r="CA251" s="51">
        <f t="shared" si="440"/>
        <v>1.4008526737800053</v>
      </c>
      <c r="CB251" s="51">
        <f t="shared" si="440"/>
        <v>184.99108656243905</v>
      </c>
      <c r="CC251" s="51">
        <f t="shared" si="451"/>
        <v>195.63690543663512</v>
      </c>
      <c r="CD251" s="51">
        <f t="shared" si="452"/>
        <v>197.03775811041513</v>
      </c>
      <c r="CE251" s="51">
        <f t="shared" si="453"/>
        <v>3.5820141295738019</v>
      </c>
      <c r="CH251" s="13">
        <f t="shared" si="441"/>
        <v>6.119491029212746</v>
      </c>
      <c r="CI251" s="13">
        <f t="shared" si="441"/>
        <v>0</v>
      </c>
      <c r="CJ251" s="13">
        <f t="shared" si="441"/>
        <v>0</v>
      </c>
      <c r="CK251" s="13">
        <f t="shared" si="441"/>
        <v>0</v>
      </c>
      <c r="CL251" s="13">
        <f t="shared" si="441"/>
        <v>7.4842893249122291</v>
      </c>
      <c r="CM251" s="13">
        <f t="shared" si="441"/>
        <v>0</v>
      </c>
      <c r="CN251" s="13">
        <f t="shared" si="441"/>
        <v>2.1606968309517818</v>
      </c>
      <c r="CO251" s="13">
        <f t="shared" si="441"/>
        <v>0.54607096626928164</v>
      </c>
      <c r="CP251" s="13">
        <f t="shared" si="441"/>
        <v>0.35486210797878986</v>
      </c>
      <c r="CQ251" s="13">
        <f t="shared" si="441"/>
        <v>14.332526692201995</v>
      </c>
      <c r="CR251" s="13">
        <f t="shared" si="441"/>
        <v>8.9824463255508036</v>
      </c>
      <c r="CS251" s="13">
        <f t="shared" si="441"/>
        <v>2.4156749095586871</v>
      </c>
      <c r="CT251" s="13">
        <f t="shared" si="441"/>
        <v>0.88680926661361337</v>
      </c>
      <c r="CU251" s="13">
        <f t="shared" si="441"/>
        <v>0</v>
      </c>
      <c r="CV251" s="13">
        <f t="shared" si="441"/>
        <v>0</v>
      </c>
      <c r="CW251" s="13">
        <f t="shared" si="441"/>
        <v>1.7373726981900048</v>
      </c>
      <c r="CX251" s="13">
        <f t="shared" si="442"/>
        <v>106.45349524177297</v>
      </c>
      <c r="CY251" s="13">
        <f t="shared" si="442"/>
        <v>0</v>
      </c>
      <c r="CZ251" s="13">
        <f t="shared" si="442"/>
        <v>27.839581050867338</v>
      </c>
      <c r="DA251" s="13">
        <f t="shared" si="442"/>
        <v>0</v>
      </c>
      <c r="DB251" s="13">
        <f t="shared" si="442"/>
        <v>10.537660580961933</v>
      </c>
      <c r="DC251" s="13">
        <f t="shared" si="448"/>
        <v>1.0980411167756321</v>
      </c>
      <c r="DD251" s="13">
        <f t="shared" si="448"/>
        <v>16.37275180615956</v>
      </c>
      <c r="DE251" s="13">
        <f t="shared" si="448"/>
        <v>0.25722062125493472</v>
      </c>
      <c r="DF251" s="13">
        <f t="shared" si="448"/>
        <v>0</v>
      </c>
      <c r="DG251" s="13">
        <f t="shared" si="448"/>
        <v>3.8153389462864049</v>
      </c>
      <c r="DH251" s="13">
        <f t="shared" si="448"/>
        <v>136.43385416666669</v>
      </c>
      <c r="DI251" s="13">
        <f t="shared" si="448"/>
        <v>3.5041915014366185</v>
      </c>
      <c r="DJ251" s="13">
        <f t="shared" si="448"/>
        <v>5.8777985332736042</v>
      </c>
      <c r="DK251" s="13">
        <f t="shared" si="448"/>
        <v>0</v>
      </c>
      <c r="DL251" s="13">
        <f t="shared" si="448"/>
        <v>1.7288198993957351</v>
      </c>
      <c r="DM251" s="13">
        <f t="shared" si="448"/>
        <v>5.7724338297825071</v>
      </c>
      <c r="DN251" s="13"/>
      <c r="DO251" s="13">
        <f t="shared" si="444"/>
        <v>0</v>
      </c>
      <c r="DP251" s="13">
        <f t="shared" si="444"/>
        <v>4.8052100778622071</v>
      </c>
      <c r="DQ251" s="13">
        <f t="shared" si="444"/>
        <v>0</v>
      </c>
      <c r="DR251" s="13">
        <f t="shared" si="444"/>
        <v>0</v>
      </c>
      <c r="DS251" s="13">
        <f t="shared" si="444"/>
        <v>2.5339278265780543</v>
      </c>
      <c r="DT251" s="13">
        <f t="shared" si="444"/>
        <v>0</v>
      </c>
      <c r="DU251" s="13">
        <f t="shared" si="444"/>
        <v>0</v>
      </c>
      <c r="DV251" s="13">
        <f t="shared" si="444"/>
        <v>0</v>
      </c>
      <c r="DW251" s="13">
        <f t="shared" si="444"/>
        <v>0</v>
      </c>
      <c r="DX251" s="13">
        <f t="shared" si="444"/>
        <v>14.616719631270442</v>
      </c>
      <c r="DY251" s="13">
        <f t="shared" si="444"/>
        <v>1.0289805236108402</v>
      </c>
      <c r="DZ251" s="13">
        <f t="shared" si="444"/>
        <v>1.1097747599647523</v>
      </c>
      <c r="EA251" s="13">
        <f t="shared" si="444"/>
        <v>1.5402561568029494</v>
      </c>
      <c r="EB251" s="13">
        <f t="shared" si="444"/>
        <v>1.4008526737800053</v>
      </c>
      <c r="EC251" s="13">
        <f t="shared" si="444"/>
        <v>184.99108656243905</v>
      </c>
      <c r="ED251" s="13">
        <f t="shared" si="444"/>
        <v>2.161597355955315</v>
      </c>
      <c r="EE251" s="13">
        <f t="shared" si="445"/>
        <v>3.171179760845845</v>
      </c>
      <c r="EF251" s="13">
        <f t="shared" si="445"/>
        <v>0.19887032301971649</v>
      </c>
      <c r="EG251" s="13">
        <f t="shared" si="445"/>
        <v>0</v>
      </c>
      <c r="EH251" s="13">
        <f t="shared" si="445"/>
        <v>0.21196404570824043</v>
      </c>
      <c r="EI251" s="13">
        <f t="shared" si="445"/>
        <v>0</v>
      </c>
      <c r="EJ251" s="13">
        <f t="shared" si="445"/>
        <v>0</v>
      </c>
      <c r="EM251">
        <v>30.938237999999998</v>
      </c>
      <c r="EN251">
        <v>10.049021</v>
      </c>
      <c r="EO251">
        <v>0</v>
      </c>
      <c r="EP251">
        <v>0</v>
      </c>
      <c r="EQ251">
        <v>24.702448</v>
      </c>
      <c r="ER251">
        <v>0</v>
      </c>
      <c r="ES251">
        <v>7.993385</v>
      </c>
      <c r="ET251">
        <v>2.0201609999999999</v>
      </c>
      <c r="EU251">
        <v>1.530238</v>
      </c>
      <c r="EV251">
        <v>54.320942000000002</v>
      </c>
      <c r="EW251">
        <v>36.582248999999997</v>
      </c>
      <c r="EX251">
        <v>7.443924</v>
      </c>
      <c r="EY251">
        <v>4.0765190000000002</v>
      </c>
      <c r="EZ251">
        <v>0</v>
      </c>
      <c r="FA251">
        <v>0</v>
      </c>
      <c r="FB251">
        <v>7.2778520000000002</v>
      </c>
      <c r="FC251">
        <v>360.54202299999997</v>
      </c>
      <c r="FD251">
        <v>0</v>
      </c>
      <c r="FE251">
        <v>123.490891</v>
      </c>
      <c r="FF251">
        <v>0</v>
      </c>
      <c r="FG251">
        <v>35.689475999999999</v>
      </c>
      <c r="FH251">
        <v>6.3658599999999996</v>
      </c>
      <c r="FI251">
        <v>86.217986999999994</v>
      </c>
      <c r="FJ251">
        <v>1.5261670000000001</v>
      </c>
      <c r="FK251">
        <v>0</v>
      </c>
      <c r="FL251">
        <v>16.452521999999998</v>
      </c>
      <c r="FM251">
        <v>588.33068800000001</v>
      </c>
      <c r="FN251">
        <v>5.4351729999999998</v>
      </c>
      <c r="FO251">
        <v>9.1167540000000002</v>
      </c>
      <c r="FP251">
        <v>0</v>
      </c>
      <c r="FQ251">
        <v>7.2529310000000002</v>
      </c>
      <c r="FR251">
        <v>25.935770000000002</v>
      </c>
      <c r="FT251">
        <v>0</v>
      </c>
      <c r="FU251">
        <v>12.113843917846699</v>
      </c>
      <c r="FV251">
        <v>0</v>
      </c>
      <c r="FW251">
        <v>0</v>
      </c>
      <c r="FX251">
        <v>4.3027873039245597</v>
      </c>
      <c r="FY251">
        <v>0</v>
      </c>
      <c r="FZ251">
        <v>0</v>
      </c>
      <c r="GA251">
        <v>0</v>
      </c>
      <c r="GB251">
        <v>0</v>
      </c>
      <c r="GC251">
        <v>7.25156974792481</v>
      </c>
      <c r="GD251">
        <v>1.7864847183227599</v>
      </c>
      <c r="GE251">
        <v>1.92675721645355</v>
      </c>
      <c r="GF251">
        <v>2.6741459369659402</v>
      </c>
      <c r="GG251">
        <v>2.6646180152893102</v>
      </c>
      <c r="GH251">
        <v>321.17590332031301</v>
      </c>
      <c r="GI251">
        <v>3.7528996467590399</v>
      </c>
      <c r="GJ251">
        <v>3.6662814617157</v>
      </c>
      <c r="GK251">
        <v>0.22991903126239799</v>
      </c>
      <c r="GL251">
        <v>0</v>
      </c>
      <c r="GM251">
        <v>0.24505701661109899</v>
      </c>
      <c r="GN251">
        <v>0</v>
      </c>
      <c r="GO251">
        <v>0</v>
      </c>
    </row>
    <row r="252" spans="1:197" x14ac:dyDescent="0.2">
      <c r="A252" t="s">
        <v>900</v>
      </c>
      <c r="B252" t="s">
        <v>140</v>
      </c>
      <c r="C252" t="s">
        <v>937</v>
      </c>
      <c r="D252" s="4" t="s">
        <v>938</v>
      </c>
      <c r="E252" s="4" t="s">
        <v>98</v>
      </c>
      <c r="F252" s="9" t="s">
        <v>903</v>
      </c>
      <c r="G252" s="24">
        <v>43423</v>
      </c>
      <c r="H252" s="9">
        <v>5</v>
      </c>
      <c r="I252" s="9">
        <v>3</v>
      </c>
      <c r="J252" s="9" t="s">
        <v>904</v>
      </c>
      <c r="K252" s="21" t="s">
        <v>618</v>
      </c>
      <c r="L252" s="9">
        <v>69</v>
      </c>
      <c r="M252" s="9" t="s">
        <v>905</v>
      </c>
      <c r="N252" s="9">
        <v>12</v>
      </c>
      <c r="O252" s="9">
        <v>23</v>
      </c>
      <c r="P252" s="34">
        <v>8</v>
      </c>
      <c r="Q252" s="9" t="s">
        <v>102</v>
      </c>
      <c r="R252" s="9" t="s">
        <v>103</v>
      </c>
      <c r="S252" s="9"/>
      <c r="T252" s="9" t="s">
        <v>605</v>
      </c>
      <c r="U252" s="22">
        <v>2000</v>
      </c>
      <c r="V252" s="22" t="s">
        <v>243</v>
      </c>
      <c r="W252" s="9" t="s">
        <v>105</v>
      </c>
      <c r="X252" s="9" t="s">
        <v>939</v>
      </c>
      <c r="Y252" s="9"/>
      <c r="Z252" s="9"/>
      <c r="AA252" s="9"/>
      <c r="AE252" s="10">
        <f t="shared" si="449"/>
        <v>2.5161608346254533E-3</v>
      </c>
      <c r="AF252" s="11">
        <v>608.25</v>
      </c>
      <c r="AG252">
        <f t="shared" si="411"/>
        <v>7.1999999999999994E-4</v>
      </c>
      <c r="AI252" s="48">
        <f t="shared" si="447"/>
        <v>0.10451406275091613</v>
      </c>
      <c r="AJ252" s="48">
        <f t="shared" si="447"/>
        <v>0.12584716922495962</v>
      </c>
      <c r="AK252" s="48">
        <f t="shared" si="447"/>
        <v>1.6744337000085444E-2</v>
      </c>
      <c r="AL252" s="48">
        <f t="shared" si="447"/>
        <v>7.1873649905619022E-2</v>
      </c>
      <c r="AM252" s="48">
        <f t="shared" si="447"/>
        <v>4.7529218446306559E-2</v>
      </c>
      <c r="AN252" s="48">
        <f t="shared" si="447"/>
        <v>1.1025404560124069E-2</v>
      </c>
      <c r="AO252" s="48">
        <f t="shared" si="447"/>
        <v>3.7555187610314577E-3</v>
      </c>
      <c r="AP252" s="48">
        <f t="shared" si="447"/>
        <v>7.1172412290079713E-3</v>
      </c>
      <c r="AQ252" s="48">
        <f t="shared" si="446"/>
        <v>0.5545863240796044</v>
      </c>
      <c r="AR252" s="48">
        <f t="shared" si="446"/>
        <v>0.11177710877013423</v>
      </c>
      <c r="AS252" s="48">
        <f t="shared" si="446"/>
        <v>4.8627729181092974E-3</v>
      </c>
      <c r="AT252" s="48">
        <f t="shared" si="446"/>
        <v>6.5891161022587588E-2</v>
      </c>
      <c r="AU252" s="48">
        <f t="shared" si="446"/>
        <v>5.3409345211468444E-2</v>
      </c>
      <c r="AV252" s="48">
        <f t="shared" si="434"/>
        <v>6.7039753816879363E-2</v>
      </c>
      <c r="AW252" s="48">
        <f t="shared" si="434"/>
        <v>9.4256718807229894E-3</v>
      </c>
      <c r="AX252" s="48">
        <f t="shared" si="434"/>
        <v>2.8024761266153716E-2</v>
      </c>
      <c r="AY252" s="48">
        <f t="shared" si="434"/>
        <v>1.133860262982303E-2</v>
      </c>
      <c r="AZ252" s="48">
        <f t="shared" si="434"/>
        <v>5.4257718900722627E-3</v>
      </c>
      <c r="BA252" s="48">
        <f t="shared" si="434"/>
        <v>7.5192552302592752E-2</v>
      </c>
      <c r="BB252" s="48">
        <f t="shared" si="434"/>
        <v>7.4757782417346772E-3</v>
      </c>
      <c r="BC252" s="48">
        <f t="shared" si="434"/>
        <v>0.96030773580949236</v>
      </c>
      <c r="BD252" s="48">
        <f t="shared" si="434"/>
        <v>0.99252422175826538</v>
      </c>
      <c r="BE252" s="48">
        <f t="shared" si="434"/>
        <v>1</v>
      </c>
      <c r="BF252" s="48">
        <f t="shared" si="434"/>
        <v>1.6800007598800817E-2</v>
      </c>
      <c r="BH252" s="51">
        <f t="shared" si="412"/>
        <v>25.638218948988165</v>
      </c>
      <c r="BI252" s="51">
        <f t="shared" si="413"/>
        <v>30.871417623381959</v>
      </c>
      <c r="BJ252" s="51">
        <f t="shared" si="450"/>
        <v>4.10753315739868</v>
      </c>
      <c r="BK252" s="51">
        <f t="shared" si="435"/>
        <v>17.631238557196269</v>
      </c>
      <c r="BL252" s="51">
        <f t="shared" si="435"/>
        <v>11.659335374846608</v>
      </c>
      <c r="BM252" s="51">
        <f t="shared" si="435"/>
        <v>2.7046287233835011</v>
      </c>
      <c r="BN252" s="51">
        <f t="shared" si="435"/>
        <v>0.92126178743839215</v>
      </c>
      <c r="BO252" s="51">
        <f t="shared" si="436"/>
        <v>1.7459218801679632</v>
      </c>
      <c r="BP252" s="51">
        <f t="shared" si="436"/>
        <v>136.04490370596343</v>
      </c>
      <c r="BQ252" s="51">
        <f t="shared" si="415"/>
        <v>27.419908026764048</v>
      </c>
      <c r="BR252" s="51">
        <f t="shared" si="437"/>
        <v>1.1928809721120848</v>
      </c>
      <c r="BS252" s="51">
        <f t="shared" si="437"/>
        <v>16.163681409326205</v>
      </c>
      <c r="BT252" s="51">
        <f t="shared" si="438"/>
        <v>13.101782194776632</v>
      </c>
      <c r="BU252" s="51">
        <f t="shared" si="438"/>
        <v>16.445441325343101</v>
      </c>
      <c r="BV252" s="51">
        <f t="shared" si="439"/>
        <v>2.312200225104911</v>
      </c>
      <c r="BW252" s="51">
        <f t="shared" si="439"/>
        <v>6.8747204579268315</v>
      </c>
      <c r="BX252" s="51">
        <f t="shared" si="419"/>
        <v>2.7814589649221886</v>
      </c>
      <c r="BY252" s="51">
        <f t="shared" si="427"/>
        <v>1.3309895723455516</v>
      </c>
      <c r="BZ252" s="51">
        <f t="shared" si="420"/>
        <v>18.445394509842828</v>
      </c>
      <c r="CA252" s="51">
        <f t="shared" si="440"/>
        <v>1.8338741632546034</v>
      </c>
      <c r="CB252" s="51">
        <f t="shared" si="440"/>
        <v>235.57193492485328</v>
      </c>
      <c r="CC252" s="51">
        <f t="shared" si="451"/>
        <v>243.47492231986203</v>
      </c>
      <c r="CD252" s="51">
        <f t="shared" si="452"/>
        <v>245.30879648311662</v>
      </c>
      <c r="CE252" s="51">
        <f t="shared" si="453"/>
        <v>4.1211896449690419</v>
      </c>
      <c r="CH252" s="13">
        <f t="shared" si="441"/>
        <v>25.638218948988165</v>
      </c>
      <c r="CI252" s="13">
        <f t="shared" si="441"/>
        <v>0</v>
      </c>
      <c r="CJ252" s="13">
        <f t="shared" si="441"/>
        <v>0</v>
      </c>
      <c r="CK252" s="13">
        <f t="shared" si="441"/>
        <v>0</v>
      </c>
      <c r="CL252" s="13">
        <f t="shared" si="441"/>
        <v>30.871417623381959</v>
      </c>
      <c r="CM252" s="13">
        <f t="shared" si="441"/>
        <v>0</v>
      </c>
      <c r="CN252" s="13">
        <f t="shared" si="441"/>
        <v>3.2979639412665755</v>
      </c>
      <c r="CO252" s="13">
        <f t="shared" si="441"/>
        <v>0.80956921613210464</v>
      </c>
      <c r="CP252" s="13">
        <f t="shared" si="441"/>
        <v>0.35146525730844119</v>
      </c>
      <c r="CQ252" s="13">
        <f t="shared" si="441"/>
        <v>17.631238557196269</v>
      </c>
      <c r="CR252" s="13">
        <f t="shared" si="441"/>
        <v>11.659335374846608</v>
      </c>
      <c r="CS252" s="13">
        <f t="shared" si="441"/>
        <v>2.7046287233835011</v>
      </c>
      <c r="CT252" s="13">
        <f t="shared" si="441"/>
        <v>0.92126178743839215</v>
      </c>
      <c r="CU252" s="13">
        <f t="shared" si="441"/>
        <v>0</v>
      </c>
      <c r="CV252" s="13">
        <f t="shared" si="441"/>
        <v>0</v>
      </c>
      <c r="CW252" s="13">
        <f t="shared" si="441"/>
        <v>1.7459218801679632</v>
      </c>
      <c r="CX252" s="13">
        <f t="shared" si="442"/>
        <v>136.04490370596343</v>
      </c>
      <c r="CY252" s="13">
        <f t="shared" si="442"/>
        <v>0</v>
      </c>
      <c r="CZ252" s="13">
        <f t="shared" si="442"/>
        <v>27.419908026764048</v>
      </c>
      <c r="DA252" s="13">
        <f t="shared" si="442"/>
        <v>0</v>
      </c>
      <c r="DB252" s="13">
        <f t="shared" si="442"/>
        <v>12.64469526641499</v>
      </c>
      <c r="DC252" s="13">
        <f t="shared" si="448"/>
        <v>1.1928809721120848</v>
      </c>
      <c r="DD252" s="13">
        <f t="shared" si="448"/>
        <v>16.163681409326205</v>
      </c>
      <c r="DE252" s="13">
        <f t="shared" si="448"/>
        <v>0.45221255397098287</v>
      </c>
      <c r="DF252" s="13">
        <f t="shared" si="448"/>
        <v>0</v>
      </c>
      <c r="DG252" s="13">
        <f t="shared" si="448"/>
        <v>5.755926724694457</v>
      </c>
      <c r="DH252" s="13">
        <f t="shared" si="448"/>
        <v>136.43385416666669</v>
      </c>
      <c r="DI252" s="13">
        <f t="shared" si="448"/>
        <v>13.101782194776632</v>
      </c>
      <c r="DJ252" s="13">
        <f t="shared" si="448"/>
        <v>16.445441325343101</v>
      </c>
      <c r="DK252" s="13">
        <f t="shared" si="448"/>
        <v>0</v>
      </c>
      <c r="DL252" s="13">
        <f t="shared" si="448"/>
        <v>2.312200225104911</v>
      </c>
      <c r="DM252" s="13">
        <f t="shared" si="448"/>
        <v>6.8747204579268315</v>
      </c>
      <c r="DN252" s="13"/>
      <c r="DO252" s="13">
        <f t="shared" si="444"/>
        <v>0</v>
      </c>
      <c r="DP252" s="13">
        <f t="shared" si="444"/>
        <v>2.7814589649221886</v>
      </c>
      <c r="DQ252" s="13">
        <f t="shared" si="444"/>
        <v>0</v>
      </c>
      <c r="DR252" s="13">
        <f t="shared" si="444"/>
        <v>0</v>
      </c>
      <c r="DS252" s="13">
        <f t="shared" si="444"/>
        <v>0</v>
      </c>
      <c r="DT252" s="13">
        <f t="shared" si="444"/>
        <v>1.3309895723455516</v>
      </c>
      <c r="DU252" s="13">
        <f t="shared" si="444"/>
        <v>0</v>
      </c>
      <c r="DV252" s="13">
        <f t="shared" si="444"/>
        <v>0</v>
      </c>
      <c r="DW252" s="13">
        <f t="shared" si="444"/>
        <v>0</v>
      </c>
      <c r="DX252" s="13">
        <f t="shared" si="444"/>
        <v>18.445394509842828</v>
      </c>
      <c r="DY252" s="13">
        <f t="shared" si="444"/>
        <v>1.3425566452790147</v>
      </c>
      <c r="DZ252" s="13">
        <f t="shared" si="444"/>
        <v>0.96518845535945774</v>
      </c>
      <c r="EA252" s="13">
        <f t="shared" si="444"/>
        <v>1.1057853517994045</v>
      </c>
      <c r="EB252" s="13">
        <f t="shared" si="444"/>
        <v>1.8338741632546034</v>
      </c>
      <c r="EC252" s="13">
        <f t="shared" si="444"/>
        <v>235.57193492485328</v>
      </c>
      <c r="ED252" s="13">
        <f t="shared" si="444"/>
        <v>1.7079979776487006</v>
      </c>
      <c r="EE252" s="13">
        <f t="shared" si="445"/>
        <v>3.7952012887287405</v>
      </c>
      <c r="EF252" s="13">
        <f t="shared" si="445"/>
        <v>0.13879823049192266</v>
      </c>
      <c r="EG252" s="13">
        <f t="shared" si="445"/>
        <v>0</v>
      </c>
      <c r="EH252" s="13">
        <f t="shared" si="445"/>
        <v>0.18719012574837829</v>
      </c>
      <c r="EI252" s="13">
        <f t="shared" si="445"/>
        <v>0</v>
      </c>
      <c r="EJ252" s="13">
        <f t="shared" si="445"/>
        <v>0</v>
      </c>
      <c r="EM252">
        <v>133.146683</v>
      </c>
      <c r="EN252">
        <v>14.305785</v>
      </c>
      <c r="EO252">
        <v>0</v>
      </c>
      <c r="EP252">
        <v>0</v>
      </c>
      <c r="EQ252">
        <v>104.66662599999999</v>
      </c>
      <c r="ER252">
        <v>0</v>
      </c>
      <c r="ES252">
        <v>12.532711000000001</v>
      </c>
      <c r="ET252">
        <v>3.076473</v>
      </c>
      <c r="EU252">
        <v>1.55684</v>
      </c>
      <c r="EV252">
        <v>68.641945000000007</v>
      </c>
      <c r="EW252">
        <v>48.776629999999997</v>
      </c>
      <c r="EX252">
        <v>8.5611739999999994</v>
      </c>
      <c r="EY252">
        <v>4.3501529999999997</v>
      </c>
      <c r="EZ252">
        <v>0</v>
      </c>
      <c r="FA252">
        <v>0</v>
      </c>
      <c r="FB252">
        <v>7.512721</v>
      </c>
      <c r="FC252">
        <v>473.30432100000002</v>
      </c>
      <c r="FD252">
        <v>0</v>
      </c>
      <c r="FE252">
        <v>124.939697</v>
      </c>
      <c r="FF252">
        <v>0</v>
      </c>
      <c r="FG252">
        <v>43.991275999999999</v>
      </c>
      <c r="FH252">
        <v>7.1039159999999999</v>
      </c>
      <c r="FI252">
        <v>87.433670000000006</v>
      </c>
      <c r="FJ252">
        <v>2.7561390000000001</v>
      </c>
      <c r="FK252">
        <v>0</v>
      </c>
      <c r="FL252">
        <v>25.496281</v>
      </c>
      <c r="FM252">
        <v>604.34332300000005</v>
      </c>
      <c r="FN252">
        <v>20.874599</v>
      </c>
      <c r="FO252">
        <v>26.201930999999998</v>
      </c>
      <c r="FP252">
        <v>0</v>
      </c>
      <c r="FQ252">
        <v>9.9644069999999996</v>
      </c>
      <c r="FR252">
        <v>31.729078000000001</v>
      </c>
      <c r="FT252">
        <v>0</v>
      </c>
      <c r="FU252">
        <v>7.2028517723083496</v>
      </c>
      <c r="FV252">
        <v>0</v>
      </c>
      <c r="FW252">
        <v>0</v>
      </c>
      <c r="FX252">
        <v>0</v>
      </c>
      <c r="FY252">
        <v>2.32162737846375</v>
      </c>
      <c r="FZ252">
        <v>0</v>
      </c>
      <c r="GA252">
        <v>0</v>
      </c>
      <c r="GB252">
        <v>0</v>
      </c>
      <c r="GC252">
        <v>9.4000959396362305</v>
      </c>
      <c r="GD252">
        <v>2.3943464756011998</v>
      </c>
      <c r="GE252">
        <v>1.7213393449783301</v>
      </c>
      <c r="GF252">
        <v>1.9720830917358401</v>
      </c>
      <c r="GG252">
        <v>3.5832264423370401</v>
      </c>
      <c r="GH252">
        <v>420.12442016601602</v>
      </c>
      <c r="GI252">
        <v>3.0460829734802299</v>
      </c>
      <c r="GJ252">
        <v>4.5071496963501003</v>
      </c>
      <c r="GK252">
        <v>0.16483563184738201</v>
      </c>
      <c r="GL252">
        <v>0</v>
      </c>
      <c r="GM252">
        <v>0.22230544686317499</v>
      </c>
      <c r="GN252">
        <v>0</v>
      </c>
      <c r="GO252">
        <v>0</v>
      </c>
    </row>
    <row r="253" spans="1:197" x14ac:dyDescent="0.2">
      <c r="A253" t="s">
        <v>900</v>
      </c>
      <c r="B253" t="s">
        <v>141</v>
      </c>
      <c r="C253" t="s">
        <v>940</v>
      </c>
      <c r="D253" t="s">
        <v>941</v>
      </c>
      <c r="E253" t="s">
        <v>98</v>
      </c>
      <c r="F253" t="s">
        <v>903</v>
      </c>
      <c r="G253" s="44">
        <v>43423</v>
      </c>
      <c r="H253">
        <v>5</v>
      </c>
      <c r="I253">
        <v>3</v>
      </c>
      <c r="J253" t="s">
        <v>904</v>
      </c>
      <c r="K253" t="s">
        <v>618</v>
      </c>
      <c r="L253">
        <v>69</v>
      </c>
      <c r="M253" t="s">
        <v>905</v>
      </c>
      <c r="N253">
        <v>12</v>
      </c>
      <c r="O253">
        <v>23</v>
      </c>
      <c r="P253">
        <v>9</v>
      </c>
      <c r="Q253" t="s">
        <v>102</v>
      </c>
      <c r="R253" t="s">
        <v>103</v>
      </c>
      <c r="T253" t="s">
        <v>605</v>
      </c>
      <c r="U253" s="22">
        <v>2000</v>
      </c>
      <c r="V253" s="22" t="s">
        <v>243</v>
      </c>
      <c r="W253" s="9" t="s">
        <v>105</v>
      </c>
      <c r="X253" t="s">
        <v>942</v>
      </c>
      <c r="AA253" s="9"/>
      <c r="AE253" s="10">
        <f t="shared" si="449"/>
        <v>2.5250353194011476E-3</v>
      </c>
      <c r="AF253" s="11">
        <v>608.25</v>
      </c>
      <c r="AG253">
        <f t="shared" si="411"/>
        <v>7.1999999999999994E-4</v>
      </c>
      <c r="AI253" s="48">
        <f t="shared" si="447"/>
        <v>0.1014124041920018</v>
      </c>
      <c r="AJ253" s="48">
        <f t="shared" si="447"/>
        <v>0.12362025445412338</v>
      </c>
      <c r="AK253" s="48">
        <f t="shared" si="447"/>
        <v>1.3474393039941834E-2</v>
      </c>
      <c r="AL253" s="48">
        <f t="shared" si="447"/>
        <v>6.4631115263269825E-2</v>
      </c>
      <c r="AM253" s="48">
        <f t="shared" si="447"/>
        <v>4.0083884731588158E-2</v>
      </c>
      <c r="AN253" s="48">
        <f t="shared" si="447"/>
        <v>1.2185668905038242E-2</v>
      </c>
      <c r="AO253" s="48">
        <f t="shared" si="447"/>
        <v>4.2171885775475256E-3</v>
      </c>
      <c r="AP253" s="48">
        <f t="shared" si="447"/>
        <v>7.5456712767790349E-3</v>
      </c>
      <c r="AQ253" s="48">
        <f t="shared" si="446"/>
        <v>0.55584200205908141</v>
      </c>
      <c r="AR253" s="48">
        <f t="shared" si="446"/>
        <v>0.13500286024739924</v>
      </c>
      <c r="AS253" s="48">
        <f t="shared" si="446"/>
        <v>6.3335006054687001E-3</v>
      </c>
      <c r="AT253" s="48">
        <f t="shared" si="446"/>
        <v>7.3630399030896757E-2</v>
      </c>
      <c r="AU253" s="48">
        <f t="shared" si="446"/>
        <v>5.3656802498543078E-2</v>
      </c>
      <c r="AV253" s="48">
        <f t="shared" si="434"/>
        <v>6.3698991913672079E-2</v>
      </c>
      <c r="AW253" s="48">
        <f t="shared" si="434"/>
        <v>7.025773606253621E-3</v>
      </c>
      <c r="AX253" s="48">
        <f t="shared" si="434"/>
        <v>2.4187317443430553E-2</v>
      </c>
      <c r="AY253" s="48">
        <f t="shared" si="434"/>
        <v>2.1138665456987886E-2</v>
      </c>
      <c r="AZ253" s="48">
        <f t="shared" si="434"/>
        <v>5.8833561711131577E-3</v>
      </c>
      <c r="BA253" s="48">
        <f t="shared" si="434"/>
        <v>7.2245726722753825E-2</v>
      </c>
      <c r="BB253" s="48">
        <f t="shared" si="434"/>
        <v>7.4411690606966474E-3</v>
      </c>
      <c r="BC253" s="48">
        <f t="shared" si="434"/>
        <v>0.93943595143427772</v>
      </c>
      <c r="BD253" s="48">
        <f t="shared" si="434"/>
        <v>0.9925588309393033</v>
      </c>
      <c r="BE253" s="48">
        <f t="shared" si="434"/>
        <v>1</v>
      </c>
      <c r="BF253" s="48">
        <f t="shared" si="434"/>
        <v>1.8785160555289025E-2</v>
      </c>
      <c r="BH253" s="51">
        <f t="shared" si="412"/>
        <v>27.96305810012171</v>
      </c>
      <c r="BI253" s="51">
        <f t="shared" si="413"/>
        <v>34.08656352439688</v>
      </c>
      <c r="BJ253" s="51">
        <f t="shared" si="450"/>
        <v>3.7153762248492819</v>
      </c>
      <c r="BK253" s="51">
        <f t="shared" si="435"/>
        <v>17.821129925692208</v>
      </c>
      <c r="BL253" s="51">
        <f t="shared" si="435"/>
        <v>11.052572972295058</v>
      </c>
      <c r="BM253" s="51">
        <f t="shared" si="435"/>
        <v>3.3600284925234529</v>
      </c>
      <c r="BN253" s="51">
        <f t="shared" si="435"/>
        <v>1.1628310180859676</v>
      </c>
      <c r="BO253" s="51">
        <f t="shared" si="436"/>
        <v>2.0806137671039742</v>
      </c>
      <c r="BP253" s="51">
        <f t="shared" si="436"/>
        <v>153.26569093696642</v>
      </c>
      <c r="BQ253" s="51">
        <f t="shared" si="415"/>
        <v>37.225158547995164</v>
      </c>
      <c r="BR253" s="51">
        <f t="shared" si="437"/>
        <v>1.746374586215018</v>
      </c>
      <c r="BS253" s="51">
        <f t="shared" si="437"/>
        <v>20.302557092897469</v>
      </c>
      <c r="BT253" s="51">
        <f t="shared" si="438"/>
        <v>14.795116018478637</v>
      </c>
      <c r="BU253" s="51">
        <f t="shared" si="438"/>
        <v>17.564109893587126</v>
      </c>
      <c r="BV253" s="51">
        <f t="shared" si="439"/>
        <v>1.9372592249959324</v>
      </c>
      <c r="BW253" s="51">
        <f t="shared" si="439"/>
        <v>6.6693159317692068</v>
      </c>
      <c r="BX253" s="51">
        <f t="shared" si="419"/>
        <v>5.8286926046410326</v>
      </c>
      <c r="BY253" s="51">
        <f t="shared" si="427"/>
        <v>1.62225352753763</v>
      </c>
      <c r="BZ253" s="51">
        <f t="shared" si="420"/>
        <v>19.920752988057167</v>
      </c>
      <c r="CA253" s="51">
        <f t="shared" si="440"/>
        <v>2.0517987364064401</v>
      </c>
      <c r="CB253" s="51">
        <f t="shared" si="440"/>
        <v>259.03638021996181</v>
      </c>
      <c r="CC253" s="51">
        <f t="shared" si="451"/>
        <v>273.68427440884597</v>
      </c>
      <c r="CD253" s="51">
        <f t="shared" si="452"/>
        <v>275.73607314525242</v>
      </c>
      <c r="CE253" s="51">
        <f t="shared" si="453"/>
        <v>5.1797464049184851</v>
      </c>
      <c r="CH253" s="13">
        <f t="shared" si="441"/>
        <v>27.96305810012171</v>
      </c>
      <c r="CI253" s="13">
        <f t="shared" si="441"/>
        <v>0</v>
      </c>
      <c r="CJ253" s="13">
        <f t="shared" si="441"/>
        <v>0</v>
      </c>
      <c r="CK253" s="13">
        <f t="shared" si="441"/>
        <v>0</v>
      </c>
      <c r="CL253" s="13">
        <f t="shared" si="441"/>
        <v>34.08656352439688</v>
      </c>
      <c r="CM253" s="13">
        <f t="shared" si="441"/>
        <v>0</v>
      </c>
      <c r="CN253" s="13">
        <f t="shared" si="441"/>
        <v>3.0166020495322101</v>
      </c>
      <c r="CO253" s="13">
        <f t="shared" si="441"/>
        <v>0.69877417531707176</v>
      </c>
      <c r="CP253" s="13">
        <f t="shared" si="441"/>
        <v>0.36981723540124939</v>
      </c>
      <c r="CQ253" s="13">
        <f t="shared" si="441"/>
        <v>17.821129925692208</v>
      </c>
      <c r="CR253" s="13">
        <f t="shared" si="441"/>
        <v>11.052572972295058</v>
      </c>
      <c r="CS253" s="13">
        <f t="shared" si="441"/>
        <v>3.3600284925234529</v>
      </c>
      <c r="CT253" s="13">
        <f t="shared" si="441"/>
        <v>1.1628310180859676</v>
      </c>
      <c r="CU253" s="13">
        <f t="shared" si="441"/>
        <v>0</v>
      </c>
      <c r="CV253" s="13">
        <f t="shared" si="441"/>
        <v>0</v>
      </c>
      <c r="CW253" s="13">
        <f t="shared" si="441"/>
        <v>2.0806137671039742</v>
      </c>
      <c r="CX253" s="13">
        <f t="shared" si="442"/>
        <v>153.26569093696642</v>
      </c>
      <c r="CY253" s="13">
        <f t="shared" si="442"/>
        <v>0</v>
      </c>
      <c r="CZ253" s="13">
        <f t="shared" si="442"/>
        <v>37.225158547995164</v>
      </c>
      <c r="DA253" s="13">
        <f t="shared" si="442"/>
        <v>0</v>
      </c>
      <c r="DB253" s="13">
        <f t="shared" si="442"/>
        <v>14.250233297337182</v>
      </c>
      <c r="DC253" s="13">
        <f t="shared" si="448"/>
        <v>1.746374586215018</v>
      </c>
      <c r="DD253" s="13">
        <f t="shared" si="448"/>
        <v>20.302557092897469</v>
      </c>
      <c r="DE253" s="13">
        <f t="shared" si="448"/>
        <v>0.45546391769354966</v>
      </c>
      <c r="DF253" s="13">
        <f t="shared" si="448"/>
        <v>0</v>
      </c>
      <c r="DG253" s="13">
        <f t="shared" si="448"/>
        <v>5.5030573725245944</v>
      </c>
      <c r="DH253" s="13">
        <f t="shared" si="448"/>
        <v>136.43385416666672</v>
      </c>
      <c r="DI253" s="13">
        <f t="shared" si="448"/>
        <v>14.795116018478637</v>
      </c>
      <c r="DJ253" s="13">
        <f t="shared" si="448"/>
        <v>17.564109893587126</v>
      </c>
      <c r="DK253" s="13">
        <f t="shared" si="448"/>
        <v>0</v>
      </c>
      <c r="DL253" s="13">
        <f t="shared" si="448"/>
        <v>1.9372592249959324</v>
      </c>
      <c r="DM253" s="13">
        <f t="shared" si="448"/>
        <v>6.6693159317692068</v>
      </c>
      <c r="DN253" s="13"/>
      <c r="DO253" s="13">
        <f t="shared" si="444"/>
        <v>0</v>
      </c>
      <c r="DP253" s="13">
        <f t="shared" si="444"/>
        <v>5.8286926046410326</v>
      </c>
      <c r="DQ253" s="13">
        <f t="shared" si="444"/>
        <v>0</v>
      </c>
      <c r="DR253" s="13">
        <f t="shared" si="444"/>
        <v>0</v>
      </c>
      <c r="DS253" s="13">
        <f t="shared" si="444"/>
        <v>0</v>
      </c>
      <c r="DT253" s="13">
        <f t="shared" si="444"/>
        <v>1.62225352753763</v>
      </c>
      <c r="DU253" s="13">
        <f t="shared" si="444"/>
        <v>0</v>
      </c>
      <c r="DV253" s="13">
        <f t="shared" si="444"/>
        <v>0</v>
      </c>
      <c r="DW253" s="13">
        <f t="shared" si="444"/>
        <v>0</v>
      </c>
      <c r="DX253" s="13">
        <f t="shared" si="444"/>
        <v>19.920752988057167</v>
      </c>
      <c r="DY253" s="13">
        <f t="shared" si="444"/>
        <v>1.3400844944347858</v>
      </c>
      <c r="DZ253" s="13">
        <f t="shared" si="444"/>
        <v>2.0933023450054731</v>
      </c>
      <c r="EA253" s="13">
        <f t="shared" si="444"/>
        <v>2.9003205506801635</v>
      </c>
      <c r="EB253" s="13">
        <f t="shared" si="444"/>
        <v>2.0517987364064401</v>
      </c>
      <c r="EC253" s="13">
        <f t="shared" si="444"/>
        <v>259.03638021996181</v>
      </c>
      <c r="ED253" s="13">
        <f t="shared" si="444"/>
        <v>2.4854941941226807</v>
      </c>
      <c r="EE253" s="13">
        <f t="shared" si="445"/>
        <v>4.6782983814594905</v>
      </c>
      <c r="EF253" s="13">
        <f t="shared" si="445"/>
        <v>0.24458541510672976</v>
      </c>
      <c r="EG253" s="13">
        <f t="shared" si="445"/>
        <v>0</v>
      </c>
      <c r="EH253" s="13">
        <f t="shared" si="445"/>
        <v>0.25686260835226471</v>
      </c>
      <c r="EI253" s="13">
        <f t="shared" si="445"/>
        <v>0</v>
      </c>
      <c r="EJ253" s="13">
        <f t="shared" si="445"/>
        <v>0</v>
      </c>
      <c r="EM253">
        <v>144.70985400000001</v>
      </c>
      <c r="EN253">
        <v>18.284127999999999</v>
      </c>
      <c r="EO253">
        <v>0</v>
      </c>
      <c r="EP253">
        <v>0</v>
      </c>
      <c r="EQ253">
        <v>115.161102</v>
      </c>
      <c r="ER253">
        <v>0</v>
      </c>
      <c r="ES253">
        <v>11.423208000000001</v>
      </c>
      <c r="ET253">
        <v>2.6461039999999998</v>
      </c>
      <c r="EU253">
        <v>1.632374</v>
      </c>
      <c r="EV253">
        <v>69.137383</v>
      </c>
      <c r="EW253">
        <v>46.075741000000001</v>
      </c>
      <c r="EX253">
        <v>10.598382000000001</v>
      </c>
      <c r="EY253">
        <v>5.471533</v>
      </c>
      <c r="EZ253">
        <v>0</v>
      </c>
      <c r="FA253">
        <v>0</v>
      </c>
      <c r="FB253">
        <v>8.9214380000000002</v>
      </c>
      <c r="FC253">
        <v>531.34191899999996</v>
      </c>
      <c r="FD253">
        <v>0</v>
      </c>
      <c r="FE253">
        <v>169.0215</v>
      </c>
      <c r="FF253">
        <v>0</v>
      </c>
      <c r="FG253">
        <v>49.402748000000003</v>
      </c>
      <c r="FH253">
        <v>10.363562</v>
      </c>
      <c r="FI253">
        <v>109.435974</v>
      </c>
      <c r="FJ253">
        <v>2.7661989999999999</v>
      </c>
      <c r="FK253">
        <v>0</v>
      </c>
      <c r="FL253">
        <v>24.290506000000001</v>
      </c>
      <c r="FM253">
        <v>602.21929899999998</v>
      </c>
      <c r="FN253">
        <v>23.489678999999999</v>
      </c>
      <c r="FO253">
        <v>27.885912000000001</v>
      </c>
      <c r="FP253">
        <v>0</v>
      </c>
      <c r="FQ253">
        <v>8.3192599999999999</v>
      </c>
      <c r="FR253">
        <v>30.672885999999998</v>
      </c>
      <c r="FT253">
        <v>0</v>
      </c>
      <c r="FU253">
        <v>15.0409030914307</v>
      </c>
      <c r="FV253">
        <v>0</v>
      </c>
      <c r="FW253">
        <v>0</v>
      </c>
      <c r="FX253">
        <v>0</v>
      </c>
      <c r="FY253">
        <v>2.8197300434112602</v>
      </c>
      <c r="FZ253">
        <v>0</v>
      </c>
      <c r="GA253">
        <v>0</v>
      </c>
      <c r="GB253">
        <v>0</v>
      </c>
      <c r="GC253">
        <v>10.116284370422401</v>
      </c>
      <c r="GD253">
        <v>2.3815379142761302</v>
      </c>
      <c r="GE253">
        <v>3.7201228141784699</v>
      </c>
      <c r="GF253">
        <v>5.15431928634644</v>
      </c>
      <c r="GG253">
        <v>3.9949414730071999</v>
      </c>
      <c r="GH253">
        <v>460.34780883789102</v>
      </c>
      <c r="GI253">
        <v>4.4171085357665998</v>
      </c>
      <c r="GJ253">
        <v>5.5363817214965803</v>
      </c>
      <c r="GK253">
        <v>0.289446741342545</v>
      </c>
      <c r="GL253">
        <v>0</v>
      </c>
      <c r="GM253">
        <v>0.30397579073906</v>
      </c>
      <c r="GN253">
        <v>0</v>
      </c>
      <c r="GO253">
        <v>0</v>
      </c>
    </row>
    <row r="254" spans="1:197" x14ac:dyDescent="0.2">
      <c r="A254" t="s">
        <v>900</v>
      </c>
      <c r="B254" t="s">
        <v>142</v>
      </c>
      <c r="C254" t="s">
        <v>943</v>
      </c>
      <c r="D254" t="s">
        <v>944</v>
      </c>
      <c r="E254" t="s">
        <v>98</v>
      </c>
      <c r="F254" t="s">
        <v>903</v>
      </c>
      <c r="G254" s="44">
        <v>43423</v>
      </c>
      <c r="H254">
        <v>5</v>
      </c>
      <c r="I254">
        <v>3</v>
      </c>
      <c r="J254" t="s">
        <v>904</v>
      </c>
      <c r="K254" t="s">
        <v>618</v>
      </c>
      <c r="L254">
        <v>69</v>
      </c>
      <c r="M254" t="s">
        <v>905</v>
      </c>
      <c r="N254">
        <v>12</v>
      </c>
      <c r="O254">
        <v>23</v>
      </c>
      <c r="P254">
        <v>10</v>
      </c>
      <c r="Q254" t="s">
        <v>102</v>
      </c>
      <c r="R254" t="s">
        <v>103</v>
      </c>
      <c r="T254" t="s">
        <v>605</v>
      </c>
      <c r="U254" s="22">
        <v>2000</v>
      </c>
      <c r="V254" s="22" t="s">
        <v>243</v>
      </c>
      <c r="W254" s="9" t="s">
        <v>105</v>
      </c>
      <c r="X254" t="s">
        <v>945</v>
      </c>
      <c r="AE254" s="10">
        <f t="shared" si="449"/>
        <v>2.4960243717753491E-3</v>
      </c>
      <c r="AF254" s="11">
        <v>608.25</v>
      </c>
      <c r="AG254">
        <f t="shared" si="411"/>
        <v>7.1999999999999994E-4</v>
      </c>
      <c r="AI254" s="48">
        <f t="shared" si="447"/>
        <v>9.8610627600143053E-2</v>
      </c>
      <c r="AJ254" s="48">
        <f t="shared" si="447"/>
        <v>0.12338406117351013</v>
      </c>
      <c r="AK254" s="48">
        <f t="shared" si="447"/>
        <v>1.3999188196228491E-2</v>
      </c>
      <c r="AL254" s="48">
        <f t="shared" si="447"/>
        <v>6.3798677460566347E-2</v>
      </c>
      <c r="AM254" s="48">
        <f t="shared" si="447"/>
        <v>3.8998738234945401E-2</v>
      </c>
      <c r="AN254" s="48">
        <f t="shared" si="447"/>
        <v>1.1198773680573842E-2</v>
      </c>
      <c r="AO254" s="48">
        <f t="shared" si="447"/>
        <v>3.3681545120426977E-3</v>
      </c>
      <c r="AP254" s="48">
        <f t="shared" si="447"/>
        <v>5.9354452979556499E-3</v>
      </c>
      <c r="AQ254" s="48">
        <f t="shared" si="446"/>
        <v>0.55542165861557724</v>
      </c>
      <c r="AR254" s="48">
        <f t="shared" si="446"/>
        <v>0.1505788097646342</v>
      </c>
      <c r="AS254" s="48">
        <f t="shared" si="446"/>
        <v>8.4502372699489601E-3</v>
      </c>
      <c r="AT254" s="48">
        <f t="shared" si="446"/>
        <v>6.8012783221749196E-2</v>
      </c>
      <c r="AU254" s="48">
        <f t="shared" si="446"/>
        <v>4.8573839831189743E-2</v>
      </c>
      <c r="AV254" s="48">
        <f t="shared" si="434"/>
        <v>7.0144453796314538E-2</v>
      </c>
      <c r="AW254" s="48">
        <f t="shared" si="434"/>
        <v>7.7603915702283447E-3</v>
      </c>
      <c r="AX254" s="48">
        <f t="shared" si="434"/>
        <v>2.6337171475741942E-2</v>
      </c>
      <c r="AY254" s="48">
        <f t="shared" si="434"/>
        <v>1.9544755831994977E-2</v>
      </c>
      <c r="AZ254" s="48">
        <f t="shared" si="434"/>
        <v>5.2437059554401623E-3</v>
      </c>
      <c r="BA254" s="48">
        <f t="shared" si="434"/>
        <v>7.2815806899939897E-2</v>
      </c>
      <c r="BB254" s="48">
        <f t="shared" si="434"/>
        <v>7.5831292278153153E-3</v>
      </c>
      <c r="BC254" s="48">
        <f t="shared" si="434"/>
        <v>0.946525934837667</v>
      </c>
      <c r="BD254" s="48">
        <f t="shared" si="434"/>
        <v>0.99241687077218477</v>
      </c>
      <c r="BE254" s="48">
        <f t="shared" si="434"/>
        <v>1</v>
      </c>
      <c r="BF254" s="48">
        <f t="shared" si="434"/>
        <v>1.9020668713014405E-2</v>
      </c>
      <c r="BH254" s="51">
        <f t="shared" si="412"/>
        <v>29.070956239381136</v>
      </c>
      <c r="BI254" s="51">
        <f t="shared" si="413"/>
        <v>36.374300927854904</v>
      </c>
      <c r="BJ254" s="51">
        <f t="shared" si="450"/>
        <v>4.1270377984981916</v>
      </c>
      <c r="BK254" s="51">
        <f t="shared" si="435"/>
        <v>18.8082015673514</v>
      </c>
      <c r="BL254" s="51">
        <f t="shared" si="435"/>
        <v>11.497042866579758</v>
      </c>
      <c r="BM254" s="51">
        <f t="shared" si="435"/>
        <v>3.3014601724553176</v>
      </c>
      <c r="BN254" s="51">
        <f t="shared" si="435"/>
        <v>0.99295050452478151</v>
      </c>
      <c r="BO254" s="51">
        <f t="shared" si="436"/>
        <v>1.7498019708157593</v>
      </c>
      <c r="BP254" s="51">
        <f t="shared" si="436"/>
        <v>163.74136464774423</v>
      </c>
      <c r="BQ254" s="51">
        <f t="shared" si="415"/>
        <v>44.391462622020946</v>
      </c>
      <c r="BR254" s="51">
        <f t="shared" si="437"/>
        <v>2.4911764975595529</v>
      </c>
      <c r="BS254" s="51">
        <f t="shared" si="437"/>
        <v>20.05054316027006</v>
      </c>
      <c r="BT254" s="51">
        <f t="shared" si="438"/>
        <v>14.319835564145389</v>
      </c>
      <c r="BU254" s="51">
        <f t="shared" si="438"/>
        <v>20.678971388526016</v>
      </c>
      <c r="BV254" s="51">
        <f t="shared" si="439"/>
        <v>2.2878061850834746</v>
      </c>
      <c r="BW254" s="51">
        <f t="shared" si="439"/>
        <v>7.7643432363598546</v>
      </c>
      <c r="BX254" s="51">
        <f t="shared" si="419"/>
        <v>5.7619016867558299</v>
      </c>
      <c r="BY254" s="51">
        <f t="shared" si="427"/>
        <v>1.5458734020121181</v>
      </c>
      <c r="BZ254" s="51">
        <f t="shared" si="420"/>
        <v>21.466500999333554</v>
      </c>
      <c r="CA254" s="51">
        <f t="shared" si="440"/>
        <v>2.2355482700433731</v>
      </c>
      <c r="CB254" s="51">
        <f t="shared" si="440"/>
        <v>279.04105977990167</v>
      </c>
      <c r="CC254" s="51">
        <f t="shared" si="451"/>
        <v>292.56996049581875</v>
      </c>
      <c r="CD254" s="51">
        <f t="shared" si="452"/>
        <v>294.8055087658621</v>
      </c>
      <c r="CE254" s="51">
        <f t="shared" si="453"/>
        <v>5.6073979170071278</v>
      </c>
      <c r="CH254" s="13">
        <f t="shared" si="441"/>
        <v>29.070956239381136</v>
      </c>
      <c r="CI254" s="13">
        <f t="shared" si="441"/>
        <v>0</v>
      </c>
      <c r="CJ254" s="13">
        <f t="shared" si="441"/>
        <v>0</v>
      </c>
      <c r="CK254" s="13">
        <f t="shared" si="441"/>
        <v>0</v>
      </c>
      <c r="CL254" s="13">
        <f t="shared" si="441"/>
        <v>36.374300927854904</v>
      </c>
      <c r="CM254" s="13">
        <f t="shared" si="441"/>
        <v>0</v>
      </c>
      <c r="CN254" s="13">
        <f t="shared" si="441"/>
        <v>3.3830952488662782</v>
      </c>
      <c r="CO254" s="13">
        <f t="shared" si="441"/>
        <v>0.74394254963191297</v>
      </c>
      <c r="CP254" s="13">
        <f t="shared" si="441"/>
        <v>0.36064297841711085</v>
      </c>
      <c r="CQ254" s="13">
        <f t="shared" si="441"/>
        <v>18.8082015673514</v>
      </c>
      <c r="CR254" s="13">
        <f t="shared" si="441"/>
        <v>11.497042866579758</v>
      </c>
      <c r="CS254" s="13">
        <f t="shared" si="441"/>
        <v>3.3014601724553176</v>
      </c>
      <c r="CT254" s="13">
        <f t="shared" si="441"/>
        <v>0.99295050452478151</v>
      </c>
      <c r="CU254" s="13">
        <f t="shared" si="441"/>
        <v>0</v>
      </c>
      <c r="CV254" s="13">
        <f t="shared" si="441"/>
        <v>0</v>
      </c>
      <c r="CW254" s="13">
        <f t="shared" si="441"/>
        <v>1.7498019708157593</v>
      </c>
      <c r="CX254" s="13">
        <f t="shared" si="442"/>
        <v>163.74136464774423</v>
      </c>
      <c r="CY254" s="13">
        <f t="shared" si="442"/>
        <v>0</v>
      </c>
      <c r="CZ254" s="13">
        <f t="shared" si="442"/>
        <v>44.391462622020946</v>
      </c>
      <c r="DA254" s="13">
        <f t="shared" si="442"/>
        <v>0</v>
      </c>
      <c r="DB254" s="13">
        <f t="shared" si="442"/>
        <v>15.474326259933667</v>
      </c>
      <c r="DC254" s="13">
        <f t="shared" si="448"/>
        <v>2.4911764975595529</v>
      </c>
      <c r="DD254" s="13">
        <f t="shared" si="448"/>
        <v>20.05054316027006</v>
      </c>
      <c r="DE254" s="13">
        <f t="shared" si="448"/>
        <v>0.42360249835549757</v>
      </c>
      <c r="DF254" s="13">
        <f t="shared" si="448"/>
        <v>0</v>
      </c>
      <c r="DG254" s="13">
        <f t="shared" si="448"/>
        <v>5.9805630868397479</v>
      </c>
      <c r="DH254" s="13">
        <f t="shared" si="448"/>
        <v>136.43385416666669</v>
      </c>
      <c r="DI254" s="13">
        <f t="shared" si="448"/>
        <v>14.319835564145389</v>
      </c>
      <c r="DJ254" s="13">
        <f t="shared" si="448"/>
        <v>20.678971388526016</v>
      </c>
      <c r="DK254" s="13">
        <f t="shared" si="448"/>
        <v>0</v>
      </c>
      <c r="DL254" s="13">
        <f t="shared" si="448"/>
        <v>2.2878061850834746</v>
      </c>
      <c r="DM254" s="13">
        <f t="shared" si="448"/>
        <v>7.7643432363598546</v>
      </c>
      <c r="DN254" s="13"/>
      <c r="DO254" s="13">
        <f t="shared" si="444"/>
        <v>0</v>
      </c>
      <c r="DP254" s="13">
        <f t="shared" si="444"/>
        <v>5.7619016867558299</v>
      </c>
      <c r="DQ254" s="13">
        <f t="shared" si="444"/>
        <v>0</v>
      </c>
      <c r="DR254" s="13">
        <f t="shared" si="444"/>
        <v>0</v>
      </c>
      <c r="DS254" s="13">
        <f t="shared" si="444"/>
        <v>0</v>
      </c>
      <c r="DT254" s="13">
        <f t="shared" si="444"/>
        <v>1.5458734020121181</v>
      </c>
      <c r="DU254" s="13">
        <f t="shared" si="444"/>
        <v>0</v>
      </c>
      <c r="DV254" s="13">
        <f t="shared" si="444"/>
        <v>0</v>
      </c>
      <c r="DW254" s="13">
        <f t="shared" si="444"/>
        <v>0</v>
      </c>
      <c r="DX254" s="13">
        <f t="shared" si="444"/>
        <v>21.466500999333554</v>
      </c>
      <c r="DY254" s="13">
        <f t="shared" si="444"/>
        <v>1.2540766708318665</v>
      </c>
      <c r="DZ254" s="13">
        <f t="shared" si="444"/>
        <v>1.6565278411408255</v>
      </c>
      <c r="EA254" s="13">
        <f t="shared" si="444"/>
        <v>2.2829147664385028</v>
      </c>
      <c r="EB254" s="13">
        <f t="shared" si="444"/>
        <v>2.2355482700433731</v>
      </c>
      <c r="EC254" s="13">
        <f t="shared" si="444"/>
        <v>279.04105977990167</v>
      </c>
      <c r="ED254" s="13">
        <f t="shared" ref="EB254:ED266" si="454">+GI254*GI$2/$AG254*$AE254/($U254/1000)</f>
        <v>2.5734797507500189</v>
      </c>
      <c r="EE254" s="13">
        <f t="shared" si="445"/>
        <v>4.9112928464964263</v>
      </c>
      <c r="EF254" s="13">
        <f t="shared" si="445"/>
        <v>0.16743499127380101</v>
      </c>
      <c r="EG254" s="13">
        <f t="shared" si="445"/>
        <v>0</v>
      </c>
      <c r="EH254" s="13">
        <f t="shared" si="445"/>
        <v>0.34398352375633467</v>
      </c>
      <c r="EI254" s="13">
        <f t="shared" si="445"/>
        <v>0</v>
      </c>
      <c r="EJ254" s="13">
        <f t="shared" si="445"/>
        <v>0.18468655548056562</v>
      </c>
      <c r="EM254">
        <v>152.19184899999999</v>
      </c>
      <c r="EN254">
        <v>20.103811</v>
      </c>
      <c r="EO254">
        <v>0</v>
      </c>
      <c r="EP254">
        <v>0</v>
      </c>
      <c r="EQ254">
        <v>124.318535</v>
      </c>
      <c r="ER254">
        <v>0</v>
      </c>
      <c r="ES254">
        <v>12.959937999999999</v>
      </c>
      <c r="ET254">
        <v>2.8498899999999998</v>
      </c>
      <c r="EU254">
        <v>1.6103810000000001</v>
      </c>
      <c r="EV254">
        <v>73.814826999999994</v>
      </c>
      <c r="EW254">
        <v>48.485706</v>
      </c>
      <c r="EX254">
        <v>10.534679000000001</v>
      </c>
      <c r="EY254">
        <v>4.7264889999999999</v>
      </c>
      <c r="EZ254">
        <v>0</v>
      </c>
      <c r="FA254">
        <v>0</v>
      </c>
      <c r="FB254">
        <v>7.59016</v>
      </c>
      <c r="FC254">
        <v>574.25683600000002</v>
      </c>
      <c r="FD254">
        <v>0</v>
      </c>
      <c r="FE254">
        <v>203.902939</v>
      </c>
      <c r="FF254">
        <v>0</v>
      </c>
      <c r="FG254">
        <v>54.269962</v>
      </c>
      <c r="FH254">
        <v>14.955287999999999</v>
      </c>
      <c r="FI254">
        <v>109.333725</v>
      </c>
      <c r="FJ254">
        <v>2.602595</v>
      </c>
      <c r="FK254">
        <v>0</v>
      </c>
      <c r="FL254">
        <v>26.70504</v>
      </c>
      <c r="FM254">
        <v>609.21881099999996</v>
      </c>
      <c r="FN254">
        <v>22.99934</v>
      </c>
      <c r="FO254">
        <v>33.212859999999999</v>
      </c>
      <c r="FP254">
        <v>0</v>
      </c>
      <c r="FQ254">
        <v>9.9388199999999998</v>
      </c>
      <c r="FR254">
        <v>36.124073000000003</v>
      </c>
      <c r="FT254">
        <v>0</v>
      </c>
      <c r="FU254">
        <v>15.041364669799799</v>
      </c>
      <c r="FV254">
        <v>0</v>
      </c>
      <c r="FW254">
        <v>0</v>
      </c>
      <c r="FX254">
        <v>0</v>
      </c>
      <c r="FY254">
        <v>2.7181997299194398</v>
      </c>
      <c r="FZ254">
        <v>0</v>
      </c>
      <c r="GA254">
        <v>0</v>
      </c>
      <c r="GB254">
        <v>0</v>
      </c>
      <c r="GC254">
        <v>11.0279598236084</v>
      </c>
      <c r="GD254">
        <v>2.2545924186706601</v>
      </c>
      <c r="GE254">
        <v>2.9781234264373802</v>
      </c>
      <c r="GF254">
        <v>4.10424852371216</v>
      </c>
      <c r="GG254">
        <v>4.4033007621765199</v>
      </c>
      <c r="GH254">
        <v>501.66299438476602</v>
      </c>
      <c r="GI254">
        <v>4.6266293525695801</v>
      </c>
      <c r="GJ254">
        <v>5.8796648979187003</v>
      </c>
      <c r="GK254">
        <v>0.200448572635651</v>
      </c>
      <c r="GL254">
        <v>0</v>
      </c>
      <c r="GM254">
        <v>0.41180762648582497</v>
      </c>
      <c r="GN254">
        <v>0</v>
      </c>
      <c r="GO254">
        <v>0.22110167145729101</v>
      </c>
    </row>
    <row r="255" spans="1:197" x14ac:dyDescent="0.2">
      <c r="A255" t="s">
        <v>900</v>
      </c>
      <c r="B255" t="s">
        <v>167</v>
      </c>
      <c r="C255" t="s">
        <v>946</v>
      </c>
      <c r="D255" t="s">
        <v>947</v>
      </c>
      <c r="E255" t="s">
        <v>98</v>
      </c>
      <c r="F255" t="s">
        <v>903</v>
      </c>
      <c r="G255" s="44">
        <v>43423</v>
      </c>
      <c r="H255">
        <v>5</v>
      </c>
      <c r="I255">
        <v>3</v>
      </c>
      <c r="J255" t="s">
        <v>904</v>
      </c>
      <c r="K255" t="s">
        <v>618</v>
      </c>
      <c r="L255">
        <v>69</v>
      </c>
      <c r="M255" t="s">
        <v>905</v>
      </c>
      <c r="N255">
        <v>12</v>
      </c>
      <c r="O255">
        <v>23</v>
      </c>
      <c r="P255">
        <v>11</v>
      </c>
      <c r="Q255" t="s">
        <v>102</v>
      </c>
      <c r="R255" t="s">
        <v>103</v>
      </c>
      <c r="T255" t="s">
        <v>605</v>
      </c>
      <c r="U255" s="22">
        <v>2000</v>
      </c>
      <c r="V255" s="22" t="s">
        <v>243</v>
      </c>
      <c r="W255" t="s">
        <v>105</v>
      </c>
      <c r="X255" t="s">
        <v>948</v>
      </c>
      <c r="AE255" s="10">
        <f t="shared" si="449"/>
        <v>2.5112689441933725E-3</v>
      </c>
      <c r="AF255" s="11">
        <v>608.25</v>
      </c>
      <c r="AG255">
        <f t="shared" si="411"/>
        <v>7.1999999999999994E-4</v>
      </c>
      <c r="AI255" s="48">
        <f t="shared" si="447"/>
        <v>0.10085290440732665</v>
      </c>
      <c r="AJ255" s="48">
        <f t="shared" si="447"/>
        <v>0.13438408036966712</v>
      </c>
      <c r="AK255" s="48">
        <f t="shared" si="447"/>
        <v>1.7034275804427977E-2</v>
      </c>
      <c r="AL255" s="48">
        <f t="shared" si="447"/>
        <v>6.7016425826195269E-2</v>
      </c>
      <c r="AM255" s="48">
        <f t="shared" si="447"/>
        <v>4.2459036872207492E-2</v>
      </c>
      <c r="AN255" s="48">
        <f t="shared" si="447"/>
        <v>1.0331403509677399E-2</v>
      </c>
      <c r="AO255" s="48">
        <f t="shared" si="447"/>
        <v>3.3901920334264419E-3</v>
      </c>
      <c r="AP255" s="48">
        <f t="shared" si="447"/>
        <v>5.7511119410399774E-3</v>
      </c>
      <c r="AQ255" s="48">
        <f t="shared" si="446"/>
        <v>0.54908125351683545</v>
      </c>
      <c r="AR255" s="48">
        <f t="shared" si="446"/>
        <v>0.12159111361408285</v>
      </c>
      <c r="AS255" s="48">
        <f t="shared" si="446"/>
        <v>9.1717706063166246E-3</v>
      </c>
      <c r="AT255" s="48">
        <f t="shared" si="446"/>
        <v>6.1653761039562993E-2</v>
      </c>
      <c r="AU255" s="48">
        <f t="shared" si="446"/>
        <v>4.9638093915850952E-2</v>
      </c>
      <c r="AV255" s="48">
        <f t="shared" si="434"/>
        <v>7.3310023221390616E-2</v>
      </c>
      <c r="AW255" s="48">
        <f t="shared" si="434"/>
        <v>8.5419397971873978E-3</v>
      </c>
      <c r="AX255" s="48">
        <f t="shared" si="434"/>
        <v>2.5327926633525944E-2</v>
      </c>
      <c r="AY255" s="48">
        <f t="shared" si="434"/>
        <v>2.1057814898708609E-2</v>
      </c>
      <c r="AZ255" s="48">
        <f t="shared" si="434"/>
        <v>1.0787639697170129E-2</v>
      </c>
      <c r="BA255" s="48">
        <f t="shared" si="434"/>
        <v>7.572598791833024E-2</v>
      </c>
      <c r="BB255" s="48">
        <f t="shared" si="434"/>
        <v>7.4076755502209537E-3</v>
      </c>
      <c r="BC255" s="48">
        <f t="shared" si="434"/>
        <v>0.94039577898407833</v>
      </c>
      <c r="BD255" s="48">
        <f t="shared" si="434"/>
        <v>0.99259232444977896</v>
      </c>
      <c r="BE255" s="48">
        <f t="shared" si="434"/>
        <v>1</v>
      </c>
      <c r="BF255" s="48">
        <f t="shared" si="434"/>
        <v>2.0048950844109684E-2</v>
      </c>
      <c r="BH255" s="51">
        <f t="shared" ref="BH255:BH266" si="455">+CH255</f>
        <v>31.900055072111613</v>
      </c>
      <c r="BI255" s="51">
        <f t="shared" ref="BI255:BI266" si="456">+CL255</f>
        <v>42.506059590446732</v>
      </c>
      <c r="BJ255" s="51">
        <f t="shared" si="450"/>
        <v>5.3879889673788597</v>
      </c>
      <c r="BK255" s="51">
        <f t="shared" si="435"/>
        <v>21.197482483572436</v>
      </c>
      <c r="BL255" s="51">
        <f t="shared" si="435"/>
        <v>13.42991183537834</v>
      </c>
      <c r="BM255" s="51">
        <f t="shared" si="435"/>
        <v>3.2678517576433208</v>
      </c>
      <c r="BN255" s="51">
        <f t="shared" si="435"/>
        <v>1.0723271997656121</v>
      </c>
      <c r="BO255" s="51">
        <f t="shared" si="436"/>
        <v>1.8190927541768063</v>
      </c>
      <c r="BP255" s="51">
        <f t="shared" si="436"/>
        <v>173.67593257907865</v>
      </c>
      <c r="BQ255" s="51">
        <f t="shared" ref="BQ255:BQ266" si="457">+CZ255</f>
        <v>38.459608509666708</v>
      </c>
      <c r="BR255" s="51">
        <f t="shared" si="437"/>
        <v>2.901056634607142</v>
      </c>
      <c r="BS255" s="51">
        <f t="shared" si="437"/>
        <v>19.501256648212006</v>
      </c>
      <c r="BT255" s="51">
        <f t="shared" si="438"/>
        <v>15.700667609878575</v>
      </c>
      <c r="BU255" s="51">
        <f t="shared" si="438"/>
        <v>23.188164900586148</v>
      </c>
      <c r="BV255" s="51">
        <f t="shared" si="439"/>
        <v>2.7018393922738078</v>
      </c>
      <c r="BW255" s="51">
        <f t="shared" si="439"/>
        <v>8.0112938662496678</v>
      </c>
      <c r="BX255" s="51">
        <f t="shared" ref="BX255:BX266" si="458">+DP255</f>
        <v>6.6606456097097464</v>
      </c>
      <c r="BY255" s="51">
        <f t="shared" si="427"/>
        <v>3.4121605367750307</v>
      </c>
      <c r="BZ255" s="51">
        <f t="shared" ref="BZ255:BZ266" si="459">+DX255</f>
        <v>23.952341275451683</v>
      </c>
      <c r="CA255" s="51">
        <f t="shared" si="440"/>
        <v>2.3430684460408684</v>
      </c>
      <c r="CB255" s="51">
        <f t="shared" si="440"/>
        <v>297.4498088623622</v>
      </c>
      <c r="CC255" s="51">
        <f t="shared" si="451"/>
        <v>313.95972183626031</v>
      </c>
      <c r="CD255" s="51">
        <f t="shared" si="452"/>
        <v>316.3027902823012</v>
      </c>
      <c r="CE255" s="51">
        <f t="shared" si="453"/>
        <v>6.3415390942245908</v>
      </c>
      <c r="CH255" s="13">
        <f t="shared" si="441"/>
        <v>31.900055072111613</v>
      </c>
      <c r="CI255" s="13">
        <f t="shared" si="441"/>
        <v>0</v>
      </c>
      <c r="CJ255" s="13">
        <f t="shared" si="441"/>
        <v>0</v>
      </c>
      <c r="CK255" s="13">
        <f t="shared" si="441"/>
        <v>0</v>
      </c>
      <c r="CL255" s="13">
        <f t="shared" si="441"/>
        <v>42.506059590446732</v>
      </c>
      <c r="CM255" s="13">
        <f t="shared" si="441"/>
        <v>0</v>
      </c>
      <c r="CN255" s="13">
        <f t="shared" si="441"/>
        <v>4.403853395617733</v>
      </c>
      <c r="CO255" s="13">
        <f t="shared" si="441"/>
        <v>0.98413557176112654</v>
      </c>
      <c r="CP255" s="13">
        <f t="shared" si="441"/>
        <v>0.35765702901005975</v>
      </c>
      <c r="CQ255" s="13">
        <f t="shared" si="441"/>
        <v>21.197482483572436</v>
      </c>
      <c r="CR255" s="13">
        <f t="shared" si="441"/>
        <v>13.42991183537834</v>
      </c>
      <c r="CS255" s="13">
        <f t="shared" si="441"/>
        <v>3.2678517576433208</v>
      </c>
      <c r="CT255" s="13">
        <f t="shared" si="441"/>
        <v>1.0723271997656121</v>
      </c>
      <c r="CU255" s="13">
        <f t="shared" si="441"/>
        <v>0</v>
      </c>
      <c r="CV255" s="13">
        <f t="shared" si="441"/>
        <v>0</v>
      </c>
      <c r="CW255" s="13">
        <f t="shared" si="441"/>
        <v>1.8190927541768063</v>
      </c>
      <c r="CX255" s="13">
        <f t="shared" si="442"/>
        <v>173.67593257907865</v>
      </c>
      <c r="CY255" s="13">
        <f t="shared" si="442"/>
        <v>0</v>
      </c>
      <c r="CZ255" s="13">
        <f t="shared" si="442"/>
        <v>38.459608509666708</v>
      </c>
      <c r="DA255" s="13">
        <f t="shared" si="442"/>
        <v>0</v>
      </c>
      <c r="DB255" s="13">
        <f t="shared" si="442"/>
        <v>16.90795228999351</v>
      </c>
      <c r="DC255" s="13">
        <f t="shared" si="448"/>
        <v>2.901056634607142</v>
      </c>
      <c r="DD255" s="13">
        <f t="shared" si="448"/>
        <v>19.501256648212006</v>
      </c>
      <c r="DE255" s="13">
        <f t="shared" si="448"/>
        <v>0.49738178739760436</v>
      </c>
      <c r="DF255" s="13">
        <f t="shared" si="448"/>
        <v>0</v>
      </c>
      <c r="DG255" s="13">
        <f t="shared" si="448"/>
        <v>6.8551865999804793</v>
      </c>
      <c r="DH255" s="13">
        <f t="shared" si="448"/>
        <v>136.43385416666669</v>
      </c>
      <c r="DI255" s="13">
        <f t="shared" si="448"/>
        <v>15.700667609878575</v>
      </c>
      <c r="DJ255" s="13">
        <f t="shared" si="448"/>
        <v>23.188164900586148</v>
      </c>
      <c r="DK255" s="13">
        <f t="shared" si="448"/>
        <v>0</v>
      </c>
      <c r="DL255" s="13">
        <f t="shared" si="448"/>
        <v>2.7018393922738078</v>
      </c>
      <c r="DM255" s="13">
        <f t="shared" si="448"/>
        <v>8.0112938662496678</v>
      </c>
      <c r="DN255" s="13"/>
      <c r="DO255" s="13">
        <f t="shared" ref="DO255:EA266" si="460">+FT255*FT$2/$AG255*$AE255/($U255/1000)</f>
        <v>0</v>
      </c>
      <c r="DP255" s="13">
        <f t="shared" si="460"/>
        <v>6.6606456097097464</v>
      </c>
      <c r="DQ255" s="13">
        <f t="shared" si="460"/>
        <v>0</v>
      </c>
      <c r="DR255" s="13">
        <f t="shared" si="460"/>
        <v>0</v>
      </c>
      <c r="DS255" s="13">
        <f t="shared" si="460"/>
        <v>1.6831640113226458</v>
      </c>
      <c r="DT255" s="13">
        <f t="shared" si="460"/>
        <v>1.7289965254523849</v>
      </c>
      <c r="DU255" s="13">
        <f t="shared" si="460"/>
        <v>0</v>
      </c>
      <c r="DV255" s="13">
        <f t="shared" si="460"/>
        <v>0</v>
      </c>
      <c r="DW255" s="13">
        <f t="shared" si="460"/>
        <v>0</v>
      </c>
      <c r="DX255" s="13">
        <f t="shared" si="460"/>
        <v>23.952341275451683</v>
      </c>
      <c r="DY255" s="13">
        <f t="shared" si="460"/>
        <v>1.5607118283268537</v>
      </c>
      <c r="DZ255" s="13">
        <f t="shared" si="460"/>
        <v>2.0475126761100633</v>
      </c>
      <c r="EA255" s="13">
        <f t="shared" si="460"/>
        <v>2.8638639296110315</v>
      </c>
      <c r="EB255" s="13">
        <f t="shared" si="454"/>
        <v>2.3430684460408684</v>
      </c>
      <c r="EC255" s="13">
        <f t="shared" si="454"/>
        <v>297.4498088623622</v>
      </c>
      <c r="ED255" s="13">
        <f t="shared" si="454"/>
        <v>3.3771789301403992</v>
      </c>
      <c r="EE255" s="13">
        <f t="shared" si="445"/>
        <v>5.4445058874279635</v>
      </c>
      <c r="EF255" s="13">
        <f t="shared" si="445"/>
        <v>0.42140041411917545</v>
      </c>
      <c r="EG255" s="13">
        <f t="shared" si="445"/>
        <v>0</v>
      </c>
      <c r="EH255" s="13">
        <f t="shared" si="445"/>
        <v>0.47563279267745207</v>
      </c>
      <c r="EI255" s="13">
        <f t="shared" si="445"/>
        <v>0</v>
      </c>
      <c r="EJ255" s="13">
        <f t="shared" si="445"/>
        <v>0</v>
      </c>
      <c r="EM255">
        <v>165.988922</v>
      </c>
      <c r="EN255">
        <v>19.54759</v>
      </c>
      <c r="EO255">
        <v>0</v>
      </c>
      <c r="EP255">
        <v>0</v>
      </c>
      <c r="EQ255">
        <v>144.39350899999999</v>
      </c>
      <c r="ER255">
        <v>0</v>
      </c>
      <c r="ES255">
        <v>16.767841000000001</v>
      </c>
      <c r="ET255">
        <v>3.747134</v>
      </c>
      <c r="EU255">
        <v>1.587353</v>
      </c>
      <c r="EV255">
        <v>82.686806000000004</v>
      </c>
      <c r="EW255">
        <v>56.293250999999998</v>
      </c>
      <c r="EX255">
        <v>10.364138000000001</v>
      </c>
      <c r="EY255">
        <v>5.07334</v>
      </c>
      <c r="EZ255">
        <v>0</v>
      </c>
      <c r="FA255">
        <v>0</v>
      </c>
      <c r="FB255">
        <v>7.8428240000000002</v>
      </c>
      <c r="FC255">
        <v>605.40081799999996</v>
      </c>
      <c r="FD255">
        <v>0</v>
      </c>
      <c r="FE255">
        <v>175.58381700000001</v>
      </c>
      <c r="FF255">
        <v>0</v>
      </c>
      <c r="FG255">
        <v>58.937862000000003</v>
      </c>
      <c r="FH255">
        <v>17.310199999999998</v>
      </c>
      <c r="FI255">
        <v>105.692993</v>
      </c>
      <c r="FJ255">
        <v>3.0373410000000001</v>
      </c>
      <c r="FK255">
        <v>0</v>
      </c>
      <c r="FL255">
        <v>30.424681</v>
      </c>
      <c r="FM255">
        <v>605.52056900000002</v>
      </c>
      <c r="FN255">
        <v>25.064039000000001</v>
      </c>
      <c r="FO255">
        <v>37.016838</v>
      </c>
      <c r="FP255">
        <v>0</v>
      </c>
      <c r="FQ255">
        <v>11.666235</v>
      </c>
      <c r="FR255">
        <v>37.046760999999996</v>
      </c>
      <c r="FT255">
        <v>0</v>
      </c>
      <c r="FU255">
        <v>17.2819728851319</v>
      </c>
      <c r="FV255">
        <v>0</v>
      </c>
      <c r="FW255">
        <v>0</v>
      </c>
      <c r="FX255">
        <v>2.94163966178894</v>
      </c>
      <c r="FY255">
        <v>3.02174043655396</v>
      </c>
      <c r="FZ255">
        <v>0</v>
      </c>
      <c r="GA255">
        <v>0</v>
      </c>
      <c r="GB255">
        <v>0</v>
      </c>
      <c r="GC255">
        <v>12.2303104400635</v>
      </c>
      <c r="GD255">
        <v>2.7888314723968501</v>
      </c>
      <c r="GE255">
        <v>3.6586945056915301</v>
      </c>
      <c r="GF255">
        <v>5.1174302101135298</v>
      </c>
      <c r="GG255">
        <v>4.5870647430419904</v>
      </c>
      <c r="GH255">
        <v>531.51220703125</v>
      </c>
      <c r="GI255">
        <v>6.0346713066101101</v>
      </c>
      <c r="GJ255">
        <v>6.4784455299377504</v>
      </c>
      <c r="GK255">
        <v>0.50142651796340998</v>
      </c>
      <c r="GL255">
        <v>0</v>
      </c>
      <c r="GM255">
        <v>0.56595790386199996</v>
      </c>
      <c r="GN255">
        <v>0</v>
      </c>
      <c r="GO255">
        <v>0</v>
      </c>
    </row>
    <row r="256" spans="1:197" x14ac:dyDescent="0.2">
      <c r="A256" t="s">
        <v>900</v>
      </c>
      <c r="B256" t="s">
        <v>168</v>
      </c>
      <c r="C256" t="s">
        <v>949</v>
      </c>
      <c r="D256" t="s">
        <v>950</v>
      </c>
      <c r="E256" t="s">
        <v>98</v>
      </c>
      <c r="F256" t="s">
        <v>903</v>
      </c>
      <c r="G256" s="44">
        <v>43423</v>
      </c>
      <c r="H256">
        <v>5</v>
      </c>
      <c r="I256">
        <v>3</v>
      </c>
      <c r="J256" t="s">
        <v>904</v>
      </c>
      <c r="K256" t="s">
        <v>618</v>
      </c>
      <c r="L256">
        <v>69</v>
      </c>
      <c r="M256" t="s">
        <v>905</v>
      </c>
      <c r="N256">
        <v>12</v>
      </c>
      <c r="O256">
        <v>23</v>
      </c>
      <c r="P256">
        <v>12</v>
      </c>
      <c r="Q256" t="s">
        <v>102</v>
      </c>
      <c r="R256" t="s">
        <v>103</v>
      </c>
      <c r="T256" t="s">
        <v>605</v>
      </c>
      <c r="U256" s="1">
        <v>2000</v>
      </c>
      <c r="V256" s="1">
        <v>2000</v>
      </c>
      <c r="W256" t="s">
        <v>105</v>
      </c>
      <c r="X256" t="s">
        <v>951</v>
      </c>
      <c r="AE256" s="10">
        <f t="shared" si="449"/>
        <v>2.5305643791529039E-3</v>
      </c>
      <c r="AF256" s="11">
        <v>608.25</v>
      </c>
      <c r="AG256">
        <f t="shared" si="411"/>
        <v>7.1999999999999994E-4</v>
      </c>
      <c r="AI256" s="48">
        <f t="shared" si="447"/>
        <v>9.6619107790370293E-2</v>
      </c>
      <c r="AJ256" s="48">
        <f t="shared" si="447"/>
        <v>0.11613478299451868</v>
      </c>
      <c r="AK256" s="48">
        <f t="shared" si="447"/>
        <v>1.6703242751939278E-2</v>
      </c>
      <c r="AL256" s="48">
        <f t="shared" si="447"/>
        <v>7.1781019136714752E-2</v>
      </c>
      <c r="AM256" s="48">
        <f t="shared" si="447"/>
        <v>4.6954298909288518E-2</v>
      </c>
      <c r="AN256" s="48">
        <f t="shared" si="447"/>
        <v>1.2253737284638208E-2</v>
      </c>
      <c r="AO256" s="48">
        <f t="shared" si="447"/>
        <v>3.7452505698153723E-3</v>
      </c>
      <c r="AP256" s="48">
        <f t="shared" si="447"/>
        <v>8.5284332641009184E-3</v>
      </c>
      <c r="AQ256" s="48">
        <f t="shared" si="446"/>
        <v>0.54205360841230199</v>
      </c>
      <c r="AR256" s="48">
        <f t="shared" si="446"/>
        <v>0.14489404667014358</v>
      </c>
      <c r="AS256" s="48">
        <f t="shared" si="446"/>
        <v>5.3926199775391663E-3</v>
      </c>
      <c r="AT256" s="48">
        <f t="shared" si="446"/>
        <v>8.5165182739850631E-2</v>
      </c>
      <c r="AU256" s="48">
        <f t="shared" si="446"/>
        <v>5.2461349687403125E-2</v>
      </c>
      <c r="AV256" s="48">
        <f t="shared" si="434"/>
        <v>4.9388752145992858E-2</v>
      </c>
      <c r="AW256" s="48">
        <f t="shared" si="434"/>
        <v>8.1492578198046981E-3</v>
      </c>
      <c r="AX256" s="48">
        <f t="shared" si="434"/>
        <v>3.1520655279365602E-2</v>
      </c>
      <c r="AY256" s="48">
        <f t="shared" si="434"/>
        <v>1.1292914320302657E-2</v>
      </c>
      <c r="AZ256" s="48">
        <f t="shared" si="434"/>
        <v>3.2578151223966799E-3</v>
      </c>
      <c r="BA256" s="48">
        <f t="shared" si="434"/>
        <v>7.5206206309043025E-2</v>
      </c>
      <c r="BB256" s="48">
        <f t="shared" si="434"/>
        <v>8.9660395807330175E-3</v>
      </c>
      <c r="BC256" s="48">
        <f t="shared" si="434"/>
        <v>0.96412226812673429</v>
      </c>
      <c r="BD256" s="48">
        <f t="shared" si="434"/>
        <v>0.99103396041926706</v>
      </c>
      <c r="BE256" s="48">
        <f t="shared" si="434"/>
        <v>1</v>
      </c>
      <c r="BF256" s="48">
        <f t="shared" si="434"/>
        <v>2.0634049131370569E-2</v>
      </c>
      <c r="BH256" s="51">
        <f t="shared" si="455"/>
        <v>24.119091702700977</v>
      </c>
      <c r="BI256" s="51">
        <f t="shared" si="456"/>
        <v>28.990802595646066</v>
      </c>
      <c r="BJ256" s="51">
        <f t="shared" si="450"/>
        <v>4.1696415220535838</v>
      </c>
      <c r="BK256" s="51">
        <f t="shared" si="435"/>
        <v>17.918743224456779</v>
      </c>
      <c r="BL256" s="51">
        <f t="shared" si="435"/>
        <v>11.721232653961996</v>
      </c>
      <c r="BM256" s="51">
        <f t="shared" si="435"/>
        <v>3.05890853298121</v>
      </c>
      <c r="BN256" s="51">
        <f t="shared" si="435"/>
        <v>0.93492937379383612</v>
      </c>
      <c r="BO256" s="51">
        <f t="shared" si="436"/>
        <v>2.1289584294600234</v>
      </c>
      <c r="BP256" s="51">
        <f t="shared" si="436"/>
        <v>135.31320033964653</v>
      </c>
      <c r="BQ256" s="51">
        <f t="shared" si="457"/>
        <v>36.169996584888096</v>
      </c>
      <c r="BR256" s="51">
        <f t="shared" si="437"/>
        <v>1.3461632872690177</v>
      </c>
      <c r="BS256" s="51">
        <f t="shared" si="437"/>
        <v>21.259840826065563</v>
      </c>
      <c r="BT256" s="51">
        <f t="shared" si="438"/>
        <v>13.095961377569763</v>
      </c>
      <c r="BU256" s="51">
        <f t="shared" si="438"/>
        <v>12.328946823600203</v>
      </c>
      <c r="BV256" s="51">
        <f t="shared" si="439"/>
        <v>2.0343046128233064</v>
      </c>
      <c r="BW256" s="51">
        <f t="shared" si="439"/>
        <v>7.8685219994136215</v>
      </c>
      <c r="BX256" s="51">
        <f t="shared" si="458"/>
        <v>2.8190576616903056</v>
      </c>
      <c r="BY256" s="51">
        <f t="shared" si="427"/>
        <v>0.81325054106288175</v>
      </c>
      <c r="BZ256" s="51">
        <f t="shared" si="459"/>
        <v>18.773774960907303</v>
      </c>
      <c r="CA256" s="51">
        <f t="shared" si="440"/>
        <v>2.2381983833564179</v>
      </c>
      <c r="CB256" s="51">
        <f t="shared" si="440"/>
        <v>240.67447867576342</v>
      </c>
      <c r="CC256" s="51">
        <f t="shared" si="451"/>
        <v>247.39246220016895</v>
      </c>
      <c r="CD256" s="51">
        <f t="shared" si="452"/>
        <v>249.63066058352535</v>
      </c>
      <c r="CE256" s="51">
        <f t="shared" si="453"/>
        <v>5.1508913151769526</v>
      </c>
      <c r="CH256" s="13">
        <f t="shared" si="441"/>
        <v>24.119091702700977</v>
      </c>
      <c r="CI256" s="13">
        <f t="shared" si="441"/>
        <v>0</v>
      </c>
      <c r="CJ256" s="13">
        <f t="shared" si="441"/>
        <v>0</v>
      </c>
      <c r="CK256" s="13">
        <f t="shared" si="441"/>
        <v>0</v>
      </c>
      <c r="CL256" s="13">
        <f t="shared" si="441"/>
        <v>28.990802595646066</v>
      </c>
      <c r="CM256" s="13">
        <f t="shared" si="441"/>
        <v>0</v>
      </c>
      <c r="CN256" s="13">
        <f t="shared" si="441"/>
        <v>3.2835490041001436</v>
      </c>
      <c r="CO256" s="13">
        <f t="shared" si="441"/>
        <v>0.88609251795344013</v>
      </c>
      <c r="CP256" s="13">
        <f t="shared" si="441"/>
        <v>0.33338027545684823</v>
      </c>
      <c r="CQ256" s="13">
        <f t="shared" si="441"/>
        <v>17.918743224456779</v>
      </c>
      <c r="CR256" s="13">
        <f t="shared" si="441"/>
        <v>11.721232653961996</v>
      </c>
      <c r="CS256" s="13">
        <f t="shared" si="441"/>
        <v>3.05890853298121</v>
      </c>
      <c r="CT256" s="13">
        <f t="shared" si="441"/>
        <v>0.93492937379383612</v>
      </c>
      <c r="CU256" s="13">
        <f t="shared" si="441"/>
        <v>0</v>
      </c>
      <c r="CV256" s="13">
        <f t="shared" si="441"/>
        <v>0</v>
      </c>
      <c r="CW256" s="13">
        <f t="shared" si="441"/>
        <v>2.1289584294600234</v>
      </c>
      <c r="CX256" s="13">
        <f t="shared" si="442"/>
        <v>135.31320033964653</v>
      </c>
      <c r="CY256" s="13">
        <f t="shared" si="442"/>
        <v>0</v>
      </c>
      <c r="CZ256" s="13">
        <f t="shared" si="442"/>
        <v>36.169996584888096</v>
      </c>
      <c r="DA256" s="13">
        <f t="shared" si="442"/>
        <v>0</v>
      </c>
      <c r="DB256" s="13">
        <f t="shared" si="442"/>
        <v>12.579646044486717</v>
      </c>
      <c r="DC256" s="13">
        <f t="shared" si="448"/>
        <v>1.3461632872690177</v>
      </c>
      <c r="DD256" s="13">
        <f t="shared" si="448"/>
        <v>21.259840826065563</v>
      </c>
      <c r="DE256" s="13">
        <f t="shared" si="448"/>
        <v>0.40882536675971393</v>
      </c>
      <c r="DF256" s="13">
        <f t="shared" si="448"/>
        <v>0</v>
      </c>
      <c r="DG256" s="13">
        <f t="shared" si="448"/>
        <v>5.234322529434932</v>
      </c>
      <c r="DH256" s="13">
        <f t="shared" si="448"/>
        <v>136.43385416666669</v>
      </c>
      <c r="DI256" s="13">
        <f t="shared" si="448"/>
        <v>13.095961377569763</v>
      </c>
      <c r="DJ256" s="13">
        <f t="shared" si="448"/>
        <v>12.328946823600203</v>
      </c>
      <c r="DK256" s="13">
        <f t="shared" si="448"/>
        <v>0</v>
      </c>
      <c r="DL256" s="13">
        <f t="shared" si="448"/>
        <v>2.0343046128233064</v>
      </c>
      <c r="DM256" s="13">
        <f t="shared" si="448"/>
        <v>7.8685219994136215</v>
      </c>
      <c r="DN256" s="13"/>
      <c r="DO256" s="13">
        <f t="shared" si="460"/>
        <v>0</v>
      </c>
      <c r="DP256" s="13">
        <f t="shared" si="460"/>
        <v>2.8190576616903056</v>
      </c>
      <c r="DQ256" s="13">
        <f t="shared" si="460"/>
        <v>0</v>
      </c>
      <c r="DR256" s="13">
        <f t="shared" si="460"/>
        <v>0</v>
      </c>
      <c r="DS256" s="13">
        <f t="shared" si="460"/>
        <v>0</v>
      </c>
      <c r="DT256" s="13">
        <f t="shared" si="460"/>
        <v>0.81325054106288175</v>
      </c>
      <c r="DU256" s="13">
        <f t="shared" si="460"/>
        <v>0</v>
      </c>
      <c r="DV256" s="13">
        <f t="shared" si="460"/>
        <v>0</v>
      </c>
      <c r="DW256" s="13">
        <f t="shared" si="460"/>
        <v>0</v>
      </c>
      <c r="DX256" s="13">
        <f t="shared" si="460"/>
        <v>18.773774960907303</v>
      </c>
      <c r="DY256" s="13">
        <f t="shared" si="460"/>
        <v>1.2851910038737306</v>
      </c>
      <c r="DZ256" s="13">
        <f t="shared" si="460"/>
        <v>0.65982347479209813</v>
      </c>
      <c r="EA256" s="13">
        <f t="shared" si="460"/>
        <v>0.7141928545752172</v>
      </c>
      <c r="EB256" s="13">
        <f t="shared" si="454"/>
        <v>2.2381983833564179</v>
      </c>
      <c r="EC256" s="13">
        <f t="shared" si="454"/>
        <v>240.67447867576342</v>
      </c>
      <c r="ED256" s="13">
        <f t="shared" si="454"/>
        <v>1.2397185294741782</v>
      </c>
      <c r="EE256" s="13">
        <f t="shared" si="445"/>
        <v>4.4828126716365446</v>
      </c>
      <c r="EF256" s="13">
        <f t="shared" si="445"/>
        <v>0.26248735374173549</v>
      </c>
      <c r="EG256" s="13">
        <f t="shared" si="445"/>
        <v>0</v>
      </c>
      <c r="EH256" s="13">
        <f t="shared" si="445"/>
        <v>0.40559128979867232</v>
      </c>
      <c r="EI256" s="13">
        <f t="shared" si="445"/>
        <v>0</v>
      </c>
      <c r="EJ256" s="13">
        <f t="shared" si="445"/>
        <v>0</v>
      </c>
      <c r="EM256">
        <v>124.544472</v>
      </c>
      <c r="EN256">
        <v>14.053281</v>
      </c>
      <c r="EO256">
        <v>0</v>
      </c>
      <c r="EP256">
        <v>0</v>
      </c>
      <c r="EQ256">
        <v>97.731125000000006</v>
      </c>
      <c r="ER256">
        <v>0</v>
      </c>
      <c r="ES256">
        <v>12.40691</v>
      </c>
      <c r="ET256">
        <v>3.348106</v>
      </c>
      <c r="EU256">
        <v>1.468326</v>
      </c>
      <c r="EV256">
        <v>69.364188999999996</v>
      </c>
      <c r="EW256">
        <v>48.756473999999997</v>
      </c>
      <c r="EX256">
        <v>9.6274920000000002</v>
      </c>
      <c r="EY256">
        <v>4.3895629999999999</v>
      </c>
      <c r="EZ256">
        <v>0</v>
      </c>
      <c r="FA256">
        <v>0</v>
      </c>
      <c r="FB256">
        <v>9.1087889999999998</v>
      </c>
      <c r="FC256">
        <v>468.07922400000001</v>
      </c>
      <c r="FD256">
        <v>0</v>
      </c>
      <c r="FE256">
        <v>163.871689</v>
      </c>
      <c r="FF256">
        <v>0</v>
      </c>
      <c r="FG256">
        <v>43.515864999999998</v>
      </c>
      <c r="FH256">
        <v>7.9711220000000003</v>
      </c>
      <c r="FI256">
        <v>114.345596</v>
      </c>
      <c r="FJ256">
        <v>2.4775209999999999</v>
      </c>
      <c r="FK256">
        <v>0</v>
      </c>
      <c r="FL256">
        <v>23.053829</v>
      </c>
      <c r="FM256">
        <v>600.903503</v>
      </c>
      <c r="FN256">
        <v>20.746562999999998</v>
      </c>
      <c r="FO256">
        <v>19.531462000000001</v>
      </c>
      <c r="FP256">
        <v>0</v>
      </c>
      <c r="FQ256">
        <v>8.7169190000000008</v>
      </c>
      <c r="FR256">
        <v>36.109093000000001</v>
      </c>
      <c r="FT256">
        <v>0</v>
      </c>
      <c r="FU256">
        <v>7.2586655616760298</v>
      </c>
      <c r="FV256">
        <v>0</v>
      </c>
      <c r="FW256">
        <v>0</v>
      </c>
      <c r="FX256">
        <v>0</v>
      </c>
      <c r="FY256">
        <v>1.41046798229218</v>
      </c>
      <c r="FZ256">
        <v>0</v>
      </c>
      <c r="GA256">
        <v>0</v>
      </c>
      <c r="GB256">
        <v>0</v>
      </c>
      <c r="GC256">
        <v>9.5129880905151403</v>
      </c>
      <c r="GD256">
        <v>2.2789933681488099</v>
      </c>
      <c r="GE256">
        <v>1.1700465679168699</v>
      </c>
      <c r="GF256">
        <v>1.26645827293396</v>
      </c>
      <c r="GG256">
        <v>4.3483481407165501</v>
      </c>
      <c r="GH256">
        <v>426.781341552735</v>
      </c>
      <c r="GI256">
        <v>2.1983582973480198</v>
      </c>
      <c r="GJ256">
        <v>5.2934494018554696</v>
      </c>
      <c r="GK256">
        <v>0.30995351076126099</v>
      </c>
      <c r="GL256">
        <v>0</v>
      </c>
      <c r="GM256">
        <v>0.47893524169921903</v>
      </c>
      <c r="GN256">
        <v>0</v>
      </c>
      <c r="GO256">
        <v>0</v>
      </c>
    </row>
    <row r="257" spans="1:197" x14ac:dyDescent="0.2">
      <c r="A257" t="s">
        <v>900</v>
      </c>
      <c r="B257" t="s">
        <v>169</v>
      </c>
      <c r="C257" t="s">
        <v>952</v>
      </c>
      <c r="D257" t="s">
        <v>953</v>
      </c>
      <c r="E257" t="s">
        <v>98</v>
      </c>
      <c r="F257" t="s">
        <v>903</v>
      </c>
      <c r="G257" s="44">
        <v>43423</v>
      </c>
      <c r="H257">
        <v>5</v>
      </c>
      <c r="I257">
        <v>3</v>
      </c>
      <c r="J257" t="s">
        <v>904</v>
      </c>
      <c r="K257" t="s">
        <v>618</v>
      </c>
      <c r="L257">
        <v>69</v>
      </c>
      <c r="M257" t="s">
        <v>905</v>
      </c>
      <c r="N257">
        <v>12</v>
      </c>
      <c r="O257">
        <v>23</v>
      </c>
      <c r="P257">
        <v>13</v>
      </c>
      <c r="Q257" t="s">
        <v>102</v>
      </c>
      <c r="R257" t="s">
        <v>103</v>
      </c>
      <c r="T257" t="s">
        <v>605</v>
      </c>
      <c r="U257" s="1">
        <v>2000</v>
      </c>
      <c r="V257" s="1">
        <v>2000</v>
      </c>
      <c r="W257" t="s">
        <v>105</v>
      </c>
      <c r="X257" t="s">
        <v>954</v>
      </c>
      <c r="AE257" s="10">
        <f t="shared" si="449"/>
        <v>2.5472110758675837E-3</v>
      </c>
      <c r="AF257" s="11">
        <v>608.25</v>
      </c>
      <c r="AG257">
        <f t="shared" si="411"/>
        <v>7.1999999999999994E-4</v>
      </c>
      <c r="AI257" s="48">
        <f t="shared" si="447"/>
        <v>9.9257349080854165E-2</v>
      </c>
      <c r="AJ257" s="48">
        <f t="shared" si="447"/>
        <v>0.12716605192162067</v>
      </c>
      <c r="AK257" s="48">
        <f t="shared" si="447"/>
        <v>1.4113193858573819E-2</v>
      </c>
      <c r="AL257" s="48">
        <f t="shared" si="447"/>
        <v>6.8295746334768231E-2</v>
      </c>
      <c r="AM257" s="48">
        <f t="shared" si="447"/>
        <v>4.4517546826192744E-2</v>
      </c>
      <c r="AN257" s="48">
        <f t="shared" si="447"/>
        <v>1.2160894246669164E-2</v>
      </c>
      <c r="AO257" s="48">
        <f t="shared" si="447"/>
        <v>3.7823391376447797E-3</v>
      </c>
      <c r="AP257" s="48">
        <f t="shared" si="447"/>
        <v>7.4749975931338968E-3</v>
      </c>
      <c r="AQ257" s="48">
        <f t="shared" si="446"/>
        <v>0.56422536989680594</v>
      </c>
      <c r="AR257" s="48">
        <f t="shared" si="446"/>
        <v>0.14357993648216602</v>
      </c>
      <c r="AS257" s="48">
        <f t="shared" si="446"/>
        <v>7.3147677993602523E-3</v>
      </c>
      <c r="AT257" s="48">
        <f t="shared" si="446"/>
        <v>8.1569151453415423E-2</v>
      </c>
      <c r="AU257" s="48">
        <f t="shared" si="446"/>
        <v>5.6543786268831518E-2</v>
      </c>
      <c r="AV257" s="48">
        <f t="shared" si="434"/>
        <v>5.4441679669970197E-2</v>
      </c>
      <c r="AW257" s="48">
        <f t="shared" si="434"/>
        <v>8.4152487866306271E-3</v>
      </c>
      <c r="AX257" s="48">
        <f t="shared" si="434"/>
        <v>3.0888866554164812E-2</v>
      </c>
      <c r="AY257" s="48">
        <f t="shared" si="434"/>
        <v>1.3816035250835825E-2</v>
      </c>
      <c r="AZ257" s="48">
        <f t="shared" si="434"/>
        <v>6.145569481629351E-3</v>
      </c>
      <c r="BA257" s="48">
        <f t="shared" si="434"/>
        <v>7.4332675224470596E-2</v>
      </c>
      <c r="BB257" s="48">
        <f t="shared" si="434"/>
        <v>9.0216443463445491E-3</v>
      </c>
      <c r="BC257" s="48">
        <f t="shared" si="434"/>
        <v>0.96125574472205899</v>
      </c>
      <c r="BD257" s="48">
        <f t="shared" si="434"/>
        <v>0.99097835565365555</v>
      </c>
      <c r="BE257" s="48">
        <f t="shared" si="434"/>
        <v>1</v>
      </c>
      <c r="BF257" s="48">
        <f t="shared" si="434"/>
        <v>2.1232529742424837E-2</v>
      </c>
      <c r="BH257" s="51">
        <f t="shared" si="455"/>
        <v>25.879126623869485</v>
      </c>
      <c r="BI257" s="51">
        <f t="shared" si="456"/>
        <v>33.155694670592169</v>
      </c>
      <c r="BJ257" s="51">
        <f t="shared" si="450"/>
        <v>3.6796986249927959</v>
      </c>
      <c r="BK257" s="51">
        <f t="shared" si="435"/>
        <v>17.806583428189292</v>
      </c>
      <c r="BL257" s="51">
        <f t="shared" si="435"/>
        <v>11.606951444578787</v>
      </c>
      <c r="BM257" s="51">
        <f t="shared" si="435"/>
        <v>3.1706803071344822</v>
      </c>
      <c r="BN257" s="51">
        <f t="shared" si="435"/>
        <v>0.9861600615365157</v>
      </c>
      <c r="BO257" s="51">
        <f t="shared" si="436"/>
        <v>1.9489378974674409</v>
      </c>
      <c r="BP257" s="51">
        <f t="shared" si="436"/>
        <v>147.10910504031952</v>
      </c>
      <c r="BQ257" s="51">
        <f t="shared" si="457"/>
        <v>37.435246772934832</v>
      </c>
      <c r="BR257" s="51">
        <f t="shared" si="437"/>
        <v>1.9071615739973586</v>
      </c>
      <c r="BS257" s="51">
        <f t="shared" si="437"/>
        <v>21.26732598253227</v>
      </c>
      <c r="BT257" s="51">
        <f t="shared" si="438"/>
        <v>14.742523532963883</v>
      </c>
      <c r="BU257" s="51">
        <f t="shared" si="438"/>
        <v>14.194446404644756</v>
      </c>
      <c r="BV257" s="51">
        <f t="shared" si="439"/>
        <v>2.1940872986964113</v>
      </c>
      <c r="BW257" s="51">
        <f t="shared" si="439"/>
        <v>8.0535788657006435</v>
      </c>
      <c r="BX257" s="51">
        <f t="shared" si="458"/>
        <v>3.6022211857075703</v>
      </c>
      <c r="BY257" s="51">
        <f t="shared" si="427"/>
        <v>1.6023193472688833</v>
      </c>
      <c r="BZ257" s="51">
        <f t="shared" si="459"/>
        <v>19.380577178804568</v>
      </c>
      <c r="CA257" s="51">
        <f t="shared" si="440"/>
        <v>2.3521913345114864</v>
      </c>
      <c r="CB257" s="51">
        <f t="shared" si="440"/>
        <v>250.62586665819558</v>
      </c>
      <c r="CC257" s="51">
        <f t="shared" si="451"/>
        <v>258.37537053890281</v>
      </c>
      <c r="CD257" s="51">
        <f t="shared" si="452"/>
        <v>260.72756187341429</v>
      </c>
      <c r="CE257" s="51">
        <f t="shared" si="453"/>
        <v>5.5359057121471809</v>
      </c>
      <c r="CH257" s="13">
        <f t="shared" si="441"/>
        <v>25.879126623869485</v>
      </c>
      <c r="CI257" s="13">
        <f t="shared" si="441"/>
        <v>0</v>
      </c>
      <c r="CJ257" s="13">
        <f t="shared" si="441"/>
        <v>0</v>
      </c>
      <c r="CK257" s="13">
        <f t="shared" si="441"/>
        <v>0</v>
      </c>
      <c r="CL257" s="13">
        <f t="shared" si="441"/>
        <v>33.155694670592169</v>
      </c>
      <c r="CM257" s="13">
        <f t="shared" si="441"/>
        <v>0</v>
      </c>
      <c r="CN257" s="13">
        <f t="shared" si="441"/>
        <v>3.0522341610790273</v>
      </c>
      <c r="CO257" s="13">
        <f t="shared" si="441"/>
        <v>0.62746446391376864</v>
      </c>
      <c r="CP257" s="13">
        <f t="shared" si="441"/>
        <v>0.33278695856594442</v>
      </c>
      <c r="CQ257" s="13">
        <f t="shared" si="441"/>
        <v>17.806583428189292</v>
      </c>
      <c r="CR257" s="13">
        <f t="shared" si="441"/>
        <v>11.606951444578787</v>
      </c>
      <c r="CS257" s="13">
        <f t="shared" si="441"/>
        <v>3.1706803071344822</v>
      </c>
      <c r="CT257" s="13">
        <f t="shared" si="441"/>
        <v>0.9861600615365157</v>
      </c>
      <c r="CU257" s="13">
        <f t="shared" si="441"/>
        <v>0</v>
      </c>
      <c r="CV257" s="13">
        <f t="shared" si="441"/>
        <v>0</v>
      </c>
      <c r="CW257" s="13">
        <f t="shared" si="441"/>
        <v>1.9489378974674409</v>
      </c>
      <c r="CX257" s="13">
        <f t="shared" si="442"/>
        <v>147.10910504031952</v>
      </c>
      <c r="CY257" s="13">
        <f t="shared" si="442"/>
        <v>0</v>
      </c>
      <c r="CZ257" s="13">
        <f t="shared" si="442"/>
        <v>37.435246772934832</v>
      </c>
      <c r="DA257" s="13">
        <f t="shared" si="442"/>
        <v>0</v>
      </c>
      <c r="DB257" s="13">
        <f t="shared" si="442"/>
        <v>14.192217073659551</v>
      </c>
      <c r="DC257" s="13">
        <f t="shared" si="448"/>
        <v>1.9071615739973586</v>
      </c>
      <c r="DD257" s="13">
        <f t="shared" si="448"/>
        <v>21.26732598253227</v>
      </c>
      <c r="DE257" s="13">
        <f t="shared" si="448"/>
        <v>0.41036531632939632</v>
      </c>
      <c r="DF257" s="13">
        <f t="shared" si="448"/>
        <v>0</v>
      </c>
      <c r="DG257" s="13">
        <f t="shared" si="448"/>
        <v>5.2904721572054072</v>
      </c>
      <c r="DH257" s="13">
        <f t="shared" si="448"/>
        <v>136.43385416666669</v>
      </c>
      <c r="DI257" s="13">
        <f t="shared" si="448"/>
        <v>14.742523532963883</v>
      </c>
      <c r="DJ257" s="13">
        <f t="shared" si="448"/>
        <v>14.194446404644756</v>
      </c>
      <c r="DK257" s="13">
        <f t="shared" si="448"/>
        <v>0</v>
      </c>
      <c r="DL257" s="13">
        <f t="shared" si="448"/>
        <v>2.1940872986964113</v>
      </c>
      <c r="DM257" s="13">
        <f t="shared" si="448"/>
        <v>8.0535788657006435</v>
      </c>
      <c r="DN257" s="13"/>
      <c r="DO257" s="13">
        <f t="shared" si="460"/>
        <v>0</v>
      </c>
      <c r="DP257" s="13">
        <f t="shared" si="460"/>
        <v>3.6022211857075703</v>
      </c>
      <c r="DQ257" s="13">
        <f t="shared" si="460"/>
        <v>0</v>
      </c>
      <c r="DR257" s="13">
        <f t="shared" si="460"/>
        <v>0</v>
      </c>
      <c r="DS257" s="13">
        <f t="shared" si="460"/>
        <v>0</v>
      </c>
      <c r="DT257" s="13">
        <f t="shared" si="460"/>
        <v>1.6023193472688833</v>
      </c>
      <c r="DU257" s="13">
        <f t="shared" si="460"/>
        <v>0</v>
      </c>
      <c r="DV257" s="13">
        <f t="shared" si="460"/>
        <v>0</v>
      </c>
      <c r="DW257" s="13">
        <f t="shared" si="460"/>
        <v>0</v>
      </c>
      <c r="DX257" s="13">
        <f t="shared" si="460"/>
        <v>19.380577178804568</v>
      </c>
      <c r="DY257" s="13">
        <f t="shared" si="460"/>
        <v>1.1573428165016764</v>
      </c>
      <c r="DZ257" s="13">
        <f t="shared" si="460"/>
        <v>0.74919705034626571</v>
      </c>
      <c r="EA257" s="13">
        <f t="shared" si="460"/>
        <v>0.89880094929476262</v>
      </c>
      <c r="EB257" s="13">
        <f t="shared" si="454"/>
        <v>2.3521913345114864</v>
      </c>
      <c r="EC257" s="13">
        <f t="shared" si="454"/>
        <v>250.62586665819558</v>
      </c>
      <c r="ED257" s="13">
        <f t="shared" si="454"/>
        <v>1.3419418788569888</v>
      </c>
      <c r="EE257" s="13">
        <f t="shared" si="445"/>
        <v>4.811419625659787</v>
      </c>
      <c r="EF257" s="13">
        <f t="shared" si="445"/>
        <v>0.24714540929846587</v>
      </c>
      <c r="EG257" s="13">
        <f t="shared" si="445"/>
        <v>0</v>
      </c>
      <c r="EH257" s="13">
        <f t="shared" si="445"/>
        <v>0.47734067718892803</v>
      </c>
      <c r="EI257" s="13">
        <f t="shared" si="445"/>
        <v>0</v>
      </c>
      <c r="EJ257" s="13">
        <f t="shared" si="445"/>
        <v>0</v>
      </c>
      <c r="EM257">
        <v>132.759491</v>
      </c>
      <c r="EN257">
        <v>16.953146</v>
      </c>
      <c r="EO257">
        <v>0</v>
      </c>
      <c r="EP257">
        <v>0</v>
      </c>
      <c r="EQ257">
        <v>111.04097</v>
      </c>
      <c r="ER257">
        <v>0</v>
      </c>
      <c r="ES257">
        <v>11.457515000000001</v>
      </c>
      <c r="ET257">
        <v>2.3553839999999999</v>
      </c>
      <c r="EU257">
        <v>1.456134</v>
      </c>
      <c r="EV257">
        <v>68.479538000000005</v>
      </c>
      <c r="EW257">
        <v>47.965572000000002</v>
      </c>
      <c r="EX257">
        <v>9.9140610000000002</v>
      </c>
      <c r="EY257">
        <v>4.5998359999999998</v>
      </c>
      <c r="EZ257">
        <v>0</v>
      </c>
      <c r="FA257">
        <v>0</v>
      </c>
      <c r="FB257">
        <v>8.2840729999999994</v>
      </c>
      <c r="FC257">
        <v>505.55825800000002</v>
      </c>
      <c r="FD257">
        <v>0</v>
      </c>
      <c r="FE257">
        <v>168.495621</v>
      </c>
      <c r="FF257">
        <v>0</v>
      </c>
      <c r="FG257">
        <v>48.773273000000003</v>
      </c>
      <c r="FH257">
        <v>11.219194</v>
      </c>
      <c r="FI257">
        <v>113.638313</v>
      </c>
      <c r="FJ257">
        <v>2.4706009999999998</v>
      </c>
      <c r="FK257">
        <v>0</v>
      </c>
      <c r="FL257">
        <v>23.148852999999999</v>
      </c>
      <c r="FM257">
        <v>596.97644000000003</v>
      </c>
      <c r="FN257">
        <v>23.202407999999998</v>
      </c>
      <c r="FO257">
        <v>22.339821000000001</v>
      </c>
      <c r="FP257">
        <v>0</v>
      </c>
      <c r="FQ257">
        <v>9.3401399999999999</v>
      </c>
      <c r="FR257">
        <v>36.716797</v>
      </c>
      <c r="FT257">
        <v>0</v>
      </c>
      <c r="FU257">
        <v>9.21458244323731</v>
      </c>
      <c r="FV257">
        <v>0</v>
      </c>
      <c r="FW257">
        <v>0</v>
      </c>
      <c r="FX257">
        <v>0</v>
      </c>
      <c r="FY257">
        <v>2.7608346939086901</v>
      </c>
      <c r="FZ257">
        <v>0</v>
      </c>
      <c r="GA257">
        <v>0</v>
      </c>
      <c r="GB257">
        <v>0</v>
      </c>
      <c r="GC257">
        <v>9.7562856674194407</v>
      </c>
      <c r="GD257">
        <v>2.0388715267181401</v>
      </c>
      <c r="GE257">
        <v>1.3198479413986199</v>
      </c>
      <c r="GF257">
        <v>1.58340263366699</v>
      </c>
      <c r="GG257">
        <v>4.5399475097656303</v>
      </c>
      <c r="GH257">
        <v>441.52340698242199</v>
      </c>
      <c r="GI257">
        <v>2.3640766143798801</v>
      </c>
      <c r="GJ257">
        <v>5.64434909820557</v>
      </c>
      <c r="GK257">
        <v>0.28993001580238398</v>
      </c>
      <c r="GL257">
        <v>0</v>
      </c>
      <c r="GM257">
        <v>0.55997556447982799</v>
      </c>
      <c r="GN257">
        <v>0</v>
      </c>
      <c r="GO257">
        <v>0</v>
      </c>
    </row>
    <row r="258" spans="1:197" x14ac:dyDescent="0.2">
      <c r="A258" t="s">
        <v>900</v>
      </c>
      <c r="B258" t="s">
        <v>170</v>
      </c>
      <c r="C258" t="s">
        <v>955</v>
      </c>
      <c r="D258" t="s">
        <v>956</v>
      </c>
      <c r="E258" t="s">
        <v>98</v>
      </c>
      <c r="F258" t="s">
        <v>903</v>
      </c>
      <c r="G258" s="44">
        <v>43423</v>
      </c>
      <c r="H258">
        <v>5</v>
      </c>
      <c r="I258">
        <v>3</v>
      </c>
      <c r="J258" t="s">
        <v>904</v>
      </c>
      <c r="K258" t="s">
        <v>618</v>
      </c>
      <c r="L258">
        <v>69</v>
      </c>
      <c r="M258" t="s">
        <v>905</v>
      </c>
      <c r="N258">
        <v>12</v>
      </c>
      <c r="O258">
        <v>23</v>
      </c>
      <c r="P258">
        <v>14</v>
      </c>
      <c r="Q258" t="s">
        <v>102</v>
      </c>
      <c r="R258" t="s">
        <v>103</v>
      </c>
      <c r="T258" t="s">
        <v>605</v>
      </c>
      <c r="U258" s="1">
        <v>2000</v>
      </c>
      <c r="V258" s="1">
        <v>2000</v>
      </c>
      <c r="W258" t="s">
        <v>105</v>
      </c>
      <c r="X258" t="s">
        <v>957</v>
      </c>
      <c r="AE258" s="27">
        <f t="shared" si="449"/>
        <v>3.2230756075069104E-3</v>
      </c>
      <c r="AF258" s="11">
        <v>608.25</v>
      </c>
      <c r="AG258">
        <f t="shared" si="411"/>
        <v>7.1999999999999994E-4</v>
      </c>
      <c r="AI258" s="48">
        <f t="shared" si="447"/>
        <v>3.7750393175733157E-2</v>
      </c>
      <c r="AJ258" s="48">
        <f t="shared" si="447"/>
        <v>4.9176608452441067E-2</v>
      </c>
      <c r="AK258" s="48">
        <f t="shared" si="447"/>
        <v>1.4729787732314465E-2</v>
      </c>
      <c r="AL258" s="48">
        <f t="shared" si="447"/>
        <v>6.9231684670363294E-2</v>
      </c>
      <c r="AM258" s="48">
        <f t="shared" si="447"/>
        <v>4.1707808398089519E-2</v>
      </c>
      <c r="AN258" s="48">
        <f t="shared" si="447"/>
        <v>1.0798799836927058E-2</v>
      </c>
      <c r="AO258" s="48">
        <f t="shared" si="447"/>
        <v>4.0518328195748958E-3</v>
      </c>
      <c r="AP258" s="48">
        <f t="shared" si="447"/>
        <v>5.9133198304306194E-3</v>
      </c>
      <c r="AQ258" s="48">
        <f t="shared" si="446"/>
        <v>0.57077462727558459</v>
      </c>
      <c r="AR258" s="48">
        <f t="shared" si="446"/>
        <v>0.1238675790401301</v>
      </c>
      <c r="AS258" s="48">
        <f t="shared" si="446"/>
        <v>8.6154430176772143E-3</v>
      </c>
      <c r="AT258" s="48">
        <f t="shared" si="446"/>
        <v>7.1677135790406674E-2</v>
      </c>
      <c r="AU258" s="48">
        <f t="shared" si="446"/>
        <v>1.1959761435896258E-2</v>
      </c>
      <c r="AV258" s="48">
        <f t="shared" si="434"/>
        <v>1.2889694906271797E-2</v>
      </c>
      <c r="AW258" s="48">
        <f t="shared" si="434"/>
        <v>9.5493953797604596E-3</v>
      </c>
      <c r="AX258" s="48">
        <f t="shared" si="434"/>
        <v>2.8788825726244385E-2</v>
      </c>
      <c r="AY258" s="48">
        <f t="shared" si="434"/>
        <v>1.6968868504721426E-2</v>
      </c>
      <c r="AZ258" s="48">
        <f t="shared" si="434"/>
        <v>1.1230554732414976E-2</v>
      </c>
      <c r="BA258" s="48">
        <f t="shared" si="434"/>
        <v>7.312980159155924E-2</v>
      </c>
      <c r="BB258" s="48">
        <f t="shared" si="434"/>
        <v>7.8772784137600207E-3</v>
      </c>
      <c r="BC258" s="48">
        <f t="shared" si="434"/>
        <v>0.9533090248941648</v>
      </c>
      <c r="BD258" s="48">
        <f t="shared" si="434"/>
        <v>0.99212272158624004</v>
      </c>
      <c r="BE258" s="48">
        <f t="shared" si="434"/>
        <v>1</v>
      </c>
      <c r="BF258" s="48">
        <f t="shared" si="434"/>
        <v>1.9165938555304025E-2</v>
      </c>
      <c r="BH258" s="51">
        <f t="shared" si="455"/>
        <v>11.352550741582062</v>
      </c>
      <c r="BI258" s="51">
        <f t="shared" si="456"/>
        <v>14.788718627548654</v>
      </c>
      <c r="BJ258" s="51">
        <f t="shared" si="450"/>
        <v>4.4296402918347964</v>
      </c>
      <c r="BK258" s="51">
        <f t="shared" si="435"/>
        <v>20.819815292698447</v>
      </c>
      <c r="BL258" s="51">
        <f t="shared" si="435"/>
        <v>12.542651117707145</v>
      </c>
      <c r="BM258" s="51">
        <f t="shared" si="435"/>
        <v>3.2474873182435826</v>
      </c>
      <c r="BN258" s="51">
        <f t="shared" si="435"/>
        <v>1.2184942675034316</v>
      </c>
      <c r="BO258" s="51">
        <f t="shared" si="436"/>
        <v>1.7782930925689164</v>
      </c>
      <c r="BP258" s="51">
        <f t="shared" si="436"/>
        <v>171.64716372593961</v>
      </c>
      <c r="BQ258" s="51">
        <f t="shared" si="457"/>
        <v>37.250286897513703</v>
      </c>
      <c r="BR258" s="51">
        <f t="shared" si="437"/>
        <v>2.5908936514669803</v>
      </c>
      <c r="BS258" s="51">
        <f t="shared" si="437"/>
        <v>21.555227710712607</v>
      </c>
      <c r="BT258" s="51">
        <f t="shared" si="438"/>
        <v>3.5966194557546278</v>
      </c>
      <c r="BU258" s="51">
        <f t="shared" si="438"/>
        <v>3.8762752691282532</v>
      </c>
      <c r="BV258" s="51">
        <f t="shared" si="439"/>
        <v>2.8717580528366105</v>
      </c>
      <c r="BW258" s="51">
        <f t="shared" si="439"/>
        <v>8.6575682358149386</v>
      </c>
      <c r="BX258" s="51">
        <f t="shared" si="458"/>
        <v>5.1029916385325809</v>
      </c>
      <c r="BY258" s="51">
        <f t="shared" si="427"/>
        <v>3.3773275383476706</v>
      </c>
      <c r="BZ258" s="51">
        <f t="shared" si="459"/>
        <v>21.992083087062607</v>
      </c>
      <c r="CA258" s="51">
        <f t="shared" si="440"/>
        <v>2.368907854323107</v>
      </c>
      <c r="CB258" s="51">
        <f t="shared" si="440"/>
        <v>286.68546648346097</v>
      </c>
      <c r="CC258" s="51">
        <f t="shared" si="451"/>
        <v>298.35778097072864</v>
      </c>
      <c r="CD258" s="51">
        <f t="shared" si="452"/>
        <v>300.72668882505172</v>
      </c>
      <c r="CE258" s="51">
        <f t="shared" si="453"/>
        <v>5.7637092399609751</v>
      </c>
      <c r="CH258" s="13">
        <f t="shared" si="441"/>
        <v>11.352550741582062</v>
      </c>
      <c r="CI258" s="13">
        <f t="shared" si="441"/>
        <v>0</v>
      </c>
      <c r="CJ258" s="13">
        <f t="shared" si="441"/>
        <v>0</v>
      </c>
      <c r="CK258" s="13">
        <f t="shared" si="441"/>
        <v>0</v>
      </c>
      <c r="CL258" s="13">
        <f t="shared" si="441"/>
        <v>14.788718627548654</v>
      </c>
      <c r="CM258" s="13">
        <f t="shared" si="441"/>
        <v>0</v>
      </c>
      <c r="CN258" s="13">
        <f t="shared" si="441"/>
        <v>3.5383950662798238</v>
      </c>
      <c r="CO258" s="13">
        <f t="shared" si="441"/>
        <v>0.89124522555497221</v>
      </c>
      <c r="CP258" s="13">
        <f t="shared" si="441"/>
        <v>0.38323779068835456</v>
      </c>
      <c r="CQ258" s="13">
        <f t="shared" si="441"/>
        <v>20.819815292698447</v>
      </c>
      <c r="CR258" s="13">
        <f t="shared" si="441"/>
        <v>12.542651117707145</v>
      </c>
      <c r="CS258" s="13">
        <f t="shared" si="441"/>
        <v>3.2474873182435826</v>
      </c>
      <c r="CT258" s="13">
        <f t="shared" si="441"/>
        <v>1.2184942675034316</v>
      </c>
      <c r="CU258" s="13">
        <f t="shared" si="441"/>
        <v>0</v>
      </c>
      <c r="CV258" s="13">
        <f t="shared" si="441"/>
        <v>0</v>
      </c>
      <c r="CW258" s="13">
        <f t="shared" si="441"/>
        <v>1.7782930925689164</v>
      </c>
      <c r="CX258" s="13">
        <f t="shared" ref="CX258:DM266" si="461">+FC258*FC$2/$AG258*$AE258/($U258/1000)</f>
        <v>171.64716372593961</v>
      </c>
      <c r="CY258" s="13">
        <f t="shared" si="461"/>
        <v>0</v>
      </c>
      <c r="CZ258" s="13">
        <f t="shared" si="461"/>
        <v>37.250286897513703</v>
      </c>
      <c r="DA258" s="13">
        <f t="shared" si="461"/>
        <v>0</v>
      </c>
      <c r="DB258" s="13">
        <f t="shared" si="461"/>
        <v>18.042075110517334</v>
      </c>
      <c r="DC258" s="13">
        <f t="shared" si="448"/>
        <v>2.5908936514669803</v>
      </c>
      <c r="DD258" s="13">
        <f t="shared" si="448"/>
        <v>21.555227710712607</v>
      </c>
      <c r="DE258" s="13">
        <f t="shared" si="448"/>
        <v>0.39880063015975331</v>
      </c>
      <c r="DF258" s="13">
        <f t="shared" si="448"/>
        <v>0</v>
      </c>
      <c r="DG258" s="13">
        <f t="shared" si="448"/>
        <v>6.306880918313083</v>
      </c>
      <c r="DH258" s="13">
        <f t="shared" si="448"/>
        <v>136.43385416666669</v>
      </c>
      <c r="DI258" s="13">
        <f t="shared" si="448"/>
        <v>3.5966194557546278</v>
      </c>
      <c r="DJ258" s="13">
        <f t="shared" si="448"/>
        <v>3.8762752691282532</v>
      </c>
      <c r="DK258" s="13">
        <f t="shared" si="448"/>
        <v>0</v>
      </c>
      <c r="DL258" s="13">
        <f t="shared" si="448"/>
        <v>2.8717580528366105</v>
      </c>
      <c r="DM258" s="13">
        <f t="shared" si="448"/>
        <v>8.6575682358149386</v>
      </c>
      <c r="DN258" s="13"/>
      <c r="DO258" s="13">
        <f t="shared" si="460"/>
        <v>0</v>
      </c>
      <c r="DP258" s="13">
        <f t="shared" si="460"/>
        <v>5.1029916385325809</v>
      </c>
      <c r="DQ258" s="13">
        <f t="shared" si="460"/>
        <v>0</v>
      </c>
      <c r="DR258" s="13">
        <f t="shared" si="460"/>
        <v>0</v>
      </c>
      <c r="DS258" s="13">
        <f t="shared" si="460"/>
        <v>3.3773275383476706</v>
      </c>
      <c r="DT258" s="13">
        <f t="shared" si="460"/>
        <v>0</v>
      </c>
      <c r="DU258" s="13">
        <f t="shared" si="460"/>
        <v>0</v>
      </c>
      <c r="DV258" s="13">
        <f t="shared" si="460"/>
        <v>0</v>
      </c>
      <c r="DW258" s="13">
        <f t="shared" si="460"/>
        <v>0</v>
      </c>
      <c r="DX258" s="13">
        <f t="shared" si="460"/>
        <v>21.992083087062607</v>
      </c>
      <c r="DY258" s="13">
        <f t="shared" si="460"/>
        <v>1.594975271436867</v>
      </c>
      <c r="DZ258" s="13">
        <f t="shared" si="460"/>
        <v>0.96081217961272958</v>
      </c>
      <c r="EA258" s="13">
        <f t="shared" si="460"/>
        <v>1.466969145568588</v>
      </c>
      <c r="EB258" s="13">
        <f t="shared" si="454"/>
        <v>2.368907854323107</v>
      </c>
      <c r="EC258" s="13">
        <f t="shared" si="454"/>
        <v>286.68546648346097</v>
      </c>
      <c r="ED258" s="13">
        <f t="shared" si="454"/>
        <v>2.546566252116937</v>
      </c>
      <c r="EE258" s="13">
        <f t="shared" si="445"/>
        <v>4.8382266447173921</v>
      </c>
      <c r="EF258" s="13">
        <f t="shared" si="445"/>
        <v>0.28153961618408602</v>
      </c>
      <c r="EG258" s="13">
        <f t="shared" si="445"/>
        <v>0</v>
      </c>
      <c r="EH258" s="13">
        <f t="shared" si="445"/>
        <v>0.64394297905949627</v>
      </c>
      <c r="EI258" s="13">
        <f t="shared" si="445"/>
        <v>0</v>
      </c>
      <c r="EJ258" s="13">
        <f t="shared" si="445"/>
        <v>0</v>
      </c>
      <c r="EM258">
        <v>46.026066</v>
      </c>
      <c r="EN258">
        <v>11.624447</v>
      </c>
      <c r="EO258">
        <v>0</v>
      </c>
      <c r="EP258">
        <v>0</v>
      </c>
      <c r="EQ258">
        <v>39.142639000000003</v>
      </c>
      <c r="ER258">
        <v>0</v>
      </c>
      <c r="ES258">
        <v>10.497197</v>
      </c>
      <c r="ET258">
        <v>2.6440169999999998</v>
      </c>
      <c r="EU258">
        <v>1.32525</v>
      </c>
      <c r="EV258">
        <v>63.277824000000003</v>
      </c>
      <c r="EW258">
        <v>40.963329000000002</v>
      </c>
      <c r="EX258">
        <v>8.0249260000000007</v>
      </c>
      <c r="EY258">
        <v>4.4917220000000002</v>
      </c>
      <c r="EZ258">
        <v>0</v>
      </c>
      <c r="FA258">
        <v>0</v>
      </c>
      <c r="FB258">
        <v>5.9737039999999997</v>
      </c>
      <c r="FC258">
        <v>466.18975799999998</v>
      </c>
      <c r="FD258">
        <v>0</v>
      </c>
      <c r="FE258">
        <v>132.50491299999999</v>
      </c>
      <c r="FF258">
        <v>0</v>
      </c>
      <c r="FG258">
        <v>49.001862000000003</v>
      </c>
      <c r="FH258">
        <v>12.045316</v>
      </c>
      <c r="FI258">
        <v>91.024635000000004</v>
      </c>
      <c r="FJ258">
        <v>1.897502</v>
      </c>
      <c r="FK258">
        <v>0</v>
      </c>
      <c r="FL258">
        <v>21.809419999999999</v>
      </c>
      <c r="FM258">
        <v>471.79315200000002</v>
      </c>
      <c r="FN258">
        <v>4.4735279999999999</v>
      </c>
      <c r="FO258">
        <v>4.8213679999999997</v>
      </c>
      <c r="FP258">
        <v>0</v>
      </c>
      <c r="FQ258">
        <v>9.6614380000000004</v>
      </c>
      <c r="FR258">
        <v>31.193653000000001</v>
      </c>
      <c r="FT258">
        <v>0</v>
      </c>
      <c r="FU258">
        <v>10.3163146972656</v>
      </c>
      <c r="FV258">
        <v>0</v>
      </c>
      <c r="FW258">
        <v>0</v>
      </c>
      <c r="FX258">
        <v>4.5989527702331596</v>
      </c>
      <c r="FY258">
        <v>0</v>
      </c>
      <c r="FZ258">
        <v>0</v>
      </c>
      <c r="GA258">
        <v>0</v>
      </c>
      <c r="GB258">
        <v>0</v>
      </c>
      <c r="GC258">
        <v>8.7494068145752006</v>
      </c>
      <c r="GD258">
        <v>2.2206301689147998</v>
      </c>
      <c r="GE258">
        <v>1.33770632743836</v>
      </c>
      <c r="GF258">
        <v>2.0424115657806401</v>
      </c>
      <c r="GG258">
        <v>3.6134395599365301</v>
      </c>
      <c r="GH258">
        <v>399.14248657226602</v>
      </c>
      <c r="GI258">
        <v>3.5454981327056898</v>
      </c>
      <c r="GJ258">
        <v>4.4856076240539604</v>
      </c>
      <c r="GK258">
        <v>0.26102048158645702</v>
      </c>
      <c r="GL258">
        <v>0</v>
      </c>
      <c r="GM258">
        <v>0.59701120853424094</v>
      </c>
      <c r="GN258">
        <v>0</v>
      </c>
      <c r="GO258">
        <v>0</v>
      </c>
    </row>
    <row r="259" spans="1:197" x14ac:dyDescent="0.2">
      <c r="A259" t="s">
        <v>958</v>
      </c>
      <c r="B259" t="s">
        <v>95</v>
      </c>
      <c r="C259" t="s">
        <v>959</v>
      </c>
      <c r="D259" t="s">
        <v>960</v>
      </c>
      <c r="E259" t="s">
        <v>98</v>
      </c>
      <c r="F259" t="s">
        <v>903</v>
      </c>
      <c r="G259" s="44">
        <v>43423</v>
      </c>
      <c r="H259">
        <v>5</v>
      </c>
      <c r="I259">
        <v>4</v>
      </c>
      <c r="K259" t="s">
        <v>204</v>
      </c>
      <c r="L259">
        <v>70</v>
      </c>
      <c r="M259" t="s">
        <v>961</v>
      </c>
      <c r="N259">
        <v>5</v>
      </c>
      <c r="O259">
        <v>22</v>
      </c>
      <c r="P259">
        <v>1</v>
      </c>
      <c r="Q259" t="s">
        <v>102</v>
      </c>
      <c r="R259" t="s">
        <v>103</v>
      </c>
      <c r="T259" t="s">
        <v>365</v>
      </c>
      <c r="U259">
        <v>2000</v>
      </c>
      <c r="W259" t="s">
        <v>105</v>
      </c>
      <c r="X259" t="s">
        <v>959</v>
      </c>
      <c r="AD259" s="10">
        <f>+AVERAGE(AE259:AE266)</f>
        <v>2.8690525794911772E-3</v>
      </c>
      <c r="AE259" s="10">
        <f t="shared" si="449"/>
        <v>2.9101387487381804E-3</v>
      </c>
      <c r="AF259" s="11">
        <v>753.1</v>
      </c>
      <c r="AG259">
        <f t="shared" si="411"/>
        <v>7.1999999999999994E-4</v>
      </c>
      <c r="AI259" s="48">
        <f t="shared" si="447"/>
        <v>9.1319169053850291E-2</v>
      </c>
      <c r="AJ259" s="48">
        <f t="shared" si="447"/>
        <v>0.12141377066345689</v>
      </c>
      <c r="AK259" s="48">
        <f t="shared" si="447"/>
        <v>2.3809062423384847E-2</v>
      </c>
      <c r="AL259" s="48">
        <f t="shared" si="447"/>
        <v>5.6301104377791539E-2</v>
      </c>
      <c r="AM259" s="48">
        <f t="shared" si="447"/>
        <v>3.5428113284553128E-2</v>
      </c>
      <c r="AN259" s="48">
        <f t="shared" si="447"/>
        <v>1.2690708539933811E-2</v>
      </c>
      <c r="AO259" s="48">
        <f t="shared" si="447"/>
        <v>2.6444801291075131E-3</v>
      </c>
      <c r="AP259" s="48">
        <f t="shared" si="447"/>
        <v>6.5227181212521154E-3</v>
      </c>
      <c r="AQ259" s="48">
        <f t="shared" si="446"/>
        <v>0.55673922918129759</v>
      </c>
      <c r="AR259" s="48">
        <f t="shared" si="446"/>
        <v>0.15778948689174571</v>
      </c>
      <c r="AS259" s="48">
        <f t="shared" si="446"/>
        <v>9.49779338149076E-3</v>
      </c>
      <c r="AT259" s="48">
        <f t="shared" si="446"/>
        <v>0.10489746340110531</v>
      </c>
      <c r="AU259" s="48">
        <f t="shared" si="446"/>
        <v>4.3820341555107688E-2</v>
      </c>
      <c r="AV259" s="48">
        <f t="shared" si="434"/>
        <v>7.7801356728516929E-2</v>
      </c>
      <c r="AW259" s="48">
        <f t="shared" si="434"/>
        <v>5.6792770879960956E-3</v>
      </c>
      <c r="AX259" s="48">
        <f t="shared" si="434"/>
        <v>2.9137915943714111E-2</v>
      </c>
      <c r="AY259" s="48">
        <f t="shared" si="434"/>
        <v>1.1075679832166873E-2</v>
      </c>
      <c r="AZ259" s="48">
        <f t="shared" si="434"/>
        <v>3.2852487506359997E-3</v>
      </c>
      <c r="BA259" s="48">
        <f t="shared" si="434"/>
        <v>7.3829561435032762E-2</v>
      </c>
      <c r="BB259" s="48">
        <f t="shared" si="434"/>
        <v>9.2673553873496572E-3</v>
      </c>
      <c r="BC259" s="48">
        <f t="shared" si="434"/>
        <v>0.96276042915747417</v>
      </c>
      <c r="BD259" s="48">
        <f t="shared" si="434"/>
        <v>0.99073264461265031</v>
      </c>
      <c r="BE259" s="48">
        <f t="shared" si="434"/>
        <v>1</v>
      </c>
      <c r="BF259" s="48">
        <f t="shared" si="434"/>
        <v>2.6124900369755163E-2</v>
      </c>
      <c r="BH259" s="51">
        <f t="shared" si="455"/>
        <v>27.75523848579034</v>
      </c>
      <c r="BI259" s="51">
        <f t="shared" si="456"/>
        <v>36.90208961752721</v>
      </c>
      <c r="BJ259" s="51">
        <f t="shared" si="450"/>
        <v>7.2364456721505102</v>
      </c>
      <c r="BK259" s="51">
        <f t="shared" si="435"/>
        <v>17.111966690120607</v>
      </c>
      <c r="BL259" s="51">
        <f t="shared" si="435"/>
        <v>10.767900578842482</v>
      </c>
      <c r="BM259" s="51">
        <f t="shared" si="435"/>
        <v>3.8571709064918154</v>
      </c>
      <c r="BN259" s="51">
        <f t="shared" si="435"/>
        <v>0.80375432031176552</v>
      </c>
      <c r="BO259" s="51">
        <f t="shared" si="436"/>
        <v>1.9824928205838246</v>
      </c>
      <c r="BP259" s="51">
        <f t="shared" si="436"/>
        <v>169.21343284682985</v>
      </c>
      <c r="BQ259" s="51">
        <f t="shared" si="457"/>
        <v>47.958001420800692</v>
      </c>
      <c r="BR259" s="51">
        <f t="shared" si="437"/>
        <v>2.8867271036663289</v>
      </c>
      <c r="BS259" s="51">
        <f t="shared" si="437"/>
        <v>31.882179211850659</v>
      </c>
      <c r="BT259" s="51">
        <f t="shared" si="438"/>
        <v>13.318605972789697</v>
      </c>
      <c r="BU259" s="51">
        <f t="shared" si="438"/>
        <v>23.64668046031667</v>
      </c>
      <c r="BV259" s="51">
        <f t="shared" si="439"/>
        <v>1.726140213904743</v>
      </c>
      <c r="BW259" s="51">
        <f t="shared" si="439"/>
        <v>8.8560793355423044</v>
      </c>
      <c r="BX259" s="51">
        <f t="shared" si="458"/>
        <v>3.3663045592626166</v>
      </c>
      <c r="BY259" s="51">
        <f t="shared" si="427"/>
        <v>0.9985073616392306</v>
      </c>
      <c r="BZ259" s="51">
        <f t="shared" si="459"/>
        <v>22.439506471223691</v>
      </c>
      <c r="CA259" s="51">
        <f t="shared" si="440"/>
        <v>2.8166885613773398</v>
      </c>
      <c r="CB259" s="51">
        <f t="shared" si="440"/>
        <v>292.61813913560667</v>
      </c>
      <c r="CC259" s="51">
        <f t="shared" si="451"/>
        <v>301.11991941874197</v>
      </c>
      <c r="CD259" s="51">
        <f t="shared" si="452"/>
        <v>303.93660798011933</v>
      </c>
      <c r="CE259" s="51">
        <f t="shared" si="453"/>
        <v>7.9403136022019503</v>
      </c>
      <c r="CH259" s="13">
        <f t="shared" si="441"/>
        <v>27.75523848579034</v>
      </c>
      <c r="CI259" s="13">
        <f t="shared" si="441"/>
        <v>0</v>
      </c>
      <c r="CJ259" s="13">
        <f t="shared" si="441"/>
        <v>0</v>
      </c>
      <c r="CK259" s="13">
        <f t="shared" si="441"/>
        <v>0</v>
      </c>
      <c r="CL259" s="13">
        <f t="shared" si="441"/>
        <v>36.90208961752721</v>
      </c>
      <c r="CM259" s="13">
        <f t="shared" si="441"/>
        <v>0</v>
      </c>
      <c r="CN259" s="13">
        <f t="shared" si="441"/>
        <v>5.9303044088820389</v>
      </c>
      <c r="CO259" s="13">
        <f t="shared" si="441"/>
        <v>1.306141263268471</v>
      </c>
      <c r="CP259" s="13">
        <f t="shared" si="441"/>
        <v>0</v>
      </c>
      <c r="CQ259" s="13">
        <f t="shared" si="441"/>
        <v>17.111966690120607</v>
      </c>
      <c r="CR259" s="13">
        <f t="shared" si="441"/>
        <v>10.767900578842482</v>
      </c>
      <c r="CS259" s="13">
        <f t="shared" si="441"/>
        <v>3.8571709064918154</v>
      </c>
      <c r="CT259" s="13">
        <f t="shared" si="441"/>
        <v>0.80375432031176552</v>
      </c>
      <c r="CU259" s="13">
        <f t="shared" si="441"/>
        <v>0</v>
      </c>
      <c r="CV259" s="13">
        <f t="shared" si="441"/>
        <v>0</v>
      </c>
      <c r="CW259" s="13">
        <f t="shared" si="441"/>
        <v>1.9824928205838246</v>
      </c>
      <c r="CX259" s="13">
        <f t="shared" si="461"/>
        <v>169.21343284682985</v>
      </c>
      <c r="CY259" s="13">
        <f t="shared" si="461"/>
        <v>0</v>
      </c>
      <c r="CZ259" s="13">
        <f t="shared" si="461"/>
        <v>47.958001420800692</v>
      </c>
      <c r="DA259" s="13">
        <f t="shared" si="461"/>
        <v>2.4916042381230485</v>
      </c>
      <c r="DB259" s="13">
        <f t="shared" si="461"/>
        <v>18.965558519157174</v>
      </c>
      <c r="DC259" s="13">
        <f t="shared" si="448"/>
        <v>2.8867271036663289</v>
      </c>
      <c r="DD259" s="13">
        <f t="shared" si="448"/>
        <v>31.882179211850659</v>
      </c>
      <c r="DE259" s="13">
        <f t="shared" si="448"/>
        <v>0.4647350239933522</v>
      </c>
      <c r="DF259" s="13">
        <f t="shared" si="448"/>
        <v>0</v>
      </c>
      <c r="DG259" s="13">
        <f t="shared" si="448"/>
        <v>8.0087494043620655</v>
      </c>
      <c r="DH259" s="13">
        <f t="shared" si="448"/>
        <v>168.92451388888892</v>
      </c>
      <c r="DI259" s="13">
        <f t="shared" si="448"/>
        <v>13.318605972789697</v>
      </c>
      <c r="DJ259" s="13">
        <f t="shared" si="448"/>
        <v>23.64668046031667</v>
      </c>
      <c r="DK259" s="13">
        <f t="shared" si="448"/>
        <v>0</v>
      </c>
      <c r="DL259" s="13">
        <f t="shared" si="448"/>
        <v>1.726140213904743</v>
      </c>
      <c r="DM259" s="13">
        <f t="shared" si="448"/>
        <v>8.8560793355423044</v>
      </c>
      <c r="DN259" s="13"/>
      <c r="DO259" s="13">
        <f t="shared" si="460"/>
        <v>0</v>
      </c>
      <c r="DP259" s="13">
        <f t="shared" si="460"/>
        <v>3.3663045592626166</v>
      </c>
      <c r="DQ259" s="13">
        <f t="shared" si="460"/>
        <v>0</v>
      </c>
      <c r="DR259" s="13">
        <f t="shared" si="460"/>
        <v>0</v>
      </c>
      <c r="DS259" s="13">
        <f t="shared" si="460"/>
        <v>0</v>
      </c>
      <c r="DT259" s="13">
        <f t="shared" si="460"/>
        <v>0.9985073616392306</v>
      </c>
      <c r="DU259" s="13">
        <f t="shared" si="460"/>
        <v>0</v>
      </c>
      <c r="DV259" s="13">
        <f t="shared" si="460"/>
        <v>0</v>
      </c>
      <c r="DW259" s="13">
        <f t="shared" si="460"/>
        <v>0</v>
      </c>
      <c r="DX259" s="13">
        <f t="shared" si="460"/>
        <v>22.439506471223691</v>
      </c>
      <c r="DY259" s="13">
        <f t="shared" si="460"/>
        <v>0.77180320532276259</v>
      </c>
      <c r="DZ259" s="13">
        <f t="shared" si="460"/>
        <v>1.0160188587371002</v>
      </c>
      <c r="EA259" s="13">
        <f t="shared" si="460"/>
        <v>1.6332675779781201</v>
      </c>
      <c r="EB259" s="13">
        <f t="shared" si="454"/>
        <v>2.8166885613773398</v>
      </c>
      <c r="EC259" s="13">
        <f t="shared" si="454"/>
        <v>292.61813913560667</v>
      </c>
      <c r="ED259" s="13">
        <f t="shared" si="454"/>
        <v>1.7143860818346834</v>
      </c>
      <c r="EE259" s="13">
        <f t="shared" si="445"/>
        <v>6.8132878103833718</v>
      </c>
      <c r="EF259" s="13">
        <f t="shared" si="445"/>
        <v>0.23968913137904757</v>
      </c>
      <c r="EG259" s="13">
        <f t="shared" si="445"/>
        <v>0.88733666043953063</v>
      </c>
      <c r="EH259" s="13">
        <f t="shared" si="445"/>
        <v>0</v>
      </c>
      <c r="EI259" s="13">
        <f t="shared" si="445"/>
        <v>0</v>
      </c>
      <c r="EJ259" s="13">
        <f t="shared" si="445"/>
        <v>0</v>
      </c>
      <c r="EM259">
        <v>124.62700700000001</v>
      </c>
      <c r="EN259">
        <v>17.707540999999999</v>
      </c>
      <c r="EO259">
        <v>0</v>
      </c>
      <c r="EP259">
        <v>0</v>
      </c>
      <c r="EQ259">
        <v>108.175102</v>
      </c>
      <c r="ER259">
        <v>0</v>
      </c>
      <c r="ES259">
        <v>19.485018</v>
      </c>
      <c r="ET259">
        <v>4.2915479999999997</v>
      </c>
      <c r="EU259">
        <v>0</v>
      </c>
      <c r="EV259">
        <v>57.601180999999997</v>
      </c>
      <c r="EW259">
        <v>38.948768999999999</v>
      </c>
      <c r="EX259">
        <v>10.556483</v>
      </c>
      <c r="EY259">
        <v>3.2814779999999999</v>
      </c>
      <c r="EZ259">
        <v>0</v>
      </c>
      <c r="FA259">
        <v>0</v>
      </c>
      <c r="FB259">
        <v>7.375794</v>
      </c>
      <c r="FC259">
        <v>508.99993899999998</v>
      </c>
      <c r="FD259">
        <v>0</v>
      </c>
      <c r="FE259">
        <v>188.9384</v>
      </c>
      <c r="FF259">
        <v>9.0124270000000006</v>
      </c>
      <c r="FG259">
        <v>57.049064999999999</v>
      </c>
      <c r="FH259">
        <v>14.863844</v>
      </c>
      <c r="FI259">
        <v>149.11149599999999</v>
      </c>
      <c r="FJ259">
        <v>2.4489990000000001</v>
      </c>
      <c r="FK259">
        <v>0</v>
      </c>
      <c r="FL259">
        <v>30.672628</v>
      </c>
      <c r="FM259">
        <v>646.96227999999996</v>
      </c>
      <c r="FN259">
        <v>18.347261</v>
      </c>
      <c r="FO259">
        <v>32.574866999999998</v>
      </c>
      <c r="FP259">
        <v>0</v>
      </c>
      <c r="FQ259">
        <v>6.4317149999999996</v>
      </c>
      <c r="FR259">
        <v>35.340167999999998</v>
      </c>
      <c r="FT259">
        <v>0</v>
      </c>
      <c r="FU259">
        <v>7.5371980667114302</v>
      </c>
      <c r="FV259">
        <v>0</v>
      </c>
      <c r="FW259">
        <v>0</v>
      </c>
      <c r="FX259">
        <v>0</v>
      </c>
      <c r="FY259">
        <v>1.50589203834534</v>
      </c>
      <c r="FZ259">
        <v>0</v>
      </c>
      <c r="GA259">
        <v>0</v>
      </c>
      <c r="GB259">
        <v>0</v>
      </c>
      <c r="GC259">
        <v>9.8874053955078107</v>
      </c>
      <c r="GD259">
        <v>1.1901060342788701</v>
      </c>
      <c r="GE259">
        <v>1.5666819810867301</v>
      </c>
      <c r="GF259">
        <v>2.5184679031372101</v>
      </c>
      <c r="GG259">
        <v>4.7584800720214897</v>
      </c>
      <c r="GH259">
        <v>451.211669921875</v>
      </c>
      <c r="GI259">
        <v>2.6435511112213201</v>
      </c>
      <c r="GJ259">
        <v>6.9959807395935103</v>
      </c>
      <c r="GK259">
        <v>0.24611620604991899</v>
      </c>
      <c r="GL259">
        <v>0.91112989187240601</v>
      </c>
      <c r="GM259">
        <v>0</v>
      </c>
      <c r="GN259">
        <v>0</v>
      </c>
      <c r="GO259">
        <v>0</v>
      </c>
    </row>
    <row r="260" spans="1:197" x14ac:dyDescent="0.2">
      <c r="A260" t="s">
        <v>958</v>
      </c>
      <c r="B260" t="s">
        <v>108</v>
      </c>
      <c r="C260" t="s">
        <v>962</v>
      </c>
      <c r="D260" t="s">
        <v>963</v>
      </c>
      <c r="E260" t="s">
        <v>98</v>
      </c>
      <c r="F260" t="s">
        <v>903</v>
      </c>
      <c r="G260" s="44">
        <v>43423</v>
      </c>
      <c r="H260">
        <v>5</v>
      </c>
      <c r="I260">
        <v>4</v>
      </c>
      <c r="K260" t="s">
        <v>204</v>
      </c>
      <c r="L260">
        <v>70</v>
      </c>
      <c r="M260" t="s">
        <v>961</v>
      </c>
      <c r="N260">
        <v>12</v>
      </c>
      <c r="O260">
        <v>18</v>
      </c>
      <c r="P260">
        <v>2</v>
      </c>
      <c r="Q260" t="s">
        <v>102</v>
      </c>
      <c r="R260" t="s">
        <v>103</v>
      </c>
      <c r="T260" t="s">
        <v>365</v>
      </c>
      <c r="U260">
        <v>2000</v>
      </c>
      <c r="W260" t="s">
        <v>105</v>
      </c>
      <c r="X260" t="s">
        <v>962</v>
      </c>
      <c r="AD260">
        <f>+STDEV(AE259:AE266)</f>
        <v>5.7287919943812617E-5</v>
      </c>
      <c r="AE260" s="10">
        <f t="shared" si="449"/>
        <v>2.8733018835467132E-3</v>
      </c>
      <c r="AF260" s="11">
        <v>753.1</v>
      </c>
      <c r="AG260">
        <f t="shared" si="411"/>
        <v>7.1999999999999994E-4</v>
      </c>
      <c r="AI260" s="48">
        <f t="shared" si="447"/>
        <v>9.2258896919652666E-2</v>
      </c>
      <c r="AJ260" s="48">
        <f t="shared" si="447"/>
        <v>0.12212406304102096</v>
      </c>
      <c r="AK260" s="48">
        <f t="shared" si="447"/>
        <v>2.4909414933273904E-2</v>
      </c>
      <c r="AL260" s="48">
        <f t="shared" si="447"/>
        <v>5.565843022167425E-2</v>
      </c>
      <c r="AM260" s="48">
        <f t="shared" si="447"/>
        <v>3.615482877062156E-2</v>
      </c>
      <c r="AN260" s="48">
        <f t="shared" si="447"/>
        <v>1.3599166793371184E-2</v>
      </c>
      <c r="AO260" s="48">
        <f t="shared" si="447"/>
        <v>2.5549707565585907E-3</v>
      </c>
      <c r="AP260" s="48">
        <f t="shared" si="447"/>
        <v>7.1729135815057033E-3</v>
      </c>
      <c r="AQ260" s="48">
        <f t="shared" si="446"/>
        <v>0.55659002466581953</v>
      </c>
      <c r="AR260" s="48">
        <f t="shared" si="446"/>
        <v>0.15703650209873057</v>
      </c>
      <c r="AS260" s="48">
        <f t="shared" si="446"/>
        <v>9.4501913570181062E-3</v>
      </c>
      <c r="AT260" s="48">
        <f t="shared" si="446"/>
        <v>0.10714669229552042</v>
      </c>
      <c r="AU260" s="48">
        <f t="shared" si="446"/>
        <v>4.6407420487284322E-2</v>
      </c>
      <c r="AV260" s="48">
        <f t="shared" si="434"/>
        <v>7.615927531868015E-2</v>
      </c>
      <c r="AW260" s="48">
        <f t="shared" si="434"/>
        <v>5.7113474734657886E-3</v>
      </c>
      <c r="AX260" s="48">
        <f t="shared" si="434"/>
        <v>2.9199734584711222E-2</v>
      </c>
      <c r="AY260" s="48">
        <f t="shared" si="434"/>
        <v>1.0916953714118233E-2</v>
      </c>
      <c r="AZ260" s="48">
        <f t="shared" si="434"/>
        <v>5.137272767824004E-3</v>
      </c>
      <c r="BA260" s="48">
        <f t="shared" si="434"/>
        <v>7.2356792091931119E-2</v>
      </c>
      <c r="BB260" s="48">
        <f t="shared" si="434"/>
        <v>8.9945987693575164E-3</v>
      </c>
      <c r="BC260" s="48">
        <f t="shared" si="434"/>
        <v>0.96370499573126589</v>
      </c>
      <c r="BD260" s="48">
        <f t="shared" si="434"/>
        <v>0.99100540123064251</v>
      </c>
      <c r="BE260" s="48">
        <f t="shared" si="434"/>
        <v>1</v>
      </c>
      <c r="BF260" s="48">
        <f t="shared" si="434"/>
        <v>2.3151897868599162E-2</v>
      </c>
      <c r="BH260" s="51">
        <f t="shared" si="455"/>
        <v>27.23590544552475</v>
      </c>
      <c r="BI260" s="51">
        <f t="shared" si="456"/>
        <v>36.052451792321655</v>
      </c>
      <c r="BJ260" s="51">
        <f t="shared" si="450"/>
        <v>7.3535506328113636</v>
      </c>
      <c r="BK260" s="51">
        <f t="shared" si="435"/>
        <v>16.431019591357629</v>
      </c>
      <c r="BL260" s="51">
        <f t="shared" si="435"/>
        <v>10.673328325758762</v>
      </c>
      <c r="BM260" s="51">
        <f t="shared" si="435"/>
        <v>4.0146330954373175</v>
      </c>
      <c r="BN260" s="51">
        <f t="shared" si="435"/>
        <v>0.75425725068351046</v>
      </c>
      <c r="BO260" s="51">
        <f t="shared" si="436"/>
        <v>2.117527984807225</v>
      </c>
      <c r="BP260" s="51">
        <f t="shared" si="436"/>
        <v>164.31188524747452</v>
      </c>
      <c r="BQ260" s="51">
        <f t="shared" si="457"/>
        <v>46.359012143639632</v>
      </c>
      <c r="BR260" s="51">
        <f t="shared" si="437"/>
        <v>2.789807019544293</v>
      </c>
      <c r="BS260" s="51">
        <f t="shared" si="437"/>
        <v>31.630956770521461</v>
      </c>
      <c r="BT260" s="51">
        <f t="shared" si="438"/>
        <v>13.700013316473353</v>
      </c>
      <c r="BU260" s="51">
        <f t="shared" si="438"/>
        <v>22.483108845163379</v>
      </c>
      <c r="BV260" s="51">
        <f t="shared" si="439"/>
        <v>1.6860565750024199</v>
      </c>
      <c r="BW260" s="51">
        <f t="shared" si="439"/>
        <v>8.6201031741818461</v>
      </c>
      <c r="BX260" s="51">
        <f t="shared" si="458"/>
        <v>3.2228124228478348</v>
      </c>
      <c r="BY260" s="51">
        <f t="shared" si="427"/>
        <v>1.51658300742721</v>
      </c>
      <c r="BZ260" s="51">
        <f t="shared" si="459"/>
        <v>21.360571322173882</v>
      </c>
      <c r="CA260" s="51">
        <f t="shared" si="440"/>
        <v>2.6553107589829708</v>
      </c>
      <c r="CB260" s="51">
        <f t="shared" si="440"/>
        <v>284.49698638793791</v>
      </c>
      <c r="CC260" s="51">
        <f t="shared" si="451"/>
        <v>292.5563854012716</v>
      </c>
      <c r="CD260" s="51">
        <f t="shared" si="452"/>
        <v>295.21169616025458</v>
      </c>
      <c r="CE260" s="51">
        <f t="shared" si="453"/>
        <v>6.8347110391181412</v>
      </c>
      <c r="CH260" s="13">
        <f t="shared" si="441"/>
        <v>27.23590544552475</v>
      </c>
      <c r="CI260" s="13">
        <f t="shared" ref="CH260:CW266" si="462">+EN260*EN$2/$AG260*$AE260/($U260/1000)</f>
        <v>0</v>
      </c>
      <c r="CJ260" s="13">
        <f t="shared" si="462"/>
        <v>0</v>
      </c>
      <c r="CK260" s="13">
        <f t="shared" si="462"/>
        <v>0</v>
      </c>
      <c r="CL260" s="13">
        <f t="shared" si="462"/>
        <v>36.052451792321655</v>
      </c>
      <c r="CM260" s="13">
        <f t="shared" si="462"/>
        <v>0</v>
      </c>
      <c r="CN260" s="13">
        <f t="shared" si="462"/>
        <v>6.0154273113324077</v>
      </c>
      <c r="CO260" s="13">
        <f t="shared" si="462"/>
        <v>1.3381233214789559</v>
      </c>
      <c r="CP260" s="13">
        <f t="shared" si="462"/>
        <v>0.35490779996397376</v>
      </c>
      <c r="CQ260" s="13">
        <f t="shared" si="462"/>
        <v>16.431019591357629</v>
      </c>
      <c r="CR260" s="13">
        <f t="shared" si="462"/>
        <v>10.673328325758762</v>
      </c>
      <c r="CS260" s="13">
        <f t="shared" si="462"/>
        <v>4.0146330954373175</v>
      </c>
      <c r="CT260" s="13">
        <f t="shared" si="462"/>
        <v>0.75425725068351046</v>
      </c>
      <c r="CU260" s="13">
        <f t="shared" si="462"/>
        <v>0</v>
      </c>
      <c r="CV260" s="13">
        <f t="shared" si="462"/>
        <v>0</v>
      </c>
      <c r="CW260" s="13">
        <f t="shared" si="462"/>
        <v>2.117527984807225</v>
      </c>
      <c r="CX260" s="13">
        <f t="shared" si="461"/>
        <v>164.31188524747452</v>
      </c>
      <c r="CY260" s="13">
        <f t="shared" si="461"/>
        <v>0</v>
      </c>
      <c r="CZ260" s="13">
        <f t="shared" si="461"/>
        <v>46.359012143639632</v>
      </c>
      <c r="DA260" s="13">
        <f t="shared" si="461"/>
        <v>2.4836340059647202</v>
      </c>
      <c r="DB260" s="13">
        <f t="shared" si="461"/>
        <v>18.841403513134551</v>
      </c>
      <c r="DC260" s="13">
        <f t="shared" si="448"/>
        <v>2.789807019544293</v>
      </c>
      <c r="DD260" s="13">
        <f t="shared" si="448"/>
        <v>31.630956770521461</v>
      </c>
      <c r="DE260" s="13">
        <f t="shared" si="448"/>
        <v>0</v>
      </c>
      <c r="DF260" s="13">
        <f t="shared" si="448"/>
        <v>0</v>
      </c>
      <c r="DG260" s="13">
        <f t="shared" si="448"/>
        <v>7.8463429224466248</v>
      </c>
      <c r="DH260" s="13">
        <f t="shared" si="448"/>
        <v>168.9245138888889</v>
      </c>
      <c r="DI260" s="13">
        <f t="shared" si="448"/>
        <v>13.700013316473353</v>
      </c>
      <c r="DJ260" s="13">
        <f t="shared" si="448"/>
        <v>22.483108845163379</v>
      </c>
      <c r="DK260" s="13">
        <f t="shared" si="448"/>
        <v>0</v>
      </c>
      <c r="DL260" s="13">
        <f t="shared" si="448"/>
        <v>1.6860565750024199</v>
      </c>
      <c r="DM260" s="13">
        <f t="shared" si="448"/>
        <v>8.6201031741818461</v>
      </c>
      <c r="DN260" s="13"/>
      <c r="DO260" s="13">
        <f t="shared" si="460"/>
        <v>0</v>
      </c>
      <c r="DP260" s="13">
        <f t="shared" si="460"/>
        <v>3.2228124228478348</v>
      </c>
      <c r="DQ260" s="13">
        <f t="shared" si="460"/>
        <v>0</v>
      </c>
      <c r="DR260" s="13">
        <f t="shared" si="460"/>
        <v>0</v>
      </c>
      <c r="DS260" s="13">
        <f t="shared" si="460"/>
        <v>0</v>
      </c>
      <c r="DT260" s="13">
        <f t="shared" si="460"/>
        <v>1.51658300742721</v>
      </c>
      <c r="DU260" s="13">
        <f t="shared" si="460"/>
        <v>0</v>
      </c>
      <c r="DV260" s="13">
        <f t="shared" si="460"/>
        <v>0</v>
      </c>
      <c r="DW260" s="13">
        <f t="shared" si="460"/>
        <v>0</v>
      </c>
      <c r="DX260" s="13">
        <f t="shared" si="460"/>
        <v>21.360571322173882</v>
      </c>
      <c r="DY260" s="13">
        <f t="shared" si="460"/>
        <v>0.7829317255906888</v>
      </c>
      <c r="DZ260" s="13">
        <f t="shared" si="460"/>
        <v>0.94899967259722517</v>
      </c>
      <c r="EA260" s="13">
        <f t="shared" si="460"/>
        <v>1.4311717248347167</v>
      </c>
      <c r="EB260" s="13">
        <f t="shared" si="454"/>
        <v>2.6553107589829708</v>
      </c>
      <c r="EC260" s="13">
        <f t="shared" si="454"/>
        <v>284.49698638793791</v>
      </c>
      <c r="ED260" s="13">
        <f t="shared" si="454"/>
        <v>1.6734834674632273</v>
      </c>
      <c r="EE260" s="13">
        <f t="shared" si="445"/>
        <v>5.7906511323295655</v>
      </c>
      <c r="EF260" s="13">
        <f t="shared" si="445"/>
        <v>0.30320845619224523</v>
      </c>
      <c r="EG260" s="13">
        <f t="shared" si="445"/>
        <v>0.74085145059633051</v>
      </c>
      <c r="EH260" s="13">
        <f t="shared" si="445"/>
        <v>0</v>
      </c>
      <c r="EI260" s="13">
        <f t="shared" si="445"/>
        <v>0</v>
      </c>
      <c r="EJ260" s="13">
        <f t="shared" si="445"/>
        <v>0</v>
      </c>
      <c r="EM260">
        <v>123.862961</v>
      </c>
      <c r="EN260">
        <v>16.787337999999998</v>
      </c>
      <c r="EO260">
        <v>0</v>
      </c>
      <c r="EP260">
        <v>0</v>
      </c>
      <c r="EQ260">
        <v>107.039383</v>
      </c>
      <c r="ER260">
        <v>0</v>
      </c>
      <c r="ES260">
        <v>20.018094999999999</v>
      </c>
      <c r="ET260">
        <v>4.4529969999999999</v>
      </c>
      <c r="EU260">
        <v>1.376684</v>
      </c>
      <c r="EV260">
        <v>56.018104999999998</v>
      </c>
      <c r="EW260">
        <v>39.101643000000003</v>
      </c>
      <c r="EX260">
        <v>11.128296000000001</v>
      </c>
      <c r="EY260">
        <v>3.1188760000000002</v>
      </c>
      <c r="EZ260">
        <v>0</v>
      </c>
      <c r="FA260">
        <v>0</v>
      </c>
      <c r="FB260">
        <v>7.9791889999999999</v>
      </c>
      <c r="FC260">
        <v>500.592468</v>
      </c>
      <c r="FD260">
        <v>0</v>
      </c>
      <c r="FE260">
        <v>184.980423</v>
      </c>
      <c r="FF260">
        <v>9.0987709999999993</v>
      </c>
      <c r="FG260">
        <v>57.402206</v>
      </c>
      <c r="FH260">
        <v>14.548962</v>
      </c>
      <c r="FI260">
        <v>149.833145</v>
      </c>
      <c r="FJ260">
        <v>0</v>
      </c>
      <c r="FK260">
        <v>0</v>
      </c>
      <c r="FL260">
        <v>30.435890000000001</v>
      </c>
      <c r="FM260">
        <v>655.25659199999996</v>
      </c>
      <c r="FN260">
        <v>19.114629999999998</v>
      </c>
      <c r="FO260">
        <v>31.369043000000001</v>
      </c>
      <c r="FP260">
        <v>0</v>
      </c>
      <c r="FQ260">
        <v>6.3629030000000002</v>
      </c>
      <c r="FR260">
        <v>34.839508000000002</v>
      </c>
      <c r="FT260">
        <v>0</v>
      </c>
      <c r="FU260">
        <v>7.3084282875061097</v>
      </c>
      <c r="FV260">
        <v>0</v>
      </c>
      <c r="FW260">
        <v>0</v>
      </c>
      <c r="FX260">
        <v>0</v>
      </c>
      <c r="FY260">
        <v>2.3165473937988299</v>
      </c>
      <c r="FZ260">
        <v>0</v>
      </c>
      <c r="GA260">
        <v>0</v>
      </c>
      <c r="GB260">
        <v>0</v>
      </c>
      <c r="GC260">
        <v>9.5326652526855504</v>
      </c>
      <c r="GD260">
        <v>1.2227436304092401</v>
      </c>
      <c r="GE260">
        <v>1.48210024833679</v>
      </c>
      <c r="GF260">
        <v>2.2351324558258101</v>
      </c>
      <c r="GG260">
        <v>4.5433607101440501</v>
      </c>
      <c r="GH260">
        <v>444.31317138671898</v>
      </c>
      <c r="GI260">
        <v>2.6135628223419198</v>
      </c>
      <c r="GJ260">
        <v>6.0221519470214897</v>
      </c>
      <c r="GK260">
        <v>0.31533023715019198</v>
      </c>
      <c r="GL260">
        <v>0.77046948671340998</v>
      </c>
      <c r="GM260">
        <v>0</v>
      </c>
      <c r="GN260">
        <v>0</v>
      </c>
      <c r="GO260">
        <v>0</v>
      </c>
    </row>
    <row r="261" spans="1:197" x14ac:dyDescent="0.2">
      <c r="A261" t="s">
        <v>958</v>
      </c>
      <c r="B261" t="s">
        <v>112</v>
      </c>
      <c r="C261" t="s">
        <v>964</v>
      </c>
      <c r="D261" t="s">
        <v>965</v>
      </c>
      <c r="E261" t="s">
        <v>98</v>
      </c>
      <c r="F261" t="s">
        <v>903</v>
      </c>
      <c r="G261" s="44">
        <v>43423</v>
      </c>
      <c r="H261">
        <v>5</v>
      </c>
      <c r="I261">
        <v>4</v>
      </c>
      <c r="K261" t="s">
        <v>204</v>
      </c>
      <c r="L261">
        <v>70</v>
      </c>
      <c r="M261" t="s">
        <v>961</v>
      </c>
      <c r="N261">
        <v>30</v>
      </c>
      <c r="O261">
        <v>14</v>
      </c>
      <c r="P261">
        <v>3</v>
      </c>
      <c r="Q261" t="s">
        <v>102</v>
      </c>
      <c r="R261" t="s">
        <v>103</v>
      </c>
      <c r="T261" t="s">
        <v>365</v>
      </c>
      <c r="U261">
        <v>2000</v>
      </c>
      <c r="W261" t="s">
        <v>105</v>
      </c>
      <c r="X261" t="s">
        <v>964</v>
      </c>
      <c r="AD261">
        <f>+AD260*100/AD259</f>
        <v>1.9967539233447076</v>
      </c>
      <c r="AE261" s="10">
        <f t="shared" si="449"/>
        <v>2.8357921806656415E-3</v>
      </c>
      <c r="AF261" s="11">
        <v>753.1</v>
      </c>
      <c r="AG261">
        <f t="shared" si="411"/>
        <v>7.1999999999999994E-4</v>
      </c>
      <c r="AI261" s="48">
        <f t="shared" si="447"/>
        <v>0.1181637076709212</v>
      </c>
      <c r="AJ261" s="48">
        <f t="shared" si="447"/>
        <v>0.14636474942505956</v>
      </c>
      <c r="AK261" s="48">
        <f t="shared" si="447"/>
        <v>2.6371133146997291E-2</v>
      </c>
      <c r="AL261" s="48">
        <f t="shared" si="447"/>
        <v>6.3096677045821822E-2</v>
      </c>
      <c r="AM261" s="48">
        <f t="shared" si="447"/>
        <v>5.5300655178357409E-2</v>
      </c>
      <c r="AN261" s="48">
        <f t="shared" si="447"/>
        <v>8.1718006911993216E-3</v>
      </c>
      <c r="AO261" s="48">
        <f t="shared" si="447"/>
        <v>5.1841700209350298E-3</v>
      </c>
      <c r="AP261" s="48">
        <f t="shared" si="447"/>
        <v>5.9878443457138976E-3</v>
      </c>
      <c r="AQ261" s="48">
        <f t="shared" si="446"/>
        <v>0.63206602906587017</v>
      </c>
      <c r="AR261" s="48">
        <f t="shared" si="446"/>
        <v>0.11416794677192402</v>
      </c>
      <c r="AS261" s="48">
        <f t="shared" si="446"/>
        <v>6.8766191075774049E-3</v>
      </c>
      <c r="AT261" s="48">
        <f t="shared" si="446"/>
        <v>0.16056565665980854</v>
      </c>
      <c r="AU261" s="48">
        <f t="shared" si="446"/>
        <v>6.9754276258403317E-2</v>
      </c>
      <c r="AV261" s="48">
        <f t="shared" si="434"/>
        <v>8.6695085183659079E-2</v>
      </c>
      <c r="AW261" s="48">
        <f t="shared" si="434"/>
        <v>7.3344450741962101E-3</v>
      </c>
      <c r="AX261" s="48">
        <f t="shared" si="434"/>
        <v>2.7033969174471369E-2</v>
      </c>
      <c r="AY261" s="48">
        <f t="shared" si="434"/>
        <v>1.8059927312222186E-2</v>
      </c>
      <c r="AZ261" s="48">
        <f t="shared" si="434"/>
        <v>7.1739398732861394E-3</v>
      </c>
      <c r="BA261" s="48">
        <f t="shared" si="434"/>
        <v>6.5187553923340177E-2</v>
      </c>
      <c r="BB261" s="48">
        <f t="shared" si="434"/>
        <v>1.600335723937988E-2</v>
      </c>
      <c r="BC261" s="48">
        <f t="shared" si="434"/>
        <v>0.94880042255628116</v>
      </c>
      <c r="BD261" s="48">
        <f t="shared" si="434"/>
        <v>0.98399664276062015</v>
      </c>
      <c r="BE261" s="48">
        <f t="shared" si="434"/>
        <v>1</v>
      </c>
      <c r="BF261" s="48">
        <f t="shared" si="434"/>
        <v>2.1366345386114802E-2</v>
      </c>
      <c r="BH261" s="51">
        <f t="shared" si="455"/>
        <v>59.121348986018255</v>
      </c>
      <c r="BI261" s="51">
        <f t="shared" si="456"/>
        <v>73.231295806229511</v>
      </c>
      <c r="BJ261" s="51">
        <f t="shared" si="450"/>
        <v>13.194380886239385</v>
      </c>
      <c r="BK261" s="51">
        <f t="shared" si="435"/>
        <v>31.569428016535742</v>
      </c>
      <c r="BL261" s="51">
        <f t="shared" si="435"/>
        <v>27.66881133300544</v>
      </c>
      <c r="BM261" s="51">
        <f t="shared" si="435"/>
        <v>4.0886316960708644</v>
      </c>
      <c r="BN261" s="51">
        <f t="shared" si="435"/>
        <v>2.5938177724088001</v>
      </c>
      <c r="BO261" s="51">
        <f t="shared" si="436"/>
        <v>2.9959235556724608</v>
      </c>
      <c r="BP261" s="51">
        <f t="shared" si="436"/>
        <v>316.24427688643078</v>
      </c>
      <c r="BQ261" s="51">
        <f t="shared" si="457"/>
        <v>57.122132989578823</v>
      </c>
      <c r="BR261" s="51">
        <f t="shared" si="437"/>
        <v>3.4406080015298466</v>
      </c>
      <c r="BS261" s="51">
        <f t="shared" si="437"/>
        <v>80.336495948407148</v>
      </c>
      <c r="BT261" s="51">
        <f t="shared" si="438"/>
        <v>34.900452865148658</v>
      </c>
      <c r="BU261" s="51">
        <f t="shared" si="438"/>
        <v>43.376519639938707</v>
      </c>
      <c r="BV261" s="51">
        <f t="shared" si="439"/>
        <v>3.6696740090277857</v>
      </c>
      <c r="BW261" s="51">
        <f t="shared" si="439"/>
        <v>13.526020446923587</v>
      </c>
      <c r="BX261" s="51">
        <f t="shared" si="458"/>
        <v>9.0360000234722371</v>
      </c>
      <c r="BY261" s="51">
        <f t="shared" si="427"/>
        <v>3.5893677611610348</v>
      </c>
      <c r="BZ261" s="51">
        <f t="shared" si="459"/>
        <v>32.615565311980305</v>
      </c>
      <c r="CA261" s="51">
        <f t="shared" si="440"/>
        <v>8.0070275971048801</v>
      </c>
      <c r="CB261" s="51">
        <f t="shared" si="440"/>
        <v>474.71733923795705</v>
      </c>
      <c r="CC261" s="51">
        <f t="shared" si="451"/>
        <v>492.32721335839773</v>
      </c>
      <c r="CD261" s="51">
        <f t="shared" si="452"/>
        <v>500.33424095550259</v>
      </c>
      <c r="CE261" s="51">
        <f t="shared" si="453"/>
        <v>10.690314200754854</v>
      </c>
      <c r="CH261" s="13">
        <f t="shared" si="462"/>
        <v>59.121348986018255</v>
      </c>
      <c r="CI261" s="13">
        <f t="shared" si="462"/>
        <v>0</v>
      </c>
      <c r="CJ261" s="13">
        <f t="shared" si="462"/>
        <v>0</v>
      </c>
      <c r="CK261" s="13">
        <f t="shared" si="462"/>
        <v>0</v>
      </c>
      <c r="CL261" s="13">
        <f t="shared" si="462"/>
        <v>73.231295806229511</v>
      </c>
      <c r="CM261" s="13">
        <f t="shared" si="462"/>
        <v>0</v>
      </c>
      <c r="CN261" s="13">
        <f t="shared" si="462"/>
        <v>10.790552221742411</v>
      </c>
      <c r="CO261" s="13">
        <f t="shared" si="462"/>
        <v>2.4038286644969742</v>
      </c>
      <c r="CP261" s="13">
        <f t="shared" si="462"/>
        <v>1.1902087197456337</v>
      </c>
      <c r="CQ261" s="13">
        <f t="shared" si="462"/>
        <v>31.569428016535742</v>
      </c>
      <c r="CR261" s="13">
        <f t="shared" si="462"/>
        <v>27.66881133300544</v>
      </c>
      <c r="CS261" s="13">
        <f t="shared" si="462"/>
        <v>4.0886316960708644</v>
      </c>
      <c r="CT261" s="13">
        <f t="shared" si="462"/>
        <v>2.5938177724088001</v>
      </c>
      <c r="CU261" s="13">
        <f t="shared" si="462"/>
        <v>0</v>
      </c>
      <c r="CV261" s="13">
        <f t="shared" si="462"/>
        <v>0</v>
      </c>
      <c r="CW261" s="13">
        <f t="shared" si="462"/>
        <v>2.9959235556724608</v>
      </c>
      <c r="CX261" s="13">
        <f t="shared" si="461"/>
        <v>316.24427688643078</v>
      </c>
      <c r="CY261" s="13">
        <f t="shared" si="461"/>
        <v>0</v>
      </c>
      <c r="CZ261" s="13">
        <f t="shared" si="461"/>
        <v>57.122132989578823</v>
      </c>
      <c r="DA261" s="13">
        <f t="shared" si="461"/>
        <v>8.0469045919884525</v>
      </c>
      <c r="DB261" s="13">
        <f t="shared" si="461"/>
        <v>35.840019005164763</v>
      </c>
      <c r="DC261" s="13">
        <f t="shared" si="448"/>
        <v>3.4406080015298466</v>
      </c>
      <c r="DD261" s="13">
        <f t="shared" si="448"/>
        <v>80.336495948407148</v>
      </c>
      <c r="DE261" s="13">
        <f t="shared" si="448"/>
        <v>0</v>
      </c>
      <c r="DF261" s="13">
        <f t="shared" si="448"/>
        <v>0</v>
      </c>
      <c r="DG261" s="13">
        <f t="shared" si="448"/>
        <v>12.4654690334809</v>
      </c>
      <c r="DH261" s="13">
        <f t="shared" si="448"/>
        <v>168.92451388888892</v>
      </c>
      <c r="DI261" s="13">
        <f t="shared" si="448"/>
        <v>34.900452865148658</v>
      </c>
      <c r="DJ261" s="13">
        <f t="shared" si="448"/>
        <v>43.376519639938707</v>
      </c>
      <c r="DK261" s="13">
        <f t="shared" si="448"/>
        <v>0</v>
      </c>
      <c r="DL261" s="13">
        <f t="shared" si="448"/>
        <v>3.6696740090277857</v>
      </c>
      <c r="DM261" s="13">
        <f t="shared" si="448"/>
        <v>13.526020446923587</v>
      </c>
      <c r="DN261" s="13"/>
      <c r="DO261" s="13">
        <f t="shared" si="460"/>
        <v>0</v>
      </c>
      <c r="DP261" s="13">
        <f t="shared" si="460"/>
        <v>9.0360000234722371</v>
      </c>
      <c r="DQ261" s="13">
        <f t="shared" si="460"/>
        <v>0</v>
      </c>
      <c r="DR261" s="13">
        <f t="shared" si="460"/>
        <v>0</v>
      </c>
      <c r="DS261" s="13">
        <f t="shared" si="460"/>
        <v>0</v>
      </c>
      <c r="DT261" s="13">
        <f t="shared" si="460"/>
        <v>3.5893677611610348</v>
      </c>
      <c r="DU261" s="13">
        <f t="shared" si="460"/>
        <v>0</v>
      </c>
      <c r="DV261" s="13">
        <f t="shared" si="460"/>
        <v>0</v>
      </c>
      <c r="DW261" s="13">
        <f t="shared" si="460"/>
        <v>0</v>
      </c>
      <c r="DX261" s="13">
        <f t="shared" si="460"/>
        <v>32.615565311980305</v>
      </c>
      <c r="DY261" s="13">
        <f t="shared" si="460"/>
        <v>1.2537872828172854</v>
      </c>
      <c r="DZ261" s="13">
        <f t="shared" si="460"/>
        <v>1.6384068430305208</v>
      </c>
      <c r="EA261" s="13">
        <f t="shared" si="460"/>
        <v>2.3433526605455035</v>
      </c>
      <c r="EB261" s="13">
        <f t="shared" si="454"/>
        <v>8.0070275971048801</v>
      </c>
      <c r="EC261" s="13">
        <f t="shared" si="454"/>
        <v>474.71733923795705</v>
      </c>
      <c r="ED261" s="13">
        <f t="shared" si="454"/>
        <v>3.3383273105751461</v>
      </c>
      <c r="EE261" s="13">
        <f t="shared" si="445"/>
        <v>9.74726311186018</v>
      </c>
      <c r="EF261" s="13">
        <f t="shared" si="445"/>
        <v>0.33054340028440593</v>
      </c>
      <c r="EG261" s="13">
        <f t="shared" si="445"/>
        <v>0.61250768861026761</v>
      </c>
      <c r="EH261" s="13">
        <f t="shared" si="445"/>
        <v>0</v>
      </c>
      <c r="EI261" s="13">
        <f t="shared" si="445"/>
        <v>0</v>
      </c>
      <c r="EJ261" s="13">
        <f t="shared" si="445"/>
        <v>0</v>
      </c>
      <c r="EM261">
        <v>272.42742900000002</v>
      </c>
      <c r="EN261">
        <v>30.378447000000001</v>
      </c>
      <c r="EO261">
        <v>0</v>
      </c>
      <c r="EP261">
        <v>0</v>
      </c>
      <c r="EQ261">
        <v>220.29892000000001</v>
      </c>
      <c r="ER261">
        <v>0</v>
      </c>
      <c r="ES261">
        <v>36.383693999999998</v>
      </c>
      <c r="ET261">
        <v>8.1052540000000004</v>
      </c>
      <c r="EU261">
        <v>4.6778760000000004</v>
      </c>
      <c r="EV261">
        <v>109.05296300000001</v>
      </c>
      <c r="EW261">
        <v>102.705215</v>
      </c>
      <c r="EX261">
        <v>11.483325000000001</v>
      </c>
      <c r="EY261">
        <v>10.867381999999999</v>
      </c>
      <c r="EZ261">
        <v>0</v>
      </c>
      <c r="FA261">
        <v>0</v>
      </c>
      <c r="FB261">
        <v>11.43845</v>
      </c>
      <c r="FC261">
        <v>976.21362299999998</v>
      </c>
      <c r="FD261">
        <v>0</v>
      </c>
      <c r="FE261">
        <v>230.941971</v>
      </c>
      <c r="FF261">
        <v>29.869699000000001</v>
      </c>
      <c r="FG261">
        <v>110.63446</v>
      </c>
      <c r="FH261">
        <v>18.180251999999999</v>
      </c>
      <c r="FI261">
        <v>385.58071899999999</v>
      </c>
      <c r="FJ261">
        <v>0</v>
      </c>
      <c r="FK261">
        <v>0</v>
      </c>
      <c r="FL261">
        <v>48.993018999999997</v>
      </c>
      <c r="FM261">
        <v>663.92382799999996</v>
      </c>
      <c r="FN261">
        <v>49.338146000000002</v>
      </c>
      <c r="FO261">
        <v>61.320610000000002</v>
      </c>
      <c r="FP261">
        <v>0</v>
      </c>
      <c r="FQ261">
        <v>14.031933</v>
      </c>
      <c r="FR261">
        <v>55.390647999999999</v>
      </c>
      <c r="FT261">
        <v>0</v>
      </c>
      <c r="FU261">
        <v>20.7621364593506</v>
      </c>
      <c r="FV261">
        <v>0</v>
      </c>
      <c r="FW261">
        <v>0</v>
      </c>
      <c r="FX261">
        <v>0</v>
      </c>
      <c r="FY261">
        <v>5.5552015304565501</v>
      </c>
      <c r="FZ261">
        <v>0</v>
      </c>
      <c r="GA261">
        <v>0</v>
      </c>
      <c r="GB261">
        <v>0</v>
      </c>
      <c r="GC261">
        <v>14.748003959655801</v>
      </c>
      <c r="GD261">
        <v>1.98400259017945</v>
      </c>
      <c r="GE261">
        <v>2.5926275253295898</v>
      </c>
      <c r="GF261">
        <v>3.7081391811370898</v>
      </c>
      <c r="GG261">
        <v>13.8816165924072</v>
      </c>
      <c r="GH261">
        <v>751.19635009765705</v>
      </c>
      <c r="GI261">
        <v>5.2825946807861301</v>
      </c>
      <c r="GJ261">
        <v>10.2710266113281</v>
      </c>
      <c r="GK261">
        <v>0.34830495715141302</v>
      </c>
      <c r="GL261">
        <v>0.64542043209076005</v>
      </c>
      <c r="GM261">
        <v>0</v>
      </c>
      <c r="GN261">
        <v>0</v>
      </c>
      <c r="GO261">
        <v>0</v>
      </c>
    </row>
    <row r="262" spans="1:197" x14ac:dyDescent="0.2">
      <c r="A262" t="s">
        <v>958</v>
      </c>
      <c r="B262" t="s">
        <v>116</v>
      </c>
      <c r="C262" t="s">
        <v>966</v>
      </c>
      <c r="D262" t="s">
        <v>967</v>
      </c>
      <c r="E262" t="s">
        <v>98</v>
      </c>
      <c r="F262" t="s">
        <v>903</v>
      </c>
      <c r="G262" s="44">
        <v>43423</v>
      </c>
      <c r="H262">
        <v>5</v>
      </c>
      <c r="I262">
        <v>4</v>
      </c>
      <c r="K262" t="s">
        <v>204</v>
      </c>
      <c r="L262">
        <v>70</v>
      </c>
      <c r="M262" t="s">
        <v>961</v>
      </c>
      <c r="N262">
        <v>50</v>
      </c>
      <c r="O262">
        <v>10</v>
      </c>
      <c r="P262">
        <v>4</v>
      </c>
      <c r="Q262" t="s">
        <v>102</v>
      </c>
      <c r="R262" t="s">
        <v>103</v>
      </c>
      <c r="T262" t="s">
        <v>365</v>
      </c>
      <c r="U262">
        <v>2000</v>
      </c>
      <c r="W262" t="s">
        <v>105</v>
      </c>
      <c r="X262" t="s">
        <v>966</v>
      </c>
      <c r="AE262" s="10">
        <f t="shared" si="449"/>
        <v>2.7645888912270853E-3</v>
      </c>
      <c r="AF262" s="11">
        <v>753.1</v>
      </c>
      <c r="AG262">
        <f t="shared" si="411"/>
        <v>7.1999999999999994E-4</v>
      </c>
      <c r="AI262" s="48">
        <f t="shared" si="447"/>
        <v>0.13131114723481682</v>
      </c>
      <c r="AJ262" s="48">
        <f t="shared" si="447"/>
        <v>0.14278123466990125</v>
      </c>
      <c r="AK262" s="48">
        <f t="shared" si="447"/>
        <v>2.3615606272780844E-2</v>
      </c>
      <c r="AL262" s="48">
        <f t="shared" si="447"/>
        <v>8.0020104094821881E-2</v>
      </c>
      <c r="AM262" s="48">
        <f t="shared" si="447"/>
        <v>5.9283042394254769E-2</v>
      </c>
      <c r="AN262" s="48">
        <f t="shared" si="447"/>
        <v>1.1032791365815826E-2</v>
      </c>
      <c r="AO262" s="48">
        <f t="shared" si="447"/>
        <v>7.9334787950770692E-3</v>
      </c>
      <c r="AP262" s="48">
        <f t="shared" si="447"/>
        <v>5.5665126562627525E-3</v>
      </c>
      <c r="AQ262" s="48">
        <f t="shared" si="446"/>
        <v>0.60680684356389702</v>
      </c>
      <c r="AR262" s="48">
        <f t="shared" si="446"/>
        <v>6.7527192493994512E-2</v>
      </c>
      <c r="AS262" s="48">
        <f t="shared" si="446"/>
        <v>6.4714934635227402E-3</v>
      </c>
      <c r="AT262" s="48">
        <f t="shared" si="446"/>
        <v>0.17273463082342991</v>
      </c>
      <c r="AU262" s="48">
        <f t="shared" si="446"/>
        <v>7.7547943910763042E-2</v>
      </c>
      <c r="AV262" s="48">
        <f t="shared" si="434"/>
        <v>6.0365919228356012E-2</v>
      </c>
      <c r="AW262" s="48">
        <f t="shared" si="434"/>
        <v>9.4232435042286115E-3</v>
      </c>
      <c r="AX262" s="48">
        <f t="shared" si="434"/>
        <v>2.7063119478035729E-2</v>
      </c>
      <c r="AY262" s="48">
        <f t="shared" si="434"/>
        <v>9.4111386852179946E-3</v>
      </c>
      <c r="AZ262" s="48">
        <f t="shared" si="434"/>
        <v>9.4836752378751766E-3</v>
      </c>
      <c r="BA262" s="48">
        <f t="shared" si="434"/>
        <v>0.1062088314908791</v>
      </c>
      <c r="BB262" s="48">
        <f t="shared" si="434"/>
        <v>3.0797250108443239E-2</v>
      </c>
      <c r="BC262" s="48">
        <f t="shared" si="434"/>
        <v>0.94523813317436844</v>
      </c>
      <c r="BD262" s="48">
        <f t="shared" si="434"/>
        <v>0.96920274989155675</v>
      </c>
      <c r="BE262" s="48">
        <f t="shared" si="434"/>
        <v>1</v>
      </c>
      <c r="BF262" s="48">
        <f t="shared" si="434"/>
        <v>1.9744026727101682E-2</v>
      </c>
      <c r="BH262" s="51">
        <f t="shared" si="455"/>
        <v>73.202796985430297</v>
      </c>
      <c r="BI262" s="51">
        <f t="shared" si="456"/>
        <v>79.597094039389717</v>
      </c>
      <c r="BJ262" s="51">
        <f t="shared" si="450"/>
        <v>13.165130821550408</v>
      </c>
      <c r="BK262" s="51">
        <f t="shared" si="435"/>
        <v>44.609277720582526</v>
      </c>
      <c r="BL262" s="51">
        <f t="shared" si="435"/>
        <v>33.048866059367072</v>
      </c>
      <c r="BM262" s="51">
        <f t="shared" si="435"/>
        <v>6.1505150441658989</v>
      </c>
      <c r="BN262" s="51">
        <f t="shared" si="435"/>
        <v>4.4227230502046648</v>
      </c>
      <c r="BO262" s="51">
        <f t="shared" si="436"/>
        <v>3.103196525764472</v>
      </c>
      <c r="BP262" s="51">
        <f t="shared" si="436"/>
        <v>338.28017738161896</v>
      </c>
      <c r="BQ262" s="51">
        <f t="shared" si="457"/>
        <v>37.64478086764656</v>
      </c>
      <c r="BR262" s="51">
        <f t="shared" si="437"/>
        <v>3.6077014951034232</v>
      </c>
      <c r="BS262" s="51">
        <f t="shared" si="437"/>
        <v>96.295389833956847</v>
      </c>
      <c r="BT262" s="51">
        <f t="shared" si="438"/>
        <v>43.231108053497785</v>
      </c>
      <c r="BU262" s="51">
        <f t="shared" si="438"/>
        <v>33.652543772312377</v>
      </c>
      <c r="BV262" s="51">
        <f t="shared" si="439"/>
        <v>5.2532309381988336</v>
      </c>
      <c r="BW262" s="51">
        <f t="shared" si="439"/>
        <v>15.087036269665697</v>
      </c>
      <c r="BX262" s="51">
        <f t="shared" si="458"/>
        <v>5.2464827936030431</v>
      </c>
      <c r="BY262" s="51">
        <f t="shared" si="427"/>
        <v>5.2869201719216665</v>
      </c>
      <c r="BZ262" s="51">
        <f t="shared" si="459"/>
        <v>59.208861497366733</v>
      </c>
      <c r="CA262" s="51">
        <f t="shared" si="440"/>
        <v>17.168724018276883</v>
      </c>
      <c r="CB262" s="51">
        <f t="shared" si="440"/>
        <v>526.94745741512941</v>
      </c>
      <c r="CC262" s="51">
        <f t="shared" si="451"/>
        <v>540.3071531403134</v>
      </c>
      <c r="CD262" s="51">
        <f t="shared" si="452"/>
        <v>557.47587715859027</v>
      </c>
      <c r="CE262" s="51">
        <f t="shared" si="453"/>
        <v>11.006818618333661</v>
      </c>
      <c r="CH262" s="13">
        <f t="shared" si="462"/>
        <v>73.202796985430297</v>
      </c>
      <c r="CI262" s="13">
        <f t="shared" si="462"/>
        <v>0</v>
      </c>
      <c r="CJ262" s="13">
        <f t="shared" si="462"/>
        <v>0</v>
      </c>
      <c r="CK262" s="13">
        <f t="shared" si="462"/>
        <v>0</v>
      </c>
      <c r="CL262" s="13">
        <f t="shared" si="462"/>
        <v>79.597094039389717</v>
      </c>
      <c r="CM262" s="13">
        <f t="shared" si="462"/>
        <v>0</v>
      </c>
      <c r="CN262" s="13">
        <f t="shared" si="462"/>
        <v>10.789061415457766</v>
      </c>
      <c r="CO262" s="13">
        <f t="shared" si="462"/>
        <v>2.3760694060926419</v>
      </c>
      <c r="CP262" s="13">
        <f t="shared" si="462"/>
        <v>1.5721351316435388</v>
      </c>
      <c r="CQ262" s="13">
        <f t="shared" si="462"/>
        <v>44.609277720582526</v>
      </c>
      <c r="CR262" s="13">
        <f t="shared" si="462"/>
        <v>33.048866059367072</v>
      </c>
      <c r="CS262" s="13">
        <f t="shared" si="462"/>
        <v>6.1505150441658989</v>
      </c>
      <c r="CT262" s="13">
        <f t="shared" si="462"/>
        <v>4.4227230502046648</v>
      </c>
      <c r="CU262" s="13">
        <f t="shared" si="462"/>
        <v>0</v>
      </c>
      <c r="CV262" s="13">
        <f t="shared" si="462"/>
        <v>0</v>
      </c>
      <c r="CW262" s="13">
        <f t="shared" si="462"/>
        <v>3.103196525764472</v>
      </c>
      <c r="CX262" s="13">
        <f t="shared" si="461"/>
        <v>338.28017738161896</v>
      </c>
      <c r="CY262" s="13">
        <f t="shared" si="461"/>
        <v>0</v>
      </c>
      <c r="CZ262" s="13">
        <f t="shared" si="461"/>
        <v>37.64478086764656</v>
      </c>
      <c r="DA262" s="13">
        <f t="shared" si="461"/>
        <v>9.649865215787143</v>
      </c>
      <c r="DB262" s="13">
        <f t="shared" si="461"/>
        <v>37.959911762108291</v>
      </c>
      <c r="DC262" s="13">
        <f t="shared" si="448"/>
        <v>3.6077014951034232</v>
      </c>
      <c r="DD262" s="13">
        <f t="shared" si="448"/>
        <v>96.295389833956847</v>
      </c>
      <c r="DE262" s="13">
        <f t="shared" si="448"/>
        <v>0</v>
      </c>
      <c r="DF262" s="13">
        <f t="shared" si="448"/>
        <v>0</v>
      </c>
      <c r="DG262" s="13">
        <f t="shared" si="448"/>
        <v>12.899610074452317</v>
      </c>
      <c r="DH262" s="13">
        <f t="shared" si="448"/>
        <v>168.92451388888892</v>
      </c>
      <c r="DI262" s="13">
        <f t="shared" si="448"/>
        <v>43.231108053497785</v>
      </c>
      <c r="DJ262" s="13">
        <f t="shared" si="448"/>
        <v>33.652543772312377</v>
      </c>
      <c r="DK262" s="13">
        <f t="shared" si="448"/>
        <v>0.61951783507828229</v>
      </c>
      <c r="DL262" s="13">
        <f t="shared" si="448"/>
        <v>5.2532309381988336</v>
      </c>
      <c r="DM262" s="13">
        <f t="shared" si="448"/>
        <v>15.087036269665697</v>
      </c>
      <c r="DN262" s="13"/>
      <c r="DO262" s="13">
        <f t="shared" si="460"/>
        <v>0</v>
      </c>
      <c r="DP262" s="13">
        <f t="shared" si="460"/>
        <v>5.2464827936030431</v>
      </c>
      <c r="DQ262" s="13">
        <f t="shared" si="460"/>
        <v>0</v>
      </c>
      <c r="DR262" s="13">
        <f t="shared" si="460"/>
        <v>0</v>
      </c>
      <c r="DS262" s="13">
        <f t="shared" si="460"/>
        <v>0</v>
      </c>
      <c r="DT262" s="13">
        <f t="shared" si="460"/>
        <v>5.2869201719216665</v>
      </c>
      <c r="DU262" s="13">
        <f t="shared" si="460"/>
        <v>0</v>
      </c>
      <c r="DV262" s="13">
        <f t="shared" si="460"/>
        <v>0</v>
      </c>
      <c r="DW262" s="13">
        <f t="shared" si="460"/>
        <v>0</v>
      </c>
      <c r="DX262" s="13">
        <f t="shared" si="460"/>
        <v>59.208861497366733</v>
      </c>
      <c r="DY262" s="13">
        <f t="shared" si="460"/>
        <v>1.5513252651643372</v>
      </c>
      <c r="DZ262" s="13">
        <f t="shared" si="460"/>
        <v>1.5947686034568249</v>
      </c>
      <c r="EA262" s="13">
        <f t="shared" si="460"/>
        <v>1.8082964213651029</v>
      </c>
      <c r="EB262" s="13">
        <f t="shared" si="454"/>
        <v>17.168724018276883</v>
      </c>
      <c r="EC262" s="13">
        <f t="shared" si="454"/>
        <v>526.94745741512941</v>
      </c>
      <c r="ED262" s="13">
        <f t="shared" si="454"/>
        <v>3.1588226415947163</v>
      </c>
      <c r="EE262" s="13">
        <f t="shared" si="445"/>
        <v>9.8141761692101888</v>
      </c>
      <c r="EF262" s="13">
        <f t="shared" si="445"/>
        <v>0.28282498319508015</v>
      </c>
      <c r="EG262" s="13">
        <f t="shared" si="445"/>
        <v>0.64638039793532764</v>
      </c>
      <c r="EH262" s="13">
        <f t="shared" si="445"/>
        <v>0</v>
      </c>
      <c r="EI262" s="13">
        <f t="shared" si="445"/>
        <v>0.26343706799306293</v>
      </c>
      <c r="EJ262" s="13">
        <f t="shared" si="445"/>
        <v>0</v>
      </c>
      <c r="EM262">
        <v>346.00152600000001</v>
      </c>
      <c r="EN262">
        <v>26.417679</v>
      </c>
      <c r="EO262">
        <v>0</v>
      </c>
      <c r="EP262">
        <v>0</v>
      </c>
      <c r="EQ262">
        <v>245.616028</v>
      </c>
      <c r="ER262">
        <v>0</v>
      </c>
      <c r="ES262">
        <v>37.315617000000003</v>
      </c>
      <c r="ET262">
        <v>8.2179990000000007</v>
      </c>
      <c r="EU262">
        <v>6.3381030000000003</v>
      </c>
      <c r="EV262">
        <v>158.06648300000001</v>
      </c>
      <c r="EW262">
        <v>125.835274</v>
      </c>
      <c r="EX262">
        <v>17.719235999999999</v>
      </c>
      <c r="EY262">
        <v>19.007239999999999</v>
      </c>
      <c r="EZ262">
        <v>0</v>
      </c>
      <c r="FA262">
        <v>0</v>
      </c>
      <c r="FB262">
        <v>12.153169999999999</v>
      </c>
      <c r="FC262">
        <v>1071.130981</v>
      </c>
      <c r="FD262">
        <v>0</v>
      </c>
      <c r="FE262">
        <v>156.11587499999999</v>
      </c>
      <c r="FF262">
        <v>36.742362999999997</v>
      </c>
      <c r="FG262">
        <v>120.196335</v>
      </c>
      <c r="FH262">
        <v>19.554158999999999</v>
      </c>
      <c r="FI262">
        <v>474.08013899999997</v>
      </c>
      <c r="FJ262">
        <v>0</v>
      </c>
      <c r="FK262">
        <v>0</v>
      </c>
      <c r="FL262">
        <v>52.005108</v>
      </c>
      <c r="FM262">
        <v>681.02349900000002</v>
      </c>
      <c r="FN262">
        <v>62.689090999999998</v>
      </c>
      <c r="FO262">
        <v>48.799289999999999</v>
      </c>
      <c r="FP262">
        <v>2.4976020000000001</v>
      </c>
      <c r="FQ262">
        <v>20.604417999999999</v>
      </c>
      <c r="FR262">
        <v>63.374447000000004</v>
      </c>
      <c r="FT262">
        <v>0</v>
      </c>
      <c r="FU262">
        <v>12.3653926849365</v>
      </c>
      <c r="FV262">
        <v>0</v>
      </c>
      <c r="FW262">
        <v>0</v>
      </c>
      <c r="FX262">
        <v>0</v>
      </c>
      <c r="FY262">
        <v>8.3932170867919904</v>
      </c>
      <c r="FZ262">
        <v>0</v>
      </c>
      <c r="GA262">
        <v>0</v>
      </c>
      <c r="GB262">
        <v>0</v>
      </c>
      <c r="GC262">
        <v>27.462425231933601</v>
      </c>
      <c r="GD262">
        <v>2.5180542469024698</v>
      </c>
      <c r="GE262">
        <v>2.5885698795318599</v>
      </c>
      <c r="GF262">
        <v>2.9351603984832799</v>
      </c>
      <c r="GG262">
        <v>30.531671524047901</v>
      </c>
      <c r="GH262">
        <v>855.32177734375</v>
      </c>
      <c r="GI262">
        <v>5.1272850036621103</v>
      </c>
      <c r="GJ262">
        <v>10.607886314392101</v>
      </c>
      <c r="GK262">
        <v>0.30569812655448902</v>
      </c>
      <c r="GL262">
        <v>0.698655664920807</v>
      </c>
      <c r="GM262">
        <v>0</v>
      </c>
      <c r="GN262">
        <v>0.28474223613739003</v>
      </c>
      <c r="GO262">
        <v>0</v>
      </c>
    </row>
    <row r="263" spans="1:197" x14ac:dyDescent="0.2">
      <c r="A263" t="s">
        <v>958</v>
      </c>
      <c r="B263" t="s">
        <v>120</v>
      </c>
      <c r="C263" t="s">
        <v>968</v>
      </c>
      <c r="D263" t="s">
        <v>969</v>
      </c>
      <c r="E263" t="s">
        <v>98</v>
      </c>
      <c r="F263" t="s">
        <v>903</v>
      </c>
      <c r="G263" s="44">
        <v>43423</v>
      </c>
      <c r="H263">
        <v>5</v>
      </c>
      <c r="I263">
        <v>4</v>
      </c>
      <c r="K263" t="s">
        <v>204</v>
      </c>
      <c r="L263">
        <v>70</v>
      </c>
      <c r="M263" t="s">
        <v>961</v>
      </c>
      <c r="N263">
        <v>60</v>
      </c>
      <c r="O263">
        <v>6</v>
      </c>
      <c r="P263">
        <v>5</v>
      </c>
      <c r="Q263" t="s">
        <v>102</v>
      </c>
      <c r="R263" t="s">
        <v>103</v>
      </c>
      <c r="T263" t="s">
        <v>365</v>
      </c>
      <c r="U263">
        <v>2000</v>
      </c>
      <c r="W263" t="s">
        <v>105</v>
      </c>
      <c r="X263" t="s">
        <v>968</v>
      </c>
      <c r="AE263" s="10">
        <f t="shared" si="449"/>
        <v>2.833520720945195E-3</v>
      </c>
      <c r="AF263" s="11">
        <v>753.1</v>
      </c>
      <c r="AG263">
        <f t="shared" si="411"/>
        <v>7.1999999999999994E-4</v>
      </c>
      <c r="AI263" s="48">
        <f t="shared" si="447"/>
        <v>0.13179698307560786</v>
      </c>
      <c r="AJ263" s="48">
        <f t="shared" si="447"/>
        <v>0.12494271474183916</v>
      </c>
      <c r="AK263" s="48">
        <f t="shared" si="447"/>
        <v>1.8424693266924384E-2</v>
      </c>
      <c r="AL263" s="48">
        <f t="shared" si="447"/>
        <v>8.9170144210763941E-2</v>
      </c>
      <c r="AM263" s="48">
        <f t="shared" si="447"/>
        <v>6.3807866188644882E-2</v>
      </c>
      <c r="AN263" s="48">
        <f t="shared" si="447"/>
        <v>1.3755893047903754E-2</v>
      </c>
      <c r="AO263" s="48">
        <f t="shared" si="447"/>
        <v>1.1285345540428118E-2</v>
      </c>
      <c r="AP263" s="48">
        <f t="shared" si="447"/>
        <v>5.065380717454571E-3</v>
      </c>
      <c r="AQ263" s="48">
        <f t="shared" si="446"/>
        <v>0.52817209268920817</v>
      </c>
      <c r="AR263" s="48">
        <f t="shared" si="446"/>
        <v>5.0219897806507728E-2</v>
      </c>
      <c r="AS263" s="48">
        <f t="shared" si="446"/>
        <v>7.2648376578586856E-3</v>
      </c>
      <c r="AT263" s="48">
        <f t="shared" si="446"/>
        <v>0.12463442106694139</v>
      </c>
      <c r="AU263" s="48">
        <f t="shared" si="446"/>
        <v>6.6492358844137872E-2</v>
      </c>
      <c r="AV263" s="48">
        <f t="shared" si="434"/>
        <v>4.0142548884707335E-2</v>
      </c>
      <c r="AW263" s="48">
        <f t="shared" si="434"/>
        <v>1.2199770270756893E-2</v>
      </c>
      <c r="AX263" s="48">
        <f t="shared" si="434"/>
        <v>2.6397941965982434E-2</v>
      </c>
      <c r="AY263" s="48">
        <f t="shared" si="434"/>
        <v>8.4674692283174136E-3</v>
      </c>
      <c r="AZ263" s="48">
        <f t="shared" si="434"/>
        <v>1.6683741418878507E-2</v>
      </c>
      <c r="BA263" s="48">
        <f t="shared" si="434"/>
        <v>0.16712496573797225</v>
      </c>
      <c r="BB263" s="48">
        <f t="shared" si="434"/>
        <v>3.7329212625231097E-2</v>
      </c>
      <c r="BC263" s="48">
        <f t="shared" si="434"/>
        <v>0.93873263192620438</v>
      </c>
      <c r="BD263" s="48">
        <f t="shared" si="434"/>
        <v>0.96267078737476885</v>
      </c>
      <c r="BE263" s="48">
        <f t="shared" si="434"/>
        <v>1</v>
      </c>
      <c r="BF263" s="48">
        <f t="shared" si="434"/>
        <v>2.0348089883828021E-2</v>
      </c>
      <c r="BH263" s="51">
        <f t="shared" si="455"/>
        <v>72.672509551832633</v>
      </c>
      <c r="BI263" s="51">
        <f t="shared" si="456"/>
        <v>68.893084034399692</v>
      </c>
      <c r="BJ263" s="51">
        <f t="shared" si="450"/>
        <v>10.15932736989908</v>
      </c>
      <c r="BK263" s="51">
        <f t="shared" si="435"/>
        <v>49.168182804135469</v>
      </c>
      <c r="BL263" s="51">
        <f t="shared" si="435"/>
        <v>35.183489461334673</v>
      </c>
      <c r="BM263" s="51">
        <f t="shared" si="435"/>
        <v>7.5849632183484115</v>
      </c>
      <c r="BN263" s="51">
        <f t="shared" si="435"/>
        <v>6.2227098257022195</v>
      </c>
      <c r="BO263" s="51">
        <f t="shared" si="436"/>
        <v>2.7930375945078389</v>
      </c>
      <c r="BP263" s="51">
        <f t="shared" si="436"/>
        <v>291.23270165409195</v>
      </c>
      <c r="BQ263" s="51">
        <f t="shared" si="457"/>
        <v>27.691119461678614</v>
      </c>
      <c r="BR263" s="51">
        <f t="shared" si="437"/>
        <v>4.0058123620354635</v>
      </c>
      <c r="BS263" s="51">
        <f t="shared" si="437"/>
        <v>68.723091713551767</v>
      </c>
      <c r="BT263" s="51">
        <f t="shared" si="438"/>
        <v>36.663711645451151</v>
      </c>
      <c r="BU263" s="51">
        <f t="shared" si="438"/>
        <v>22.134495791798667</v>
      </c>
      <c r="BV263" s="51">
        <f t="shared" si="439"/>
        <v>6.7269212150564623</v>
      </c>
      <c r="BW263" s="51">
        <f t="shared" si="439"/>
        <v>14.555755715372122</v>
      </c>
      <c r="BX263" s="51">
        <f t="shared" si="458"/>
        <v>4.6689402444192334</v>
      </c>
      <c r="BY263" s="51">
        <f t="shared" si="427"/>
        <v>9.1993711034205479</v>
      </c>
      <c r="BZ263" s="51">
        <f t="shared" si="459"/>
        <v>92.152266201534019</v>
      </c>
      <c r="CA263" s="51">
        <f t="shared" si="440"/>
        <v>20.583229583587997</v>
      </c>
      <c r="CB263" s="51">
        <f t="shared" si="440"/>
        <v>517.61470231179976</v>
      </c>
      <c r="CC263" s="51">
        <f t="shared" si="451"/>
        <v>530.81413821611841</v>
      </c>
      <c r="CD263" s="51">
        <f t="shared" si="452"/>
        <v>551.39736779970644</v>
      </c>
      <c r="CE263" s="51">
        <f t="shared" si="453"/>
        <v>11.219883201694605</v>
      </c>
      <c r="CH263" s="13">
        <f t="shared" si="462"/>
        <v>72.672509551832633</v>
      </c>
      <c r="CI263" s="13">
        <f t="shared" si="462"/>
        <v>0</v>
      </c>
      <c r="CJ263" s="13">
        <f t="shared" si="462"/>
        <v>0</v>
      </c>
      <c r="CK263" s="13">
        <f t="shared" si="462"/>
        <v>0</v>
      </c>
      <c r="CL263" s="13">
        <f t="shared" si="462"/>
        <v>68.893084034399692</v>
      </c>
      <c r="CM263" s="13">
        <f t="shared" si="462"/>
        <v>0</v>
      </c>
      <c r="CN263" s="13">
        <f t="shared" si="462"/>
        <v>8.358660223168215</v>
      </c>
      <c r="CO263" s="13">
        <f t="shared" si="462"/>
        <v>1.8006671467308641</v>
      </c>
      <c r="CP263" s="13">
        <f t="shared" si="462"/>
        <v>2.0947918289526064</v>
      </c>
      <c r="CQ263" s="13">
        <f t="shared" si="462"/>
        <v>49.168182804135469</v>
      </c>
      <c r="CR263" s="13">
        <f t="shared" si="462"/>
        <v>35.183489461334673</v>
      </c>
      <c r="CS263" s="13">
        <f t="shared" si="462"/>
        <v>7.5849632183484115</v>
      </c>
      <c r="CT263" s="13">
        <f t="shared" si="462"/>
        <v>6.2227098257022195</v>
      </c>
      <c r="CU263" s="13">
        <f t="shared" si="462"/>
        <v>0</v>
      </c>
      <c r="CV263" s="13">
        <f t="shared" si="462"/>
        <v>0</v>
      </c>
      <c r="CW263" s="13">
        <f t="shared" si="462"/>
        <v>2.7930375945078389</v>
      </c>
      <c r="CX263" s="13">
        <f t="shared" si="461"/>
        <v>291.23270165409195</v>
      </c>
      <c r="CY263" s="13">
        <f t="shared" si="461"/>
        <v>0</v>
      </c>
      <c r="CZ263" s="13">
        <f t="shared" si="461"/>
        <v>27.691119461678614</v>
      </c>
      <c r="DA263" s="13">
        <f t="shared" si="461"/>
        <v>8.6793013582929905</v>
      </c>
      <c r="DB263" s="13">
        <f t="shared" si="461"/>
        <v>32.241048698758597</v>
      </c>
      <c r="DC263" s="13">
        <f t="shared" si="461"/>
        <v>4.0058123620354635</v>
      </c>
      <c r="DD263" s="13">
        <f t="shared" si="461"/>
        <v>68.723091713551767</v>
      </c>
      <c r="DE263" s="13">
        <f t="shared" si="461"/>
        <v>0</v>
      </c>
      <c r="DF263" s="13">
        <f t="shared" si="461"/>
        <v>0</v>
      </c>
      <c r="DG263" s="13">
        <f t="shared" si="461"/>
        <v>11.088487172263559</v>
      </c>
      <c r="DH263" s="13">
        <f t="shared" si="461"/>
        <v>168.92451388888892</v>
      </c>
      <c r="DI263" s="13">
        <f t="shared" si="461"/>
        <v>36.663711645451151</v>
      </c>
      <c r="DJ263" s="13">
        <f t="shared" si="461"/>
        <v>22.134495791798667</v>
      </c>
      <c r="DK263" s="13">
        <f t="shared" si="461"/>
        <v>1.149155958374583</v>
      </c>
      <c r="DL263" s="13">
        <f t="shared" si="461"/>
        <v>6.7269212150564623</v>
      </c>
      <c r="DM263" s="13">
        <f t="shared" si="461"/>
        <v>14.555755715372122</v>
      </c>
      <c r="DN263" s="13"/>
      <c r="DO263" s="13">
        <f t="shared" si="460"/>
        <v>0</v>
      </c>
      <c r="DP263" s="13">
        <f t="shared" si="460"/>
        <v>4.6689402444192334</v>
      </c>
      <c r="DQ263" s="13">
        <f t="shared" si="460"/>
        <v>0</v>
      </c>
      <c r="DR263" s="13">
        <f t="shared" si="460"/>
        <v>0</v>
      </c>
      <c r="DS263" s="13">
        <f t="shared" si="460"/>
        <v>0</v>
      </c>
      <c r="DT263" s="13">
        <f t="shared" si="460"/>
        <v>9.1993711034205479</v>
      </c>
      <c r="DU263" s="13">
        <f t="shared" si="460"/>
        <v>0</v>
      </c>
      <c r="DV263" s="13">
        <f t="shared" si="460"/>
        <v>0</v>
      </c>
      <c r="DW263" s="13">
        <f t="shared" si="460"/>
        <v>0</v>
      </c>
      <c r="DX263" s="13">
        <f t="shared" si="460"/>
        <v>92.152266201534019</v>
      </c>
      <c r="DY263" s="13">
        <f t="shared" si="460"/>
        <v>2.0493698737708725</v>
      </c>
      <c r="DZ263" s="13">
        <f t="shared" si="460"/>
        <v>1.657721758384096</v>
      </c>
      <c r="EA263" s="13">
        <f t="shared" si="460"/>
        <v>1.8478423971429683</v>
      </c>
      <c r="EB263" s="13">
        <f t="shared" si="454"/>
        <v>20.583229583587997</v>
      </c>
      <c r="EC263" s="13">
        <f t="shared" si="454"/>
        <v>517.61470231179976</v>
      </c>
      <c r="ED263" s="13">
        <f t="shared" si="454"/>
        <v>2.9755616306015455</v>
      </c>
      <c r="EE263" s="13">
        <f t="shared" si="445"/>
        <v>9.8453882388960441</v>
      </c>
      <c r="EF263" s="13">
        <f t="shared" si="445"/>
        <v>0.25290215434621571</v>
      </c>
      <c r="EG263" s="13">
        <f t="shared" si="445"/>
        <v>0.80702397512327084</v>
      </c>
      <c r="EH263" s="13">
        <f t="shared" si="445"/>
        <v>0</v>
      </c>
      <c r="EI263" s="13">
        <f t="shared" si="445"/>
        <v>0</v>
      </c>
      <c r="EJ263" s="13">
        <f t="shared" si="445"/>
        <v>0.31456883332907487</v>
      </c>
      <c r="EM263">
        <v>335.13876299999998</v>
      </c>
      <c r="EN263">
        <v>23.673759</v>
      </c>
      <c r="EO263">
        <v>0</v>
      </c>
      <c r="EP263">
        <v>0</v>
      </c>
      <c r="EQ263">
        <v>207.414581</v>
      </c>
      <c r="ER263">
        <v>0</v>
      </c>
      <c r="ES263">
        <v>28.206409000000001</v>
      </c>
      <c r="ET263">
        <v>6.0763749999999996</v>
      </c>
      <c r="EU263">
        <v>8.2397580000000001</v>
      </c>
      <c r="EV263">
        <v>169.98199500000001</v>
      </c>
      <c r="EW263">
        <v>130.70401000000001</v>
      </c>
      <c r="EX263">
        <v>21.320194000000001</v>
      </c>
      <c r="EY263">
        <v>26.09234</v>
      </c>
      <c r="EZ263">
        <v>0</v>
      </c>
      <c r="FA263">
        <v>0</v>
      </c>
      <c r="FB263">
        <v>10.672378999999999</v>
      </c>
      <c r="FC263">
        <v>899.726135</v>
      </c>
      <c r="FD263">
        <v>0</v>
      </c>
      <c r="FE263">
        <v>112.04357899999999</v>
      </c>
      <c r="FF263">
        <v>32.24295</v>
      </c>
      <c r="FG263">
        <v>99.604590999999999</v>
      </c>
      <c r="FH263">
        <v>21.183772999999999</v>
      </c>
      <c r="FI263">
        <v>330.105774</v>
      </c>
      <c r="FJ263">
        <v>0</v>
      </c>
      <c r="FK263">
        <v>0</v>
      </c>
      <c r="FL263">
        <v>43.616005000000001</v>
      </c>
      <c r="FM263">
        <v>664.45605499999999</v>
      </c>
      <c r="FN263">
        <v>51.872382999999999</v>
      </c>
      <c r="FO263">
        <v>31.316224999999999</v>
      </c>
      <c r="FP263">
        <v>4.5201469999999997</v>
      </c>
      <c r="FQ263">
        <v>25.742716000000001</v>
      </c>
      <c r="FR263">
        <v>59.655318999999999</v>
      </c>
      <c r="FT263">
        <v>0</v>
      </c>
      <c r="FU263">
        <v>10.7364854812622</v>
      </c>
      <c r="FV263">
        <v>0</v>
      </c>
      <c r="FW263">
        <v>0</v>
      </c>
      <c r="FX263">
        <v>0</v>
      </c>
      <c r="FY263">
        <v>14.249118804931699</v>
      </c>
      <c r="FZ263">
        <v>0</v>
      </c>
      <c r="GA263">
        <v>0</v>
      </c>
      <c r="GB263">
        <v>0</v>
      </c>
      <c r="GC263">
        <v>41.702526092529297</v>
      </c>
      <c r="GD263">
        <v>3.2455382347107</v>
      </c>
      <c r="GE263">
        <v>2.62529444694519</v>
      </c>
      <c r="GF263">
        <v>2.9263839721679701</v>
      </c>
      <c r="GG263">
        <v>35.713321685791001</v>
      </c>
      <c r="GH263">
        <v>819.73406982421898</v>
      </c>
      <c r="GI263">
        <v>4.7123260498046902</v>
      </c>
      <c r="GJ263">
        <v>10.3827409744263</v>
      </c>
      <c r="GK263">
        <v>0.26670533418655401</v>
      </c>
      <c r="GL263">
        <v>0.85107064247131403</v>
      </c>
      <c r="GM263">
        <v>0</v>
      </c>
      <c r="GN263">
        <v>0</v>
      </c>
      <c r="GO263">
        <v>0.33173772692680398</v>
      </c>
    </row>
    <row r="264" spans="1:197" x14ac:dyDescent="0.2">
      <c r="A264" t="s">
        <v>958</v>
      </c>
      <c r="B264" t="s">
        <v>124</v>
      </c>
      <c r="C264" t="s">
        <v>970</v>
      </c>
      <c r="D264" t="s">
        <v>971</v>
      </c>
      <c r="E264" t="s">
        <v>98</v>
      </c>
      <c r="F264" t="s">
        <v>903</v>
      </c>
      <c r="G264" s="44">
        <v>43423</v>
      </c>
      <c r="H264">
        <v>5</v>
      </c>
      <c r="I264">
        <v>4</v>
      </c>
      <c r="K264" t="s">
        <v>204</v>
      </c>
      <c r="L264">
        <v>70</v>
      </c>
      <c r="M264" t="s">
        <v>961</v>
      </c>
      <c r="N264">
        <v>70</v>
      </c>
      <c r="O264">
        <v>3</v>
      </c>
      <c r="P264">
        <v>6</v>
      </c>
      <c r="Q264" t="s">
        <v>102</v>
      </c>
      <c r="R264" t="s">
        <v>103</v>
      </c>
      <c r="T264" t="s">
        <v>365</v>
      </c>
      <c r="U264">
        <v>2000</v>
      </c>
      <c r="W264" t="s">
        <v>105</v>
      </c>
      <c r="X264" t="s">
        <v>970</v>
      </c>
      <c r="AE264" s="10">
        <f t="shared" si="449"/>
        <v>2.893394459056866E-3</v>
      </c>
      <c r="AF264" s="11">
        <v>753.1</v>
      </c>
      <c r="AG264">
        <f t="shared" si="411"/>
        <v>7.1999999999999994E-4</v>
      </c>
      <c r="AI264" s="48">
        <f t="shared" si="447"/>
        <v>9.2877074996935885E-2</v>
      </c>
      <c r="AJ264" s="48">
        <f t="shared" si="447"/>
        <v>8.9073705386025576E-2</v>
      </c>
      <c r="AK264" s="48">
        <f t="shared" si="447"/>
        <v>1.4568636904299789E-2</v>
      </c>
      <c r="AL264" s="48">
        <f t="shared" si="447"/>
        <v>9.1049767182077884E-2</v>
      </c>
      <c r="AM264" s="48">
        <f t="shared" si="447"/>
        <v>3.3242599765463426E-2</v>
      </c>
      <c r="AN264" s="48">
        <f t="shared" si="447"/>
        <v>1.5820193514874507E-2</v>
      </c>
      <c r="AO264" s="48">
        <f t="shared" si="447"/>
        <v>9.3535461117547122E-3</v>
      </c>
      <c r="AP264" s="48">
        <f t="shared" si="447"/>
        <v>6.0179936431244523E-3</v>
      </c>
      <c r="AQ264" s="48">
        <f t="shared" si="446"/>
        <v>0.38139182323305842</v>
      </c>
      <c r="AR264" s="48">
        <f t="shared" si="446"/>
        <v>4.4284069336766776E-2</v>
      </c>
      <c r="AS264" s="48">
        <f t="shared" si="446"/>
        <v>4.3224407270584606E-3</v>
      </c>
      <c r="AT264" s="48">
        <f t="shared" si="446"/>
        <v>0.27731475834593128</v>
      </c>
      <c r="AU264" s="48">
        <f t="shared" si="446"/>
        <v>4.5274939926559475E-2</v>
      </c>
      <c r="AV264" s="48">
        <f t="shared" si="434"/>
        <v>2.1108705927227911E-2</v>
      </c>
      <c r="AW264" s="48">
        <f t="shared" si="434"/>
        <v>3.4823314474341789E-2</v>
      </c>
      <c r="AX264" s="48">
        <f t="shared" si="434"/>
        <v>2.760303441469053E-2</v>
      </c>
      <c r="AY264" s="48">
        <f t="shared" si="434"/>
        <v>4.9735716204752757E-3</v>
      </c>
      <c r="AZ264" s="48">
        <f t="shared" si="434"/>
        <v>1.3086036421692935E-2</v>
      </c>
      <c r="BA264" s="48">
        <f t="shared" si="434"/>
        <v>0.24320102461738377</v>
      </c>
      <c r="BB264" s="48">
        <f t="shared" si="434"/>
        <v>0.17862403101426583</v>
      </c>
      <c r="BC264" s="48">
        <f t="shared" si="434"/>
        <v>0.80348404301411958</v>
      </c>
      <c r="BD264" s="48">
        <f t="shared" si="434"/>
        <v>0.82137596898573417</v>
      </c>
      <c r="BE264" s="48">
        <f t="shared" si="434"/>
        <v>1</v>
      </c>
      <c r="BF264" s="48">
        <f t="shared" si="434"/>
        <v>1.7524564879995045E-2</v>
      </c>
      <c r="BH264" s="51">
        <f t="shared" si="455"/>
        <v>30.345583886781409</v>
      </c>
      <c r="BI264" s="51">
        <f t="shared" si="456"/>
        <v>29.102914782655105</v>
      </c>
      <c r="BJ264" s="51">
        <f t="shared" si="450"/>
        <v>4.7599883319976843</v>
      </c>
      <c r="BK264" s="51">
        <f t="shared" si="435"/>
        <v>29.748550414478647</v>
      </c>
      <c r="BL264" s="51">
        <f t="shared" si="435"/>
        <v>10.861303500684649</v>
      </c>
      <c r="BM264" s="51">
        <f t="shared" si="435"/>
        <v>5.1689074987188999</v>
      </c>
      <c r="BN264" s="51">
        <f t="shared" si="435"/>
        <v>3.0560697371498278</v>
      </c>
      <c r="BO264" s="51">
        <f t="shared" si="436"/>
        <v>1.9662498085084521</v>
      </c>
      <c r="BP264" s="51">
        <f t="shared" si="436"/>
        <v>124.61156389812132</v>
      </c>
      <c r="BQ264" s="51">
        <f t="shared" si="457"/>
        <v>14.468865874073176</v>
      </c>
      <c r="BR264" s="51">
        <f t="shared" si="437"/>
        <v>1.4122644116744663</v>
      </c>
      <c r="BS264" s="51">
        <f t="shared" si="437"/>
        <v>90.606624537934692</v>
      </c>
      <c r="BT264" s="51">
        <f t="shared" si="438"/>
        <v>14.792611498108933</v>
      </c>
      <c r="BU264" s="51">
        <f t="shared" si="438"/>
        <v>6.8968150264984889</v>
      </c>
      <c r="BV264" s="51">
        <f t="shared" si="439"/>
        <v>11.377767986683159</v>
      </c>
      <c r="BW264" s="51">
        <f t="shared" si="439"/>
        <v>9.0186969861867414</v>
      </c>
      <c r="BX264" s="51">
        <f t="shared" si="458"/>
        <v>1.6250074071672373</v>
      </c>
      <c r="BY264" s="51">
        <f t="shared" si="427"/>
        <v>4.2755805562681708</v>
      </c>
      <c r="BZ264" s="51">
        <f t="shared" si="459"/>
        <v>79.46069677712704</v>
      </c>
      <c r="CA264" s="51">
        <f t="shared" si="440"/>
        <v>58.361554964099312</v>
      </c>
      <c r="CB264" s="51">
        <f t="shared" si="440"/>
        <v>262.52110577103815</v>
      </c>
      <c r="CC264" s="51">
        <f t="shared" si="451"/>
        <v>268.36690722942416</v>
      </c>
      <c r="CD264" s="51">
        <f t="shared" si="452"/>
        <v>326.72846219352346</v>
      </c>
      <c r="CE264" s="51">
        <f t="shared" si="453"/>
        <v>5.7257741338514103</v>
      </c>
      <c r="CH264" s="13">
        <f t="shared" si="462"/>
        <v>30.345583886781409</v>
      </c>
      <c r="CI264" s="13">
        <f t="shared" si="462"/>
        <v>0</v>
      </c>
      <c r="CJ264" s="13">
        <f t="shared" si="462"/>
        <v>0</v>
      </c>
      <c r="CK264" s="13">
        <f t="shared" si="462"/>
        <v>0</v>
      </c>
      <c r="CL264" s="13">
        <f t="shared" si="462"/>
        <v>29.102914782655105</v>
      </c>
      <c r="CM264" s="13">
        <f t="shared" si="462"/>
        <v>0</v>
      </c>
      <c r="CN264" s="13">
        <f t="shared" si="462"/>
        <v>3.8877922557774611</v>
      </c>
      <c r="CO264" s="13">
        <f t="shared" si="462"/>
        <v>0.87219607622022355</v>
      </c>
      <c r="CP264" s="13">
        <f t="shared" si="462"/>
        <v>1.2248222287662272</v>
      </c>
      <c r="CQ264" s="13">
        <f t="shared" si="462"/>
        <v>29.748550414478647</v>
      </c>
      <c r="CR264" s="13">
        <f t="shared" si="462"/>
        <v>10.861303500684649</v>
      </c>
      <c r="CS264" s="13">
        <f t="shared" si="462"/>
        <v>5.1689074987188999</v>
      </c>
      <c r="CT264" s="13">
        <f t="shared" si="462"/>
        <v>3.0560697371498278</v>
      </c>
      <c r="CU264" s="13">
        <f t="shared" si="462"/>
        <v>0</v>
      </c>
      <c r="CV264" s="13">
        <f t="shared" si="462"/>
        <v>0</v>
      </c>
      <c r="CW264" s="13">
        <f t="shared" si="462"/>
        <v>1.9662498085084521</v>
      </c>
      <c r="CX264" s="13">
        <f t="shared" si="461"/>
        <v>124.61156389812132</v>
      </c>
      <c r="CY264" s="13">
        <f t="shared" si="461"/>
        <v>0</v>
      </c>
      <c r="CZ264" s="13">
        <f t="shared" si="461"/>
        <v>14.468865874073176</v>
      </c>
      <c r="DA264" s="13">
        <f t="shared" si="461"/>
        <v>3.1819306263258569</v>
      </c>
      <c r="DB264" s="13">
        <f t="shared" si="461"/>
        <v>14.411322602853609</v>
      </c>
      <c r="DC264" s="13">
        <f t="shared" si="461"/>
        <v>1.4122644116744663</v>
      </c>
      <c r="DD264" s="13">
        <f t="shared" si="461"/>
        <v>90.606624537934692</v>
      </c>
      <c r="DE264" s="13">
        <f t="shared" si="461"/>
        <v>0.72858226201057263</v>
      </c>
      <c r="DF264" s="13">
        <f t="shared" si="461"/>
        <v>0.39611232008471003</v>
      </c>
      <c r="DG264" s="13">
        <f t="shared" si="461"/>
        <v>5.2646786809062949</v>
      </c>
      <c r="DH264" s="13">
        <f t="shared" si="461"/>
        <v>168.92451388888895</v>
      </c>
      <c r="DI264" s="13">
        <f t="shared" si="461"/>
        <v>14.792611498108933</v>
      </c>
      <c r="DJ264" s="13">
        <f t="shared" si="461"/>
        <v>6.8968150264984889</v>
      </c>
      <c r="DK264" s="13">
        <f t="shared" si="461"/>
        <v>0.75297236870544493</v>
      </c>
      <c r="DL264" s="13">
        <f t="shared" si="461"/>
        <v>11.377767986683159</v>
      </c>
      <c r="DM264" s="13">
        <f t="shared" si="461"/>
        <v>9.0186969861867414</v>
      </c>
      <c r="DN264" s="13"/>
      <c r="DO264" s="13">
        <f t="shared" si="460"/>
        <v>0</v>
      </c>
      <c r="DP264" s="13">
        <f t="shared" si="460"/>
        <v>1.6250074071672373</v>
      </c>
      <c r="DQ264" s="13">
        <f t="shared" si="460"/>
        <v>0</v>
      </c>
      <c r="DR264" s="13">
        <f t="shared" si="460"/>
        <v>0</v>
      </c>
      <c r="DS264" s="13">
        <f t="shared" si="460"/>
        <v>4.2755805562681708</v>
      </c>
      <c r="DT264" s="13">
        <f t="shared" si="460"/>
        <v>0</v>
      </c>
      <c r="DU264" s="13">
        <f t="shared" si="460"/>
        <v>0</v>
      </c>
      <c r="DV264" s="13">
        <f t="shared" si="460"/>
        <v>0</v>
      </c>
      <c r="DW264" s="13">
        <f t="shared" si="460"/>
        <v>0</v>
      </c>
      <c r="DX264" s="13">
        <f t="shared" si="460"/>
        <v>79.46069677712704</v>
      </c>
      <c r="DY264" s="13">
        <f t="shared" si="460"/>
        <v>0.80132608860744858</v>
      </c>
      <c r="DZ264" s="13">
        <f t="shared" si="460"/>
        <v>0.8781621545130357</v>
      </c>
      <c r="EA264" s="13">
        <f t="shared" si="460"/>
        <v>0.91372544543303136</v>
      </c>
      <c r="EB264" s="13">
        <f t="shared" si="454"/>
        <v>58.361554964099312</v>
      </c>
      <c r="EC264" s="13">
        <f t="shared" si="454"/>
        <v>262.52110577103815</v>
      </c>
      <c r="ED264" s="13">
        <f t="shared" si="454"/>
        <v>1.6275803626652476</v>
      </c>
      <c r="EE264" s="13">
        <f t="shared" si="445"/>
        <v>5.1046175420535427</v>
      </c>
      <c r="EF264" s="13">
        <f t="shared" si="445"/>
        <v>0.27125715138334988</v>
      </c>
      <c r="EG264" s="13">
        <f t="shared" si="445"/>
        <v>0.34989944041451776</v>
      </c>
      <c r="EH264" s="13">
        <f t="shared" si="445"/>
        <v>0</v>
      </c>
      <c r="EI264" s="13">
        <f t="shared" si="445"/>
        <v>0</v>
      </c>
      <c r="EJ264" s="13">
        <f t="shared" si="445"/>
        <v>0</v>
      </c>
      <c r="EM264">
        <v>137.046753</v>
      </c>
      <c r="EN264">
        <v>9.229044</v>
      </c>
      <c r="EO264">
        <v>0</v>
      </c>
      <c r="EP264">
        <v>0</v>
      </c>
      <c r="EQ264">
        <v>85.806244000000007</v>
      </c>
      <c r="ER264">
        <v>0</v>
      </c>
      <c r="ES264">
        <v>12.847923</v>
      </c>
      <c r="ET264">
        <v>2.8823319999999999</v>
      </c>
      <c r="EU264">
        <v>4.7180809999999997</v>
      </c>
      <c r="EV264">
        <v>100.717125</v>
      </c>
      <c r="EW264">
        <v>39.513973</v>
      </c>
      <c r="EX264">
        <v>14.228370999999999</v>
      </c>
      <c r="EY264">
        <v>12.549184</v>
      </c>
      <c r="EZ264">
        <v>0</v>
      </c>
      <c r="FA264">
        <v>0</v>
      </c>
      <c r="FB264">
        <v>7.3576969999999999</v>
      </c>
      <c r="FC264">
        <v>377.005157</v>
      </c>
      <c r="FD264">
        <v>0</v>
      </c>
      <c r="FE264">
        <v>57.332343999999999</v>
      </c>
      <c r="FF264">
        <v>11.576025</v>
      </c>
      <c r="FG264">
        <v>43.600631999999997</v>
      </c>
      <c r="FH264">
        <v>7.3138740000000002</v>
      </c>
      <c r="FI264">
        <v>426.21539300000001</v>
      </c>
      <c r="FJ264">
        <v>3.861605</v>
      </c>
      <c r="FK264">
        <v>2.0994600000000001</v>
      </c>
      <c r="FL264">
        <v>20.279824999999999</v>
      </c>
      <c r="FM264">
        <v>650.70629899999994</v>
      </c>
      <c r="FN264">
        <v>20.495729000000001</v>
      </c>
      <c r="FO264">
        <v>9.5558010000000007</v>
      </c>
      <c r="FP264">
        <v>2.90049</v>
      </c>
      <c r="FQ264">
        <v>42.639671</v>
      </c>
      <c r="FR264">
        <v>36.197364999999998</v>
      </c>
      <c r="FT264">
        <v>0</v>
      </c>
      <c r="FU264">
        <v>3.65946769714356</v>
      </c>
      <c r="FV264">
        <v>0</v>
      </c>
      <c r="FW264">
        <v>0</v>
      </c>
      <c r="FX264">
        <v>6.4855036735534703</v>
      </c>
      <c r="FY264">
        <v>0</v>
      </c>
      <c r="FZ264">
        <v>0</v>
      </c>
      <c r="GA264">
        <v>0</v>
      </c>
      <c r="GB264">
        <v>0</v>
      </c>
      <c r="GC264">
        <v>35.214981079101598</v>
      </c>
      <c r="GD264">
        <v>1.24278044700623</v>
      </c>
      <c r="GE264">
        <v>1.3619458675384499</v>
      </c>
      <c r="GF264">
        <v>1.4171011447906501</v>
      </c>
      <c r="GG264">
        <v>99.1658935546875</v>
      </c>
      <c r="GH264">
        <v>407.14523315429699</v>
      </c>
      <c r="GI264">
        <v>2.5242221355438299</v>
      </c>
      <c r="GJ264">
        <v>5.2718267440795898</v>
      </c>
      <c r="GK264">
        <v>0.28014257550239602</v>
      </c>
      <c r="GL264">
        <v>0.36136090755462702</v>
      </c>
      <c r="GM264">
        <v>0</v>
      </c>
      <c r="GN264">
        <v>0</v>
      </c>
      <c r="GO264">
        <v>0</v>
      </c>
    </row>
    <row r="265" spans="1:197" x14ac:dyDescent="0.2">
      <c r="A265" t="s">
        <v>958</v>
      </c>
      <c r="B265" t="s">
        <v>128</v>
      </c>
      <c r="C265" t="s">
        <v>972</v>
      </c>
      <c r="D265" t="s">
        <v>973</v>
      </c>
      <c r="E265" t="s">
        <v>98</v>
      </c>
      <c r="F265" t="s">
        <v>903</v>
      </c>
      <c r="G265" s="44">
        <v>43423</v>
      </c>
      <c r="H265">
        <v>5</v>
      </c>
      <c r="I265">
        <v>4</v>
      </c>
      <c r="K265" t="s">
        <v>204</v>
      </c>
      <c r="L265">
        <v>70</v>
      </c>
      <c r="M265" t="s">
        <v>961</v>
      </c>
      <c r="N265">
        <v>70</v>
      </c>
      <c r="O265">
        <v>2</v>
      </c>
      <c r="P265">
        <v>7</v>
      </c>
      <c r="Q265" t="s">
        <v>102</v>
      </c>
      <c r="R265" t="s">
        <v>103</v>
      </c>
      <c r="T265" t="s">
        <v>365</v>
      </c>
      <c r="U265">
        <v>2000</v>
      </c>
      <c r="W265" t="s">
        <v>105</v>
      </c>
      <c r="X265" t="s">
        <v>972</v>
      </c>
      <c r="AE265" s="10">
        <f t="shared" si="449"/>
        <v>2.9526930273763618E-3</v>
      </c>
      <c r="AF265" s="11">
        <v>753.1</v>
      </c>
      <c r="AG265">
        <f t="shared" si="411"/>
        <v>7.1999999999999994E-4</v>
      </c>
      <c r="AI265" s="48">
        <f t="shared" si="447"/>
        <v>2.0773592464050493E-2</v>
      </c>
      <c r="AJ265" s="48">
        <f t="shared" si="447"/>
        <v>2.3940471532851677E-2</v>
      </c>
      <c r="AK265" s="48">
        <f t="shared" si="447"/>
        <v>3.6816153343606516E-3</v>
      </c>
      <c r="AL265" s="48">
        <f t="shared" si="447"/>
        <v>0.14335945015794793</v>
      </c>
      <c r="AM265" s="48">
        <f t="shared" si="447"/>
        <v>3.3420428804249662E-2</v>
      </c>
      <c r="AN265" s="48">
        <f t="shared" si="447"/>
        <v>2.2163830336327517E-2</v>
      </c>
      <c r="AO265" s="48">
        <f t="shared" si="447"/>
        <v>2.2946531212398716E-2</v>
      </c>
      <c r="AP265" s="48">
        <f t="shared" si="447"/>
        <v>9.3290290850550159E-3</v>
      </c>
      <c r="AQ265" s="48">
        <f t="shared" si="446"/>
        <v>0.31671331376871042</v>
      </c>
      <c r="AR265" s="48">
        <f t="shared" si="446"/>
        <v>3.1977829327212132E-2</v>
      </c>
      <c r="AS265" s="48">
        <f t="shared" si="446"/>
        <v>6.1538144965250273E-3</v>
      </c>
      <c r="AT265" s="48">
        <f t="shared" si="446"/>
        <v>0.16084923170928322</v>
      </c>
      <c r="AU265" s="48">
        <f t="shared" si="446"/>
        <v>1.2231870800611219E-2</v>
      </c>
      <c r="AV265" s="48">
        <f t="shared" si="434"/>
        <v>2.5819812609524659E-3</v>
      </c>
      <c r="AW265" s="48">
        <f t="shared" si="434"/>
        <v>3.4170336516946641E-2</v>
      </c>
      <c r="AX265" s="48">
        <f t="shared" si="434"/>
        <v>2.6846035304962469E-2</v>
      </c>
      <c r="AY265" s="48">
        <f t="shared" si="434"/>
        <v>3.9491002392694884E-3</v>
      </c>
      <c r="AZ265" s="48">
        <f t="shared" si="434"/>
        <v>2.7248505284074718E-2</v>
      </c>
      <c r="BA265" s="48">
        <f t="shared" si="434"/>
        <v>0.32155206063035285</v>
      </c>
      <c r="BB265" s="48">
        <f t="shared" si="434"/>
        <v>0.1623339273058704</v>
      </c>
      <c r="BC265" s="48">
        <f t="shared" si="434"/>
        <v>0.81871137102020219</v>
      </c>
      <c r="BD265" s="48">
        <f t="shared" si="434"/>
        <v>0.83766607269412963</v>
      </c>
      <c r="BE265" s="48">
        <f t="shared" si="434"/>
        <v>1</v>
      </c>
      <c r="BF265" s="48">
        <f t="shared" si="434"/>
        <v>1.9496658262770066E-2</v>
      </c>
      <c r="BH265" s="51">
        <f t="shared" si="455"/>
        <v>5.9922432471077549</v>
      </c>
      <c r="BI265" s="51">
        <f t="shared" si="456"/>
        <v>6.9057448355918236</v>
      </c>
      <c r="BJ265" s="51">
        <f t="shared" si="450"/>
        <v>1.0619797545344467</v>
      </c>
      <c r="BK265" s="51">
        <f t="shared" si="435"/>
        <v>41.352726958741222</v>
      </c>
      <c r="BL265" s="51">
        <f t="shared" si="435"/>
        <v>9.6402843737439259</v>
      </c>
      <c r="BM265" s="51">
        <f t="shared" si="435"/>
        <v>6.3932640872172328</v>
      </c>
      <c r="BN265" s="51">
        <f t="shared" si="435"/>
        <v>6.6190379415594434</v>
      </c>
      <c r="BO265" s="51">
        <f t="shared" si="436"/>
        <v>2.6910035726238979</v>
      </c>
      <c r="BP265" s="51">
        <f t="shared" si="436"/>
        <v>91.35748758833752</v>
      </c>
      <c r="BQ265" s="51">
        <f t="shared" si="457"/>
        <v>9.2241595754203427</v>
      </c>
      <c r="BR265" s="51">
        <f t="shared" si="437"/>
        <v>1.7750975631475292</v>
      </c>
      <c r="BS265" s="51">
        <f t="shared" si="437"/>
        <v>46.397739061281712</v>
      </c>
      <c r="BT265" s="51">
        <f t="shared" si="438"/>
        <v>3.528342309174461</v>
      </c>
      <c r="BU265" s="51">
        <f t="shared" si="438"/>
        <v>0.74478498612485222</v>
      </c>
      <c r="BV265" s="51">
        <f t="shared" si="439"/>
        <v>9.8565988814603394</v>
      </c>
      <c r="BW265" s="51">
        <f t="shared" si="439"/>
        <v>7.7438687625246327</v>
      </c>
      <c r="BX265" s="51">
        <f t="shared" si="458"/>
        <v>1.1391370694243486</v>
      </c>
      <c r="BY265" s="51">
        <f t="shared" si="427"/>
        <v>7.8599631751146806</v>
      </c>
      <c r="BZ265" s="51">
        <f t="shared" si="459"/>
        <v>92.753247530019124</v>
      </c>
      <c r="CA265" s="51">
        <f t="shared" si="440"/>
        <v>46.826006688946798</v>
      </c>
      <c r="CB265" s="51">
        <f t="shared" si="440"/>
        <v>236.16125582592511</v>
      </c>
      <c r="CC265" s="51">
        <f t="shared" si="451"/>
        <v>241.62883122498476</v>
      </c>
      <c r="CD265" s="51">
        <f t="shared" si="452"/>
        <v>288.45483791393156</v>
      </c>
      <c r="CE265" s="51">
        <f t="shared" si="453"/>
        <v>5.6239053990506536</v>
      </c>
      <c r="CH265" s="13">
        <f t="shared" si="462"/>
        <v>5.9922432471077549</v>
      </c>
      <c r="CI265" s="13">
        <f t="shared" si="462"/>
        <v>0</v>
      </c>
      <c r="CJ265" s="13">
        <f t="shared" si="462"/>
        <v>0</v>
      </c>
      <c r="CK265" s="13">
        <f t="shared" si="462"/>
        <v>0</v>
      </c>
      <c r="CL265" s="13">
        <f t="shared" si="462"/>
        <v>6.9057448355918236</v>
      </c>
      <c r="CM265" s="13">
        <f t="shared" si="462"/>
        <v>0</v>
      </c>
      <c r="CN265" s="13">
        <f t="shared" si="462"/>
        <v>1.0619797545344467</v>
      </c>
      <c r="CO265" s="13">
        <f t="shared" si="462"/>
        <v>0</v>
      </c>
      <c r="CP265" s="13">
        <f t="shared" si="462"/>
        <v>3.0169655760035758</v>
      </c>
      <c r="CQ265" s="13">
        <f t="shared" si="462"/>
        <v>41.352726958741222</v>
      </c>
      <c r="CR265" s="13">
        <f t="shared" si="462"/>
        <v>9.6402843737439259</v>
      </c>
      <c r="CS265" s="13">
        <f t="shared" si="462"/>
        <v>6.3932640872172328</v>
      </c>
      <c r="CT265" s="13">
        <f t="shared" si="462"/>
        <v>6.6190379415594434</v>
      </c>
      <c r="CU265" s="13">
        <f t="shared" si="462"/>
        <v>0</v>
      </c>
      <c r="CV265" s="13">
        <f t="shared" si="462"/>
        <v>0</v>
      </c>
      <c r="CW265" s="13">
        <f t="shared" si="462"/>
        <v>2.6910035726238979</v>
      </c>
      <c r="CX265" s="13">
        <f t="shared" si="461"/>
        <v>91.35748758833752</v>
      </c>
      <c r="CY265" s="13">
        <f t="shared" si="461"/>
        <v>0</v>
      </c>
      <c r="CZ265" s="13">
        <f t="shared" si="461"/>
        <v>9.2241595754203427</v>
      </c>
      <c r="DA265" s="13">
        <f t="shared" si="461"/>
        <v>2.6529818556464573</v>
      </c>
      <c r="DB265" s="13">
        <f t="shared" si="461"/>
        <v>11.363665122979121</v>
      </c>
      <c r="DC265" s="13">
        <f t="shared" si="461"/>
        <v>1.7750975631475292</v>
      </c>
      <c r="DD265" s="13">
        <f t="shared" si="461"/>
        <v>46.397739061281712</v>
      </c>
      <c r="DE265" s="13">
        <f t="shared" si="461"/>
        <v>2.6965638852363698</v>
      </c>
      <c r="DF265" s="13">
        <f t="shared" si="461"/>
        <v>0.58160538527675165</v>
      </c>
      <c r="DG265" s="13">
        <f t="shared" si="461"/>
        <v>4.0606755145445854</v>
      </c>
      <c r="DH265" s="13">
        <f t="shared" si="461"/>
        <v>168.92451388888892</v>
      </c>
      <c r="DI265" s="13">
        <f t="shared" si="461"/>
        <v>3.528342309174461</v>
      </c>
      <c r="DJ265" s="13">
        <f t="shared" si="461"/>
        <v>0.74478498612485222</v>
      </c>
      <c r="DK265" s="13">
        <f t="shared" si="461"/>
        <v>1.625015166987871</v>
      </c>
      <c r="DL265" s="13">
        <f t="shared" si="461"/>
        <v>9.8565988814603394</v>
      </c>
      <c r="DM265" s="13">
        <f t="shared" si="461"/>
        <v>7.7438687625246327</v>
      </c>
      <c r="DN265" s="13"/>
      <c r="DO265" s="13">
        <f t="shared" si="460"/>
        <v>0</v>
      </c>
      <c r="DP265" s="13">
        <f t="shared" si="460"/>
        <v>1.1391370694243486</v>
      </c>
      <c r="DQ265" s="13">
        <f t="shared" si="460"/>
        <v>0</v>
      </c>
      <c r="DR265" s="13">
        <f t="shared" si="460"/>
        <v>0</v>
      </c>
      <c r="DS265" s="13">
        <f t="shared" si="460"/>
        <v>7.8599631751146806</v>
      </c>
      <c r="DT265" s="13">
        <f t="shared" si="460"/>
        <v>0</v>
      </c>
      <c r="DU265" s="13">
        <f t="shared" si="460"/>
        <v>0</v>
      </c>
      <c r="DV265" s="13">
        <f t="shared" si="460"/>
        <v>0</v>
      </c>
      <c r="DW265" s="13">
        <f t="shared" si="460"/>
        <v>0</v>
      </c>
      <c r="DX265" s="13">
        <f t="shared" si="460"/>
        <v>92.753247530019124</v>
      </c>
      <c r="DY265" s="13">
        <f t="shared" si="460"/>
        <v>1.4108804151356167</v>
      </c>
      <c r="DZ265" s="13">
        <f t="shared" si="460"/>
        <v>0.62142515031796752</v>
      </c>
      <c r="EA265" s="13">
        <f t="shared" si="460"/>
        <v>0.85252764262909919</v>
      </c>
      <c r="EB265" s="13">
        <f t="shared" si="454"/>
        <v>46.826006688946798</v>
      </c>
      <c r="EC265" s="13">
        <f t="shared" si="454"/>
        <v>236.16125582592511</v>
      </c>
      <c r="ED265" s="13">
        <f t="shared" si="454"/>
        <v>1.4436051215526091</v>
      </c>
      <c r="EE265" s="13">
        <f t="shared" si="445"/>
        <v>4.7827257580006979</v>
      </c>
      <c r="EF265" s="13">
        <f t="shared" si="445"/>
        <v>0.37413819024635642</v>
      </c>
      <c r="EG265" s="13">
        <f t="shared" si="445"/>
        <v>0.46704145080359855</v>
      </c>
      <c r="EH265" s="13">
        <f t="shared" si="445"/>
        <v>0</v>
      </c>
      <c r="EI265" s="13">
        <f t="shared" si="445"/>
        <v>0</v>
      </c>
      <c r="EJ265" s="13">
        <f t="shared" si="445"/>
        <v>0</v>
      </c>
      <c r="EM265">
        <v>26.518688000000001</v>
      </c>
      <c r="EN265">
        <v>46.603034999999998</v>
      </c>
      <c r="EO265">
        <v>0</v>
      </c>
      <c r="EP265">
        <v>0</v>
      </c>
      <c r="EQ265">
        <v>19.951809000000001</v>
      </c>
      <c r="ER265">
        <v>0</v>
      </c>
      <c r="ES265">
        <v>3.4390260000000001</v>
      </c>
      <c r="ET265">
        <v>0</v>
      </c>
      <c r="EU265">
        <v>11.388120000000001</v>
      </c>
      <c r="EV265">
        <v>137.19270299999999</v>
      </c>
      <c r="EW265">
        <v>34.3675</v>
      </c>
      <c r="EX265">
        <v>17.245207000000001</v>
      </c>
      <c r="EY265">
        <v>26.634003</v>
      </c>
      <c r="EZ265">
        <v>0</v>
      </c>
      <c r="FA265">
        <v>0</v>
      </c>
      <c r="FB265">
        <v>9.8674929999999996</v>
      </c>
      <c r="FC265">
        <v>270.84600799999998</v>
      </c>
      <c r="FD265">
        <v>0</v>
      </c>
      <c r="FE265">
        <v>35.816352999999999</v>
      </c>
      <c r="FF265">
        <v>9.4578489999999995</v>
      </c>
      <c r="FG265">
        <v>33.689667</v>
      </c>
      <c r="FH265">
        <v>9.0083040000000008</v>
      </c>
      <c r="FI265">
        <v>213.87269599999999</v>
      </c>
      <c r="FJ265">
        <v>14.0052</v>
      </c>
      <c r="FK265">
        <v>3.020696</v>
      </c>
      <c r="FL265">
        <v>15.327805</v>
      </c>
      <c r="FM265">
        <v>637.63824499999998</v>
      </c>
      <c r="FN265">
        <v>4.7904749999999998</v>
      </c>
      <c r="FO265">
        <v>1.011204</v>
      </c>
      <c r="FP265">
        <v>6.133934</v>
      </c>
      <c r="FQ265">
        <v>36.197051999999999</v>
      </c>
      <c r="FR265">
        <v>30.456534999999999</v>
      </c>
      <c r="FT265">
        <v>0</v>
      </c>
      <c r="FU265">
        <v>2.5137836933136</v>
      </c>
      <c r="FV265">
        <v>0</v>
      </c>
      <c r="FW265">
        <v>0</v>
      </c>
      <c r="FX265">
        <v>11.6831102371216</v>
      </c>
      <c r="FY265">
        <v>0</v>
      </c>
      <c r="FZ265">
        <v>0</v>
      </c>
      <c r="GA265">
        <v>0</v>
      </c>
      <c r="GB265">
        <v>0</v>
      </c>
      <c r="GC265">
        <v>40.280380249023501</v>
      </c>
      <c r="GD265">
        <v>2.1441969871521001</v>
      </c>
      <c r="GE265">
        <v>0.94441592693328902</v>
      </c>
      <c r="GF265">
        <v>1.2956358194351201</v>
      </c>
      <c r="GG265">
        <v>77.967201232910199</v>
      </c>
      <c r="GH265">
        <v>358.90798950195301</v>
      </c>
      <c r="GI265">
        <v>2.19393062591553</v>
      </c>
      <c r="GJ265">
        <v>4.8401937484741202</v>
      </c>
      <c r="GK265">
        <v>0.37863373756408703</v>
      </c>
      <c r="GL265">
        <v>0.47265329957008401</v>
      </c>
      <c r="GM265">
        <v>0</v>
      </c>
      <c r="GN265">
        <v>0</v>
      </c>
      <c r="GO265">
        <v>0</v>
      </c>
    </row>
    <row r="266" spans="1:197" x14ac:dyDescent="0.2">
      <c r="A266" t="s">
        <v>958</v>
      </c>
      <c r="B266" t="s">
        <v>132</v>
      </c>
      <c r="C266" t="s">
        <v>974</v>
      </c>
      <c r="D266" t="s">
        <v>975</v>
      </c>
      <c r="E266" t="s">
        <v>98</v>
      </c>
      <c r="F266" t="s">
        <v>903</v>
      </c>
      <c r="G266" s="44">
        <v>43423</v>
      </c>
      <c r="H266">
        <v>5</v>
      </c>
      <c r="I266">
        <v>4</v>
      </c>
      <c r="K266" t="s">
        <v>204</v>
      </c>
      <c r="L266">
        <v>70</v>
      </c>
      <c r="M266" t="s">
        <v>961</v>
      </c>
      <c r="N266">
        <v>100</v>
      </c>
      <c r="O266">
        <v>1</v>
      </c>
      <c r="P266">
        <v>8</v>
      </c>
      <c r="Q266" t="s">
        <v>102</v>
      </c>
      <c r="R266" t="s">
        <v>103</v>
      </c>
      <c r="T266" t="s">
        <v>365</v>
      </c>
      <c r="U266">
        <v>2000</v>
      </c>
      <c r="W266" t="s">
        <v>105</v>
      </c>
      <c r="X266" t="s">
        <v>974</v>
      </c>
      <c r="AE266" s="10">
        <f t="shared" si="449"/>
        <v>2.8889907243733739E-3</v>
      </c>
      <c r="AF266" s="11">
        <v>753.1</v>
      </c>
      <c r="AG266">
        <f t="shared" si="411"/>
        <v>7.1999999999999994E-4</v>
      </c>
      <c r="AI266" s="48">
        <f t="shared" si="447"/>
        <v>0.12614818444048229</v>
      </c>
      <c r="AJ266" s="48">
        <f t="shared" si="447"/>
        <v>8.6781532053633259E-2</v>
      </c>
      <c r="AK266" s="48">
        <f t="shared" si="447"/>
        <v>4.1473685468637125E-3</v>
      </c>
      <c r="AL266" s="48">
        <f t="shared" si="447"/>
        <v>0.18918396818006206</v>
      </c>
      <c r="AM266" s="48">
        <f t="shared" si="447"/>
        <v>6.9120876182466609E-2</v>
      </c>
      <c r="AN266" s="48">
        <f t="shared" si="447"/>
        <v>2.5012434937475285E-2</v>
      </c>
      <c r="AO266" s="48">
        <f t="shared" si="447"/>
        <v>3.404871545552992E-2</v>
      </c>
      <c r="AP266" s="48">
        <f t="shared" si="447"/>
        <v>8.336884446446792E-3</v>
      </c>
      <c r="AQ266" s="48">
        <f t="shared" si="446"/>
        <v>0.25739314690600651</v>
      </c>
      <c r="AR266" s="48">
        <f t="shared" si="446"/>
        <v>3.3404718578674386E-2</v>
      </c>
      <c r="AS266" s="48">
        <f t="shared" si="446"/>
        <v>8.6465316715326011E-3</v>
      </c>
      <c r="AT266" s="48">
        <f t="shared" si="446"/>
        <v>5.6928229973758279E-2</v>
      </c>
      <c r="AU266" s="48">
        <f t="shared" si="446"/>
        <v>5.1564381200435251E-2</v>
      </c>
      <c r="AV266" s="48">
        <f t="shared" si="434"/>
        <v>3.4996818956491279E-3</v>
      </c>
      <c r="AW266" s="48">
        <f t="shared" si="434"/>
        <v>2.8826500898777457E-2</v>
      </c>
      <c r="AX266" s="48">
        <f t="shared" si="434"/>
        <v>2.7619743851510496E-2</v>
      </c>
      <c r="AY266" s="48">
        <f t="shared" si="434"/>
        <v>2.3261706481811422E-3</v>
      </c>
      <c r="AZ266" s="48">
        <f t="shared" si="434"/>
        <v>5.9576421359421317E-2</v>
      </c>
      <c r="BA266" s="48">
        <f t="shared" si="434"/>
        <v>0.35175341460280823</v>
      </c>
      <c r="BB266" s="48">
        <f t="shared" si="434"/>
        <v>8.6509335119129185E-2</v>
      </c>
      <c r="BC266" s="48">
        <f t="shared" si="434"/>
        <v>0.893346763919454</v>
      </c>
      <c r="BD266" s="48">
        <f t="shared" si="434"/>
        <v>0.91349066488087072</v>
      </c>
      <c r="BE266" s="48">
        <f t="shared" si="434"/>
        <v>1</v>
      </c>
      <c r="BF266" s="48">
        <f t="shared" si="434"/>
        <v>2.6417768062487398E-2</v>
      </c>
      <c r="BH266" s="51">
        <f t="shared" si="455"/>
        <v>34.135462346753954</v>
      </c>
      <c r="BI266" s="51">
        <f t="shared" si="456"/>
        <v>23.482919971853171</v>
      </c>
      <c r="BJ266" s="51">
        <f t="shared" si="450"/>
        <v>1.1222701578901666</v>
      </c>
      <c r="BK266" s="51">
        <f t="shared" si="435"/>
        <v>51.192827317042251</v>
      </c>
      <c r="BL266" s="51">
        <f t="shared" si="435"/>
        <v>18.703979583744616</v>
      </c>
      <c r="BM266" s="51">
        <f t="shared" si="435"/>
        <v>6.7683180284822519</v>
      </c>
      <c r="BN266" s="51">
        <f t="shared" si="435"/>
        <v>9.2135186054615659</v>
      </c>
      <c r="BO266" s="51">
        <f t="shared" si="436"/>
        <v>2.2559453104550373</v>
      </c>
      <c r="BP266" s="51">
        <f t="shared" si="436"/>
        <v>69.650103277292175</v>
      </c>
      <c r="BQ266" s="51">
        <f t="shared" si="457"/>
        <v>9.0392542572362373</v>
      </c>
      <c r="BR266" s="51">
        <f t="shared" si="437"/>
        <v>2.3397352693797373</v>
      </c>
      <c r="BS266" s="51">
        <f t="shared" si="437"/>
        <v>15.40467236493147</v>
      </c>
      <c r="BT266" s="51">
        <f t="shared" si="438"/>
        <v>13.953224937070647</v>
      </c>
      <c r="BU266" s="51">
        <f t="shared" si="438"/>
        <v>0.94700736363677918</v>
      </c>
      <c r="BV266" s="51">
        <f t="shared" si="439"/>
        <v>7.8003971312258447</v>
      </c>
      <c r="BW266" s="51">
        <f t="shared" si="439"/>
        <v>7.4738509353263973</v>
      </c>
      <c r="BX266" s="51">
        <f t="shared" si="458"/>
        <v>0.62945741887054651</v>
      </c>
      <c r="BY266" s="51">
        <f t="shared" si="427"/>
        <v>16.121267991996945</v>
      </c>
      <c r="BZ266" s="51">
        <f t="shared" si="459"/>
        <v>95.183814913970593</v>
      </c>
      <c r="CA266" s="51">
        <f t="shared" si="440"/>
        <v>23.409263991389583</v>
      </c>
      <c r="CB266" s="51">
        <f t="shared" si="440"/>
        <v>241.73796045994385</v>
      </c>
      <c r="CC266" s="51">
        <f t="shared" si="451"/>
        <v>247.18886231663771</v>
      </c>
      <c r="CD266" s="51">
        <f t="shared" si="452"/>
        <v>270.5981263080273</v>
      </c>
      <c r="CE266" s="51">
        <f t="shared" si="453"/>
        <v>7.1485985389491349</v>
      </c>
      <c r="CH266" s="13">
        <f t="shared" si="462"/>
        <v>34.135462346753954</v>
      </c>
      <c r="CI266" s="13">
        <f t="shared" si="462"/>
        <v>0</v>
      </c>
      <c r="CJ266" s="13">
        <f t="shared" si="462"/>
        <v>0</v>
      </c>
      <c r="CK266" s="13">
        <f t="shared" si="462"/>
        <v>0</v>
      </c>
      <c r="CL266" s="13">
        <f t="shared" si="462"/>
        <v>23.482919971853171</v>
      </c>
      <c r="CM266" s="13">
        <f t="shared" si="462"/>
        <v>0</v>
      </c>
      <c r="CN266" s="13">
        <f t="shared" si="462"/>
        <v>1.1222701578901666</v>
      </c>
      <c r="CO266" s="13">
        <f t="shared" si="462"/>
        <v>0</v>
      </c>
      <c r="CP266" s="13">
        <f t="shared" si="462"/>
        <v>4.3328105281790634</v>
      </c>
      <c r="CQ266" s="13">
        <f t="shared" si="462"/>
        <v>51.192827317042251</v>
      </c>
      <c r="CR266" s="13">
        <f t="shared" si="462"/>
        <v>18.703979583744616</v>
      </c>
      <c r="CS266" s="13">
        <f t="shared" si="462"/>
        <v>6.7683180284822519</v>
      </c>
      <c r="CT266" s="13">
        <f t="shared" si="462"/>
        <v>9.2135186054615659</v>
      </c>
      <c r="CU266" s="13">
        <f t="shared" si="462"/>
        <v>0</v>
      </c>
      <c r="CV266" s="13">
        <f t="shared" si="462"/>
        <v>0</v>
      </c>
      <c r="CW266" s="13">
        <f t="shared" si="462"/>
        <v>2.2559453104550373</v>
      </c>
      <c r="CX266" s="13">
        <f t="shared" si="461"/>
        <v>69.650103277292175</v>
      </c>
      <c r="CY266" s="13">
        <f t="shared" si="461"/>
        <v>0</v>
      </c>
      <c r="CZ266" s="13">
        <f t="shared" si="461"/>
        <v>9.0392542572362373</v>
      </c>
      <c r="DA266" s="13">
        <f t="shared" si="461"/>
        <v>2.636945567684883</v>
      </c>
      <c r="DB266" s="13">
        <f t="shared" si="461"/>
        <v>7.8400223071139337</v>
      </c>
      <c r="DC266" s="13">
        <f t="shared" si="461"/>
        <v>2.3397352693797373</v>
      </c>
      <c r="DD266" s="13">
        <f t="shared" si="461"/>
        <v>15.40467236493147</v>
      </c>
      <c r="DE266" s="13">
        <f t="shared" si="461"/>
        <v>0</v>
      </c>
      <c r="DF266" s="13">
        <f t="shared" si="461"/>
        <v>0.72155219389258074</v>
      </c>
      <c r="DG266" s="13">
        <f t="shared" si="461"/>
        <v>2.9189786455067366</v>
      </c>
      <c r="DH266" s="13">
        <f t="shared" si="461"/>
        <v>168.92451388888892</v>
      </c>
      <c r="DI266" s="13">
        <f t="shared" si="461"/>
        <v>13.953224937070647</v>
      </c>
      <c r="DJ266" s="13">
        <f t="shared" si="461"/>
        <v>0.94700736363677918</v>
      </c>
      <c r="DK266" s="13">
        <f t="shared" si="461"/>
        <v>2.6702371877411228</v>
      </c>
      <c r="DL266" s="13">
        <f t="shared" si="461"/>
        <v>7.8003971312258447</v>
      </c>
      <c r="DM266" s="13">
        <f t="shared" si="461"/>
        <v>7.4738509353263973</v>
      </c>
      <c r="DN266" s="13"/>
      <c r="DO266" s="13">
        <f t="shared" si="460"/>
        <v>0</v>
      </c>
      <c r="DP266" s="13">
        <f t="shared" si="460"/>
        <v>0.62945741887054651</v>
      </c>
      <c r="DQ266" s="13">
        <f t="shared" si="460"/>
        <v>0</v>
      </c>
      <c r="DR266" s="13">
        <f t="shared" si="460"/>
        <v>0</v>
      </c>
      <c r="DS266" s="13">
        <f t="shared" si="460"/>
        <v>0</v>
      </c>
      <c r="DT266" s="13">
        <f t="shared" si="460"/>
        <v>16.121267991996945</v>
      </c>
      <c r="DU266" s="13">
        <f t="shared" si="460"/>
        <v>0</v>
      </c>
      <c r="DV266" s="13">
        <f t="shared" si="460"/>
        <v>0</v>
      </c>
      <c r="DW266" s="13">
        <f t="shared" si="460"/>
        <v>0</v>
      </c>
      <c r="DX266" s="13">
        <f t="shared" si="460"/>
        <v>95.183814913970593</v>
      </c>
      <c r="DY266" s="13">
        <f t="shared" si="460"/>
        <v>1.8437662577714196</v>
      </c>
      <c r="DZ266" s="13">
        <f t="shared" si="460"/>
        <v>1.0615738471265375</v>
      </c>
      <c r="EA266" s="13">
        <f t="shared" si="460"/>
        <v>0.74381243498409066</v>
      </c>
      <c r="EB266" s="13">
        <f t="shared" si="454"/>
        <v>23.409263991389583</v>
      </c>
      <c r="EC266" s="13">
        <f t="shared" si="454"/>
        <v>241.73796045994385</v>
      </c>
      <c r="ED266" s="13">
        <f t="shared" si="454"/>
        <v>1.1722918979412695</v>
      </c>
      <c r="EE266" s="13">
        <f t="shared" si="445"/>
        <v>5.7535022525912805</v>
      </c>
      <c r="EF266" s="13">
        <f t="shared" si="445"/>
        <v>0.37544976540341274</v>
      </c>
      <c r="EG266" s="13">
        <f t="shared" si="445"/>
        <v>0.65923229106844039</v>
      </c>
      <c r="EH266" s="13">
        <f>+GM266*GM$2/$AG266*$AE266/($U266/1000)</f>
        <v>0</v>
      </c>
      <c r="EI266" s="13">
        <f>+GN266*GN$2/$AG266*$AE266/($U266/1000)</f>
        <v>0.36041422988600125</v>
      </c>
      <c r="EJ266" s="13">
        <f>+GO266*GO$2/$AG266*$AE266/($U266/1000)</f>
        <v>0</v>
      </c>
      <c r="EM266">
        <v>154.39759799999999</v>
      </c>
      <c r="EN266">
        <v>9.5389320000000009</v>
      </c>
      <c r="EO266">
        <v>0</v>
      </c>
      <c r="EP266">
        <v>0</v>
      </c>
      <c r="EQ266">
        <v>69.341942000000003</v>
      </c>
      <c r="ER266">
        <v>0</v>
      </c>
      <c r="ES266">
        <v>3.7144010000000001</v>
      </c>
      <c r="ET266">
        <v>0</v>
      </c>
      <c r="EU266">
        <v>16.71566</v>
      </c>
      <c r="EV266">
        <v>173.58337399999999</v>
      </c>
      <c r="EW266">
        <v>68.149749999999997</v>
      </c>
      <c r="EX266">
        <v>18.659443</v>
      </c>
      <c r="EY266">
        <v>37.891277000000002</v>
      </c>
      <c r="EZ266">
        <v>0</v>
      </c>
      <c r="FA266">
        <v>0</v>
      </c>
      <c r="FB266">
        <v>8.4546039999999998</v>
      </c>
      <c r="FC266">
        <v>211.04361</v>
      </c>
      <c r="FD266">
        <v>0</v>
      </c>
      <c r="FE266">
        <v>35.872306999999999</v>
      </c>
      <c r="FF266">
        <v>9.6079650000000001</v>
      </c>
      <c r="FG266">
        <v>23.755694999999999</v>
      </c>
      <c r="FH266">
        <v>12.135555999999999</v>
      </c>
      <c r="FI266">
        <v>72.574348000000001</v>
      </c>
      <c r="FJ266">
        <v>0</v>
      </c>
      <c r="FK266">
        <v>3.830174</v>
      </c>
      <c r="FL266">
        <v>11.261202000000001</v>
      </c>
      <c r="FM266">
        <v>651.69818099999998</v>
      </c>
      <c r="FN266">
        <v>19.362196000000001</v>
      </c>
      <c r="FO266">
        <v>1.3141149999999999</v>
      </c>
      <c r="FP266">
        <v>10.301576000000001</v>
      </c>
      <c r="FQ266">
        <v>29.277567000000001</v>
      </c>
      <c r="FR266">
        <v>30.042708999999999</v>
      </c>
      <c r="FT266">
        <v>0</v>
      </c>
      <c r="FU266">
        <v>1.4196798801422099</v>
      </c>
      <c r="FV266">
        <v>0</v>
      </c>
      <c r="FW266">
        <v>0</v>
      </c>
      <c r="FX266">
        <v>0</v>
      </c>
      <c r="FY266">
        <v>24.491157531738299</v>
      </c>
      <c r="FZ266">
        <v>0</v>
      </c>
      <c r="GA266">
        <v>0</v>
      </c>
      <c r="GB266">
        <v>0</v>
      </c>
      <c r="GC266">
        <v>42.247371673583999</v>
      </c>
      <c r="GD266">
        <v>2.8638646602630602</v>
      </c>
      <c r="GE266">
        <v>1.64890956878662</v>
      </c>
      <c r="GF266">
        <v>1.15534067153931</v>
      </c>
      <c r="GG266">
        <v>39.836826324462898</v>
      </c>
      <c r="GH266">
        <v>375.48403930664102</v>
      </c>
      <c r="GI266">
        <v>1.82088446617127</v>
      </c>
      <c r="GJ266">
        <v>5.9510240554809597</v>
      </c>
      <c r="GK266">
        <v>0.38833922147750899</v>
      </c>
      <c r="GL266">
        <v>0.68186420202255305</v>
      </c>
      <c r="GM266">
        <v>0</v>
      </c>
      <c r="GN266">
        <v>0.37278750538826</v>
      </c>
      <c r="GO266">
        <v>0</v>
      </c>
    </row>
    <row r="268" spans="1:197" x14ac:dyDescent="0.2">
      <c r="AE268" s="10"/>
    </row>
    <row r="271" spans="1:197" x14ac:dyDescent="0.2">
      <c r="FT271" t="s">
        <v>72</v>
      </c>
      <c r="FU271" t="s">
        <v>46</v>
      </c>
      <c r="FV271" t="s">
        <v>73</v>
      </c>
      <c r="FW271" t="s">
        <v>74</v>
      </c>
      <c r="FX271" t="s">
        <v>75</v>
      </c>
      <c r="FY271" t="s">
        <v>76</v>
      </c>
      <c r="FZ271" t="s">
        <v>77</v>
      </c>
      <c r="GA271" t="s">
        <v>78</v>
      </c>
      <c r="GB271" t="s">
        <v>79</v>
      </c>
      <c r="GC271" t="s">
        <v>48</v>
      </c>
      <c r="GD271" t="s">
        <v>80</v>
      </c>
      <c r="GE271" t="s">
        <v>81</v>
      </c>
      <c r="GF271" t="s">
        <v>82</v>
      </c>
      <c r="GG271" t="s">
        <v>49</v>
      </c>
      <c r="GH271" t="s">
        <v>50</v>
      </c>
      <c r="GI271" t="s">
        <v>83</v>
      </c>
      <c r="GJ271" t="s">
        <v>84</v>
      </c>
      <c r="GK271" t="s">
        <v>85</v>
      </c>
      <c r="GL271" t="s">
        <v>86</v>
      </c>
      <c r="GM271" t="s">
        <v>87</v>
      </c>
      <c r="GN271" t="s">
        <v>88</v>
      </c>
      <c r="GO271" t="s">
        <v>89</v>
      </c>
    </row>
    <row r="272" spans="1:197" x14ac:dyDescent="0.2">
      <c r="FS272" s="45" t="s">
        <v>976</v>
      </c>
      <c r="FT272" s="45">
        <v>0</v>
      </c>
      <c r="FU272" s="45">
        <v>0.32669999999999999</v>
      </c>
      <c r="FV272" s="45"/>
      <c r="FW272" s="45"/>
      <c r="FX272" s="45"/>
      <c r="FY272" s="45"/>
      <c r="FZ272" s="45"/>
      <c r="GA272" s="45"/>
      <c r="GB272" s="45"/>
      <c r="GC272" s="45">
        <v>0.32840000000000003</v>
      </c>
      <c r="GD272" s="45"/>
      <c r="GE272" s="45"/>
      <c r="GF272" s="45">
        <v>0.47439999999999999</v>
      </c>
      <c r="GG272" s="45">
        <v>0.3271</v>
      </c>
      <c r="GH272" s="45">
        <v>0.47439999999999999</v>
      </c>
      <c r="GI272" s="45">
        <v>0.47439999999999999</v>
      </c>
      <c r="GJ272" s="45"/>
      <c r="GK272" s="45"/>
      <c r="GL272" s="45"/>
      <c r="GM272" s="45"/>
      <c r="GN272" s="45"/>
      <c r="GO272" s="45"/>
    </row>
    <row r="273" spans="1:197" x14ac:dyDescent="0.2">
      <c r="A273" s="19" t="s">
        <v>977</v>
      </c>
      <c r="B273" t="s">
        <v>95</v>
      </c>
      <c r="C273" t="s">
        <v>978</v>
      </c>
      <c r="D273" s="4" t="s">
        <v>979</v>
      </c>
      <c r="E273" s="4" t="s">
        <v>98</v>
      </c>
      <c r="F273" s="9">
        <v>339</v>
      </c>
      <c r="G273" s="24">
        <v>43421</v>
      </c>
      <c r="H273" s="9">
        <v>5</v>
      </c>
      <c r="I273" s="9">
        <v>2</v>
      </c>
      <c r="J273" s="9" t="s">
        <v>980</v>
      </c>
      <c r="K273" s="21" t="s">
        <v>724</v>
      </c>
      <c r="L273" s="9">
        <v>64</v>
      </c>
      <c r="M273" s="9" t="s">
        <v>981</v>
      </c>
      <c r="N273" s="9">
        <v>5</v>
      </c>
      <c r="O273" s="9">
        <v>22</v>
      </c>
      <c r="P273" s="34">
        <v>1</v>
      </c>
      <c r="Q273" s="9" t="s">
        <v>102</v>
      </c>
      <c r="R273" s="9" t="s">
        <v>103</v>
      </c>
      <c r="S273" s="9"/>
      <c r="T273" s="9" t="s">
        <v>104</v>
      </c>
      <c r="U273" s="34">
        <v>2000</v>
      </c>
      <c r="V273" s="22"/>
      <c r="W273" s="9" t="s">
        <v>105</v>
      </c>
      <c r="X273" s="9" t="s">
        <v>982</v>
      </c>
      <c r="Y273" s="9"/>
      <c r="Z273" s="9"/>
      <c r="AA273" s="1"/>
      <c r="AD273" s="10">
        <f>+AVERAGE(AE273:AE280)</f>
        <v>2.9519173818442009E-3</v>
      </c>
      <c r="AE273" s="10">
        <f t="shared" ref="AE273:AE280" si="463">0.0025*$AF273/$FM273</f>
        <v>3.0450079356436162E-3</v>
      </c>
      <c r="AF273" s="11">
        <v>608.25</v>
      </c>
      <c r="AG273">
        <f t="shared" si="411"/>
        <v>7.1999999999999994E-4</v>
      </c>
      <c r="AI273" s="48">
        <f t="shared" ref="AI273:AX280" si="464">+BH273/$CD273</f>
        <v>8.7777960074997094E-2</v>
      </c>
      <c r="AJ273" s="48">
        <f t="shared" si="464"/>
        <v>0.11022222198432663</v>
      </c>
      <c r="AK273" s="48">
        <f t="shared" si="464"/>
        <v>1.9594360366947249E-2</v>
      </c>
      <c r="AL273" s="48">
        <f t="shared" si="464"/>
        <v>6.8373361936173549E-2</v>
      </c>
      <c r="AM273" s="48">
        <f t="shared" si="464"/>
        <v>3.9043483864701155E-2</v>
      </c>
      <c r="AN273" s="48">
        <f t="shared" si="464"/>
        <v>1.4756733798975448E-2</v>
      </c>
      <c r="AO273" s="48">
        <f t="shared" si="464"/>
        <v>3.2371571197804304E-3</v>
      </c>
      <c r="AP273" s="48">
        <f t="shared" si="464"/>
        <v>1.0971795040100461E-2</v>
      </c>
      <c r="AQ273" s="48">
        <f t="shared" si="464"/>
        <v>0.50533777539472036</v>
      </c>
      <c r="AR273" s="48">
        <f t="shared" si="464"/>
        <v>0.19270832945977562</v>
      </c>
      <c r="AS273" s="48">
        <f t="shared" si="464"/>
        <v>1.6817975311592882E-2</v>
      </c>
      <c r="AT273" s="48">
        <f t="shared" si="464"/>
        <v>0.10635670386797041</v>
      </c>
      <c r="AU273" s="48">
        <f t="shared" si="464"/>
        <v>4.316530340125161E-2</v>
      </c>
      <c r="AV273" s="48">
        <f t="shared" si="464"/>
        <v>6.2381804754468494E-2</v>
      </c>
      <c r="AW273" s="48">
        <f t="shared" si="464"/>
        <v>7.6117233653450267E-3</v>
      </c>
      <c r="AX273" s="48">
        <f t="shared" si="464"/>
        <v>3.2244317383089284E-2</v>
      </c>
      <c r="AY273" s="48">
        <f t="shared" ref="AY273:BF280" si="465">+BX273/$CD273</f>
        <v>1.0929442725661789E-2</v>
      </c>
      <c r="AZ273" s="48">
        <f t="shared" si="465"/>
        <v>0</v>
      </c>
      <c r="BA273" s="48">
        <f t="shared" si="465"/>
        <v>8.5617486462351539E-2</v>
      </c>
      <c r="BB273" s="48">
        <f t="shared" si="465"/>
        <v>1.0565485580548558E-2</v>
      </c>
      <c r="BC273" s="48">
        <f t="shared" si="465"/>
        <v>0.95387826619814053</v>
      </c>
      <c r="BD273" s="48">
        <f t="shared" si="465"/>
        <v>0.98943451441945141</v>
      </c>
      <c r="BE273" s="48">
        <f t="shared" si="465"/>
        <v>1</v>
      </c>
      <c r="BF273" s="48">
        <f t="shared" si="465"/>
        <v>0</v>
      </c>
      <c r="BH273" s="51">
        <f t="shared" ref="BH273:BH280" si="466">+CH273</f>
        <v>16.090166357017651</v>
      </c>
      <c r="BI273" s="51">
        <f t="shared" ref="BI273:BI280" si="467">+CL273</f>
        <v>20.204318788596574</v>
      </c>
      <c r="BJ273" s="51">
        <f t="shared" ref="BJ273:BJ280" si="468">+CN273+CO273</f>
        <v>3.5917503402239448</v>
      </c>
      <c r="BK273" s="51">
        <f t="shared" ref="BK273:BN280" si="469">+CQ273</f>
        <v>12.533200441223029</v>
      </c>
      <c r="BL273" s="51">
        <f t="shared" si="469"/>
        <v>7.1568779908285745</v>
      </c>
      <c r="BM273" s="51">
        <f t="shared" si="469"/>
        <v>2.7049876929114531</v>
      </c>
      <c r="BN273" s="51">
        <f t="shared" si="469"/>
        <v>0.59338809578815521</v>
      </c>
      <c r="BO273" s="51">
        <f t="shared" ref="BO273:BP280" si="470">+CW273</f>
        <v>2.0111883128690198</v>
      </c>
      <c r="BP273" s="51">
        <f t="shared" si="470"/>
        <v>92.631098576900271</v>
      </c>
      <c r="BQ273" s="51">
        <f t="shared" ref="BQ273:BQ280" si="471">+CZ273</f>
        <v>35.324460453871602</v>
      </c>
      <c r="BR273" s="51">
        <f t="shared" ref="BR273:BS280" si="472">+DC273</f>
        <v>3.0828242114597146</v>
      </c>
      <c r="BS273" s="51">
        <f t="shared" si="472"/>
        <v>19.495748784291436</v>
      </c>
      <c r="BT273" s="51">
        <f t="shared" ref="BT273:BU280" si="473">+DI273</f>
        <v>7.9124294069248027</v>
      </c>
      <c r="BU273" s="51">
        <f t="shared" si="473"/>
        <v>11.434916182750285</v>
      </c>
      <c r="BV273" s="51">
        <f t="shared" ref="BV273:BW280" si="474">+DL273</f>
        <v>1.3952693262335851</v>
      </c>
      <c r="BW273" s="51">
        <f t="shared" si="474"/>
        <v>5.9105546576738428</v>
      </c>
      <c r="BX273" s="51">
        <f t="shared" ref="BX273:BX280" si="475">+DP273</f>
        <v>2.0034249086575215</v>
      </c>
      <c r="BY273" s="51">
        <f t="shared" ref="BY273:BY280" si="476">+SUM(DQ273:DW273)</f>
        <v>0</v>
      </c>
      <c r="BZ273" s="51">
        <f t="shared" ref="BZ273:BZ280" si="477">+DX273</f>
        <v>15.694140067414736</v>
      </c>
      <c r="CA273" s="51">
        <f t="shared" ref="CA273:CB280" si="478">+EB273</f>
        <v>1.936709630623108</v>
      </c>
      <c r="CB273" s="51">
        <f t="shared" si="478"/>
        <v>174.85095318185037</v>
      </c>
      <c r="CC273" s="51">
        <f t="shared" ref="CC273:CC280" si="479">+SUM(DP273,DY273:EA273,EC273:ED273)</f>
        <v>181.36860235509957</v>
      </c>
      <c r="CD273" s="51">
        <f t="shared" ref="CD273:CD280" si="480">+CC273+CA273</f>
        <v>183.30531198572268</v>
      </c>
      <c r="CE273" s="51">
        <f t="shared" ref="CE273:CE280" si="481">+SUM(EE273:EJ273)</f>
        <v>0</v>
      </c>
      <c r="CH273" s="13">
        <f t="shared" ref="CH273:CW280" si="482">+EM273*EM$2/$AG273*$AE273/($U273/1000)</f>
        <v>16.090166357017651</v>
      </c>
      <c r="CI273" s="13">
        <f t="shared" si="482"/>
        <v>0</v>
      </c>
      <c r="CJ273" s="13">
        <f t="shared" si="482"/>
        <v>2.7815746439184248</v>
      </c>
      <c r="CK273" s="13">
        <f t="shared" si="482"/>
        <v>0</v>
      </c>
      <c r="CL273" s="13">
        <f t="shared" si="482"/>
        <v>20.204318788596574</v>
      </c>
      <c r="CM273" s="13">
        <f t="shared" si="482"/>
        <v>0</v>
      </c>
      <c r="CN273" s="13">
        <f t="shared" si="482"/>
        <v>2.8405311068220511</v>
      </c>
      <c r="CO273" s="13">
        <f t="shared" si="482"/>
        <v>0.75121923340189356</v>
      </c>
      <c r="CP273" s="13">
        <f t="shared" si="482"/>
        <v>0.38791541107752314</v>
      </c>
      <c r="CQ273" s="13">
        <f t="shared" si="482"/>
        <v>12.533200441223029</v>
      </c>
      <c r="CR273" s="13">
        <f t="shared" si="482"/>
        <v>7.1568779908285745</v>
      </c>
      <c r="CS273" s="13">
        <f t="shared" si="482"/>
        <v>2.7049876929114531</v>
      </c>
      <c r="CT273" s="13">
        <f t="shared" si="482"/>
        <v>0.59338809578815521</v>
      </c>
      <c r="CU273" s="13">
        <f t="shared" si="482"/>
        <v>0</v>
      </c>
      <c r="CV273" s="13">
        <f t="shared" si="482"/>
        <v>0</v>
      </c>
      <c r="CW273" s="13">
        <f t="shared" si="482"/>
        <v>2.0111883128690198</v>
      </c>
      <c r="CX273" s="13">
        <f t="shared" ref="CX273:DM280" si="483">+FC273*FC$2/$AG273*$AE273/($U273/1000)</f>
        <v>92.631098576900271</v>
      </c>
      <c r="CY273" s="13">
        <f t="shared" si="483"/>
        <v>0</v>
      </c>
      <c r="CZ273" s="13">
        <f t="shared" si="483"/>
        <v>35.324460453871602</v>
      </c>
      <c r="DA273" s="13">
        <f t="shared" si="483"/>
        <v>0</v>
      </c>
      <c r="DB273" s="13">
        <f t="shared" si="483"/>
        <v>10.851489599510488</v>
      </c>
      <c r="DC273" s="13">
        <f t="shared" si="483"/>
        <v>3.0828242114597146</v>
      </c>
      <c r="DD273" s="13">
        <f t="shared" si="483"/>
        <v>19.495748784291436</v>
      </c>
      <c r="DE273" s="13">
        <f t="shared" si="483"/>
        <v>0.42524261675029762</v>
      </c>
      <c r="DF273" s="13">
        <f t="shared" si="483"/>
        <v>0</v>
      </c>
      <c r="DG273" s="13">
        <f t="shared" si="483"/>
        <v>3.9722038675820173</v>
      </c>
      <c r="DH273" s="13">
        <f t="shared" si="483"/>
        <v>136.43385416666672</v>
      </c>
      <c r="DI273" s="13">
        <f t="shared" si="483"/>
        <v>7.9124294069248027</v>
      </c>
      <c r="DJ273" s="13">
        <f t="shared" si="483"/>
        <v>11.434916182750285</v>
      </c>
      <c r="DK273" s="13">
        <f t="shared" si="483"/>
        <v>0</v>
      </c>
      <c r="DL273" s="13">
        <f t="shared" si="483"/>
        <v>1.3952693262335851</v>
      </c>
      <c r="DM273" s="13">
        <f t="shared" si="483"/>
        <v>5.9105546576738428</v>
      </c>
      <c r="DN273" s="13"/>
      <c r="DO273" s="26">
        <f t="shared" ref="DO273:DX280" si="484">+FT273*FT$272/$AG273*$AE273/($U273/1000)</f>
        <v>0</v>
      </c>
      <c r="DP273" s="26">
        <f t="shared" si="484"/>
        <v>2.0034249086575215</v>
      </c>
      <c r="DQ273" s="26">
        <f t="shared" si="484"/>
        <v>0</v>
      </c>
      <c r="DR273" s="26">
        <f t="shared" si="484"/>
        <v>0</v>
      </c>
      <c r="DS273" s="26">
        <f t="shared" si="484"/>
        <v>0</v>
      </c>
      <c r="DT273" s="26">
        <f t="shared" si="484"/>
        <v>0</v>
      </c>
      <c r="DU273" s="26">
        <f t="shared" si="484"/>
        <v>0</v>
      </c>
      <c r="DV273" s="26">
        <f t="shared" si="484"/>
        <v>0</v>
      </c>
      <c r="DW273" s="26">
        <f t="shared" si="484"/>
        <v>0</v>
      </c>
      <c r="DX273" s="26">
        <f t="shared" si="484"/>
        <v>15.694140067414736</v>
      </c>
      <c r="DY273" s="26">
        <f t="shared" ref="DY273:EH280" si="485">+GD273*GD$272/$AG273*$AE273/($U273/1000)</f>
        <v>0</v>
      </c>
      <c r="DZ273" s="26">
        <f t="shared" si="485"/>
        <v>0</v>
      </c>
      <c r="EA273" s="26">
        <f t="shared" si="485"/>
        <v>1.7053736110679607</v>
      </c>
      <c r="EB273" s="26">
        <f t="shared" si="485"/>
        <v>1.936709630623108</v>
      </c>
      <c r="EC273" s="26">
        <f t="shared" si="485"/>
        <v>174.85095318185037</v>
      </c>
      <c r="ED273" s="26">
        <f t="shared" si="485"/>
        <v>2.8088506535237001</v>
      </c>
      <c r="EE273" s="26">
        <f t="shared" si="485"/>
        <v>0</v>
      </c>
      <c r="EF273" s="26">
        <f t="shared" si="485"/>
        <v>0</v>
      </c>
      <c r="EG273" s="26">
        <f t="shared" si="485"/>
        <v>0</v>
      </c>
      <c r="EH273" s="26">
        <f t="shared" si="485"/>
        <v>0</v>
      </c>
      <c r="EI273" s="26">
        <f t="shared" ref="EI273:ER280" si="486">+GN273*GN$272/$AG273*$AE273/($U273/1000)</f>
        <v>0</v>
      </c>
      <c r="EJ273" s="26">
        <f t="shared" si="486"/>
        <v>0</v>
      </c>
      <c r="EM273">
        <v>69.048302000000007</v>
      </c>
      <c r="EN273">
        <v>0</v>
      </c>
      <c r="EO273">
        <v>11.936669999999999</v>
      </c>
      <c r="EP273">
        <v>0</v>
      </c>
      <c r="EQ273">
        <v>56.603831999999997</v>
      </c>
      <c r="ER273">
        <v>0</v>
      </c>
      <c r="ES273">
        <v>8.9196670000000005</v>
      </c>
      <c r="ET273">
        <v>2.3589340000000001</v>
      </c>
      <c r="EU273">
        <v>1.41987</v>
      </c>
      <c r="EV273">
        <v>40.319831999999998</v>
      </c>
      <c r="EW273">
        <v>24.740677000000002</v>
      </c>
      <c r="EX273">
        <v>7.0752360000000003</v>
      </c>
      <c r="EY273">
        <v>2.3153160000000002</v>
      </c>
      <c r="EZ273">
        <v>0</v>
      </c>
      <c r="FA273">
        <v>0</v>
      </c>
      <c r="FB273">
        <v>7.1511380000000004</v>
      </c>
      <c r="FC273">
        <v>266.29620399999999</v>
      </c>
      <c r="FD273">
        <v>0</v>
      </c>
      <c r="FE273">
        <v>133.00254799999999</v>
      </c>
      <c r="FF273">
        <v>0</v>
      </c>
      <c r="FG273">
        <v>31.195900000000002</v>
      </c>
      <c r="FH273">
        <v>15.170484</v>
      </c>
      <c r="FI273">
        <v>87.142159000000007</v>
      </c>
      <c r="FJ273">
        <v>2.1416339999999998</v>
      </c>
      <c r="FK273">
        <v>0</v>
      </c>
      <c r="FL273">
        <v>14.539286000000001</v>
      </c>
      <c r="FM273">
        <v>499.38293499999997</v>
      </c>
      <c r="FN273">
        <v>10.417118</v>
      </c>
      <c r="FO273">
        <v>15.054652000000001</v>
      </c>
      <c r="FP273">
        <v>0</v>
      </c>
      <c r="FQ273">
        <v>4.9686000000000003</v>
      </c>
      <c r="FR273">
        <v>22.541385999999999</v>
      </c>
      <c r="FT273" s="19">
        <v>0</v>
      </c>
      <c r="FU273" s="19">
        <v>2.9</v>
      </c>
      <c r="FV273" s="19">
        <v>0</v>
      </c>
      <c r="FW273" s="19">
        <v>0</v>
      </c>
      <c r="FX273" s="19">
        <v>0</v>
      </c>
      <c r="FY273" s="19">
        <v>0</v>
      </c>
      <c r="FZ273" s="19">
        <v>0</v>
      </c>
      <c r="GA273" s="19">
        <v>0</v>
      </c>
      <c r="GB273" s="19">
        <v>0</v>
      </c>
      <c r="GC273" s="19">
        <v>22.6</v>
      </c>
      <c r="GD273" s="19">
        <v>0</v>
      </c>
      <c r="GE273" s="19">
        <v>0</v>
      </c>
      <c r="GF273" s="19">
        <v>1.7</v>
      </c>
      <c r="GG273" s="19">
        <v>2.8</v>
      </c>
      <c r="GH273" s="19">
        <v>174.3</v>
      </c>
      <c r="GI273" s="19">
        <v>2.8</v>
      </c>
      <c r="GJ273" s="19">
        <v>0</v>
      </c>
      <c r="GK273" s="19">
        <v>0</v>
      </c>
      <c r="GL273" s="19">
        <v>0</v>
      </c>
      <c r="GM273" s="19">
        <v>0</v>
      </c>
      <c r="GN273" s="19">
        <v>0</v>
      </c>
      <c r="GO273" s="19">
        <v>0</v>
      </c>
    </row>
    <row r="274" spans="1:197" x14ac:dyDescent="0.2">
      <c r="A274" s="19" t="s">
        <v>977</v>
      </c>
      <c r="B274" t="s">
        <v>108</v>
      </c>
      <c r="C274" t="s">
        <v>983</v>
      </c>
      <c r="D274" s="4" t="s">
        <v>984</v>
      </c>
      <c r="E274" s="4" t="s">
        <v>98</v>
      </c>
      <c r="F274" s="9">
        <v>339</v>
      </c>
      <c r="G274" s="24">
        <v>43421</v>
      </c>
      <c r="H274" s="9">
        <v>5</v>
      </c>
      <c r="I274" s="9">
        <v>2</v>
      </c>
      <c r="J274" s="9" t="s">
        <v>980</v>
      </c>
      <c r="K274" s="21" t="s">
        <v>724</v>
      </c>
      <c r="L274" s="9">
        <v>64</v>
      </c>
      <c r="M274" s="9" t="s">
        <v>981</v>
      </c>
      <c r="N274" s="9">
        <v>12</v>
      </c>
      <c r="O274" s="9">
        <v>18</v>
      </c>
      <c r="P274" s="34">
        <v>2</v>
      </c>
      <c r="Q274" s="9" t="s">
        <v>102</v>
      </c>
      <c r="R274" s="9" t="s">
        <v>103</v>
      </c>
      <c r="S274" s="9"/>
      <c r="T274" s="9" t="s">
        <v>104</v>
      </c>
      <c r="U274" s="34">
        <v>2000</v>
      </c>
      <c r="V274" s="22"/>
      <c r="W274" s="9" t="s">
        <v>105</v>
      </c>
      <c r="X274" s="9" t="s">
        <v>985</v>
      </c>
      <c r="Y274" s="9"/>
      <c r="Z274" s="9"/>
      <c r="AA274" s="1"/>
      <c r="AD274">
        <f>+STDEV(AE273:AE280)</f>
        <v>1.7655420546801266E-4</v>
      </c>
      <c r="AE274" s="10">
        <f t="shared" si="463"/>
        <v>2.9169738125394539E-3</v>
      </c>
      <c r="AF274" s="11">
        <v>608.25</v>
      </c>
      <c r="AG274">
        <f t="shared" si="411"/>
        <v>7.1999999999999994E-4</v>
      </c>
      <c r="AI274" s="48">
        <f t="shared" si="464"/>
        <v>2.5153302092299885E-2</v>
      </c>
      <c r="AJ274" s="48">
        <f t="shared" si="464"/>
        <v>3.733373764745148E-2</v>
      </c>
      <c r="AK274" s="48">
        <f t="shared" si="464"/>
        <v>1.7835108280798147E-2</v>
      </c>
      <c r="AL274" s="48">
        <f t="shared" si="464"/>
        <v>6.9059060995832505E-2</v>
      </c>
      <c r="AM274" s="48">
        <f t="shared" si="464"/>
        <v>3.6615133846516143E-2</v>
      </c>
      <c r="AN274" s="48">
        <f t="shared" si="464"/>
        <v>1.4280902647608356E-2</v>
      </c>
      <c r="AO274" s="48">
        <f t="shared" si="464"/>
        <v>3.2044786725121525E-3</v>
      </c>
      <c r="AP274" s="48">
        <f t="shared" si="464"/>
        <v>9.9478285944560943E-3</v>
      </c>
      <c r="AQ274" s="48">
        <f t="shared" si="464"/>
        <v>0.4980405892788573</v>
      </c>
      <c r="AR274" s="48">
        <f t="shared" si="464"/>
        <v>0.19738983815859831</v>
      </c>
      <c r="AS274" s="48">
        <f t="shared" si="464"/>
        <v>1.4434042961036286E-2</v>
      </c>
      <c r="AT274" s="48">
        <f t="shared" si="464"/>
        <v>0.10568853940761813</v>
      </c>
      <c r="AU274" s="48">
        <f t="shared" si="464"/>
        <v>6.785505175840801E-3</v>
      </c>
      <c r="AV274" s="48">
        <f t="shared" si="464"/>
        <v>8.8063960566979217E-3</v>
      </c>
      <c r="AW274" s="48">
        <f t="shared" si="464"/>
        <v>7.6162688991856971E-3</v>
      </c>
      <c r="AX274" s="48">
        <f t="shared" si="464"/>
        <v>3.0751240360515041E-2</v>
      </c>
      <c r="AY274" s="48">
        <f t="shared" si="465"/>
        <v>1.9698868089448308E-2</v>
      </c>
      <c r="AZ274" s="48">
        <f t="shared" si="465"/>
        <v>0</v>
      </c>
      <c r="BA274" s="48">
        <f t="shared" si="465"/>
        <v>9.0206250893979462E-2</v>
      </c>
      <c r="BB274" s="48">
        <f t="shared" si="465"/>
        <v>9.8614933456665759E-3</v>
      </c>
      <c r="BC274" s="48">
        <f t="shared" si="465"/>
        <v>0.94554298844886464</v>
      </c>
      <c r="BD274" s="48">
        <f t="shared" si="465"/>
        <v>0.99013850665433345</v>
      </c>
      <c r="BE274" s="48">
        <f t="shared" si="465"/>
        <v>1</v>
      </c>
      <c r="BF274" s="48">
        <f t="shared" si="465"/>
        <v>0</v>
      </c>
      <c r="BH274" s="51">
        <f t="shared" si="466"/>
        <v>4.5631701944691647</v>
      </c>
      <c r="BI274" s="51">
        <f t="shared" si="467"/>
        <v>6.7728761120844592</v>
      </c>
      <c r="BJ274" s="51">
        <f t="shared" si="468"/>
        <v>3.2355447496884455</v>
      </c>
      <c r="BK274" s="51">
        <f t="shared" si="469"/>
        <v>12.528305334935737</v>
      </c>
      <c r="BL274" s="51">
        <f t="shared" si="469"/>
        <v>6.64251106362968</v>
      </c>
      <c r="BM274" s="51">
        <f t="shared" si="469"/>
        <v>2.590760810352267</v>
      </c>
      <c r="BN274" s="51">
        <f t="shared" si="469"/>
        <v>0.58133844668036416</v>
      </c>
      <c r="BO274" s="51">
        <f t="shared" si="470"/>
        <v>1.8046789552854121</v>
      </c>
      <c r="BP274" s="51">
        <f t="shared" si="470"/>
        <v>90.351714629502226</v>
      </c>
      <c r="BQ274" s="51">
        <f t="shared" si="471"/>
        <v>35.809351109099275</v>
      </c>
      <c r="BR274" s="51">
        <f t="shared" si="472"/>
        <v>2.6185426622634691</v>
      </c>
      <c r="BS274" s="51">
        <f t="shared" si="472"/>
        <v>19.173418708689557</v>
      </c>
      <c r="BT274" s="51">
        <f t="shared" si="473"/>
        <v>1.2309880770005039</v>
      </c>
      <c r="BU274" s="51">
        <f t="shared" si="473"/>
        <v>1.5976067022594418</v>
      </c>
      <c r="BV274" s="51">
        <f t="shared" si="474"/>
        <v>1.3817005459679148</v>
      </c>
      <c r="BW274" s="51">
        <f t="shared" si="474"/>
        <v>5.5787165812720945</v>
      </c>
      <c r="BX274" s="51">
        <f t="shared" si="475"/>
        <v>3.5736575420873993</v>
      </c>
      <c r="BY274" s="51">
        <f t="shared" si="476"/>
        <v>0</v>
      </c>
      <c r="BZ274" s="51">
        <f t="shared" si="477"/>
        <v>16.364709250648431</v>
      </c>
      <c r="CA274" s="51">
        <f t="shared" si="478"/>
        <v>1.7890165014031041</v>
      </c>
      <c r="CB274" s="51">
        <f t="shared" si="478"/>
        <v>171.53507585789305</v>
      </c>
      <c r="CC274" s="51">
        <f t="shared" si="479"/>
        <v>179.62534324049639</v>
      </c>
      <c r="CD274" s="51">
        <f t="shared" si="480"/>
        <v>181.41435974189949</v>
      </c>
      <c r="CE274" s="51">
        <f t="shared" si="481"/>
        <v>0</v>
      </c>
      <c r="CH274" s="13">
        <f t="shared" si="482"/>
        <v>4.5631701944691647</v>
      </c>
      <c r="CI274" s="13">
        <f t="shared" si="482"/>
        <v>0</v>
      </c>
      <c r="CJ274" s="13">
        <f t="shared" si="482"/>
        <v>0</v>
      </c>
      <c r="CK274" s="13">
        <f t="shared" si="482"/>
        <v>0</v>
      </c>
      <c r="CL274" s="13">
        <f t="shared" si="482"/>
        <v>6.7728761120844592</v>
      </c>
      <c r="CM274" s="13">
        <f t="shared" si="482"/>
        <v>0</v>
      </c>
      <c r="CN274" s="13">
        <f t="shared" si="482"/>
        <v>2.5772879861034244</v>
      </c>
      <c r="CO274" s="13">
        <f t="shared" si="482"/>
        <v>0.65825676358502139</v>
      </c>
      <c r="CP274" s="13">
        <f t="shared" si="482"/>
        <v>0.39313325522392034</v>
      </c>
      <c r="CQ274" s="13">
        <f t="shared" si="482"/>
        <v>12.528305334935737</v>
      </c>
      <c r="CR274" s="13">
        <f t="shared" si="482"/>
        <v>6.64251106362968</v>
      </c>
      <c r="CS274" s="13">
        <f t="shared" si="482"/>
        <v>2.590760810352267</v>
      </c>
      <c r="CT274" s="13">
        <f t="shared" si="482"/>
        <v>0.58133844668036416</v>
      </c>
      <c r="CU274" s="13">
        <f t="shared" si="482"/>
        <v>0</v>
      </c>
      <c r="CV274" s="13">
        <f t="shared" si="482"/>
        <v>0</v>
      </c>
      <c r="CW274" s="13">
        <f t="shared" si="482"/>
        <v>1.8046789552854121</v>
      </c>
      <c r="CX274" s="13">
        <f t="shared" si="483"/>
        <v>90.351714629502226</v>
      </c>
      <c r="CY274" s="13">
        <f t="shared" si="483"/>
        <v>0</v>
      </c>
      <c r="CZ274" s="13">
        <f t="shared" si="483"/>
        <v>35.809351109099275</v>
      </c>
      <c r="DA274" s="13">
        <f t="shared" si="483"/>
        <v>0</v>
      </c>
      <c r="DB274" s="13">
        <f t="shared" si="483"/>
        <v>11.124648720598676</v>
      </c>
      <c r="DC274" s="13">
        <f t="shared" si="483"/>
        <v>2.6185426622634691</v>
      </c>
      <c r="DD274" s="13">
        <f t="shared" si="483"/>
        <v>19.173418708689557</v>
      </c>
      <c r="DE274" s="13">
        <f t="shared" si="483"/>
        <v>0.29717330376719336</v>
      </c>
      <c r="DF274" s="13">
        <f t="shared" si="483"/>
        <v>0</v>
      </c>
      <c r="DG274" s="13">
        <f t="shared" si="483"/>
        <v>4.1334262581849455</v>
      </c>
      <c r="DH274" s="13">
        <f t="shared" si="483"/>
        <v>136.43385416666669</v>
      </c>
      <c r="DI274" s="13">
        <f t="shared" si="483"/>
        <v>1.2309880770005039</v>
      </c>
      <c r="DJ274" s="13">
        <f t="shared" si="483"/>
        <v>1.5976067022594418</v>
      </c>
      <c r="DK274" s="13">
        <f t="shared" si="483"/>
        <v>0</v>
      </c>
      <c r="DL274" s="13">
        <f t="shared" si="483"/>
        <v>1.3817005459679148</v>
      </c>
      <c r="DM274" s="13">
        <f t="shared" si="483"/>
        <v>5.5787165812720945</v>
      </c>
      <c r="DN274" s="13"/>
      <c r="DO274" s="26">
        <f t="shared" si="484"/>
        <v>0</v>
      </c>
      <c r="DP274" s="26">
        <f t="shared" si="484"/>
        <v>3.5736575420873993</v>
      </c>
      <c r="DQ274" s="26">
        <f t="shared" si="484"/>
        <v>0</v>
      </c>
      <c r="DR274" s="26">
        <f t="shared" si="484"/>
        <v>0</v>
      </c>
      <c r="DS274" s="26">
        <f t="shared" si="484"/>
        <v>0</v>
      </c>
      <c r="DT274" s="26">
        <f t="shared" si="484"/>
        <v>0</v>
      </c>
      <c r="DU274" s="26">
        <f t="shared" si="484"/>
        <v>0</v>
      </c>
      <c r="DV274" s="26">
        <f t="shared" si="484"/>
        <v>0</v>
      </c>
      <c r="DW274" s="26">
        <f t="shared" si="484"/>
        <v>0</v>
      </c>
      <c r="DX274" s="26">
        <f t="shared" si="484"/>
        <v>16.364709250648431</v>
      </c>
      <c r="DY274" s="26">
        <f t="shared" si="485"/>
        <v>0</v>
      </c>
      <c r="DZ274" s="26">
        <f t="shared" si="485"/>
        <v>0</v>
      </c>
      <c r="EA274" s="26">
        <f t="shared" si="485"/>
        <v>1.3453731439834749</v>
      </c>
      <c r="EB274" s="26">
        <f t="shared" si="485"/>
        <v>1.7890165014031041</v>
      </c>
      <c r="EC274" s="26">
        <f t="shared" si="485"/>
        <v>171.53507585789305</v>
      </c>
      <c r="ED274" s="26">
        <f t="shared" si="485"/>
        <v>3.1712366965324761</v>
      </c>
      <c r="EE274" s="26">
        <f t="shared" si="485"/>
        <v>0</v>
      </c>
      <c r="EF274" s="26">
        <f t="shared" si="485"/>
        <v>0</v>
      </c>
      <c r="EG274" s="26">
        <f t="shared" si="485"/>
        <v>0</v>
      </c>
      <c r="EH274" s="26">
        <f t="shared" si="485"/>
        <v>0</v>
      </c>
      <c r="EI274" s="26">
        <f t="shared" si="486"/>
        <v>0</v>
      </c>
      <c r="EJ274" s="26">
        <f t="shared" si="486"/>
        <v>0</v>
      </c>
      <c r="EM274">
        <v>20.441607000000001</v>
      </c>
      <c r="EN274">
        <v>8.1620100000000004</v>
      </c>
      <c r="EO274">
        <v>0</v>
      </c>
      <c r="EP274">
        <v>0</v>
      </c>
      <c r="EQ274">
        <v>19.807545000000001</v>
      </c>
      <c r="ER274">
        <v>0</v>
      </c>
      <c r="ES274">
        <v>8.4482730000000004</v>
      </c>
      <c r="ET274">
        <v>2.1577459999999999</v>
      </c>
      <c r="EU274">
        <v>1.502129</v>
      </c>
      <c r="EV274">
        <v>42.073143000000002</v>
      </c>
      <c r="EW274">
        <v>23.970448000000001</v>
      </c>
      <c r="EX274">
        <v>7.0738989999999999</v>
      </c>
      <c r="EY274">
        <v>2.3678620000000001</v>
      </c>
      <c r="EZ274">
        <v>0</v>
      </c>
      <c r="FA274">
        <v>0</v>
      </c>
      <c r="FB274">
        <v>6.6985109999999999</v>
      </c>
      <c r="FC274">
        <v>271.14428700000002</v>
      </c>
      <c r="FD274">
        <v>0</v>
      </c>
      <c r="FE274">
        <v>140.74623099999999</v>
      </c>
      <c r="FF274">
        <v>0</v>
      </c>
      <c r="FG274">
        <v>33.384922000000003</v>
      </c>
      <c r="FH274">
        <v>13.451361</v>
      </c>
      <c r="FI274">
        <v>89.463081000000003</v>
      </c>
      <c r="FJ274">
        <v>1.562335</v>
      </c>
      <c r="FK274">
        <v>0</v>
      </c>
      <c r="FL274">
        <v>15.793473000000001</v>
      </c>
      <c r="FM274">
        <v>521.30224599999997</v>
      </c>
      <c r="FN274">
        <v>1.691794</v>
      </c>
      <c r="FO274">
        <v>2.1956519999999999</v>
      </c>
      <c r="FP274">
        <v>0</v>
      </c>
      <c r="FQ274">
        <v>5.1362459999999999</v>
      </c>
      <c r="FR274">
        <v>22.209693999999999</v>
      </c>
      <c r="FT274" s="19">
        <v>0</v>
      </c>
      <c r="FU274" s="19">
        <v>5.4</v>
      </c>
      <c r="FV274" s="19">
        <v>0</v>
      </c>
      <c r="FW274" s="19">
        <v>0</v>
      </c>
      <c r="FX274" s="19">
        <v>0</v>
      </c>
      <c r="FY274" s="19">
        <v>0</v>
      </c>
      <c r="FZ274" s="19">
        <v>0</v>
      </c>
      <c r="GA274" s="19">
        <v>0</v>
      </c>
      <c r="GB274" s="19">
        <v>0</v>
      </c>
      <c r="GC274" s="19">
        <v>24.6</v>
      </c>
      <c r="GD274" s="19">
        <v>0</v>
      </c>
      <c r="GE274" s="19">
        <v>0</v>
      </c>
      <c r="GF274" s="19">
        <v>1.4</v>
      </c>
      <c r="GG274" s="19">
        <v>2.7</v>
      </c>
      <c r="GH274" s="19">
        <v>178.5</v>
      </c>
      <c r="GI274" s="19">
        <v>3.3</v>
      </c>
      <c r="GJ274" s="19">
        <v>0</v>
      </c>
      <c r="GK274" s="19">
        <v>0</v>
      </c>
      <c r="GL274" s="19">
        <v>0</v>
      </c>
      <c r="GM274" s="19">
        <v>0</v>
      </c>
      <c r="GN274" s="19">
        <v>0</v>
      </c>
      <c r="GO274" s="19">
        <v>0</v>
      </c>
    </row>
    <row r="275" spans="1:197" x14ac:dyDescent="0.2">
      <c r="A275" s="19" t="s">
        <v>977</v>
      </c>
      <c r="B275" t="s">
        <v>112</v>
      </c>
      <c r="C275" t="s">
        <v>986</v>
      </c>
      <c r="D275" s="4" t="s">
        <v>987</v>
      </c>
      <c r="E275" s="4" t="s">
        <v>98</v>
      </c>
      <c r="F275" s="9">
        <v>339</v>
      </c>
      <c r="G275" s="24">
        <v>43421</v>
      </c>
      <c r="H275" s="9">
        <v>5</v>
      </c>
      <c r="I275" s="9">
        <v>2</v>
      </c>
      <c r="J275" s="9" t="s">
        <v>980</v>
      </c>
      <c r="K275" s="21" t="s">
        <v>724</v>
      </c>
      <c r="L275" s="9">
        <v>64</v>
      </c>
      <c r="M275" s="9" t="s">
        <v>981</v>
      </c>
      <c r="N275" s="9">
        <v>25</v>
      </c>
      <c r="O275" s="9">
        <v>14</v>
      </c>
      <c r="P275" s="34">
        <v>3</v>
      </c>
      <c r="Q275" s="9" t="s">
        <v>102</v>
      </c>
      <c r="R275" s="9" t="s">
        <v>103</v>
      </c>
      <c r="S275" s="9"/>
      <c r="T275" s="9" t="s">
        <v>104</v>
      </c>
      <c r="U275" s="34">
        <v>2000</v>
      </c>
      <c r="V275" s="22"/>
      <c r="W275" s="9" t="s">
        <v>105</v>
      </c>
      <c r="X275" s="9" t="s">
        <v>988</v>
      </c>
      <c r="Y275" s="9"/>
      <c r="Z275" s="9"/>
      <c r="AA275" s="1"/>
      <c r="AD275">
        <f>+AD274*100/AD273</f>
        <v>5.9810009099140498</v>
      </c>
      <c r="AE275" s="10">
        <f t="shared" si="463"/>
        <v>2.7236212954223332E-3</v>
      </c>
      <c r="AF275" s="11">
        <v>608.25</v>
      </c>
      <c r="AG275">
        <f t="shared" si="411"/>
        <v>7.1999999999999994E-4</v>
      </c>
      <c r="AI275" s="48">
        <f t="shared" si="464"/>
        <v>6.3373172633953576E-2</v>
      </c>
      <c r="AJ275" s="48">
        <f t="shared" si="464"/>
        <v>0.10211067950767336</v>
      </c>
      <c r="AK275" s="48">
        <f t="shared" si="464"/>
        <v>2.6690547646595331E-2</v>
      </c>
      <c r="AL275" s="48">
        <f t="shared" si="464"/>
        <v>8.2559108235331399E-2</v>
      </c>
      <c r="AM275" s="48">
        <f t="shared" si="464"/>
        <v>3.5132143808104914E-2</v>
      </c>
      <c r="AN275" s="48">
        <f t="shared" si="464"/>
        <v>1.2037941152052792E-2</v>
      </c>
      <c r="AO275" s="48">
        <f t="shared" si="464"/>
        <v>7.3892710762626284E-3</v>
      </c>
      <c r="AP275" s="48">
        <f t="shared" si="464"/>
        <v>1.0200543567269999E-2</v>
      </c>
      <c r="AQ275" s="48">
        <f t="shared" si="464"/>
        <v>0.43668170243340615</v>
      </c>
      <c r="AR275" s="48">
        <f t="shared" si="464"/>
        <v>0.13260208145971164</v>
      </c>
      <c r="AS275" s="48">
        <f t="shared" si="464"/>
        <v>1.2914363613927516E-2</v>
      </c>
      <c r="AT275" s="48">
        <f t="shared" si="464"/>
        <v>0.30050202902472051</v>
      </c>
      <c r="AU275" s="48">
        <f t="shared" si="464"/>
        <v>3.8926030963626457E-2</v>
      </c>
      <c r="AV275" s="48">
        <f t="shared" si="464"/>
        <v>5.0422066236771437E-2</v>
      </c>
      <c r="AW275" s="48">
        <f t="shared" si="464"/>
        <v>1.2524980852454466E-2</v>
      </c>
      <c r="AX275" s="48">
        <f t="shared" si="464"/>
        <v>3.9263384111688227E-2</v>
      </c>
      <c r="AY275" s="48">
        <f t="shared" si="465"/>
        <v>9.8628350443103023E-3</v>
      </c>
      <c r="AZ275" s="48">
        <f t="shared" si="465"/>
        <v>0</v>
      </c>
      <c r="BA275" s="48">
        <f t="shared" si="465"/>
        <v>0.12299750787562624</v>
      </c>
      <c r="BB275" s="48">
        <f t="shared" si="465"/>
        <v>4.9374553764828591E-2</v>
      </c>
      <c r="BC275" s="48">
        <f t="shared" si="465"/>
        <v>0.90898613859592714</v>
      </c>
      <c r="BD275" s="48">
        <f t="shared" si="465"/>
        <v>0.95062544623517142</v>
      </c>
      <c r="BE275" s="48">
        <f t="shared" si="465"/>
        <v>1</v>
      </c>
      <c r="BF275" s="48">
        <f t="shared" si="465"/>
        <v>0</v>
      </c>
      <c r="BH275" s="51">
        <f t="shared" si="466"/>
        <v>12.705361369645944</v>
      </c>
      <c r="BI275" s="51">
        <f t="shared" si="467"/>
        <v>20.471644844714707</v>
      </c>
      <c r="BJ275" s="51">
        <f t="shared" si="468"/>
        <v>5.351050593008492</v>
      </c>
      <c r="BK275" s="51">
        <f t="shared" si="469"/>
        <v>16.551850899817559</v>
      </c>
      <c r="BL275" s="51">
        <f t="shared" si="469"/>
        <v>7.0434627811767694</v>
      </c>
      <c r="BM275" s="51">
        <f t="shared" si="469"/>
        <v>2.4134248945809973</v>
      </c>
      <c r="BN275" s="51">
        <f t="shared" si="469"/>
        <v>1.481436945321706</v>
      </c>
      <c r="BO275" s="51">
        <f t="shared" si="470"/>
        <v>2.0450545049648623</v>
      </c>
      <c r="BP275" s="51">
        <f t="shared" si="470"/>
        <v>87.548068091450645</v>
      </c>
      <c r="BQ275" s="51">
        <f t="shared" si="471"/>
        <v>26.584709164619273</v>
      </c>
      <c r="BR275" s="51">
        <f t="shared" si="472"/>
        <v>2.5891343253666537</v>
      </c>
      <c r="BS275" s="51">
        <f t="shared" si="472"/>
        <v>60.246105921251257</v>
      </c>
      <c r="BT275" s="51">
        <f t="shared" si="473"/>
        <v>7.8040797000263336</v>
      </c>
      <c r="BU275" s="51">
        <f t="shared" si="473"/>
        <v>10.108860672681123</v>
      </c>
      <c r="BV275" s="51">
        <f t="shared" si="474"/>
        <v>2.5110689786275642</v>
      </c>
      <c r="BW275" s="51">
        <f t="shared" si="474"/>
        <v>7.8717138972294585</v>
      </c>
      <c r="BX275" s="51">
        <f t="shared" si="475"/>
        <v>1.977349060476614</v>
      </c>
      <c r="BY275" s="51">
        <f t="shared" si="476"/>
        <v>0</v>
      </c>
      <c r="BZ275" s="51">
        <f t="shared" si="477"/>
        <v>24.659137615724145</v>
      </c>
      <c r="CA275" s="51">
        <f t="shared" si="478"/>
        <v>9.8988502859182805</v>
      </c>
      <c r="CB275" s="51">
        <f t="shared" si="478"/>
        <v>182.2379548135909</v>
      </c>
      <c r="CC275" s="51">
        <f t="shared" si="479"/>
        <v>190.58600539635455</v>
      </c>
      <c r="CD275" s="51">
        <f t="shared" si="480"/>
        <v>200.48485568227284</v>
      </c>
      <c r="CE275" s="51">
        <f t="shared" si="481"/>
        <v>0</v>
      </c>
      <c r="CH275" s="13">
        <f t="shared" si="482"/>
        <v>12.705361369645944</v>
      </c>
      <c r="CI275" s="13">
        <f t="shared" si="482"/>
        <v>0</v>
      </c>
      <c r="CJ275" s="13">
        <f t="shared" si="482"/>
        <v>0</v>
      </c>
      <c r="CK275" s="13">
        <f t="shared" si="482"/>
        <v>0</v>
      </c>
      <c r="CL275" s="13">
        <f t="shared" si="482"/>
        <v>20.471644844714707</v>
      </c>
      <c r="CM275" s="13">
        <f t="shared" si="482"/>
        <v>0</v>
      </c>
      <c r="CN275" s="13">
        <f t="shared" si="482"/>
        <v>4.2721582158961393</v>
      </c>
      <c r="CO275" s="13">
        <f t="shared" si="482"/>
        <v>1.0788923771123524</v>
      </c>
      <c r="CP275" s="13">
        <f t="shared" si="482"/>
        <v>0.63760387835368404</v>
      </c>
      <c r="CQ275" s="13">
        <f t="shared" si="482"/>
        <v>16.551850899817559</v>
      </c>
      <c r="CR275" s="13">
        <f t="shared" si="482"/>
        <v>7.0434627811767694</v>
      </c>
      <c r="CS275" s="13">
        <f t="shared" si="482"/>
        <v>2.4134248945809973</v>
      </c>
      <c r="CT275" s="13">
        <f t="shared" si="482"/>
        <v>1.481436945321706</v>
      </c>
      <c r="CU275" s="13">
        <f t="shared" si="482"/>
        <v>0</v>
      </c>
      <c r="CV275" s="13">
        <f t="shared" si="482"/>
        <v>0</v>
      </c>
      <c r="CW275" s="13">
        <f t="shared" si="482"/>
        <v>2.0450545049648623</v>
      </c>
      <c r="CX275" s="13">
        <f t="shared" si="483"/>
        <v>87.548068091450645</v>
      </c>
      <c r="CY275" s="13">
        <f t="shared" si="483"/>
        <v>0</v>
      </c>
      <c r="CZ275" s="13">
        <f t="shared" si="483"/>
        <v>26.584709164619273</v>
      </c>
      <c r="DA275" s="13">
        <f t="shared" si="483"/>
        <v>0</v>
      </c>
      <c r="DB275" s="13">
        <f t="shared" si="483"/>
        <v>10.016578957322487</v>
      </c>
      <c r="DC275" s="13">
        <f t="shared" si="483"/>
        <v>2.5891343253666537</v>
      </c>
      <c r="DD275" s="13">
        <f t="shared" si="483"/>
        <v>60.246105921251257</v>
      </c>
      <c r="DE275" s="13">
        <f t="shared" si="483"/>
        <v>0.40073781941034792</v>
      </c>
      <c r="DF275" s="13">
        <f t="shared" si="483"/>
        <v>0</v>
      </c>
      <c r="DG275" s="13">
        <f t="shared" si="483"/>
        <v>3.9666038609988181</v>
      </c>
      <c r="DH275" s="13">
        <f t="shared" si="483"/>
        <v>136.43385416666672</v>
      </c>
      <c r="DI275" s="13">
        <f t="shared" si="483"/>
        <v>7.8040797000263336</v>
      </c>
      <c r="DJ275" s="13">
        <f t="shared" si="483"/>
        <v>10.108860672681123</v>
      </c>
      <c r="DK275" s="13">
        <f t="shared" si="483"/>
        <v>0</v>
      </c>
      <c r="DL275" s="13">
        <f t="shared" si="483"/>
        <v>2.5110689786275642</v>
      </c>
      <c r="DM275" s="13">
        <f t="shared" si="483"/>
        <v>7.8717138972294585</v>
      </c>
      <c r="DN275" s="13"/>
      <c r="DO275" s="26">
        <f t="shared" si="484"/>
        <v>0</v>
      </c>
      <c r="DP275" s="26">
        <f t="shared" si="484"/>
        <v>1.977349060476614</v>
      </c>
      <c r="DQ275" s="26">
        <f t="shared" si="484"/>
        <v>0</v>
      </c>
      <c r="DR275" s="26">
        <f t="shared" si="484"/>
        <v>0</v>
      </c>
      <c r="DS275" s="26">
        <f t="shared" si="484"/>
        <v>0</v>
      </c>
      <c r="DT275" s="26">
        <f t="shared" si="484"/>
        <v>0</v>
      </c>
      <c r="DU275" s="26">
        <f t="shared" si="484"/>
        <v>0</v>
      </c>
      <c r="DV275" s="26">
        <f t="shared" si="484"/>
        <v>0</v>
      </c>
      <c r="DW275" s="26">
        <f t="shared" si="484"/>
        <v>0</v>
      </c>
      <c r="DX275" s="26">
        <f t="shared" si="484"/>
        <v>24.659137615724145</v>
      </c>
      <c r="DY275" s="26">
        <f t="shared" si="485"/>
        <v>0</v>
      </c>
      <c r="DZ275" s="26">
        <f t="shared" si="485"/>
        <v>0</v>
      </c>
      <c r="EA275" s="26">
        <f t="shared" si="485"/>
        <v>2.5123893327329121</v>
      </c>
      <c r="EB275" s="26">
        <f t="shared" si="485"/>
        <v>9.8988502859182805</v>
      </c>
      <c r="EC275" s="26">
        <f t="shared" si="485"/>
        <v>182.2379548135909</v>
      </c>
      <c r="ED275" s="26">
        <f t="shared" si="485"/>
        <v>3.8583121895541157</v>
      </c>
      <c r="EE275" s="26">
        <f t="shared" si="485"/>
        <v>0</v>
      </c>
      <c r="EF275" s="26">
        <f t="shared" si="485"/>
        <v>0</v>
      </c>
      <c r="EG275" s="26">
        <f t="shared" si="485"/>
        <v>0</v>
      </c>
      <c r="EH275" s="26">
        <f t="shared" si="485"/>
        <v>0</v>
      </c>
      <c r="EI275" s="26">
        <f t="shared" si="486"/>
        <v>0</v>
      </c>
      <c r="EJ275" s="26">
        <f t="shared" si="486"/>
        <v>0</v>
      </c>
      <c r="EM275">
        <v>60.956665000000001</v>
      </c>
      <c r="EN275">
        <v>19.250156</v>
      </c>
      <c r="EO275">
        <v>0</v>
      </c>
      <c r="EP275">
        <v>0</v>
      </c>
      <c r="EQ275">
        <v>64.120377000000005</v>
      </c>
      <c r="ER275">
        <v>0</v>
      </c>
      <c r="ES275">
        <v>14.998165</v>
      </c>
      <c r="ET275">
        <v>3.787642</v>
      </c>
      <c r="EU275">
        <v>2.609181</v>
      </c>
      <c r="EV275">
        <v>59.53125</v>
      </c>
      <c r="EW275">
        <v>27.221741000000002</v>
      </c>
      <c r="EX275">
        <v>7.0575039999999998</v>
      </c>
      <c r="EY275">
        <v>6.4624370000000004</v>
      </c>
      <c r="EZ275">
        <v>0</v>
      </c>
      <c r="FA275">
        <v>0</v>
      </c>
      <c r="FB275">
        <v>8.1295970000000004</v>
      </c>
      <c r="FC275">
        <v>281.38207999999997</v>
      </c>
      <c r="FD275">
        <v>0</v>
      </c>
      <c r="FE275">
        <v>111.90720399999999</v>
      </c>
      <c r="FF275">
        <v>0</v>
      </c>
      <c r="FG275">
        <v>32.193581000000002</v>
      </c>
      <c r="FH275">
        <v>14.244491999999999</v>
      </c>
      <c r="FI275">
        <v>301.06417800000003</v>
      </c>
      <c r="FJ275">
        <v>2.2563710000000001</v>
      </c>
      <c r="FK275">
        <v>0</v>
      </c>
      <c r="FL275">
        <v>16.232002000000001</v>
      </c>
      <c r="FM275">
        <v>558.30999799999995</v>
      </c>
      <c r="FN275">
        <v>11.486855</v>
      </c>
      <c r="FO275">
        <v>14.879270999999999</v>
      </c>
      <c r="FP275">
        <v>0</v>
      </c>
      <c r="FQ275">
        <v>9.9971530000000008</v>
      </c>
      <c r="FR275">
        <v>33.563201999999997</v>
      </c>
      <c r="FT275" s="19">
        <v>0</v>
      </c>
      <c r="FU275" s="19">
        <v>3.2</v>
      </c>
      <c r="FV275" s="19">
        <v>0</v>
      </c>
      <c r="FW275" s="19">
        <v>0</v>
      </c>
      <c r="FX275" s="19">
        <v>0</v>
      </c>
      <c r="FY275" s="19">
        <v>0</v>
      </c>
      <c r="FZ275" s="19">
        <v>0</v>
      </c>
      <c r="GA275" s="19">
        <v>0</v>
      </c>
      <c r="GB275" s="19">
        <v>0</v>
      </c>
      <c r="GC275" s="19">
        <v>39.700000000000003</v>
      </c>
      <c r="GD275" s="19">
        <v>0</v>
      </c>
      <c r="GE275" s="19">
        <v>0</v>
      </c>
      <c r="GF275" s="19">
        <v>2.8</v>
      </c>
      <c r="GG275" s="19">
        <v>16</v>
      </c>
      <c r="GH275" s="19">
        <v>203.1</v>
      </c>
      <c r="GI275" s="19">
        <v>4.3</v>
      </c>
      <c r="GJ275" s="19">
        <v>0</v>
      </c>
      <c r="GK275" s="19">
        <v>0</v>
      </c>
      <c r="GL275" s="19">
        <v>0</v>
      </c>
      <c r="GM275" s="19">
        <v>0</v>
      </c>
      <c r="GN275" s="19">
        <v>0</v>
      </c>
      <c r="GO275" s="19">
        <v>0</v>
      </c>
    </row>
    <row r="276" spans="1:197" x14ac:dyDescent="0.2">
      <c r="A276" s="19" t="s">
        <v>977</v>
      </c>
      <c r="B276" t="s">
        <v>116</v>
      </c>
      <c r="C276" t="s">
        <v>989</v>
      </c>
      <c r="D276" s="4" t="s">
        <v>990</v>
      </c>
      <c r="E276" s="4" t="s">
        <v>98</v>
      </c>
      <c r="F276" s="9">
        <v>339</v>
      </c>
      <c r="G276" s="24">
        <v>43421</v>
      </c>
      <c r="H276" s="9">
        <v>5</v>
      </c>
      <c r="I276" s="9">
        <v>2</v>
      </c>
      <c r="J276" s="9" t="s">
        <v>980</v>
      </c>
      <c r="K276" s="21" t="s">
        <v>724</v>
      </c>
      <c r="L276" s="9">
        <v>64</v>
      </c>
      <c r="M276" s="9" t="s">
        <v>981</v>
      </c>
      <c r="N276" s="9">
        <v>30</v>
      </c>
      <c r="O276" s="9">
        <v>10</v>
      </c>
      <c r="P276" s="34">
        <v>4</v>
      </c>
      <c r="Q276" s="9" t="s">
        <v>102</v>
      </c>
      <c r="R276" s="9" t="s">
        <v>103</v>
      </c>
      <c r="S276" s="9"/>
      <c r="T276" s="9" t="s">
        <v>104</v>
      </c>
      <c r="U276" s="34">
        <v>2000</v>
      </c>
      <c r="V276" s="22"/>
      <c r="W276" s="9" t="s">
        <v>105</v>
      </c>
      <c r="X276" s="9" t="s">
        <v>991</v>
      </c>
      <c r="Y276" s="9"/>
      <c r="Z276" s="9"/>
      <c r="AA276" s="1"/>
      <c r="AE276" s="10">
        <f t="shared" si="463"/>
        <v>2.7641169128939744E-3</v>
      </c>
      <c r="AF276" s="11">
        <v>608.25</v>
      </c>
      <c r="AG276">
        <f t="shared" si="411"/>
        <v>7.1999999999999994E-4</v>
      </c>
      <c r="AI276" s="48">
        <f t="shared" si="464"/>
        <v>8.0215928481104162E-2</v>
      </c>
      <c r="AJ276" s="48">
        <f t="shared" si="464"/>
        <v>0.10788499150619502</v>
      </c>
      <c r="AK276" s="48">
        <f t="shared" si="464"/>
        <v>4.7474660273826776E-2</v>
      </c>
      <c r="AL276" s="48">
        <f t="shared" si="464"/>
        <v>7.6440688902407641E-2</v>
      </c>
      <c r="AM276" s="48">
        <f t="shared" si="464"/>
        <v>3.9163922735843085E-2</v>
      </c>
      <c r="AN276" s="48">
        <f t="shared" si="464"/>
        <v>1.7287419446540074E-2</v>
      </c>
      <c r="AO276" s="48">
        <f t="shared" si="464"/>
        <v>1.0150028902612487E-2</v>
      </c>
      <c r="AP276" s="48">
        <f t="shared" si="464"/>
        <v>1.228088189488839E-2</v>
      </c>
      <c r="AQ276" s="48">
        <f t="shared" si="464"/>
        <v>0.4014936448548464</v>
      </c>
      <c r="AR276" s="48">
        <f t="shared" si="464"/>
        <v>8.0087229484862507E-2</v>
      </c>
      <c r="AS276" s="48">
        <f t="shared" si="464"/>
        <v>9.1354137113536932E-3</v>
      </c>
      <c r="AT276" s="48">
        <f t="shared" si="464"/>
        <v>0.35101479090060533</v>
      </c>
      <c r="AU276" s="48">
        <f t="shared" si="464"/>
        <v>4.3804889449564163E-2</v>
      </c>
      <c r="AV276" s="48">
        <f t="shared" si="464"/>
        <v>3.4876607045198599E-2</v>
      </c>
      <c r="AW276" s="48">
        <f t="shared" si="464"/>
        <v>1.978278078628606E-2</v>
      </c>
      <c r="AX276" s="48">
        <f t="shared" si="464"/>
        <v>3.8348724350883392E-2</v>
      </c>
      <c r="AY276" s="48">
        <f t="shared" si="465"/>
        <v>6.582803810315712E-3</v>
      </c>
      <c r="AZ276" s="48">
        <f t="shared" si="465"/>
        <v>0</v>
      </c>
      <c r="BA276" s="48">
        <f t="shared" si="465"/>
        <v>0.17011352666779395</v>
      </c>
      <c r="BB276" s="48">
        <f t="shared" si="465"/>
        <v>8.2935033180158838E-2</v>
      </c>
      <c r="BC276" s="48">
        <f t="shared" si="465"/>
        <v>0.88777985185836927</v>
      </c>
      <c r="BD276" s="48">
        <f t="shared" si="465"/>
        <v>0.91706496681984118</v>
      </c>
      <c r="BE276" s="48">
        <f t="shared" si="465"/>
        <v>1</v>
      </c>
      <c r="BF276" s="48">
        <f t="shared" si="465"/>
        <v>0</v>
      </c>
      <c r="BH276" s="51">
        <f t="shared" si="466"/>
        <v>18.340196955965876</v>
      </c>
      <c r="BI276" s="51">
        <f t="shared" si="467"/>
        <v>24.666322889753911</v>
      </c>
      <c r="BJ276" s="51">
        <f t="shared" si="468"/>
        <v>10.854385610516927</v>
      </c>
      <c r="BK276" s="51">
        <f t="shared" si="469"/>
        <v>17.477043730162826</v>
      </c>
      <c r="BL276" s="51">
        <f t="shared" si="469"/>
        <v>8.9542572172905821</v>
      </c>
      <c r="BM276" s="51">
        <f t="shared" si="469"/>
        <v>3.9525152112977868</v>
      </c>
      <c r="BN276" s="51">
        <f t="shared" si="469"/>
        <v>2.3206554197837392</v>
      </c>
      <c r="BO276" s="51">
        <f t="shared" si="470"/>
        <v>2.807843741386912</v>
      </c>
      <c r="BP276" s="51">
        <f t="shared" si="470"/>
        <v>91.795640375103972</v>
      </c>
      <c r="BQ276" s="51">
        <f t="shared" si="471"/>
        <v>18.310771815799818</v>
      </c>
      <c r="BR276" s="51">
        <f t="shared" si="472"/>
        <v>2.0886785195028348</v>
      </c>
      <c r="BS276" s="51">
        <f t="shared" si="472"/>
        <v>80.254389888296984</v>
      </c>
      <c r="BT276" s="51">
        <f t="shared" si="473"/>
        <v>10.015346270392753</v>
      </c>
      <c r="BU276" s="51">
        <f t="shared" si="473"/>
        <v>7.9740252899453159</v>
      </c>
      <c r="BV276" s="51">
        <f t="shared" si="474"/>
        <v>4.5230430268303943</v>
      </c>
      <c r="BW276" s="51">
        <f t="shared" si="474"/>
        <v>8.7678740484930291</v>
      </c>
      <c r="BX276" s="51">
        <f t="shared" si="475"/>
        <v>1.5050616590707691</v>
      </c>
      <c r="BY276" s="51">
        <f t="shared" si="476"/>
        <v>0</v>
      </c>
      <c r="BZ276" s="51">
        <f t="shared" si="477"/>
        <v>38.893965862356481</v>
      </c>
      <c r="CA276" s="51">
        <f t="shared" si="478"/>
        <v>18.961880412965346</v>
      </c>
      <c r="CB276" s="51">
        <f t="shared" si="478"/>
        <v>202.97785795069538</v>
      </c>
      <c r="CC276" s="51">
        <f t="shared" si="479"/>
        <v>209.67347048602889</v>
      </c>
      <c r="CD276" s="51">
        <f t="shared" si="480"/>
        <v>228.63535089899423</v>
      </c>
      <c r="CE276" s="51">
        <f t="shared" si="481"/>
        <v>0</v>
      </c>
      <c r="CH276" s="13">
        <f t="shared" si="482"/>
        <v>18.340196955965876</v>
      </c>
      <c r="CI276" s="13">
        <f t="shared" si="482"/>
        <v>0</v>
      </c>
      <c r="CJ276" s="13">
        <f t="shared" si="482"/>
        <v>0</v>
      </c>
      <c r="CK276" s="13">
        <f t="shared" si="482"/>
        <v>0</v>
      </c>
      <c r="CL276" s="13">
        <f t="shared" si="482"/>
        <v>24.666322889753911</v>
      </c>
      <c r="CM276" s="13">
        <f t="shared" si="482"/>
        <v>0</v>
      </c>
      <c r="CN276" s="13">
        <f t="shared" si="482"/>
        <v>8.9892603826256554</v>
      </c>
      <c r="CO276" s="13">
        <f t="shared" si="482"/>
        <v>1.8651252278912718</v>
      </c>
      <c r="CP276" s="13">
        <f t="shared" si="482"/>
        <v>0.830244134710311</v>
      </c>
      <c r="CQ276" s="13">
        <f t="shared" si="482"/>
        <v>17.477043730162826</v>
      </c>
      <c r="CR276" s="13">
        <f t="shared" si="482"/>
        <v>8.9542572172905821</v>
      </c>
      <c r="CS276" s="13">
        <f t="shared" si="482"/>
        <v>3.9525152112977868</v>
      </c>
      <c r="CT276" s="13">
        <f t="shared" si="482"/>
        <v>2.3206554197837392</v>
      </c>
      <c r="CU276" s="13">
        <f t="shared" si="482"/>
        <v>0</v>
      </c>
      <c r="CV276" s="13">
        <f t="shared" si="482"/>
        <v>0</v>
      </c>
      <c r="CW276" s="13">
        <f t="shared" si="482"/>
        <v>2.807843741386912</v>
      </c>
      <c r="CX276" s="13">
        <f t="shared" si="483"/>
        <v>91.795640375103972</v>
      </c>
      <c r="CY276" s="13">
        <f t="shared" si="483"/>
        <v>0</v>
      </c>
      <c r="CZ276" s="13">
        <f t="shared" si="483"/>
        <v>18.310771815799818</v>
      </c>
      <c r="DA276" s="13">
        <f t="shared" si="483"/>
        <v>0</v>
      </c>
      <c r="DB276" s="13">
        <f t="shared" si="483"/>
        <v>10.183848540981771</v>
      </c>
      <c r="DC276" s="13">
        <f t="shared" si="483"/>
        <v>2.0886785195028348</v>
      </c>
      <c r="DD276" s="13">
        <f t="shared" si="483"/>
        <v>80.254389888296984</v>
      </c>
      <c r="DE276" s="13">
        <f t="shared" si="483"/>
        <v>0.93606663658406553</v>
      </c>
      <c r="DF276" s="13">
        <f t="shared" si="483"/>
        <v>0</v>
      </c>
      <c r="DG276" s="13">
        <f t="shared" si="483"/>
        <v>3.8154936983808434</v>
      </c>
      <c r="DH276" s="13">
        <f t="shared" si="483"/>
        <v>136.43385416666672</v>
      </c>
      <c r="DI276" s="13">
        <f t="shared" si="483"/>
        <v>10.015346270392753</v>
      </c>
      <c r="DJ276" s="13">
        <f t="shared" si="483"/>
        <v>7.9740252899453159</v>
      </c>
      <c r="DK276" s="13">
        <f t="shared" si="483"/>
        <v>0</v>
      </c>
      <c r="DL276" s="13">
        <f t="shared" si="483"/>
        <v>4.5230430268303943</v>
      </c>
      <c r="DM276" s="13">
        <f t="shared" si="483"/>
        <v>8.7678740484930291</v>
      </c>
      <c r="DN276" s="13"/>
      <c r="DO276" s="26">
        <f t="shared" si="484"/>
        <v>0</v>
      </c>
      <c r="DP276" s="26">
        <f t="shared" si="484"/>
        <v>1.5050616590707691</v>
      </c>
      <c r="DQ276" s="26">
        <f t="shared" si="484"/>
        <v>0</v>
      </c>
      <c r="DR276" s="26">
        <f t="shared" si="484"/>
        <v>0</v>
      </c>
      <c r="DS276" s="26">
        <f t="shared" si="484"/>
        <v>0</v>
      </c>
      <c r="DT276" s="26">
        <f t="shared" si="484"/>
        <v>0</v>
      </c>
      <c r="DU276" s="26">
        <f t="shared" si="484"/>
        <v>0</v>
      </c>
      <c r="DV276" s="26">
        <f t="shared" si="484"/>
        <v>0</v>
      </c>
      <c r="DW276" s="26">
        <f t="shared" si="484"/>
        <v>0</v>
      </c>
      <c r="DX276" s="26">
        <f t="shared" si="484"/>
        <v>38.893965862356481</v>
      </c>
      <c r="DY276" s="26">
        <f t="shared" si="485"/>
        <v>0</v>
      </c>
      <c r="DZ276" s="26">
        <f t="shared" si="485"/>
        <v>0</v>
      </c>
      <c r="EA276" s="26">
        <f t="shared" si="485"/>
        <v>2.0944328097200509</v>
      </c>
      <c r="EB276" s="26">
        <f t="shared" si="485"/>
        <v>18.961880412965346</v>
      </c>
      <c r="EC276" s="26">
        <f t="shared" si="485"/>
        <v>202.97785795069538</v>
      </c>
      <c r="ED276" s="26">
        <f t="shared" si="485"/>
        <v>3.096118066542684</v>
      </c>
      <c r="EE276" s="26">
        <f t="shared" si="485"/>
        <v>0</v>
      </c>
      <c r="EF276" s="26">
        <f t="shared" si="485"/>
        <v>0</v>
      </c>
      <c r="EG276" s="26">
        <f t="shared" si="485"/>
        <v>0</v>
      </c>
      <c r="EH276" s="26">
        <f t="shared" si="485"/>
        <v>0</v>
      </c>
      <c r="EI276" s="26">
        <f t="shared" si="486"/>
        <v>0</v>
      </c>
      <c r="EJ276" s="26">
        <f t="shared" si="486"/>
        <v>0</v>
      </c>
      <c r="EM276">
        <v>86.701874000000004</v>
      </c>
      <c r="EN276">
        <v>10.636737999999999</v>
      </c>
      <c r="EO276">
        <v>0</v>
      </c>
      <c r="EP276">
        <v>0</v>
      </c>
      <c r="EQ276">
        <v>76.126884000000004</v>
      </c>
      <c r="ER276">
        <v>0</v>
      </c>
      <c r="ES276">
        <v>31.096039000000001</v>
      </c>
      <c r="ET276">
        <v>6.4519219999999997</v>
      </c>
      <c r="EU276">
        <v>3.3477220000000001</v>
      </c>
      <c r="EV276">
        <v>61.937935000000003</v>
      </c>
      <c r="EW276">
        <v>34.099620999999999</v>
      </c>
      <c r="EX276">
        <v>11.388885</v>
      </c>
      <c r="EY276">
        <v>9.975028</v>
      </c>
      <c r="EZ276">
        <v>0</v>
      </c>
      <c r="FA276">
        <v>0</v>
      </c>
      <c r="FB276">
        <v>10.998346</v>
      </c>
      <c r="FC276">
        <v>290.71151700000001</v>
      </c>
      <c r="FD276">
        <v>0</v>
      </c>
      <c r="FE276">
        <v>75.949180999999996</v>
      </c>
      <c r="FF276">
        <v>0</v>
      </c>
      <c r="FG276">
        <v>32.251663000000001</v>
      </c>
      <c r="FH276">
        <v>11.322812000000001</v>
      </c>
      <c r="FI276">
        <v>395.17477400000001</v>
      </c>
      <c r="FJ276">
        <v>5.193346</v>
      </c>
      <c r="FK276">
        <v>0</v>
      </c>
      <c r="FL276">
        <v>15.384887000000001</v>
      </c>
      <c r="FM276">
        <v>550.130493</v>
      </c>
      <c r="FN276">
        <v>14.525655</v>
      </c>
      <c r="FO276">
        <v>11.565046000000001</v>
      </c>
      <c r="FP276">
        <v>0</v>
      </c>
      <c r="FQ276">
        <v>17.743476999999999</v>
      </c>
      <c r="FR276">
        <v>36.836528999999999</v>
      </c>
      <c r="FT276" s="19">
        <v>0</v>
      </c>
      <c r="FU276" s="19">
        <v>2.4</v>
      </c>
      <c r="FV276" s="19">
        <v>0</v>
      </c>
      <c r="FW276" s="19">
        <v>0</v>
      </c>
      <c r="FX276" s="19">
        <v>0</v>
      </c>
      <c r="FY276" s="19">
        <v>0</v>
      </c>
      <c r="FZ276" s="19">
        <v>0</v>
      </c>
      <c r="GA276" s="19">
        <v>0</v>
      </c>
      <c r="GB276" s="19">
        <v>0</v>
      </c>
      <c r="GC276" s="19">
        <v>61.7</v>
      </c>
      <c r="GD276" s="19">
        <v>0</v>
      </c>
      <c r="GE276" s="19">
        <v>0</v>
      </c>
      <c r="GF276" s="19">
        <v>2.2999999999999998</v>
      </c>
      <c r="GG276" s="19">
        <v>30.2</v>
      </c>
      <c r="GH276" s="19">
        <v>222.9</v>
      </c>
      <c r="GI276" s="19">
        <v>3.4</v>
      </c>
      <c r="GJ276" s="19">
        <v>0</v>
      </c>
      <c r="GK276" s="19">
        <v>0</v>
      </c>
      <c r="GL276" s="19">
        <v>0</v>
      </c>
      <c r="GM276" s="19">
        <v>0</v>
      </c>
      <c r="GN276" s="19">
        <v>0</v>
      </c>
      <c r="GO276" s="19">
        <v>0</v>
      </c>
    </row>
    <row r="277" spans="1:197" x14ac:dyDescent="0.2">
      <c r="A277" s="19" t="s">
        <v>977</v>
      </c>
      <c r="B277" t="s">
        <v>120</v>
      </c>
      <c r="C277" t="s">
        <v>992</v>
      </c>
      <c r="D277" s="4" t="s">
        <v>993</v>
      </c>
      <c r="E277" s="4" t="s">
        <v>98</v>
      </c>
      <c r="F277" s="9">
        <v>339</v>
      </c>
      <c r="G277" s="24">
        <v>43421</v>
      </c>
      <c r="H277" s="9">
        <v>5</v>
      </c>
      <c r="I277" s="9">
        <v>2</v>
      </c>
      <c r="J277" s="9" t="s">
        <v>980</v>
      </c>
      <c r="K277" s="21" t="s">
        <v>724</v>
      </c>
      <c r="L277" s="9">
        <v>64</v>
      </c>
      <c r="M277" s="9" t="s">
        <v>981</v>
      </c>
      <c r="N277" s="9">
        <v>45</v>
      </c>
      <c r="O277" s="9">
        <v>7</v>
      </c>
      <c r="P277" s="34">
        <v>5</v>
      </c>
      <c r="Q277" s="9" t="s">
        <v>102</v>
      </c>
      <c r="R277" s="9" t="s">
        <v>103</v>
      </c>
      <c r="S277" s="9"/>
      <c r="T277" s="9" t="s">
        <v>104</v>
      </c>
      <c r="U277" s="34">
        <v>2000</v>
      </c>
      <c r="V277" s="22"/>
      <c r="W277" s="9" t="s">
        <v>105</v>
      </c>
      <c r="X277" s="9" t="s">
        <v>994</v>
      </c>
      <c r="Y277" s="41"/>
      <c r="Z277" s="9"/>
      <c r="AA277" s="1"/>
      <c r="AE277" s="10">
        <f t="shared" si="463"/>
        <v>2.9187419365705194E-3</v>
      </c>
      <c r="AF277" s="11">
        <v>608.25</v>
      </c>
      <c r="AG277">
        <f t="shared" si="411"/>
        <v>7.1999999999999994E-4</v>
      </c>
      <c r="AI277" s="48">
        <f t="shared" si="464"/>
        <v>0.1349606014792451</v>
      </c>
      <c r="AJ277" s="48">
        <f t="shared" si="464"/>
        <v>0.12098348925734809</v>
      </c>
      <c r="AK277" s="48">
        <f t="shared" si="464"/>
        <v>1.4675548477989155E-2</v>
      </c>
      <c r="AL277" s="48">
        <f t="shared" si="464"/>
        <v>9.0818611438380048E-2</v>
      </c>
      <c r="AM277" s="48">
        <f t="shared" si="464"/>
        <v>0.17651789017787853</v>
      </c>
      <c r="AN277" s="48">
        <f t="shared" si="464"/>
        <v>1.1750510350751163E-2</v>
      </c>
      <c r="AO277" s="48">
        <f t="shared" si="464"/>
        <v>1.5155103086019176E-2</v>
      </c>
      <c r="AP277" s="48">
        <f t="shared" si="464"/>
        <v>7.175117519954974E-3</v>
      </c>
      <c r="AQ277" s="48">
        <f t="shared" si="464"/>
        <v>0.38110464996491666</v>
      </c>
      <c r="AR277" s="48">
        <f t="shared" si="464"/>
        <v>4.7568731817161793E-2</v>
      </c>
      <c r="AS277" s="48">
        <f t="shared" si="464"/>
        <v>8.0815355596811148E-3</v>
      </c>
      <c r="AT277" s="48">
        <f t="shared" si="464"/>
        <v>9.0247420490718142E-2</v>
      </c>
      <c r="AU277" s="48">
        <f t="shared" si="464"/>
        <v>5.6202245136760268E-2</v>
      </c>
      <c r="AV277" s="48">
        <f t="shared" si="464"/>
        <v>2.5438982851781658E-2</v>
      </c>
      <c r="AW277" s="48">
        <f t="shared" si="464"/>
        <v>9.4825565692409509E-3</v>
      </c>
      <c r="AX277" s="48">
        <f t="shared" si="464"/>
        <v>2.6142462346893613E-2</v>
      </c>
      <c r="AY277" s="48">
        <f t="shared" si="465"/>
        <v>3.2225394902596731E-2</v>
      </c>
      <c r="AZ277" s="48">
        <f t="shared" si="465"/>
        <v>0</v>
      </c>
      <c r="BA277" s="48">
        <f t="shared" si="465"/>
        <v>0.16283752830894827</v>
      </c>
      <c r="BB277" s="48">
        <f t="shared" si="465"/>
        <v>2.9907034542465367E-2</v>
      </c>
      <c r="BC277" s="48">
        <f t="shared" si="465"/>
        <v>0.9202296849448085</v>
      </c>
      <c r="BD277" s="48">
        <f t="shared" si="465"/>
        <v>0.97009296545753465</v>
      </c>
      <c r="BE277" s="48">
        <f t="shared" si="465"/>
        <v>1</v>
      </c>
      <c r="BF277" s="48">
        <f t="shared" si="465"/>
        <v>0</v>
      </c>
      <c r="BH277" s="51">
        <f t="shared" si="466"/>
        <v>72.104844650170875</v>
      </c>
      <c r="BI277" s="51">
        <f t="shared" si="467"/>
        <v>64.637350475043959</v>
      </c>
      <c r="BJ277" s="51">
        <f t="shared" si="468"/>
        <v>7.8406448368132944</v>
      </c>
      <c r="BK277" s="51">
        <f t="shared" si="469"/>
        <v>48.521285451707769</v>
      </c>
      <c r="BL277" s="51">
        <f t="shared" si="469"/>
        <v>94.307486108893769</v>
      </c>
      <c r="BM277" s="51">
        <f t="shared" si="469"/>
        <v>6.2778967647934989</v>
      </c>
      <c r="BN277" s="51">
        <f t="shared" si="469"/>
        <v>8.0968545019620954</v>
      </c>
      <c r="BO277" s="51">
        <f t="shared" si="470"/>
        <v>3.8334204831076941</v>
      </c>
      <c r="BP277" s="51">
        <f t="shared" si="470"/>
        <v>203.61121156831831</v>
      </c>
      <c r="BQ277" s="51">
        <f t="shared" si="471"/>
        <v>25.41435041255032</v>
      </c>
      <c r="BR277" s="51">
        <f t="shared" si="472"/>
        <v>4.3176887156601165</v>
      </c>
      <c r="BS277" s="51">
        <f t="shared" si="472"/>
        <v>48.216117616833536</v>
      </c>
      <c r="BT277" s="51">
        <f t="shared" si="473"/>
        <v>30.026942012407428</v>
      </c>
      <c r="BU277" s="51">
        <f t="shared" si="473"/>
        <v>13.591180585158854</v>
      </c>
      <c r="BV277" s="51">
        <f t="shared" si="474"/>
        <v>5.0662064396380506</v>
      </c>
      <c r="BW277" s="51">
        <f t="shared" si="474"/>
        <v>13.96702567738326</v>
      </c>
      <c r="BX277" s="51">
        <f t="shared" si="475"/>
        <v>17.216928998345352</v>
      </c>
      <c r="BY277" s="51">
        <f t="shared" si="476"/>
        <v>0</v>
      </c>
      <c r="BZ277" s="51">
        <f t="shared" si="477"/>
        <v>86.998535522532947</v>
      </c>
      <c r="CA277" s="51">
        <f t="shared" si="478"/>
        <v>15.978308158054466</v>
      </c>
      <c r="CB277" s="51">
        <f t="shared" si="478"/>
        <v>491.64732335329137</v>
      </c>
      <c r="CC277" s="51">
        <f t="shared" si="479"/>
        <v>518.2875728461845</v>
      </c>
      <c r="CD277" s="51">
        <f t="shared" si="480"/>
        <v>534.26588100423896</v>
      </c>
      <c r="CE277" s="51">
        <f t="shared" si="481"/>
        <v>0</v>
      </c>
      <c r="CH277" s="13">
        <f t="shared" si="482"/>
        <v>72.104844650170875</v>
      </c>
      <c r="CI277" s="13">
        <f t="shared" si="482"/>
        <v>0</v>
      </c>
      <c r="CJ277" s="13">
        <f t="shared" si="482"/>
        <v>0</v>
      </c>
      <c r="CK277" s="13">
        <f t="shared" si="482"/>
        <v>0</v>
      </c>
      <c r="CL277" s="13">
        <f t="shared" si="482"/>
        <v>64.637350475043959</v>
      </c>
      <c r="CM277" s="13">
        <f t="shared" si="482"/>
        <v>0</v>
      </c>
      <c r="CN277" s="13">
        <f t="shared" si="482"/>
        <v>6.5689934737026272</v>
      </c>
      <c r="CO277" s="13">
        <f t="shared" si="482"/>
        <v>1.2716513631106674</v>
      </c>
      <c r="CP277" s="13">
        <f t="shared" si="482"/>
        <v>2.7481892031592987</v>
      </c>
      <c r="CQ277" s="13">
        <f t="shared" si="482"/>
        <v>48.521285451707769</v>
      </c>
      <c r="CR277" s="13">
        <f t="shared" si="482"/>
        <v>94.307486108893769</v>
      </c>
      <c r="CS277" s="13">
        <f t="shared" si="482"/>
        <v>6.2778967647934989</v>
      </c>
      <c r="CT277" s="13">
        <f t="shared" si="482"/>
        <v>8.0968545019620954</v>
      </c>
      <c r="CU277" s="13">
        <f t="shared" si="482"/>
        <v>0</v>
      </c>
      <c r="CV277" s="13">
        <f t="shared" si="482"/>
        <v>0</v>
      </c>
      <c r="CW277" s="13">
        <f t="shared" si="482"/>
        <v>3.8334204831076941</v>
      </c>
      <c r="CX277" s="13">
        <f t="shared" si="483"/>
        <v>203.61121156831831</v>
      </c>
      <c r="CY277" s="13">
        <f t="shared" si="483"/>
        <v>0</v>
      </c>
      <c r="CZ277" s="13">
        <f t="shared" si="483"/>
        <v>25.41435041255032</v>
      </c>
      <c r="DA277" s="13">
        <f t="shared" si="483"/>
        <v>0</v>
      </c>
      <c r="DB277" s="13">
        <f t="shared" si="483"/>
        <v>20.761270441280594</v>
      </c>
      <c r="DC277" s="13">
        <f t="shared" si="483"/>
        <v>4.3176887156601165</v>
      </c>
      <c r="DD277" s="13">
        <f t="shared" si="483"/>
        <v>48.216117616833536</v>
      </c>
      <c r="DE277" s="13">
        <f t="shared" si="483"/>
        <v>0.66204793092132608</v>
      </c>
      <c r="DF277" s="13">
        <f t="shared" si="483"/>
        <v>0</v>
      </c>
      <c r="DG277" s="13">
        <f t="shared" si="483"/>
        <v>7.6563060947430444</v>
      </c>
      <c r="DH277" s="13">
        <f t="shared" si="483"/>
        <v>136.43385416666672</v>
      </c>
      <c r="DI277" s="13">
        <f t="shared" si="483"/>
        <v>30.026942012407428</v>
      </c>
      <c r="DJ277" s="13">
        <f t="shared" si="483"/>
        <v>13.591180585158854</v>
      </c>
      <c r="DK277" s="13">
        <f t="shared" si="483"/>
        <v>0</v>
      </c>
      <c r="DL277" s="13">
        <f t="shared" si="483"/>
        <v>5.0662064396380506</v>
      </c>
      <c r="DM277" s="13">
        <f t="shared" si="483"/>
        <v>13.96702567738326</v>
      </c>
      <c r="DN277" s="13"/>
      <c r="DO277" s="26">
        <f t="shared" si="484"/>
        <v>0</v>
      </c>
      <c r="DP277" s="26">
        <f t="shared" si="484"/>
        <v>17.216928998345352</v>
      </c>
      <c r="DQ277" s="26">
        <f t="shared" si="484"/>
        <v>0</v>
      </c>
      <c r="DR277" s="26">
        <f t="shared" si="484"/>
        <v>0</v>
      </c>
      <c r="DS277" s="26">
        <f t="shared" si="484"/>
        <v>0</v>
      </c>
      <c r="DT277" s="26">
        <f t="shared" si="484"/>
        <v>0</v>
      </c>
      <c r="DU277" s="26">
        <f t="shared" si="484"/>
        <v>0</v>
      </c>
      <c r="DV277" s="26">
        <f t="shared" si="484"/>
        <v>0</v>
      </c>
      <c r="DW277" s="26">
        <f t="shared" si="484"/>
        <v>0</v>
      </c>
      <c r="DX277" s="26">
        <f t="shared" si="484"/>
        <v>86.998535522532947</v>
      </c>
      <c r="DY277" s="26">
        <f t="shared" si="485"/>
        <v>0</v>
      </c>
      <c r="DZ277" s="26">
        <f t="shared" si="485"/>
        <v>0</v>
      </c>
      <c r="EA277" s="26">
        <f t="shared" si="485"/>
        <v>9.4233204945477311</v>
      </c>
      <c r="EB277" s="26">
        <f t="shared" si="485"/>
        <v>15.978308158054466</v>
      </c>
      <c r="EC277" s="26">
        <f t="shared" si="485"/>
        <v>491.64732335329137</v>
      </c>
      <c r="ED277" s="26">
        <f t="shared" si="485"/>
        <v>0</v>
      </c>
      <c r="EE277" s="26">
        <f t="shared" si="485"/>
        <v>0</v>
      </c>
      <c r="EF277" s="26">
        <f t="shared" si="485"/>
        <v>0</v>
      </c>
      <c r="EG277" s="26">
        <f t="shared" si="485"/>
        <v>0</v>
      </c>
      <c r="EH277" s="26">
        <f t="shared" si="485"/>
        <v>0</v>
      </c>
      <c r="EI277" s="26">
        <f t="shared" si="486"/>
        <v>0</v>
      </c>
      <c r="EJ277" s="26">
        <f t="shared" si="486"/>
        <v>0</v>
      </c>
      <c r="EM277">
        <v>322.811981</v>
      </c>
      <c r="EN277">
        <v>23.839426</v>
      </c>
      <c r="EO277">
        <v>0</v>
      </c>
      <c r="EP277">
        <v>0</v>
      </c>
      <c r="EQ277">
        <v>188.919983</v>
      </c>
      <c r="ER277">
        <v>0</v>
      </c>
      <c r="ES277">
        <v>21.519919999999999</v>
      </c>
      <c r="ET277">
        <v>4.1659100000000002</v>
      </c>
      <c r="EU277">
        <v>10.494237999999999</v>
      </c>
      <c r="EV277">
        <v>162.847748</v>
      </c>
      <c r="EW277" s="46">
        <v>340.11584499999998</v>
      </c>
      <c r="EX277">
        <v>17.130993</v>
      </c>
      <c r="EY277">
        <v>32.959491999999997</v>
      </c>
      <c r="EZ277">
        <v>0</v>
      </c>
      <c r="FA277">
        <v>0</v>
      </c>
      <c r="FB277">
        <v>14.220065999999999</v>
      </c>
      <c r="FC277">
        <v>610.66436799999997</v>
      </c>
      <c r="FD277">
        <v>0</v>
      </c>
      <c r="FE277">
        <v>99.828873000000002</v>
      </c>
      <c r="FF277">
        <v>0</v>
      </c>
      <c r="FG277">
        <v>62.266551999999997</v>
      </c>
      <c r="FH277">
        <v>22.166378000000002</v>
      </c>
      <c r="FI277">
        <v>224.83989</v>
      </c>
      <c r="FJ277">
        <v>3.4784890000000002</v>
      </c>
      <c r="FK277">
        <v>0</v>
      </c>
      <c r="FL277">
        <v>29.236377999999998</v>
      </c>
      <c r="FM277">
        <v>520.98644999999999</v>
      </c>
      <c r="FN277">
        <v>41.242176000000001</v>
      </c>
      <c r="FO277">
        <v>18.667563999999999</v>
      </c>
      <c r="FP277">
        <v>0</v>
      </c>
      <c r="FQ277">
        <v>18.821386</v>
      </c>
      <c r="FR277">
        <v>55.571106</v>
      </c>
      <c r="FT277" s="19">
        <v>0</v>
      </c>
      <c r="FU277" s="19">
        <v>26</v>
      </c>
      <c r="FV277" s="19">
        <v>0</v>
      </c>
      <c r="FW277" s="19">
        <v>0</v>
      </c>
      <c r="FX277" s="19">
        <v>0</v>
      </c>
      <c r="FY277" s="19">
        <v>0</v>
      </c>
      <c r="FZ277" s="19">
        <v>0</v>
      </c>
      <c r="GA277" s="19">
        <v>0</v>
      </c>
      <c r="GB277" s="19">
        <v>0</v>
      </c>
      <c r="GC277" s="19">
        <v>130.69999999999999</v>
      </c>
      <c r="GD277" s="19">
        <v>0</v>
      </c>
      <c r="GE277" s="19">
        <v>0</v>
      </c>
      <c r="GF277" s="19">
        <v>9.8000000000000007</v>
      </c>
      <c r="GG277" s="19">
        <v>24.1</v>
      </c>
      <c r="GH277" s="19">
        <v>511.3</v>
      </c>
      <c r="GI277" s="19">
        <v>0</v>
      </c>
      <c r="GJ277" s="19">
        <v>0</v>
      </c>
      <c r="GK277" s="19">
        <v>0</v>
      </c>
      <c r="GL277" s="19">
        <v>0</v>
      </c>
      <c r="GM277" s="19">
        <v>0</v>
      </c>
      <c r="GN277" s="19">
        <v>0</v>
      </c>
      <c r="GO277" s="19">
        <v>0</v>
      </c>
    </row>
    <row r="278" spans="1:197" x14ac:dyDescent="0.2">
      <c r="A278" s="19" t="s">
        <v>977</v>
      </c>
      <c r="B278" t="s">
        <v>124</v>
      </c>
      <c r="C278" t="s">
        <v>995</v>
      </c>
      <c r="D278" s="4" t="s">
        <v>996</v>
      </c>
      <c r="E278" s="4" t="s">
        <v>98</v>
      </c>
      <c r="F278" s="9">
        <v>339</v>
      </c>
      <c r="G278" s="24">
        <v>43421</v>
      </c>
      <c r="H278" s="9">
        <v>5</v>
      </c>
      <c r="I278" s="9">
        <v>2</v>
      </c>
      <c r="J278" s="9" t="s">
        <v>980</v>
      </c>
      <c r="K278" s="21" t="s">
        <v>724</v>
      </c>
      <c r="L278" s="9">
        <v>64</v>
      </c>
      <c r="M278" s="9" t="s">
        <v>981</v>
      </c>
      <c r="N278" s="9">
        <v>70</v>
      </c>
      <c r="O278" s="9">
        <v>4</v>
      </c>
      <c r="P278" s="34">
        <v>6</v>
      </c>
      <c r="Q278" s="9" t="s">
        <v>102</v>
      </c>
      <c r="R278" s="9" t="s">
        <v>103</v>
      </c>
      <c r="S278" s="9"/>
      <c r="T278" s="9" t="s">
        <v>104</v>
      </c>
      <c r="U278" s="34">
        <v>2000</v>
      </c>
      <c r="V278" s="22"/>
      <c r="W278" s="9" t="s">
        <v>105</v>
      </c>
      <c r="X278" s="9" t="s">
        <v>997</v>
      </c>
      <c r="Y278" s="9" t="s">
        <v>998</v>
      </c>
      <c r="Z278" s="9"/>
      <c r="AA278" s="1"/>
      <c r="AE278" s="10">
        <f t="shared" si="463"/>
        <v>2.9400390157605697E-3</v>
      </c>
      <c r="AF278" s="11">
        <v>608.25</v>
      </c>
      <c r="AG278">
        <f t="shared" si="411"/>
        <v>7.1999999999999994E-4</v>
      </c>
      <c r="AI278" s="48">
        <f t="shared" si="464"/>
        <v>0.10083392319157361</v>
      </c>
      <c r="AJ278" s="48">
        <f t="shared" si="464"/>
        <v>8.0341731668319122E-2</v>
      </c>
      <c r="AK278" s="48">
        <f t="shared" si="464"/>
        <v>5.2442490698530256E-3</v>
      </c>
      <c r="AL278" s="48">
        <f t="shared" si="464"/>
        <v>0.15296249857367017</v>
      </c>
      <c r="AM278" s="48">
        <f t="shared" si="464"/>
        <v>4.3704534830958444E-2</v>
      </c>
      <c r="AN278" s="48">
        <f t="shared" si="464"/>
        <v>2.0371456784859333E-2</v>
      </c>
      <c r="AO278" s="48">
        <f t="shared" si="464"/>
        <v>2.5930263074472753E-2</v>
      </c>
      <c r="AP278" s="48">
        <f t="shared" si="464"/>
        <v>9.1110263251930213E-3</v>
      </c>
      <c r="AQ278" s="48">
        <f t="shared" si="464"/>
        <v>0.26702867987971868</v>
      </c>
      <c r="AR278" s="48">
        <f t="shared" si="464"/>
        <v>2.6412152122735535E-2</v>
      </c>
      <c r="AS278" s="48">
        <f t="shared" si="464"/>
        <v>7.0255629232802413E-3</v>
      </c>
      <c r="AT278" s="48">
        <f t="shared" si="464"/>
        <v>9.4211001368221817E-2</v>
      </c>
      <c r="AU278" s="48">
        <f t="shared" si="464"/>
        <v>5.0541496320022562E-2</v>
      </c>
      <c r="AV278" s="48">
        <f t="shared" si="464"/>
        <v>7.3795657789802157E-3</v>
      </c>
      <c r="AW278" s="48">
        <f t="shared" si="464"/>
        <v>3.5310147053284835E-2</v>
      </c>
      <c r="AX278" s="48">
        <f t="shared" si="464"/>
        <v>2.3246675728579195E-2</v>
      </c>
      <c r="AY278" s="48">
        <f t="shared" si="465"/>
        <v>5.6961795581545155E-2</v>
      </c>
      <c r="AZ278" s="48">
        <f t="shared" si="465"/>
        <v>0</v>
      </c>
      <c r="BA278" s="48">
        <f t="shared" si="465"/>
        <v>0.30524121835339468</v>
      </c>
      <c r="BB278" s="48">
        <f t="shared" si="465"/>
        <v>0.12502287246660096</v>
      </c>
      <c r="BC278" s="48">
        <f t="shared" si="465"/>
        <v>0.78946279967429733</v>
      </c>
      <c r="BD278" s="48">
        <f t="shared" si="465"/>
        <v>0.87497712753339907</v>
      </c>
      <c r="BE278" s="48">
        <f t="shared" si="465"/>
        <v>1</v>
      </c>
      <c r="BF278" s="48">
        <f t="shared" si="465"/>
        <v>0</v>
      </c>
      <c r="BH278" s="51">
        <f t="shared" si="466"/>
        <v>33.179439860099833</v>
      </c>
      <c r="BI278" s="51">
        <f t="shared" si="467"/>
        <v>26.436476631785332</v>
      </c>
      <c r="BJ278" s="51">
        <f t="shared" si="468"/>
        <v>1.7256221033271641</v>
      </c>
      <c r="BK278" s="51">
        <f t="shared" si="469"/>
        <v>50.332366941960032</v>
      </c>
      <c r="BL278" s="51">
        <f t="shared" si="469"/>
        <v>14.380993411140071</v>
      </c>
      <c r="BM278" s="51">
        <f t="shared" si="469"/>
        <v>6.7032354178236231</v>
      </c>
      <c r="BN278" s="51">
        <f t="shared" si="469"/>
        <v>8.5323626910901869</v>
      </c>
      <c r="BO278" s="51">
        <f t="shared" si="470"/>
        <v>2.9979865947117137</v>
      </c>
      <c r="BP278" s="51">
        <f t="shared" si="470"/>
        <v>87.865886247014231</v>
      </c>
      <c r="BQ278" s="51">
        <f t="shared" si="471"/>
        <v>8.6909284613191069</v>
      </c>
      <c r="BR278" s="51">
        <f t="shared" si="472"/>
        <v>2.3117640880981192</v>
      </c>
      <c r="BS278" s="51">
        <f t="shared" si="472"/>
        <v>31.000164975410957</v>
      </c>
      <c r="BT278" s="51">
        <f t="shared" si="473"/>
        <v>16.630698127292369</v>
      </c>
      <c r="BU278" s="51">
        <f t="shared" si="473"/>
        <v>2.4282488591873634</v>
      </c>
      <c r="BV278" s="51">
        <f t="shared" si="474"/>
        <v>11.618816996536838</v>
      </c>
      <c r="BW278" s="51">
        <f t="shared" si="474"/>
        <v>7.6493272786602446</v>
      </c>
      <c r="BX278" s="51">
        <f t="shared" si="475"/>
        <v>18.74329998278909</v>
      </c>
      <c r="BY278" s="51">
        <f t="shared" si="476"/>
        <v>0</v>
      </c>
      <c r="BZ278" s="51">
        <f t="shared" si="477"/>
        <v>100.43973621792398</v>
      </c>
      <c r="CA278" s="51">
        <f t="shared" si="478"/>
        <v>41.138822599031528</v>
      </c>
      <c r="CB278" s="51">
        <f t="shared" si="478"/>
        <v>259.77302731555665</v>
      </c>
      <c r="CC278" s="51">
        <f t="shared" si="479"/>
        <v>287.91154864421037</v>
      </c>
      <c r="CD278" s="51">
        <f t="shared" si="480"/>
        <v>329.0503712432419</v>
      </c>
      <c r="CE278" s="51">
        <f t="shared" si="481"/>
        <v>0</v>
      </c>
      <c r="CH278" s="13">
        <f t="shared" si="482"/>
        <v>33.179439860099833</v>
      </c>
      <c r="CI278" s="13">
        <f t="shared" si="482"/>
        <v>0</v>
      </c>
      <c r="CJ278" s="13">
        <f t="shared" si="482"/>
        <v>2.5881407115557118</v>
      </c>
      <c r="CK278" s="13">
        <f t="shared" si="482"/>
        <v>0</v>
      </c>
      <c r="CL278" s="13">
        <f t="shared" si="482"/>
        <v>26.436476631785332</v>
      </c>
      <c r="CM278" s="13">
        <f t="shared" si="482"/>
        <v>0</v>
      </c>
      <c r="CN278" s="13">
        <f t="shared" si="482"/>
        <v>1.2630293587194248</v>
      </c>
      <c r="CO278" s="13">
        <f t="shared" si="482"/>
        <v>0.46259274460773936</v>
      </c>
      <c r="CP278" s="13">
        <f t="shared" si="482"/>
        <v>3.6779529190068656</v>
      </c>
      <c r="CQ278" s="13">
        <f t="shared" si="482"/>
        <v>50.332366941960032</v>
      </c>
      <c r="CR278" s="13">
        <f t="shared" si="482"/>
        <v>14.380993411140071</v>
      </c>
      <c r="CS278" s="13">
        <f t="shared" si="482"/>
        <v>6.7032354178236231</v>
      </c>
      <c r="CT278" s="13">
        <f t="shared" si="482"/>
        <v>8.5323626910901869</v>
      </c>
      <c r="CU278" s="13">
        <f t="shared" si="482"/>
        <v>0</v>
      </c>
      <c r="CV278" s="13">
        <f t="shared" si="482"/>
        <v>0</v>
      </c>
      <c r="CW278" s="13">
        <f t="shared" si="482"/>
        <v>2.9979865947117137</v>
      </c>
      <c r="CX278" s="13">
        <f t="shared" si="483"/>
        <v>87.865886247014231</v>
      </c>
      <c r="CY278" s="13">
        <f t="shared" si="483"/>
        <v>0</v>
      </c>
      <c r="CZ278" s="13">
        <f t="shared" si="483"/>
        <v>8.6909284613191069</v>
      </c>
      <c r="DA278" s="13">
        <f t="shared" si="483"/>
        <v>0</v>
      </c>
      <c r="DB278" s="13">
        <f t="shared" si="483"/>
        <v>8.914330034034279</v>
      </c>
      <c r="DC278" s="13">
        <f t="shared" si="483"/>
        <v>2.3117640880981192</v>
      </c>
      <c r="DD278" s="13">
        <f t="shared" si="483"/>
        <v>31.000164975410957</v>
      </c>
      <c r="DE278" s="13">
        <f t="shared" si="483"/>
        <v>0.47161651632011836</v>
      </c>
      <c r="DF278" s="13">
        <f t="shared" si="483"/>
        <v>0</v>
      </c>
      <c r="DG278" s="13">
        <f t="shared" si="483"/>
        <v>3.2807653901667706</v>
      </c>
      <c r="DH278" s="13">
        <f t="shared" si="483"/>
        <v>136.43385416666672</v>
      </c>
      <c r="DI278" s="13">
        <f t="shared" si="483"/>
        <v>16.630698127292369</v>
      </c>
      <c r="DJ278" s="13">
        <f t="shared" si="483"/>
        <v>2.4282488591873634</v>
      </c>
      <c r="DK278" s="13">
        <f t="shared" si="483"/>
        <v>0</v>
      </c>
      <c r="DL278" s="13">
        <f t="shared" si="483"/>
        <v>11.618816996536838</v>
      </c>
      <c r="DM278" s="13">
        <f t="shared" si="483"/>
        <v>7.6493272786602446</v>
      </c>
      <c r="DN278" s="13"/>
      <c r="DO278" s="26">
        <f t="shared" si="484"/>
        <v>0</v>
      </c>
      <c r="DP278" s="26">
        <f t="shared" si="484"/>
        <v>18.74329998278909</v>
      </c>
      <c r="DQ278" s="26">
        <f t="shared" si="484"/>
        <v>0</v>
      </c>
      <c r="DR278" s="26">
        <f t="shared" si="484"/>
        <v>0</v>
      </c>
      <c r="DS278" s="26">
        <f t="shared" si="484"/>
        <v>0</v>
      </c>
      <c r="DT278" s="26">
        <f t="shared" si="484"/>
        <v>0</v>
      </c>
      <c r="DU278" s="26">
        <f t="shared" si="484"/>
        <v>0</v>
      </c>
      <c r="DV278" s="26">
        <f t="shared" si="484"/>
        <v>0</v>
      </c>
      <c r="DW278" s="26">
        <f t="shared" si="484"/>
        <v>0</v>
      </c>
      <c r="DX278" s="26">
        <f t="shared" si="484"/>
        <v>100.43973621792398</v>
      </c>
      <c r="DY278" s="26">
        <f t="shared" si="485"/>
        <v>0</v>
      </c>
      <c r="DZ278" s="26">
        <f t="shared" si="485"/>
        <v>0</v>
      </c>
      <c r="EA278" s="26">
        <f t="shared" si="485"/>
        <v>9.3952213458646519</v>
      </c>
      <c r="EB278" s="26">
        <f t="shared" si="485"/>
        <v>41.138822599031528</v>
      </c>
      <c r="EC278" s="26">
        <f t="shared" si="485"/>
        <v>259.77302731555665</v>
      </c>
      <c r="ED278" s="26">
        <f t="shared" si="485"/>
        <v>0</v>
      </c>
      <c r="EE278" s="26">
        <f t="shared" si="485"/>
        <v>0</v>
      </c>
      <c r="EF278" s="26">
        <f t="shared" si="485"/>
        <v>0</v>
      </c>
      <c r="EG278" s="26">
        <f t="shared" si="485"/>
        <v>0</v>
      </c>
      <c r="EH278" s="26">
        <f t="shared" si="485"/>
        <v>0</v>
      </c>
      <c r="EI278" s="26">
        <f t="shared" si="486"/>
        <v>0</v>
      </c>
      <c r="EJ278" s="26">
        <f t="shared" si="486"/>
        <v>0</v>
      </c>
      <c r="EM278">
        <v>147.467682</v>
      </c>
      <c r="EN278">
        <v>0</v>
      </c>
      <c r="EO278">
        <v>11.503121</v>
      </c>
      <c r="EP278">
        <v>0</v>
      </c>
      <c r="EQ278">
        <v>76.707977</v>
      </c>
      <c r="ER278">
        <v>0</v>
      </c>
      <c r="ES278">
        <v>4.1076920000000001</v>
      </c>
      <c r="ET278">
        <v>1.5044690000000001</v>
      </c>
      <c r="EU278">
        <v>13.942898</v>
      </c>
      <c r="EV278">
        <v>167.70245399999999</v>
      </c>
      <c r="EW278">
        <v>51.488731000000001</v>
      </c>
      <c r="EX278">
        <v>18.159147000000001</v>
      </c>
      <c r="EY278">
        <v>34.480701000000003</v>
      </c>
      <c r="EZ278">
        <v>0</v>
      </c>
      <c r="FA278">
        <v>0</v>
      </c>
      <c r="FB278">
        <v>11.040467</v>
      </c>
      <c r="FC278">
        <v>261.61569200000002</v>
      </c>
      <c r="FD278">
        <v>0</v>
      </c>
      <c r="FE278">
        <v>33.891120999999998</v>
      </c>
      <c r="FF278">
        <v>0</v>
      </c>
      <c r="FG278">
        <v>26.541912</v>
      </c>
      <c r="FH278">
        <v>11.782285</v>
      </c>
      <c r="FI278">
        <v>143.511841</v>
      </c>
      <c r="FJ278">
        <v>2.4599869999999999</v>
      </c>
      <c r="FK278">
        <v>0</v>
      </c>
      <c r="FL278">
        <v>12.437184</v>
      </c>
      <c r="FM278">
        <v>517.21252400000003</v>
      </c>
      <c r="FN278">
        <v>22.676893</v>
      </c>
      <c r="FO278">
        <v>3.3110539999999999</v>
      </c>
      <c r="FP278">
        <v>0</v>
      </c>
      <c r="FQ278">
        <v>42.852210999999997</v>
      </c>
      <c r="FR278">
        <v>30.214189999999999</v>
      </c>
      <c r="FT278" s="19">
        <v>0</v>
      </c>
      <c r="FU278" s="19">
        <v>28.1</v>
      </c>
      <c r="FV278" s="19">
        <v>0</v>
      </c>
      <c r="FW278" s="19">
        <v>0</v>
      </c>
      <c r="FX278" s="19">
        <v>0</v>
      </c>
      <c r="FY278" s="19">
        <v>0</v>
      </c>
      <c r="FZ278" s="19">
        <v>0</v>
      </c>
      <c r="GA278" s="19">
        <v>0</v>
      </c>
      <c r="GB278" s="19">
        <v>0</v>
      </c>
      <c r="GC278" s="19">
        <v>149.80000000000001</v>
      </c>
      <c r="GD278" s="19">
        <v>0</v>
      </c>
      <c r="GE278" s="19">
        <v>0</v>
      </c>
      <c r="GF278" s="19">
        <v>9.6999999999999993</v>
      </c>
      <c r="GG278" s="19">
        <v>61.6</v>
      </c>
      <c r="GH278" s="19">
        <v>268.2</v>
      </c>
      <c r="GI278" s="19">
        <v>0</v>
      </c>
      <c r="GJ278" s="19">
        <v>0</v>
      </c>
      <c r="GK278" s="19">
        <v>0</v>
      </c>
      <c r="GL278" s="19">
        <v>0</v>
      </c>
      <c r="GM278" s="19">
        <v>0</v>
      </c>
      <c r="GN278" s="19">
        <v>0</v>
      </c>
      <c r="GO278" s="19">
        <v>0</v>
      </c>
    </row>
    <row r="279" spans="1:197" x14ac:dyDescent="0.2">
      <c r="A279" s="19" t="s">
        <v>977</v>
      </c>
      <c r="B279" t="s">
        <v>128</v>
      </c>
      <c r="C279" t="s">
        <v>999</v>
      </c>
      <c r="D279" s="4" t="s">
        <v>1000</v>
      </c>
      <c r="E279" s="4" t="s">
        <v>98</v>
      </c>
      <c r="F279" s="9">
        <v>339</v>
      </c>
      <c r="G279" s="24">
        <v>43421</v>
      </c>
      <c r="H279" s="9">
        <v>5</v>
      </c>
      <c r="I279" s="9">
        <v>2</v>
      </c>
      <c r="J279" s="9" t="s">
        <v>980</v>
      </c>
      <c r="K279" s="21" t="s">
        <v>724</v>
      </c>
      <c r="L279" s="9">
        <v>64</v>
      </c>
      <c r="M279" s="9" t="s">
        <v>981</v>
      </c>
      <c r="N279" s="9">
        <v>100</v>
      </c>
      <c r="O279" s="9">
        <v>2</v>
      </c>
      <c r="P279" s="34">
        <v>7</v>
      </c>
      <c r="Q279" s="9" t="s">
        <v>102</v>
      </c>
      <c r="R279" s="9" t="s">
        <v>103</v>
      </c>
      <c r="S279" s="9"/>
      <c r="T279" s="9" t="s">
        <v>104</v>
      </c>
      <c r="U279" s="34">
        <v>2000</v>
      </c>
      <c r="V279" s="22"/>
      <c r="W279" s="9" t="s">
        <v>105</v>
      </c>
      <c r="X279" s="9" t="s">
        <v>1001</v>
      </c>
      <c r="Y279" s="9"/>
      <c r="Z279" s="9"/>
      <c r="AA279" s="1"/>
      <c r="AE279" s="10">
        <f t="shared" si="463"/>
        <v>3.0147159366831467E-3</v>
      </c>
      <c r="AF279" s="11">
        <v>608.25</v>
      </c>
      <c r="AG279">
        <f t="shared" si="411"/>
        <v>7.1999999999999994E-4</v>
      </c>
      <c r="AI279" s="48">
        <f t="shared" si="464"/>
        <v>4.4046474839214145E-2</v>
      </c>
      <c r="AJ279" s="48">
        <f t="shared" si="464"/>
        <v>4.2068663885437577E-2</v>
      </c>
      <c r="AK279" s="48">
        <f t="shared" si="464"/>
        <v>5.5969008952529873E-3</v>
      </c>
      <c r="AL279" s="48">
        <f t="shared" si="464"/>
        <v>0.24731236963056294</v>
      </c>
      <c r="AM279" s="48">
        <f t="shared" si="464"/>
        <v>7.0659598942334853E-2</v>
      </c>
      <c r="AN279" s="48">
        <f t="shared" si="464"/>
        <v>2.118236436799811E-2</v>
      </c>
      <c r="AO279" s="48">
        <f t="shared" si="464"/>
        <v>2.8286289328715585E-2</v>
      </c>
      <c r="AP279" s="48">
        <f t="shared" si="464"/>
        <v>7.193909686290737E-3</v>
      </c>
      <c r="AQ279" s="48">
        <f t="shared" si="464"/>
        <v>0.2880481196883895</v>
      </c>
      <c r="AR279" s="48">
        <f t="shared" si="464"/>
        <v>3.2727504458189068E-2</v>
      </c>
      <c r="AS279" s="48">
        <f t="shared" si="464"/>
        <v>1.0810255671896508E-2</v>
      </c>
      <c r="AT279" s="48">
        <f t="shared" si="464"/>
        <v>3.9301364574409275E-2</v>
      </c>
      <c r="AU279" s="48">
        <f t="shared" si="464"/>
        <v>1.8866736867102704E-2</v>
      </c>
      <c r="AV279" s="48">
        <f t="shared" si="464"/>
        <v>1.1868777598402226E-2</v>
      </c>
      <c r="AW279" s="48">
        <f t="shared" si="464"/>
        <v>2.4872654178159356E-2</v>
      </c>
      <c r="AX279" s="48">
        <f t="shared" si="464"/>
        <v>1.7004304596215044E-2</v>
      </c>
      <c r="AY279" s="48">
        <f t="shared" si="465"/>
        <v>2.9350110040859023E-2</v>
      </c>
      <c r="AZ279" s="48">
        <f t="shared" si="465"/>
        <v>0</v>
      </c>
      <c r="BA279" s="48">
        <f t="shared" si="465"/>
        <v>0.26908007184017996</v>
      </c>
      <c r="BB279" s="48">
        <f t="shared" si="465"/>
        <v>5.6647798138316267E-2</v>
      </c>
      <c r="BC279" s="48">
        <f t="shared" si="465"/>
        <v>0.86573456562354523</v>
      </c>
      <c r="BD279" s="48">
        <f t="shared" si="465"/>
        <v>0.94335220186168378</v>
      </c>
      <c r="BE279" s="48">
        <f t="shared" si="465"/>
        <v>1</v>
      </c>
      <c r="BF279" s="48">
        <f t="shared" si="465"/>
        <v>0</v>
      </c>
      <c r="BH279" s="51">
        <f t="shared" si="466"/>
        <v>8.5194695302044448</v>
      </c>
      <c r="BI279" s="51">
        <f t="shared" si="467"/>
        <v>8.1369213190544638</v>
      </c>
      <c r="BJ279" s="51">
        <f t="shared" si="468"/>
        <v>1.0825526177688669</v>
      </c>
      <c r="BK279" s="51">
        <f t="shared" si="469"/>
        <v>47.835160593474448</v>
      </c>
      <c r="BL279" s="51">
        <f t="shared" si="469"/>
        <v>13.666980215854847</v>
      </c>
      <c r="BM279" s="51">
        <f t="shared" si="469"/>
        <v>4.09709309245752</v>
      </c>
      <c r="BN279" s="51">
        <f t="shared" si="469"/>
        <v>5.4711343175184979</v>
      </c>
      <c r="BO279" s="51">
        <f t="shared" si="470"/>
        <v>1.3914460714307195</v>
      </c>
      <c r="BP279" s="51">
        <f t="shared" si="470"/>
        <v>55.714269708892346</v>
      </c>
      <c r="BQ279" s="51">
        <f t="shared" si="471"/>
        <v>6.3301541848461467</v>
      </c>
      <c r="BR279" s="51">
        <f t="shared" si="472"/>
        <v>2.090919742082253</v>
      </c>
      <c r="BS279" s="51">
        <f t="shared" si="472"/>
        <v>7.6016702632702682</v>
      </c>
      <c r="BT279" s="51">
        <f t="shared" si="473"/>
        <v>3.6492044019505947</v>
      </c>
      <c r="BU279" s="51">
        <f t="shared" si="473"/>
        <v>2.2956590619219894</v>
      </c>
      <c r="BV279" s="51">
        <f t="shared" si="474"/>
        <v>4.810868978270352</v>
      </c>
      <c r="BW279" s="51">
        <f t="shared" si="474"/>
        <v>3.2889727366058183</v>
      </c>
      <c r="BX279" s="51">
        <f t="shared" si="475"/>
        <v>5.6768985285204092</v>
      </c>
      <c r="BY279" s="51">
        <f t="shared" si="476"/>
        <v>0</v>
      </c>
      <c r="BZ279" s="51">
        <f t="shared" si="477"/>
        <v>52.045469736132389</v>
      </c>
      <c r="CA279" s="51">
        <f t="shared" si="478"/>
        <v>10.956817587656193</v>
      </c>
      <c r="CB279" s="51">
        <f t="shared" si="478"/>
        <v>167.45038689244095</v>
      </c>
      <c r="CC279" s="51">
        <f t="shared" si="479"/>
        <v>182.46319073999425</v>
      </c>
      <c r="CD279" s="51">
        <f t="shared" si="480"/>
        <v>193.42000832765044</v>
      </c>
      <c r="CE279" s="51">
        <f t="shared" si="481"/>
        <v>0</v>
      </c>
      <c r="CH279" s="13">
        <f t="shared" si="482"/>
        <v>8.5194695302044448</v>
      </c>
      <c r="CI279" s="13">
        <f t="shared" si="482"/>
        <v>0</v>
      </c>
      <c r="CJ279" s="13">
        <f t="shared" si="482"/>
        <v>0</v>
      </c>
      <c r="CK279" s="13">
        <f t="shared" si="482"/>
        <v>0</v>
      </c>
      <c r="CL279" s="13">
        <f t="shared" si="482"/>
        <v>8.1369213190544638</v>
      </c>
      <c r="CM279" s="13">
        <f t="shared" si="482"/>
        <v>0</v>
      </c>
      <c r="CN279" s="13">
        <f t="shared" si="482"/>
        <v>0.7841054338563298</v>
      </c>
      <c r="CO279" s="13">
        <f t="shared" si="482"/>
        <v>0.29844718391253716</v>
      </c>
      <c r="CP279" s="13">
        <f t="shared" si="482"/>
        <v>2.4101630625401689</v>
      </c>
      <c r="CQ279" s="13">
        <f t="shared" si="482"/>
        <v>47.835160593474448</v>
      </c>
      <c r="CR279" s="13">
        <f t="shared" si="482"/>
        <v>13.666980215854847</v>
      </c>
      <c r="CS279" s="13">
        <f t="shared" si="482"/>
        <v>4.09709309245752</v>
      </c>
      <c r="CT279" s="13">
        <f t="shared" si="482"/>
        <v>5.4711343175184979</v>
      </c>
      <c r="CU279" s="13">
        <f t="shared" si="482"/>
        <v>0</v>
      </c>
      <c r="CV279" s="13">
        <f t="shared" si="482"/>
        <v>0</v>
      </c>
      <c r="CW279" s="13">
        <f t="shared" si="482"/>
        <v>1.3914460714307195</v>
      </c>
      <c r="CX279" s="13">
        <f t="shared" si="483"/>
        <v>55.714269708892346</v>
      </c>
      <c r="CY279" s="13">
        <f t="shared" si="483"/>
        <v>0</v>
      </c>
      <c r="CZ279" s="13">
        <f t="shared" si="483"/>
        <v>6.3301541848461467</v>
      </c>
      <c r="DA279" s="13">
        <f t="shared" si="483"/>
        <v>0</v>
      </c>
      <c r="DB279" s="13">
        <f t="shared" si="483"/>
        <v>6.5763844819812958</v>
      </c>
      <c r="DC279" s="13">
        <f t="shared" si="483"/>
        <v>2.090919742082253</v>
      </c>
      <c r="DD279" s="13">
        <f t="shared" si="483"/>
        <v>7.6016702632702682</v>
      </c>
      <c r="DE279" s="13">
        <f t="shared" si="483"/>
        <v>0.2251077102950452</v>
      </c>
      <c r="DF279" s="13">
        <f t="shared" si="483"/>
        <v>0</v>
      </c>
      <c r="DG279" s="13">
        <f t="shared" si="483"/>
        <v>2.0849013201608426</v>
      </c>
      <c r="DH279" s="13">
        <f t="shared" si="483"/>
        <v>136.43385416666672</v>
      </c>
      <c r="DI279" s="13">
        <f t="shared" si="483"/>
        <v>3.6492044019505947</v>
      </c>
      <c r="DJ279" s="13">
        <f t="shared" si="483"/>
        <v>2.2956590619219894</v>
      </c>
      <c r="DK279" s="13">
        <f t="shared" si="483"/>
        <v>0</v>
      </c>
      <c r="DL279" s="13">
        <f t="shared" si="483"/>
        <v>4.810868978270352</v>
      </c>
      <c r="DM279" s="13">
        <f t="shared" si="483"/>
        <v>3.2889727366058183</v>
      </c>
      <c r="DN279" s="13"/>
      <c r="DO279" s="26">
        <f t="shared" si="484"/>
        <v>0</v>
      </c>
      <c r="DP279" s="26">
        <f t="shared" si="484"/>
        <v>5.6768985285204092</v>
      </c>
      <c r="DQ279" s="26">
        <f t="shared" si="484"/>
        <v>0</v>
      </c>
      <c r="DR279" s="26">
        <f t="shared" si="484"/>
        <v>0</v>
      </c>
      <c r="DS279" s="26">
        <f t="shared" si="484"/>
        <v>0</v>
      </c>
      <c r="DT279" s="26">
        <f t="shared" si="484"/>
        <v>0</v>
      </c>
      <c r="DU279" s="26">
        <f t="shared" si="484"/>
        <v>0</v>
      </c>
      <c r="DV279" s="26">
        <f t="shared" si="484"/>
        <v>0</v>
      </c>
      <c r="DW279" s="26">
        <f t="shared" si="484"/>
        <v>0</v>
      </c>
      <c r="DX279" s="26">
        <f t="shared" si="484"/>
        <v>52.045469736132389</v>
      </c>
      <c r="DY279" s="26">
        <f t="shared" si="485"/>
        <v>0</v>
      </c>
      <c r="DZ279" s="26">
        <f t="shared" si="485"/>
        <v>0</v>
      </c>
      <c r="EA279" s="26">
        <f t="shared" si="485"/>
        <v>5.661134076434835</v>
      </c>
      <c r="EB279" s="26">
        <f t="shared" si="485"/>
        <v>10.956817587656193</v>
      </c>
      <c r="EC279" s="26">
        <f t="shared" si="485"/>
        <v>167.45038689244095</v>
      </c>
      <c r="ED279" s="26">
        <f t="shared" si="485"/>
        <v>3.6747712425980517</v>
      </c>
      <c r="EE279" s="26">
        <f t="shared" si="485"/>
        <v>0</v>
      </c>
      <c r="EF279" s="26">
        <f t="shared" si="485"/>
        <v>0</v>
      </c>
      <c r="EG279" s="26">
        <f t="shared" si="485"/>
        <v>0</v>
      </c>
      <c r="EH279" s="26">
        <f t="shared" si="485"/>
        <v>0</v>
      </c>
      <c r="EI279" s="26">
        <f t="shared" si="486"/>
        <v>0</v>
      </c>
      <c r="EJ279" s="26">
        <f t="shared" si="486"/>
        <v>0</v>
      </c>
      <c r="EM279">
        <v>36.927257500000003</v>
      </c>
      <c r="EN279">
        <v>12.6605177</v>
      </c>
      <c r="EO279">
        <v>0</v>
      </c>
      <c r="EP279">
        <v>0</v>
      </c>
      <c r="EQ279">
        <v>23.025219</v>
      </c>
      <c r="ER279">
        <v>0</v>
      </c>
      <c r="ES279">
        <v>2.4869416000000002</v>
      </c>
      <c r="ET279">
        <v>0.94658279999999995</v>
      </c>
      <c r="EU279">
        <v>8.9104576000000009</v>
      </c>
      <c r="EV279">
        <v>155.43399049999999</v>
      </c>
      <c r="EW279">
        <v>47.720233899999997</v>
      </c>
      <c r="EX279">
        <v>10.824142500000001</v>
      </c>
      <c r="EY279">
        <v>21.5620899</v>
      </c>
      <c r="EZ279">
        <v>0</v>
      </c>
      <c r="FA279">
        <v>0</v>
      </c>
      <c r="FB279">
        <v>4.9972472000000003</v>
      </c>
      <c r="FC279">
        <v>161.77694700000001</v>
      </c>
      <c r="FD279">
        <v>0</v>
      </c>
      <c r="FE279">
        <v>24.073583599999999</v>
      </c>
      <c r="FF279">
        <v>0</v>
      </c>
      <c r="FG279">
        <v>19.095779400000001</v>
      </c>
      <c r="FH279">
        <v>10.3927402</v>
      </c>
      <c r="FI279">
        <v>34.319381700000001</v>
      </c>
      <c r="FJ279">
        <v>1.1450933000000001</v>
      </c>
      <c r="FK279">
        <v>0</v>
      </c>
      <c r="FL279">
        <v>7.7079535000000003</v>
      </c>
      <c r="FM279">
        <v>504.40075680000001</v>
      </c>
      <c r="FN279">
        <v>4.8526387</v>
      </c>
      <c r="FO279">
        <v>3.0527213</v>
      </c>
      <c r="FP279">
        <v>0</v>
      </c>
      <c r="FQ279">
        <v>17.3038025</v>
      </c>
      <c r="FR279">
        <v>12.6693602</v>
      </c>
      <c r="FT279" s="19">
        <v>0</v>
      </c>
      <c r="FU279" s="19">
        <v>8.3000000000000007</v>
      </c>
      <c r="FV279" s="19">
        <v>0</v>
      </c>
      <c r="FW279" s="19">
        <v>0</v>
      </c>
      <c r="FX279" s="19">
        <v>0</v>
      </c>
      <c r="FY279" s="19">
        <v>0</v>
      </c>
      <c r="FZ279" s="19">
        <v>0</v>
      </c>
      <c r="GA279" s="19">
        <v>0</v>
      </c>
      <c r="GB279" s="19">
        <v>0</v>
      </c>
      <c r="GC279" s="19">
        <v>75.7</v>
      </c>
      <c r="GD279" s="19">
        <v>0</v>
      </c>
      <c r="GE279" s="19">
        <v>0</v>
      </c>
      <c r="GF279" s="19">
        <v>5.7</v>
      </c>
      <c r="GG279" s="19">
        <v>16</v>
      </c>
      <c r="GH279" s="19">
        <v>168.6</v>
      </c>
      <c r="GI279" s="19">
        <v>3.7</v>
      </c>
      <c r="GJ279" s="19">
        <v>0</v>
      </c>
      <c r="GK279" s="19">
        <v>0</v>
      </c>
      <c r="GL279" s="19">
        <v>0</v>
      </c>
      <c r="GM279" s="19">
        <v>0</v>
      </c>
      <c r="GN279" s="19">
        <v>0</v>
      </c>
      <c r="GO279" s="19">
        <v>0</v>
      </c>
    </row>
    <row r="280" spans="1:197" x14ac:dyDescent="0.2">
      <c r="A280" s="19" t="s">
        <v>977</v>
      </c>
      <c r="B280" t="s">
        <v>132</v>
      </c>
      <c r="C280" t="s">
        <v>1002</v>
      </c>
      <c r="D280" s="4" t="s">
        <v>1003</v>
      </c>
      <c r="E280" s="4" t="s">
        <v>98</v>
      </c>
      <c r="F280" s="9">
        <v>339</v>
      </c>
      <c r="G280" s="24">
        <v>43421</v>
      </c>
      <c r="H280" s="9">
        <v>5</v>
      </c>
      <c r="I280" s="9">
        <v>2</v>
      </c>
      <c r="J280" s="9" t="s">
        <v>980</v>
      </c>
      <c r="K280" s="21" t="s">
        <v>724</v>
      </c>
      <c r="L280" s="9">
        <v>64</v>
      </c>
      <c r="M280" s="9" t="s">
        <v>981</v>
      </c>
      <c r="N280" s="9">
        <v>120</v>
      </c>
      <c r="O280" s="9">
        <v>1</v>
      </c>
      <c r="P280" s="34">
        <v>8</v>
      </c>
      <c r="Q280" s="9" t="s">
        <v>102</v>
      </c>
      <c r="R280" s="9" t="s">
        <v>103</v>
      </c>
      <c r="S280" s="9"/>
      <c r="T280" s="9" t="s">
        <v>104</v>
      </c>
      <c r="U280" s="34">
        <v>2000</v>
      </c>
      <c r="V280" s="22"/>
      <c r="W280" s="9" t="s">
        <v>105</v>
      </c>
      <c r="X280" s="9" t="s">
        <v>1004</v>
      </c>
      <c r="Y280" s="9"/>
      <c r="Z280" s="9"/>
      <c r="AA280" s="1"/>
      <c r="AE280" s="10">
        <f t="shared" si="463"/>
        <v>3.292122209239994E-3</v>
      </c>
      <c r="AF280" s="11">
        <v>608.25</v>
      </c>
      <c r="AG280">
        <f t="shared" si="411"/>
        <v>7.1999999999999994E-4</v>
      </c>
      <c r="AI280" s="48">
        <f t="shared" si="464"/>
        <v>0.10491062757418711</v>
      </c>
      <c r="AJ280" s="48">
        <f t="shared" si="464"/>
        <v>0.10528239052187173</v>
      </c>
      <c r="AK280" s="48">
        <f t="shared" si="464"/>
        <v>0</v>
      </c>
      <c r="AL280" s="48">
        <f t="shared" si="464"/>
        <v>0.22231217455467769</v>
      </c>
      <c r="AM280" s="48">
        <f t="shared" si="464"/>
        <v>0.13087453585465511</v>
      </c>
      <c r="AN280" s="48">
        <f t="shared" si="464"/>
        <v>2.1204378025327576E-2</v>
      </c>
      <c r="AO280" s="48">
        <f t="shared" si="464"/>
        <v>0</v>
      </c>
      <c r="AP280" s="48">
        <f t="shared" si="464"/>
        <v>0</v>
      </c>
      <c r="AQ280" s="48">
        <f t="shared" si="464"/>
        <v>0.36526301086011298</v>
      </c>
      <c r="AR280" s="48">
        <f t="shared" si="464"/>
        <v>4.8666507519682364E-2</v>
      </c>
      <c r="AS280" s="48">
        <f t="shared" si="464"/>
        <v>1.9179376966609093E-2</v>
      </c>
      <c r="AT280" s="48">
        <f t="shared" si="464"/>
        <v>1.3744378166911425E-2</v>
      </c>
      <c r="AU280" s="48">
        <f t="shared" si="464"/>
        <v>3.4856354820240985E-2</v>
      </c>
      <c r="AV280" s="48">
        <f t="shared" si="464"/>
        <v>5.1399133734411719E-2</v>
      </c>
      <c r="AW280" s="48">
        <f t="shared" si="464"/>
        <v>1.1217346953867811E-2</v>
      </c>
      <c r="AX280" s="48">
        <f t="shared" si="464"/>
        <v>1.4786052271997235E-2</v>
      </c>
      <c r="AY280" s="48">
        <f t="shared" si="465"/>
        <v>9.4988854696671163E-3</v>
      </c>
      <c r="AZ280" s="48">
        <f t="shared" si="465"/>
        <v>0</v>
      </c>
      <c r="BA280" s="48">
        <f t="shared" si="465"/>
        <v>0.12454321827918237</v>
      </c>
      <c r="BB280" s="48">
        <f t="shared" si="465"/>
        <v>2.4810040620658067E-3</v>
      </c>
      <c r="BC280" s="48">
        <f t="shared" si="465"/>
        <v>0.93854414135528852</v>
      </c>
      <c r="BD280" s="48">
        <f t="shared" si="465"/>
        <v>0.99751899593793425</v>
      </c>
      <c r="BE280" s="48">
        <f t="shared" si="465"/>
        <v>1</v>
      </c>
      <c r="BF280" s="48">
        <f t="shared" si="465"/>
        <v>0</v>
      </c>
      <c r="BH280" s="51">
        <f t="shared" si="466"/>
        <v>3.7946109562500716</v>
      </c>
      <c r="BI280" s="51">
        <f t="shared" si="467"/>
        <v>3.8080575992359247</v>
      </c>
      <c r="BJ280" s="51">
        <f t="shared" si="468"/>
        <v>0</v>
      </c>
      <c r="BK280" s="51">
        <f t="shared" si="469"/>
        <v>8.0410177002936951</v>
      </c>
      <c r="BL280" s="51">
        <f t="shared" si="469"/>
        <v>4.7337239241757061</v>
      </c>
      <c r="BM280" s="51">
        <f t="shared" si="469"/>
        <v>0.76696105090475841</v>
      </c>
      <c r="BN280" s="51">
        <f t="shared" si="469"/>
        <v>0</v>
      </c>
      <c r="BO280" s="51">
        <f t="shared" si="470"/>
        <v>0</v>
      </c>
      <c r="BP280" s="51">
        <f t="shared" si="470"/>
        <v>13.211540670105586</v>
      </c>
      <c r="BQ280" s="51">
        <f t="shared" si="471"/>
        <v>1.7602645881231074</v>
      </c>
      <c r="BR280" s="51">
        <f t="shared" si="472"/>
        <v>0.69371688697677725</v>
      </c>
      <c r="BS280" s="51">
        <f t="shared" si="472"/>
        <v>0.49713331418330792</v>
      </c>
      <c r="BT280" s="51">
        <f t="shared" si="473"/>
        <v>1.2607522131377478</v>
      </c>
      <c r="BU280" s="51">
        <f t="shared" si="473"/>
        <v>1.859103510485054</v>
      </c>
      <c r="BV280" s="51">
        <f t="shared" si="474"/>
        <v>0.4057307504056743</v>
      </c>
      <c r="BW280" s="51">
        <f t="shared" si="474"/>
        <v>0.5348106025896272</v>
      </c>
      <c r="BX280" s="51">
        <f t="shared" si="475"/>
        <v>0.34357410406180894</v>
      </c>
      <c r="BY280" s="51">
        <f t="shared" si="476"/>
        <v>0</v>
      </c>
      <c r="BZ280" s="51">
        <f t="shared" si="477"/>
        <v>4.5047205563100592</v>
      </c>
      <c r="CA280" s="51">
        <f t="shared" si="478"/>
        <v>8.9737764553533508E-2</v>
      </c>
      <c r="CB280" s="51">
        <f t="shared" si="478"/>
        <v>33.947083951934779</v>
      </c>
      <c r="CC280" s="51">
        <f t="shared" si="479"/>
        <v>36.080200820235966</v>
      </c>
      <c r="CD280" s="51">
        <f t="shared" si="480"/>
        <v>36.169938584789499</v>
      </c>
      <c r="CE280" s="51">
        <f t="shared" si="481"/>
        <v>0</v>
      </c>
      <c r="CH280" s="13">
        <f t="shared" si="482"/>
        <v>3.7946109562500716</v>
      </c>
      <c r="CI280" s="13">
        <f t="shared" si="482"/>
        <v>0</v>
      </c>
      <c r="CJ280" s="13">
        <f t="shared" si="482"/>
        <v>0</v>
      </c>
      <c r="CK280" s="13">
        <f t="shared" si="482"/>
        <v>0</v>
      </c>
      <c r="CL280" s="13">
        <f t="shared" si="482"/>
        <v>3.8080575992359247</v>
      </c>
      <c r="CM280" s="13">
        <f t="shared" si="482"/>
        <v>0</v>
      </c>
      <c r="CN280" s="13">
        <f t="shared" si="482"/>
        <v>0</v>
      </c>
      <c r="CO280" s="13">
        <f t="shared" si="482"/>
        <v>0</v>
      </c>
      <c r="CP280" s="13">
        <f t="shared" si="482"/>
        <v>0</v>
      </c>
      <c r="CQ280" s="13">
        <f t="shared" si="482"/>
        <v>8.0410177002936951</v>
      </c>
      <c r="CR280" s="13">
        <f t="shared" si="482"/>
        <v>4.7337239241757061</v>
      </c>
      <c r="CS280" s="13">
        <f t="shared" si="482"/>
        <v>0.76696105090475841</v>
      </c>
      <c r="CT280" s="13">
        <f t="shared" si="482"/>
        <v>0</v>
      </c>
      <c r="CU280" s="13">
        <f t="shared" si="482"/>
        <v>0</v>
      </c>
      <c r="CV280" s="13">
        <f t="shared" si="482"/>
        <v>0</v>
      </c>
      <c r="CW280" s="13">
        <f t="shared" si="482"/>
        <v>0</v>
      </c>
      <c r="CX280" s="13">
        <f t="shared" si="483"/>
        <v>13.211540670105586</v>
      </c>
      <c r="CY280" s="13">
        <f t="shared" si="483"/>
        <v>0</v>
      </c>
      <c r="CZ280" s="13">
        <f t="shared" si="483"/>
        <v>1.7602645881231074</v>
      </c>
      <c r="DA280" s="13">
        <f t="shared" si="483"/>
        <v>0</v>
      </c>
      <c r="DB280" s="13">
        <f t="shared" si="483"/>
        <v>1.5902743768512455</v>
      </c>
      <c r="DC280" s="13">
        <f t="shared" si="483"/>
        <v>0.69371688697677725</v>
      </c>
      <c r="DD280" s="13">
        <f t="shared" si="483"/>
        <v>0.49713331418330792</v>
      </c>
      <c r="DE280" s="13">
        <f t="shared" si="483"/>
        <v>0.40371727017293529</v>
      </c>
      <c r="DF280" s="13">
        <f t="shared" si="483"/>
        <v>0</v>
      </c>
      <c r="DG280" s="13">
        <f t="shared" si="483"/>
        <v>0.3458634568198552</v>
      </c>
      <c r="DH280" s="13">
        <f t="shared" si="483"/>
        <v>136.43385416666669</v>
      </c>
      <c r="DI280" s="13">
        <f t="shared" si="483"/>
        <v>1.2607522131377478</v>
      </c>
      <c r="DJ280" s="13">
        <f t="shared" si="483"/>
        <v>1.859103510485054</v>
      </c>
      <c r="DK280" s="13">
        <f t="shared" si="483"/>
        <v>0</v>
      </c>
      <c r="DL280" s="13">
        <f t="shared" si="483"/>
        <v>0.4057307504056743</v>
      </c>
      <c r="DM280" s="13">
        <f t="shared" si="483"/>
        <v>0.5348106025896272</v>
      </c>
      <c r="DN280" s="13"/>
      <c r="DO280" s="26">
        <f t="shared" si="484"/>
        <v>0</v>
      </c>
      <c r="DP280" s="26">
        <f t="shared" si="484"/>
        <v>0.34357410406180894</v>
      </c>
      <c r="DQ280" s="26">
        <f t="shared" si="484"/>
        <v>0</v>
      </c>
      <c r="DR280" s="26">
        <f t="shared" si="484"/>
        <v>0</v>
      </c>
      <c r="DS280" s="26">
        <f t="shared" si="484"/>
        <v>0</v>
      </c>
      <c r="DT280" s="26">
        <f t="shared" si="484"/>
        <v>0</v>
      </c>
      <c r="DU280" s="26">
        <f t="shared" si="484"/>
        <v>0</v>
      </c>
      <c r="DV280" s="26">
        <f t="shared" si="484"/>
        <v>0</v>
      </c>
      <c r="DW280" s="26">
        <f t="shared" si="484"/>
        <v>0</v>
      </c>
      <c r="DX280" s="26">
        <f t="shared" si="484"/>
        <v>4.5047205563100592</v>
      </c>
      <c r="DY280" s="26">
        <f t="shared" si="485"/>
        <v>0</v>
      </c>
      <c r="DZ280" s="26">
        <f t="shared" si="485"/>
        <v>0</v>
      </c>
      <c r="EA280" s="26">
        <f t="shared" si="485"/>
        <v>0.83511995664504102</v>
      </c>
      <c r="EB280" s="26">
        <f t="shared" si="485"/>
        <v>8.9737764553533508E-2</v>
      </c>
      <c r="EC280" s="26">
        <f t="shared" si="485"/>
        <v>33.947083951934779</v>
      </c>
      <c r="ED280" s="26">
        <f t="shared" si="485"/>
        <v>0.95442280759433262</v>
      </c>
      <c r="EE280" s="26">
        <f t="shared" si="485"/>
        <v>0</v>
      </c>
      <c r="EF280" s="26">
        <f t="shared" si="485"/>
        <v>0</v>
      </c>
      <c r="EG280" s="26">
        <f t="shared" si="485"/>
        <v>0</v>
      </c>
      <c r="EH280" s="26">
        <f t="shared" si="485"/>
        <v>0</v>
      </c>
      <c r="EI280" s="26">
        <f t="shared" si="486"/>
        <v>0</v>
      </c>
      <c r="EJ280" s="26">
        <f t="shared" si="486"/>
        <v>0</v>
      </c>
      <c r="EM280">
        <v>15.061638</v>
      </c>
      <c r="EN280">
        <v>14.546312</v>
      </c>
      <c r="EO280">
        <v>0</v>
      </c>
      <c r="EP280">
        <v>0</v>
      </c>
      <c r="EQ280">
        <v>9.8677379999999992</v>
      </c>
      <c r="ER280">
        <v>0</v>
      </c>
      <c r="ES280">
        <v>0</v>
      </c>
      <c r="ET280">
        <v>0</v>
      </c>
      <c r="EU280">
        <v>0</v>
      </c>
      <c r="EV280">
        <v>23.926558</v>
      </c>
      <c r="EW280">
        <v>15.135730000000001</v>
      </c>
      <c r="EX280">
        <v>1.855502</v>
      </c>
      <c r="EY280">
        <v>0</v>
      </c>
      <c r="EZ280">
        <v>0</v>
      </c>
      <c r="FA280">
        <v>0</v>
      </c>
      <c r="FB280">
        <v>0</v>
      </c>
      <c r="FC280">
        <v>35.129672999999997</v>
      </c>
      <c r="FD280">
        <v>0</v>
      </c>
      <c r="FE280">
        <v>6.1302029999999998</v>
      </c>
      <c r="FF280">
        <v>0</v>
      </c>
      <c r="FG280">
        <v>4.2285620000000002</v>
      </c>
      <c r="FH280">
        <v>3.1575150000000001</v>
      </c>
      <c r="FI280">
        <v>2.0552929999999998</v>
      </c>
      <c r="FJ280">
        <v>1.8806080000000001</v>
      </c>
      <c r="FK280">
        <v>0</v>
      </c>
      <c r="FL280">
        <v>1.1709240000000001</v>
      </c>
      <c r="FM280">
        <v>461.89810199999999</v>
      </c>
      <c r="FN280">
        <v>1.535253</v>
      </c>
      <c r="FO280">
        <v>2.2638820000000002</v>
      </c>
      <c r="FP280">
        <v>0</v>
      </c>
      <c r="FQ280">
        <v>1.3363689999999999</v>
      </c>
      <c r="FR280">
        <v>1.8865350000000001</v>
      </c>
      <c r="FT280" s="19">
        <v>0</v>
      </c>
      <c r="FU280" s="19">
        <v>0.46</v>
      </c>
      <c r="FV280" s="19">
        <v>0</v>
      </c>
      <c r="FW280" s="19">
        <v>0</v>
      </c>
      <c r="FX280" s="19">
        <v>0</v>
      </c>
      <c r="FY280" s="19">
        <v>0</v>
      </c>
      <c r="FZ280" s="19">
        <v>0</v>
      </c>
      <c r="GA280" s="19">
        <v>0</v>
      </c>
      <c r="GB280" s="19">
        <v>0</v>
      </c>
      <c r="GC280" s="19">
        <v>6</v>
      </c>
      <c r="GD280" s="19">
        <v>0</v>
      </c>
      <c r="GE280" s="19">
        <v>0</v>
      </c>
      <c r="GF280" s="19">
        <v>0.77</v>
      </c>
      <c r="GG280" s="19">
        <v>0.12</v>
      </c>
      <c r="GH280" s="19">
        <v>31.3</v>
      </c>
      <c r="GI280" s="19">
        <v>0.88</v>
      </c>
      <c r="GJ280" s="19">
        <v>0</v>
      </c>
      <c r="GK280" s="19">
        <v>0</v>
      </c>
      <c r="GL280" s="19">
        <v>0</v>
      </c>
      <c r="GM280" s="19">
        <v>0</v>
      </c>
      <c r="GN280" s="19">
        <v>0</v>
      </c>
      <c r="GO280" s="19"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81D99-F2FB-C14D-8239-CCFDE1138D3E}">
  <dimension ref="A1:GO217"/>
  <sheetViews>
    <sheetView topLeftCell="AV1" workbookViewId="0">
      <selection activeCell="AV1" sqref="A1:XFD217"/>
    </sheetView>
  </sheetViews>
  <sheetFormatPr baseColWidth="10" defaultRowHeight="15" x14ac:dyDescent="0.2"/>
  <cols>
    <col min="1" max="1" width="24" bestFit="1" customWidth="1"/>
  </cols>
  <sheetData>
    <row r="1" spans="3:146" x14ac:dyDescent="0.2"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  <c r="T1" s="2"/>
      <c r="U1" s="2"/>
      <c r="V1" s="1"/>
      <c r="W1" s="1"/>
      <c r="X1" s="1"/>
      <c r="Z1" s="4"/>
      <c r="AE1" s="2"/>
      <c r="AF1" s="2"/>
      <c r="AG1" s="2"/>
      <c r="AH1" s="2"/>
      <c r="BG1" s="1"/>
    </row>
    <row r="2" spans="3:146" x14ac:dyDescent="0.2"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  <c r="Q2" s="2"/>
      <c r="R2" s="2"/>
      <c r="S2" s="3"/>
      <c r="T2" s="3"/>
      <c r="U2" s="3"/>
      <c r="Y2" s="2"/>
      <c r="Z2" s="2"/>
      <c r="AA2" s="2"/>
      <c r="AE2" s="2"/>
      <c r="AF2" s="2"/>
      <c r="AG2" s="2"/>
      <c r="AH2" s="2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2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M2" s="6"/>
      <c r="EO2" s="6"/>
      <c r="EP2" s="6"/>
    </row>
    <row r="3" spans="3:146" x14ac:dyDescent="0.2">
      <c r="D3" s="4"/>
      <c r="E3" s="4"/>
      <c r="F3" s="4"/>
      <c r="G3" s="7"/>
      <c r="H3" s="4"/>
      <c r="I3" s="4"/>
      <c r="J3" s="4"/>
      <c r="K3" s="8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9"/>
      <c r="X3" s="4"/>
      <c r="Y3" s="4"/>
      <c r="Z3" s="4"/>
      <c r="AA3" s="2"/>
      <c r="AD3" s="10"/>
      <c r="AE3" s="10"/>
      <c r="AF3" s="11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</row>
    <row r="4" spans="3:146" x14ac:dyDescent="0.2">
      <c r="D4" s="4"/>
      <c r="E4" s="4"/>
      <c r="F4" s="4"/>
      <c r="G4" s="7"/>
      <c r="H4" s="4"/>
      <c r="I4" s="4"/>
      <c r="J4" s="4"/>
      <c r="K4" s="8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9"/>
      <c r="X4" s="4"/>
      <c r="Y4" s="4"/>
      <c r="Z4" s="4"/>
      <c r="AA4" s="1"/>
      <c r="AE4" s="10"/>
      <c r="AF4" s="11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</row>
    <row r="5" spans="3:146" x14ac:dyDescent="0.2">
      <c r="D5" s="4"/>
      <c r="E5" s="4"/>
      <c r="F5" s="4"/>
      <c r="G5" s="7"/>
      <c r="H5" s="4"/>
      <c r="I5" s="4"/>
      <c r="J5" s="4"/>
      <c r="K5" s="8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9"/>
      <c r="X5" s="4"/>
      <c r="Y5" s="4"/>
      <c r="Z5" s="4"/>
      <c r="AA5" s="1"/>
      <c r="AE5" s="10"/>
      <c r="AF5" s="11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</row>
    <row r="6" spans="3:146" x14ac:dyDescent="0.2">
      <c r="D6" s="4"/>
      <c r="E6" s="4"/>
      <c r="F6" s="4"/>
      <c r="G6" s="7"/>
      <c r="H6" s="4"/>
      <c r="I6" s="4"/>
      <c r="J6" s="4"/>
      <c r="K6" s="8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9"/>
      <c r="X6" s="4"/>
      <c r="Y6" s="4"/>
      <c r="Z6" s="4"/>
      <c r="AA6" s="1"/>
      <c r="AE6" s="10"/>
      <c r="AF6" s="11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</row>
    <row r="7" spans="3:146" x14ac:dyDescent="0.2">
      <c r="D7" s="4"/>
      <c r="E7" s="4"/>
      <c r="F7" s="4"/>
      <c r="G7" s="7"/>
      <c r="H7" s="4"/>
      <c r="I7" s="4"/>
      <c r="J7" s="4"/>
      <c r="K7" s="8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9"/>
      <c r="X7" s="4"/>
      <c r="Y7" s="4"/>
      <c r="Z7" s="4"/>
      <c r="AA7" s="1"/>
      <c r="AE7" s="10"/>
      <c r="AF7" s="11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</row>
    <row r="8" spans="3:146" x14ac:dyDescent="0.2">
      <c r="D8" s="4"/>
      <c r="E8" s="4"/>
      <c r="F8" s="4"/>
      <c r="G8" s="7"/>
      <c r="H8" s="4"/>
      <c r="I8" s="4"/>
      <c r="J8" s="4"/>
      <c r="K8" s="8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9"/>
      <c r="X8" s="4"/>
      <c r="Y8" s="4"/>
      <c r="Z8" s="4"/>
      <c r="AA8" s="1"/>
      <c r="AE8" s="10"/>
      <c r="AF8" s="11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</row>
    <row r="9" spans="3:146" x14ac:dyDescent="0.2">
      <c r="D9" s="4"/>
      <c r="E9" s="4"/>
      <c r="F9" s="4"/>
      <c r="G9" s="7"/>
      <c r="H9" s="4"/>
      <c r="I9" s="4"/>
      <c r="J9" s="4"/>
      <c r="K9" s="8"/>
      <c r="L9" s="4"/>
      <c r="M9" s="4"/>
      <c r="N9" s="4"/>
      <c r="O9" s="4"/>
      <c r="P9" s="14"/>
      <c r="Q9" s="4"/>
      <c r="R9" s="4"/>
      <c r="S9" s="4"/>
      <c r="T9" s="4"/>
      <c r="U9" s="14"/>
      <c r="V9" s="4"/>
      <c r="W9" s="9"/>
      <c r="X9" s="4"/>
      <c r="Y9" s="4"/>
      <c r="Z9" s="4"/>
      <c r="AA9" s="1"/>
      <c r="AE9" s="10"/>
      <c r="AF9" s="11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</row>
    <row r="10" spans="3:146" x14ac:dyDescent="0.2">
      <c r="D10" s="4"/>
      <c r="E10" s="4"/>
      <c r="F10" s="4"/>
      <c r="G10" s="7"/>
      <c r="H10" s="4"/>
      <c r="I10" s="4"/>
      <c r="J10" s="4"/>
      <c r="K10" s="8"/>
      <c r="L10" s="4"/>
      <c r="M10" s="4"/>
      <c r="N10" s="4"/>
      <c r="O10" s="4"/>
      <c r="P10" s="14"/>
      <c r="Q10" s="4"/>
      <c r="R10" s="4"/>
      <c r="S10" s="4"/>
      <c r="T10" s="4"/>
      <c r="U10" s="14"/>
      <c r="V10" s="4"/>
      <c r="W10" s="9"/>
      <c r="X10" s="4"/>
      <c r="Y10" s="4"/>
      <c r="Z10" s="4"/>
      <c r="AA10" s="1"/>
      <c r="AE10" s="10"/>
      <c r="AF10" s="11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</row>
    <row r="11" spans="3:146" x14ac:dyDescent="0.2">
      <c r="C11" s="16"/>
      <c r="D11" s="4"/>
      <c r="E11" s="4"/>
      <c r="F11" s="4"/>
      <c r="G11" s="7"/>
      <c r="H11" s="4"/>
      <c r="I11" s="4"/>
      <c r="J11" s="4"/>
      <c r="K11" s="8"/>
      <c r="L11" s="4"/>
      <c r="M11" s="4"/>
      <c r="N11" s="4"/>
      <c r="O11" s="4"/>
      <c r="P11" s="14"/>
      <c r="Q11" s="4"/>
      <c r="R11" s="4"/>
      <c r="S11" s="4"/>
      <c r="T11" s="4"/>
      <c r="U11" s="14"/>
      <c r="V11" s="1"/>
      <c r="W11" s="9"/>
      <c r="Y11" s="4"/>
      <c r="Z11" s="4"/>
      <c r="AA11" s="1"/>
      <c r="AD11" s="10"/>
      <c r="AE11" s="10"/>
      <c r="AF11" s="11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</row>
    <row r="12" spans="3:146" x14ac:dyDescent="0.2">
      <c r="C12" s="16"/>
      <c r="D12" s="4"/>
      <c r="E12" s="4"/>
      <c r="F12" s="4"/>
      <c r="G12" s="7"/>
      <c r="H12" s="4"/>
      <c r="I12" s="4"/>
      <c r="J12" s="4"/>
      <c r="K12" s="8"/>
      <c r="L12" s="4"/>
      <c r="M12" s="4"/>
      <c r="N12" s="4"/>
      <c r="O12" s="4"/>
      <c r="P12" s="14"/>
      <c r="Q12" s="4"/>
      <c r="R12" s="4"/>
      <c r="S12" s="4"/>
      <c r="T12" s="4"/>
      <c r="U12" s="14"/>
      <c r="V12" s="1"/>
      <c r="W12" s="9"/>
      <c r="Y12" s="4"/>
      <c r="Z12" s="4"/>
      <c r="AA12" s="4"/>
      <c r="AE12" s="10"/>
      <c r="AF12" s="11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</row>
    <row r="13" spans="3:146" x14ac:dyDescent="0.2">
      <c r="C13" s="16"/>
      <c r="D13" s="4"/>
      <c r="E13" s="4"/>
      <c r="F13" s="4"/>
      <c r="G13" s="7"/>
      <c r="H13" s="4"/>
      <c r="I13" s="4"/>
      <c r="J13" s="4"/>
      <c r="K13" s="8"/>
      <c r="L13" s="4"/>
      <c r="M13" s="4"/>
      <c r="N13" s="4"/>
      <c r="O13" s="4"/>
      <c r="P13" s="14"/>
      <c r="Q13" s="4"/>
      <c r="R13" s="4"/>
      <c r="S13" s="4"/>
      <c r="T13" s="4"/>
      <c r="U13" s="14"/>
      <c r="V13" s="1"/>
      <c r="W13" s="9"/>
      <c r="Y13" s="4"/>
      <c r="Z13" s="4"/>
      <c r="AA13" s="4"/>
      <c r="AE13" s="10"/>
      <c r="AF13" s="11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</row>
    <row r="14" spans="3:146" x14ac:dyDescent="0.2">
      <c r="C14" s="16"/>
      <c r="D14" s="4"/>
      <c r="E14" s="4"/>
      <c r="F14" s="4"/>
      <c r="G14" s="7"/>
      <c r="H14" s="4"/>
      <c r="I14" s="4"/>
      <c r="J14" s="4"/>
      <c r="K14" s="8"/>
      <c r="L14" s="4"/>
      <c r="M14" s="4"/>
      <c r="N14" s="4"/>
      <c r="O14" s="4"/>
      <c r="P14" s="14"/>
      <c r="Q14" s="4"/>
      <c r="R14" s="4"/>
      <c r="S14" s="4"/>
      <c r="T14" s="4"/>
      <c r="U14" s="14"/>
      <c r="V14" s="1"/>
      <c r="W14" s="9"/>
      <c r="Y14" s="4"/>
      <c r="Z14" s="4"/>
      <c r="AA14" s="4"/>
      <c r="AE14" s="10"/>
      <c r="AF14" s="11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</row>
    <row r="15" spans="3:146" x14ac:dyDescent="0.2">
      <c r="C15" s="16"/>
      <c r="D15" s="4"/>
      <c r="E15" s="4"/>
      <c r="F15" s="4"/>
      <c r="G15" s="7"/>
      <c r="H15" s="4"/>
      <c r="I15" s="4"/>
      <c r="J15" s="4"/>
      <c r="K15" s="8"/>
      <c r="L15" s="4"/>
      <c r="M15" s="4"/>
      <c r="N15" s="4"/>
      <c r="O15" s="4"/>
      <c r="P15" s="14"/>
      <c r="Q15" s="4"/>
      <c r="R15" s="4"/>
      <c r="S15" s="4"/>
      <c r="T15" s="4"/>
      <c r="U15" s="14"/>
      <c r="V15" s="1"/>
      <c r="W15" s="9"/>
      <c r="Y15" s="4"/>
      <c r="Z15" s="4"/>
      <c r="AA15" s="4"/>
      <c r="AE15" s="10"/>
      <c r="AF15" s="11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</row>
    <row r="16" spans="3:146" x14ac:dyDescent="0.2">
      <c r="C16" s="16"/>
      <c r="D16" s="4"/>
      <c r="E16" s="4"/>
      <c r="F16" s="4"/>
      <c r="G16" s="7"/>
      <c r="H16" s="4"/>
      <c r="I16" s="4"/>
      <c r="J16" s="4"/>
      <c r="K16" s="8"/>
      <c r="L16" s="4"/>
      <c r="M16" s="4"/>
      <c r="N16" s="4"/>
      <c r="O16" s="4"/>
      <c r="P16" s="14"/>
      <c r="Q16" s="4"/>
      <c r="R16" s="4"/>
      <c r="S16" s="4"/>
      <c r="T16" s="4"/>
      <c r="U16" s="14"/>
      <c r="V16" s="1"/>
      <c r="W16" s="9"/>
      <c r="Y16" s="4"/>
      <c r="Z16" s="4"/>
      <c r="AA16" s="4"/>
      <c r="AE16" s="10"/>
      <c r="AF16" s="11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</row>
    <row r="17" spans="3:141" x14ac:dyDescent="0.2">
      <c r="C17" s="16"/>
      <c r="D17" s="4"/>
      <c r="E17" s="4"/>
      <c r="F17" s="4"/>
      <c r="G17" s="7"/>
      <c r="H17" s="4"/>
      <c r="I17" s="4"/>
      <c r="J17" s="4"/>
      <c r="K17" s="8"/>
      <c r="L17" s="4"/>
      <c r="M17" s="4"/>
      <c r="N17" s="4"/>
      <c r="O17" s="4"/>
      <c r="P17" s="14"/>
      <c r="Q17" s="4"/>
      <c r="R17" s="4"/>
      <c r="S17" s="4"/>
      <c r="T17" s="4"/>
      <c r="U17" s="14"/>
      <c r="V17" s="1"/>
      <c r="W17" s="9"/>
      <c r="Y17" s="4"/>
      <c r="Z17" s="4"/>
      <c r="AA17" s="4"/>
      <c r="AE17" s="10"/>
      <c r="AF17" s="11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</row>
    <row r="18" spans="3:141" x14ac:dyDescent="0.2">
      <c r="C18" s="16"/>
      <c r="D18" s="4"/>
      <c r="E18" s="4"/>
      <c r="F18" s="4"/>
      <c r="G18" s="7"/>
      <c r="H18" s="4"/>
      <c r="I18" s="4"/>
      <c r="J18" s="4"/>
      <c r="K18" s="8"/>
      <c r="L18" s="4"/>
      <c r="M18" s="4"/>
      <c r="N18" s="4"/>
      <c r="O18" s="4"/>
      <c r="P18" s="14"/>
      <c r="Q18" s="4"/>
      <c r="R18" s="4"/>
      <c r="S18" s="4"/>
      <c r="T18" s="4"/>
      <c r="U18" s="14"/>
      <c r="V18" s="1"/>
      <c r="W18" s="9"/>
      <c r="Y18" s="4"/>
      <c r="Z18" s="4"/>
      <c r="AA18" s="4"/>
      <c r="AE18" s="10"/>
      <c r="AF18" s="11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</row>
    <row r="19" spans="3:141" x14ac:dyDescent="0.2">
      <c r="C19" s="16"/>
      <c r="D19" s="4"/>
      <c r="E19" s="4"/>
      <c r="F19" s="4"/>
      <c r="G19" s="7"/>
      <c r="H19" s="4"/>
      <c r="I19" s="4"/>
      <c r="J19" s="4"/>
      <c r="K19" s="8"/>
      <c r="L19" s="4"/>
      <c r="M19" s="4"/>
      <c r="N19" s="4"/>
      <c r="O19" s="4"/>
      <c r="P19" s="14"/>
      <c r="Q19" s="4"/>
      <c r="R19" s="4"/>
      <c r="S19" s="4"/>
      <c r="T19" s="4"/>
      <c r="U19" s="14"/>
      <c r="V19" s="1"/>
      <c r="W19" s="9"/>
      <c r="Y19" s="4"/>
      <c r="Z19" s="4"/>
      <c r="AA19" s="4"/>
      <c r="AD19" s="10"/>
      <c r="AE19" s="10"/>
      <c r="AF19" s="11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</row>
    <row r="20" spans="3:141" x14ac:dyDescent="0.2">
      <c r="C20" s="16"/>
      <c r="D20" s="4"/>
      <c r="E20" s="4"/>
      <c r="F20" s="4"/>
      <c r="G20" s="7"/>
      <c r="H20" s="4"/>
      <c r="I20" s="4"/>
      <c r="J20" s="4"/>
      <c r="K20" s="8"/>
      <c r="L20" s="4"/>
      <c r="M20" s="4"/>
      <c r="N20" s="4"/>
      <c r="O20" s="4"/>
      <c r="P20" s="14"/>
      <c r="Q20" s="4"/>
      <c r="R20" s="4"/>
      <c r="S20" s="4"/>
      <c r="T20" s="4"/>
      <c r="U20" s="14"/>
      <c r="V20" s="1"/>
      <c r="W20" s="9"/>
      <c r="Y20" s="4"/>
      <c r="Z20" s="4"/>
      <c r="AA20" s="4"/>
      <c r="AE20" s="10"/>
      <c r="AF20" s="11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</row>
    <row r="21" spans="3:141" x14ac:dyDescent="0.2">
      <c r="C21" s="16"/>
      <c r="D21" s="4"/>
      <c r="E21" s="4"/>
      <c r="F21" s="4"/>
      <c r="G21" s="7"/>
      <c r="H21" s="4"/>
      <c r="I21" s="4"/>
      <c r="J21" s="4"/>
      <c r="K21" s="8"/>
      <c r="L21" s="4"/>
      <c r="M21" s="4"/>
      <c r="N21" s="4"/>
      <c r="O21" s="4"/>
      <c r="P21" s="14"/>
      <c r="Q21" s="4"/>
      <c r="R21" s="4"/>
      <c r="S21" s="4"/>
      <c r="T21" s="4"/>
      <c r="U21" s="14"/>
      <c r="V21" s="1"/>
      <c r="W21" s="9"/>
      <c r="Y21" s="4"/>
      <c r="Z21" s="4"/>
      <c r="AA21" s="4"/>
      <c r="AD21" s="17"/>
      <c r="AE21" s="10"/>
      <c r="AF21" s="11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</row>
    <row r="22" spans="3:141" x14ac:dyDescent="0.2">
      <c r="C22" s="16"/>
      <c r="D22" s="4"/>
      <c r="E22" s="4"/>
      <c r="F22" s="4"/>
      <c r="G22" s="7"/>
      <c r="H22" s="4"/>
      <c r="I22" s="4"/>
      <c r="J22" s="4"/>
      <c r="K22" s="8"/>
      <c r="L22" s="4"/>
      <c r="M22" s="4"/>
      <c r="N22" s="4"/>
      <c r="O22" s="4"/>
      <c r="P22" s="14"/>
      <c r="Q22" s="4"/>
      <c r="R22" s="4"/>
      <c r="S22" s="4"/>
      <c r="T22" s="4"/>
      <c r="U22" s="14"/>
      <c r="V22" s="1"/>
      <c r="W22" s="9"/>
      <c r="Y22" s="4"/>
      <c r="Z22" s="4"/>
      <c r="AA22" s="4"/>
      <c r="AE22" s="10"/>
      <c r="AF22" s="11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</row>
    <row r="23" spans="3:141" x14ac:dyDescent="0.2">
      <c r="C23" s="16"/>
      <c r="D23" s="4"/>
      <c r="E23" s="4"/>
      <c r="F23" s="4"/>
      <c r="G23" s="7"/>
      <c r="H23" s="4"/>
      <c r="I23" s="4"/>
      <c r="J23" s="4"/>
      <c r="K23" s="8"/>
      <c r="L23" s="4"/>
      <c r="M23" s="4"/>
      <c r="N23" s="4"/>
      <c r="O23" s="4"/>
      <c r="P23" s="14"/>
      <c r="Q23" s="4"/>
      <c r="R23" s="4"/>
      <c r="S23" s="4"/>
      <c r="T23" s="4"/>
      <c r="U23" s="14"/>
      <c r="V23" s="1"/>
      <c r="W23" s="9"/>
      <c r="Y23" s="4"/>
      <c r="Z23" s="4"/>
      <c r="AA23" s="4"/>
      <c r="AE23" s="10"/>
      <c r="AF23" s="11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</row>
    <row r="24" spans="3:141" x14ac:dyDescent="0.2">
      <c r="C24" s="16"/>
      <c r="D24" s="4"/>
      <c r="E24" s="4"/>
      <c r="F24" s="4"/>
      <c r="G24" s="7"/>
      <c r="H24" s="4"/>
      <c r="I24" s="4"/>
      <c r="J24" s="4"/>
      <c r="K24" s="8"/>
      <c r="L24" s="4"/>
      <c r="M24" s="4"/>
      <c r="N24" s="4"/>
      <c r="O24" s="4"/>
      <c r="P24" s="14"/>
      <c r="Q24" s="4"/>
      <c r="R24" s="4"/>
      <c r="S24" s="4"/>
      <c r="T24" s="4"/>
      <c r="U24" s="14"/>
      <c r="V24" s="1"/>
      <c r="W24" s="9"/>
      <c r="Y24" s="4"/>
      <c r="Z24" s="4"/>
      <c r="AA24" s="4"/>
      <c r="AE24" s="10"/>
      <c r="AF24" s="11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</row>
    <row r="25" spans="3:141" x14ac:dyDescent="0.2">
      <c r="C25" s="16"/>
      <c r="D25" s="4"/>
      <c r="E25" s="4"/>
      <c r="F25" s="4"/>
      <c r="G25" s="7"/>
      <c r="H25" s="4"/>
      <c r="I25" s="4"/>
      <c r="J25" s="4"/>
      <c r="K25" s="8"/>
      <c r="L25" s="4"/>
      <c r="M25" s="4"/>
      <c r="N25" s="4"/>
      <c r="O25" s="4"/>
      <c r="P25" s="14"/>
      <c r="Q25" s="4"/>
      <c r="R25" s="4"/>
      <c r="S25" s="4"/>
      <c r="T25" s="4"/>
      <c r="U25" s="14"/>
      <c r="V25" s="1"/>
      <c r="W25" s="9"/>
      <c r="Y25" s="4"/>
      <c r="Z25" s="4"/>
      <c r="AA25" s="4"/>
      <c r="AE25" s="10"/>
      <c r="AF25" s="11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</row>
    <row r="26" spans="3:141" x14ac:dyDescent="0.2">
      <c r="C26" s="16"/>
      <c r="D26" s="4"/>
      <c r="E26" s="4"/>
      <c r="F26" s="4"/>
      <c r="G26" s="7"/>
      <c r="H26" s="4"/>
      <c r="I26" s="4"/>
      <c r="J26" s="4"/>
      <c r="K26" s="8"/>
      <c r="L26" s="4"/>
      <c r="M26" s="4"/>
      <c r="N26" s="4"/>
      <c r="O26" s="4"/>
      <c r="P26" s="14"/>
      <c r="Q26" s="4"/>
      <c r="R26" s="4"/>
      <c r="S26" s="4"/>
      <c r="T26" s="4"/>
      <c r="U26" s="14"/>
      <c r="V26" s="1"/>
      <c r="W26" s="9"/>
      <c r="Y26" s="4"/>
      <c r="Z26" s="4"/>
      <c r="AA26" s="4"/>
      <c r="AE26" s="10"/>
      <c r="AF26" s="11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</row>
    <row r="27" spans="3:141" x14ac:dyDescent="0.2">
      <c r="D27" s="4"/>
      <c r="E27" s="4"/>
      <c r="F27" s="4"/>
      <c r="G27" s="7"/>
      <c r="H27" s="4"/>
      <c r="I27" s="4"/>
      <c r="J27" s="4"/>
      <c r="K27" s="8"/>
      <c r="L27" s="4"/>
      <c r="M27" s="4"/>
      <c r="N27" s="4"/>
      <c r="O27" s="4"/>
      <c r="P27" s="14"/>
      <c r="Q27" s="4"/>
      <c r="R27" s="4"/>
      <c r="S27" s="4"/>
      <c r="T27" s="4"/>
      <c r="U27" s="14"/>
      <c r="V27" s="1"/>
      <c r="W27" s="4"/>
      <c r="X27" s="4"/>
      <c r="Y27" s="4"/>
      <c r="Z27" s="4"/>
      <c r="AA27" s="4"/>
      <c r="AD27" s="10"/>
      <c r="AE27" s="10"/>
      <c r="AF27" s="11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</row>
    <row r="28" spans="3:141" x14ac:dyDescent="0.2">
      <c r="D28" s="4"/>
      <c r="E28" s="4"/>
      <c r="F28" s="4"/>
      <c r="G28" s="7"/>
      <c r="H28" s="4"/>
      <c r="I28" s="4"/>
      <c r="J28" s="4"/>
      <c r="K28" s="8"/>
      <c r="L28" s="4"/>
      <c r="M28" s="4"/>
      <c r="N28" s="4"/>
      <c r="O28" s="4"/>
      <c r="P28" s="14"/>
      <c r="Q28" s="4"/>
      <c r="R28" s="4"/>
      <c r="S28" s="4"/>
      <c r="T28" s="4"/>
      <c r="U28" s="14"/>
      <c r="V28" s="1"/>
      <c r="W28" s="4"/>
      <c r="X28" s="4"/>
      <c r="Y28" s="4"/>
      <c r="Z28" s="19"/>
      <c r="AA28" s="1"/>
      <c r="AE28" s="10"/>
      <c r="AF28" s="11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</row>
    <row r="29" spans="3:141" x14ac:dyDescent="0.2">
      <c r="D29" s="4"/>
      <c r="E29" s="4"/>
      <c r="F29" s="4"/>
      <c r="G29" s="7"/>
      <c r="H29" s="4"/>
      <c r="I29" s="4"/>
      <c r="J29" s="4"/>
      <c r="K29" s="8"/>
      <c r="L29" s="4"/>
      <c r="M29" s="4"/>
      <c r="N29" s="4"/>
      <c r="O29" s="4"/>
      <c r="P29" s="14"/>
      <c r="Q29" s="4"/>
      <c r="R29" s="4"/>
      <c r="S29" s="4"/>
      <c r="T29" s="4"/>
      <c r="U29" s="14"/>
      <c r="V29" s="1"/>
      <c r="W29" s="4"/>
      <c r="X29" s="4"/>
      <c r="Y29" s="4"/>
      <c r="Z29" s="4"/>
      <c r="AA29" s="1"/>
      <c r="AE29" s="10"/>
      <c r="AF29" s="11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</row>
    <row r="30" spans="3:141" x14ac:dyDescent="0.2">
      <c r="D30" s="4"/>
      <c r="E30" s="4"/>
      <c r="F30" s="4"/>
      <c r="G30" s="7"/>
      <c r="H30" s="4"/>
      <c r="I30" s="4"/>
      <c r="J30" s="4"/>
      <c r="K30" s="8"/>
      <c r="L30" s="4"/>
      <c r="M30" s="4"/>
      <c r="N30" s="4"/>
      <c r="O30" s="4"/>
      <c r="P30" s="14"/>
      <c r="Q30" s="4"/>
      <c r="R30" s="4"/>
      <c r="S30" s="4"/>
      <c r="T30" s="4"/>
      <c r="U30" s="14"/>
      <c r="V30" s="1"/>
      <c r="W30" s="4"/>
      <c r="X30" s="4"/>
      <c r="Y30" s="4"/>
      <c r="Z30" s="4"/>
      <c r="AA30" s="1"/>
      <c r="AE30" s="10"/>
      <c r="AF30" s="11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</row>
    <row r="31" spans="3:141" x14ac:dyDescent="0.2">
      <c r="D31" s="4"/>
      <c r="E31" s="4"/>
      <c r="F31" s="4"/>
      <c r="G31" s="7"/>
      <c r="H31" s="4"/>
      <c r="I31" s="4"/>
      <c r="J31" s="4"/>
      <c r="K31" s="8"/>
      <c r="L31" s="4"/>
      <c r="M31" s="4"/>
      <c r="N31" s="4"/>
      <c r="O31" s="4"/>
      <c r="P31" s="14"/>
      <c r="Q31" s="4"/>
      <c r="R31" s="4"/>
      <c r="S31" s="4"/>
      <c r="T31" s="4"/>
      <c r="U31" s="14"/>
      <c r="V31" s="1"/>
      <c r="W31" s="1"/>
      <c r="X31" s="4"/>
      <c r="Y31" s="4"/>
      <c r="Z31" s="18"/>
      <c r="AA31" s="1"/>
      <c r="AE31" s="10"/>
      <c r="AF31" s="11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</row>
    <row r="32" spans="3:141" x14ac:dyDescent="0.2">
      <c r="D32" s="4"/>
      <c r="E32" s="4"/>
      <c r="F32" s="4"/>
      <c r="G32" s="7"/>
      <c r="H32" s="4"/>
      <c r="I32" s="4"/>
      <c r="J32" s="4"/>
      <c r="K32" s="8"/>
      <c r="L32" s="4"/>
      <c r="M32" s="4"/>
      <c r="N32" s="4"/>
      <c r="O32" s="4"/>
      <c r="P32" s="14"/>
      <c r="Q32" s="4"/>
      <c r="R32" s="4"/>
      <c r="S32" s="4"/>
      <c r="T32" s="4"/>
      <c r="U32" s="14"/>
      <c r="V32" s="1"/>
      <c r="W32" s="4"/>
      <c r="X32" s="4"/>
      <c r="Y32" s="4"/>
      <c r="Z32" s="4"/>
      <c r="AA32" s="1"/>
      <c r="AE32" s="10"/>
      <c r="AF32" s="11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</row>
    <row r="33" spans="4:141" x14ac:dyDescent="0.2">
      <c r="D33" s="4"/>
      <c r="E33" s="4"/>
      <c r="F33" s="4"/>
      <c r="G33" s="7"/>
      <c r="H33" s="4"/>
      <c r="I33" s="4"/>
      <c r="J33" s="4"/>
      <c r="K33" s="8"/>
      <c r="L33" s="4"/>
      <c r="M33" s="4"/>
      <c r="N33" s="4"/>
      <c r="O33" s="4"/>
      <c r="P33" s="14"/>
      <c r="Q33" s="4"/>
      <c r="R33" s="4"/>
      <c r="S33" s="4"/>
      <c r="T33" s="4"/>
      <c r="U33" s="14"/>
      <c r="V33" s="1"/>
      <c r="W33" s="1"/>
      <c r="X33" s="4"/>
      <c r="Y33" s="4"/>
      <c r="Z33" s="18"/>
      <c r="AA33" s="1"/>
      <c r="AE33" s="10"/>
      <c r="AF33" s="11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</row>
    <row r="34" spans="4:141" x14ac:dyDescent="0.2">
      <c r="D34" s="4"/>
      <c r="E34" s="4"/>
      <c r="F34" s="4"/>
      <c r="G34" s="7"/>
      <c r="H34" s="4"/>
      <c r="I34" s="4"/>
      <c r="J34" s="4"/>
      <c r="K34" s="8"/>
      <c r="L34" s="4"/>
      <c r="M34" s="4"/>
      <c r="N34" s="4"/>
      <c r="O34" s="4"/>
      <c r="P34" s="14"/>
      <c r="Q34" s="4"/>
      <c r="R34" s="4"/>
      <c r="S34" s="4"/>
      <c r="T34" s="4"/>
      <c r="U34" s="14"/>
      <c r="V34" s="1"/>
      <c r="W34" s="1"/>
      <c r="X34" s="4"/>
      <c r="Y34" s="4"/>
      <c r="Z34" s="4"/>
      <c r="AA34" s="1"/>
      <c r="AE34" s="10"/>
      <c r="AF34" s="11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</row>
    <row r="35" spans="4:141" x14ac:dyDescent="0.2">
      <c r="D35" s="4"/>
      <c r="E35" s="4"/>
      <c r="F35" s="4"/>
      <c r="G35" s="7"/>
      <c r="H35" s="4"/>
      <c r="I35" s="4"/>
      <c r="J35" s="4"/>
      <c r="K35" s="8"/>
      <c r="L35" s="4"/>
      <c r="M35" s="4"/>
      <c r="N35" s="4"/>
      <c r="O35" s="4"/>
      <c r="P35" s="14"/>
      <c r="Q35" s="4"/>
      <c r="R35" s="4"/>
      <c r="S35" s="4"/>
      <c r="T35" s="4"/>
      <c r="U35" s="14"/>
      <c r="V35" s="1"/>
      <c r="W35" s="1"/>
      <c r="X35" s="4"/>
      <c r="Y35" s="4"/>
      <c r="Z35" s="4"/>
      <c r="AA35" s="1"/>
      <c r="AE35" s="10"/>
      <c r="AF35" s="11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</row>
    <row r="36" spans="4:141" x14ac:dyDescent="0.2">
      <c r="D36" s="4"/>
      <c r="E36" s="4"/>
      <c r="F36" s="4"/>
      <c r="G36" s="7"/>
      <c r="H36" s="4"/>
      <c r="I36" s="4"/>
      <c r="J36" s="4"/>
      <c r="K36" s="8"/>
      <c r="L36" s="4"/>
      <c r="M36" s="4"/>
      <c r="N36" s="4"/>
      <c r="O36" s="4"/>
      <c r="P36" s="14"/>
      <c r="Q36" s="4"/>
      <c r="R36" s="4"/>
      <c r="S36" s="4"/>
      <c r="T36" s="4"/>
      <c r="U36" s="14"/>
      <c r="V36" s="1"/>
      <c r="W36" s="4"/>
      <c r="X36" s="4"/>
      <c r="Y36" s="4"/>
      <c r="Z36" s="4"/>
      <c r="AA36" s="1"/>
      <c r="AE36" s="10"/>
      <c r="AF36" s="11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</row>
    <row r="37" spans="4:141" x14ac:dyDescent="0.2">
      <c r="D37" s="4"/>
      <c r="E37" s="4"/>
      <c r="F37" s="4"/>
      <c r="G37" s="7"/>
      <c r="H37" s="4"/>
      <c r="I37" s="4"/>
      <c r="J37" s="4"/>
      <c r="K37" s="8"/>
      <c r="L37" s="4"/>
      <c r="M37" s="4"/>
      <c r="N37" s="4"/>
      <c r="O37" s="4"/>
      <c r="P37" s="14"/>
      <c r="Q37" s="4"/>
      <c r="R37" s="4"/>
      <c r="S37" s="4"/>
      <c r="T37" s="4"/>
      <c r="U37" s="14"/>
      <c r="V37" s="1"/>
      <c r="W37" s="4"/>
      <c r="X37" s="4"/>
      <c r="Y37" s="4"/>
      <c r="Z37" s="4"/>
      <c r="AA37" s="1"/>
      <c r="AE37" s="10"/>
      <c r="AF37" s="11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</row>
    <row r="38" spans="4:141" x14ac:dyDescent="0.2">
      <c r="D38" s="4"/>
      <c r="E38" s="4"/>
      <c r="F38" s="4"/>
      <c r="G38" s="7"/>
      <c r="H38" s="4"/>
      <c r="I38" s="4"/>
      <c r="J38" s="4"/>
      <c r="K38" s="8"/>
      <c r="L38" s="4"/>
      <c r="M38" s="4"/>
      <c r="N38" s="4"/>
      <c r="O38" s="4"/>
      <c r="P38" s="14"/>
      <c r="Q38" s="4"/>
      <c r="R38" s="4"/>
      <c r="S38" s="4"/>
      <c r="T38" s="4"/>
      <c r="U38" s="14"/>
      <c r="V38" s="1"/>
      <c r="W38" s="4"/>
      <c r="X38" s="4"/>
      <c r="Y38" s="4"/>
      <c r="Z38" s="4"/>
      <c r="AA38" s="1"/>
      <c r="AE38" s="10"/>
      <c r="AF38" s="11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</row>
    <row r="39" spans="4:141" x14ac:dyDescent="0.2">
      <c r="D39" s="4"/>
      <c r="E39" s="4"/>
      <c r="F39" s="9"/>
      <c r="G39" s="20"/>
      <c r="H39" s="9"/>
      <c r="I39" s="9"/>
      <c r="J39" s="9"/>
      <c r="K39" s="21"/>
      <c r="L39" s="9"/>
      <c r="M39" s="9"/>
      <c r="O39" s="9"/>
      <c r="P39" s="9"/>
      <c r="Q39" s="9"/>
      <c r="R39" s="9"/>
      <c r="S39" s="9"/>
      <c r="T39" s="9"/>
      <c r="U39" s="22"/>
      <c r="V39" s="23"/>
      <c r="W39" s="9"/>
      <c r="X39" s="9"/>
      <c r="Y39" s="24"/>
      <c r="Z39" s="25"/>
      <c r="AA39" s="1"/>
      <c r="AE39" s="10"/>
      <c r="AF39" s="11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</row>
    <row r="40" spans="4:141" x14ac:dyDescent="0.2">
      <c r="D40" s="4"/>
      <c r="E40" s="4"/>
      <c r="F40" s="9"/>
      <c r="G40" s="20"/>
      <c r="H40" s="9"/>
      <c r="I40" s="9"/>
      <c r="J40" s="9"/>
      <c r="K40" s="21"/>
      <c r="L40" s="9"/>
      <c r="M40" s="9"/>
      <c r="O40" s="9"/>
      <c r="P40" s="9"/>
      <c r="Q40" s="9"/>
      <c r="R40" s="9"/>
      <c r="S40" s="9"/>
      <c r="T40" s="9"/>
      <c r="U40" s="22"/>
      <c r="V40" s="22"/>
      <c r="W40" s="9"/>
      <c r="X40" s="9"/>
      <c r="Y40" s="24"/>
      <c r="Z40" s="25"/>
      <c r="AA40" s="1"/>
      <c r="AE40" s="10"/>
      <c r="AF40" s="11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</row>
    <row r="41" spans="4:141" x14ac:dyDescent="0.2">
      <c r="D41" s="4"/>
      <c r="E41" s="4"/>
      <c r="F41" s="9"/>
      <c r="G41" s="20"/>
      <c r="H41" s="9"/>
      <c r="I41" s="9"/>
      <c r="J41" s="9"/>
      <c r="K41" s="21"/>
      <c r="L41" s="9"/>
      <c r="M41" s="9"/>
      <c r="O41" s="9"/>
      <c r="P41" s="9"/>
      <c r="Q41" s="9"/>
      <c r="R41" s="9"/>
      <c r="S41" s="9"/>
      <c r="T41" s="9"/>
      <c r="U41" s="22"/>
      <c r="V41" s="22"/>
      <c r="W41" s="9"/>
      <c r="X41" s="9"/>
      <c r="Y41" s="24"/>
      <c r="Z41" s="25"/>
      <c r="AA41" s="1"/>
      <c r="AE41" s="10"/>
      <c r="AF41" s="11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</row>
    <row r="42" spans="4:141" x14ac:dyDescent="0.2">
      <c r="D42" s="4"/>
      <c r="E42" s="4"/>
      <c r="F42" s="4"/>
      <c r="G42" s="7"/>
      <c r="H42" s="4"/>
      <c r="I42" s="4"/>
      <c r="J42" s="4"/>
      <c r="K42" s="8"/>
      <c r="L42" s="4"/>
      <c r="M42" s="4"/>
      <c r="N42" s="4"/>
      <c r="O42" s="4"/>
      <c r="P42" s="14"/>
      <c r="Q42" s="4"/>
      <c r="R42" s="4"/>
      <c r="S42" s="4"/>
      <c r="T42" s="4"/>
      <c r="U42" s="14"/>
      <c r="V42" s="4"/>
      <c r="W42" s="4"/>
      <c r="X42" s="4"/>
      <c r="Y42" s="4"/>
      <c r="Z42" s="4"/>
      <c r="AA42" s="1"/>
      <c r="AD42" s="10"/>
      <c r="AE42" s="10"/>
      <c r="AF42" s="11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</row>
    <row r="43" spans="4:141" x14ac:dyDescent="0.2">
      <c r="D43" s="4"/>
      <c r="E43" s="4"/>
      <c r="F43" s="4"/>
      <c r="G43" s="7"/>
      <c r="H43" s="4"/>
      <c r="I43" s="4"/>
      <c r="J43" s="4"/>
      <c r="K43" s="8"/>
      <c r="L43" s="4"/>
      <c r="M43" s="4"/>
      <c r="N43" s="4"/>
      <c r="O43" s="4"/>
      <c r="P43" s="14"/>
      <c r="Q43" s="4"/>
      <c r="R43" s="4"/>
      <c r="S43" s="4"/>
      <c r="T43" s="4"/>
      <c r="U43" s="14"/>
      <c r="V43" s="4"/>
      <c r="W43" s="4"/>
      <c r="X43" s="4"/>
      <c r="Y43" s="4"/>
      <c r="Z43" s="4"/>
      <c r="AA43" s="1"/>
      <c r="AE43" s="10"/>
      <c r="AF43" s="11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</row>
    <row r="44" spans="4:141" x14ac:dyDescent="0.2">
      <c r="D44" s="4"/>
      <c r="E44" s="4"/>
      <c r="F44" s="4"/>
      <c r="G44" s="7"/>
      <c r="H44" s="4"/>
      <c r="I44" s="4"/>
      <c r="J44" s="4"/>
      <c r="K44" s="8"/>
      <c r="L44" s="4"/>
      <c r="M44" s="4"/>
      <c r="N44" s="4"/>
      <c r="O44" s="4"/>
      <c r="P44" s="14"/>
      <c r="Q44" s="4"/>
      <c r="R44" s="4"/>
      <c r="S44" s="4"/>
      <c r="T44" s="4"/>
      <c r="U44" s="14"/>
      <c r="V44" s="4"/>
      <c r="W44" s="4"/>
      <c r="X44" s="4"/>
      <c r="Y44" s="4"/>
      <c r="Z44" s="4"/>
      <c r="AA44" s="1"/>
      <c r="AE44" s="10"/>
      <c r="AF44" s="11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</row>
    <row r="45" spans="4:141" x14ac:dyDescent="0.2">
      <c r="D45" s="4"/>
      <c r="E45" s="4"/>
      <c r="F45" s="4"/>
      <c r="G45" s="7"/>
      <c r="H45" s="4"/>
      <c r="I45" s="4"/>
      <c r="J45" s="4"/>
      <c r="K45" s="8"/>
      <c r="L45" s="4"/>
      <c r="M45" s="4"/>
      <c r="N45" s="4"/>
      <c r="O45" s="4"/>
      <c r="P45" s="14"/>
      <c r="Q45" s="4"/>
      <c r="R45" s="4"/>
      <c r="S45" s="4"/>
      <c r="T45" s="4"/>
      <c r="U45" s="14"/>
      <c r="V45" s="4"/>
      <c r="W45" s="4"/>
      <c r="X45" s="4"/>
      <c r="Y45" s="4"/>
      <c r="Z45" s="4"/>
      <c r="AA45" s="1"/>
      <c r="AE45" s="10"/>
      <c r="AF45" s="11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H45" s="13"/>
      <c r="BI45" s="13"/>
      <c r="BJ45" s="13"/>
      <c r="BK45" s="13"/>
      <c r="BL45" s="13"/>
      <c r="BM45" s="13"/>
      <c r="BN45" s="13"/>
      <c r="BO45" s="13"/>
      <c r="BP45" s="13"/>
      <c r="BQ45" s="26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</row>
    <row r="46" spans="4:141" x14ac:dyDescent="0.2">
      <c r="D46" s="4"/>
      <c r="E46" s="4"/>
      <c r="F46" s="4"/>
      <c r="G46" s="7"/>
      <c r="H46" s="4"/>
      <c r="I46" s="4"/>
      <c r="J46" s="4"/>
      <c r="K46" s="8"/>
      <c r="L46" s="4"/>
      <c r="M46" s="4"/>
      <c r="N46" s="4"/>
      <c r="O46" s="4"/>
      <c r="P46" s="14"/>
      <c r="Q46" s="4"/>
      <c r="R46" s="4"/>
      <c r="S46" s="4"/>
      <c r="T46" s="4"/>
      <c r="U46" s="14"/>
      <c r="V46" s="15"/>
      <c r="W46" s="4"/>
      <c r="X46" s="4"/>
      <c r="Y46" s="4"/>
      <c r="Z46" s="4"/>
      <c r="AA46" s="1"/>
      <c r="AE46" s="10"/>
      <c r="AF46" s="11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</row>
    <row r="47" spans="4:141" x14ac:dyDescent="0.2">
      <c r="D47" s="4"/>
      <c r="E47" s="4"/>
      <c r="F47" s="4"/>
      <c r="G47" s="7"/>
      <c r="H47" s="4"/>
      <c r="I47" s="4"/>
      <c r="J47" s="4"/>
      <c r="K47" s="8"/>
      <c r="L47" s="4"/>
      <c r="M47" s="4"/>
      <c r="N47" s="4"/>
      <c r="O47" s="4"/>
      <c r="P47" s="14"/>
      <c r="Q47" s="4"/>
      <c r="R47" s="4"/>
      <c r="S47" s="4"/>
      <c r="T47" s="4"/>
      <c r="U47" s="14"/>
      <c r="V47" s="4"/>
      <c r="W47" s="4"/>
      <c r="X47" s="4"/>
      <c r="Y47" s="4"/>
      <c r="Z47" s="4"/>
      <c r="AA47" s="1"/>
      <c r="AE47" s="10"/>
      <c r="AF47" s="11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</row>
    <row r="48" spans="4:141" x14ac:dyDescent="0.2">
      <c r="D48" s="4"/>
      <c r="E48" s="4"/>
      <c r="F48" s="4"/>
      <c r="G48" s="7"/>
      <c r="H48" s="4"/>
      <c r="I48" s="4"/>
      <c r="J48" s="4"/>
      <c r="K48" s="8"/>
      <c r="L48" s="4"/>
      <c r="M48" s="4"/>
      <c r="N48" s="4"/>
      <c r="O48" s="4"/>
      <c r="P48" s="14"/>
      <c r="Q48" s="4"/>
      <c r="R48" s="4"/>
      <c r="S48" s="4"/>
      <c r="T48" s="4"/>
      <c r="U48" s="14"/>
      <c r="V48" s="4"/>
      <c r="W48" s="4"/>
      <c r="X48" s="4"/>
      <c r="Y48" s="4"/>
      <c r="Z48" s="4"/>
      <c r="AA48" s="1"/>
      <c r="AE48" s="10"/>
      <c r="AF48" s="11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</row>
    <row r="49" spans="3:141" x14ac:dyDescent="0.2">
      <c r="D49" s="4"/>
      <c r="E49" s="4"/>
      <c r="F49" s="4"/>
      <c r="G49" s="7"/>
      <c r="H49" s="4"/>
      <c r="I49" s="4"/>
      <c r="J49" s="4"/>
      <c r="K49" s="8"/>
      <c r="L49" s="4"/>
      <c r="M49" s="4"/>
      <c r="N49" s="4"/>
      <c r="O49" s="4"/>
      <c r="P49" s="14"/>
      <c r="Q49" s="4"/>
      <c r="R49" s="4"/>
      <c r="S49" s="4"/>
      <c r="T49" s="4"/>
      <c r="U49" s="14"/>
      <c r="V49" s="4"/>
      <c r="W49" s="4"/>
      <c r="X49" s="4"/>
      <c r="Y49" s="4"/>
      <c r="Z49" s="4"/>
      <c r="AA49" s="1"/>
      <c r="AE49" s="10"/>
      <c r="AF49" s="11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</row>
    <row r="50" spans="3:141" x14ac:dyDescent="0.2">
      <c r="D50" s="4"/>
      <c r="E50" s="4"/>
      <c r="F50" s="4"/>
      <c r="G50" s="7"/>
      <c r="H50" s="4"/>
      <c r="I50" s="4"/>
      <c r="J50" s="4"/>
      <c r="K50" s="8"/>
      <c r="L50" s="4"/>
      <c r="M50" s="4"/>
      <c r="N50" s="4"/>
      <c r="O50" s="4"/>
      <c r="P50" s="14"/>
      <c r="Q50" s="4"/>
      <c r="R50" s="4"/>
      <c r="S50" s="4"/>
      <c r="T50" s="4"/>
      <c r="U50" s="14"/>
      <c r="V50" s="4"/>
      <c r="W50" s="4"/>
      <c r="X50" s="4"/>
      <c r="Y50" s="4"/>
      <c r="Z50" s="4"/>
      <c r="AA50" s="1"/>
      <c r="AE50" s="10"/>
      <c r="AF50" s="11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</row>
    <row r="51" spans="3:141" x14ac:dyDescent="0.2">
      <c r="D51" s="4"/>
      <c r="E51" s="4"/>
      <c r="F51" s="4"/>
      <c r="G51" s="7"/>
      <c r="H51" s="4"/>
      <c r="I51" s="4"/>
      <c r="J51" s="4"/>
      <c r="K51" s="8"/>
      <c r="L51" s="4"/>
      <c r="M51" s="4"/>
      <c r="N51" s="4"/>
      <c r="O51" s="4"/>
      <c r="P51" s="14"/>
      <c r="Q51" s="4"/>
      <c r="R51" s="4"/>
      <c r="S51" s="4"/>
      <c r="T51" s="4"/>
      <c r="U51" s="14"/>
      <c r="V51" s="4"/>
      <c r="W51" s="4"/>
      <c r="X51" s="4"/>
      <c r="Y51" s="4"/>
      <c r="Z51" s="4"/>
      <c r="AA51" s="1"/>
      <c r="AE51" s="10"/>
      <c r="AF51" s="11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</row>
    <row r="52" spans="3:141" x14ac:dyDescent="0.2">
      <c r="D52" s="4"/>
      <c r="E52" s="4"/>
      <c r="F52" s="4"/>
      <c r="G52" s="7"/>
      <c r="H52" s="4"/>
      <c r="I52" s="4"/>
      <c r="J52" s="4"/>
      <c r="K52" s="8"/>
      <c r="L52" s="4"/>
      <c r="M52" s="4"/>
      <c r="N52" s="4"/>
      <c r="O52" s="4"/>
      <c r="P52" s="14"/>
      <c r="Q52" s="4"/>
      <c r="R52" s="4"/>
      <c r="S52" s="4"/>
      <c r="T52" s="4"/>
      <c r="U52" s="14"/>
      <c r="V52" s="4"/>
      <c r="W52" s="4"/>
      <c r="X52" s="4"/>
      <c r="Y52" s="4"/>
      <c r="Z52" s="4"/>
      <c r="AA52" s="1"/>
      <c r="AE52" s="10"/>
      <c r="AF52" s="11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</row>
    <row r="53" spans="3:141" x14ac:dyDescent="0.2">
      <c r="D53" s="4"/>
      <c r="E53" s="4"/>
      <c r="F53" s="4"/>
      <c r="G53" s="7"/>
      <c r="H53" s="4"/>
      <c r="I53" s="4"/>
      <c r="J53" s="4"/>
      <c r="K53" s="8"/>
      <c r="L53" s="4"/>
      <c r="M53" s="4"/>
      <c r="N53" s="4"/>
      <c r="O53" s="4"/>
      <c r="P53" s="14"/>
      <c r="Q53" s="4"/>
      <c r="R53" s="4"/>
      <c r="S53" s="4"/>
      <c r="T53" s="4"/>
      <c r="U53" s="14"/>
      <c r="V53" s="4"/>
      <c r="W53" s="4"/>
      <c r="X53" s="4"/>
      <c r="Y53" s="4"/>
      <c r="Z53" s="4"/>
      <c r="AA53" s="1"/>
      <c r="AE53" s="10"/>
      <c r="AF53" s="11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</row>
    <row r="54" spans="3:141" x14ac:dyDescent="0.2">
      <c r="D54" s="4"/>
      <c r="E54" s="4"/>
      <c r="F54" s="4"/>
      <c r="G54" s="7"/>
      <c r="H54" s="4"/>
      <c r="I54" s="4"/>
      <c r="J54" s="4"/>
      <c r="K54" s="8"/>
      <c r="L54" s="4"/>
      <c r="M54" s="4"/>
      <c r="N54" s="4"/>
      <c r="O54" s="4"/>
      <c r="P54" s="14"/>
      <c r="Q54" s="4"/>
      <c r="R54" s="4"/>
      <c r="S54" s="4"/>
      <c r="T54" s="4"/>
      <c r="V54" s="1"/>
      <c r="W54" s="14"/>
      <c r="X54" s="4"/>
      <c r="Y54" s="4"/>
      <c r="Z54" s="4"/>
      <c r="AA54" s="1"/>
      <c r="AE54" s="10"/>
      <c r="AF54" s="11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</row>
    <row r="55" spans="3:141" x14ac:dyDescent="0.2">
      <c r="D55" s="4"/>
      <c r="E55" s="4"/>
      <c r="F55" s="4"/>
      <c r="G55" s="7"/>
      <c r="H55" s="4"/>
      <c r="I55" s="4"/>
      <c r="J55" s="4"/>
      <c r="K55" s="8"/>
      <c r="L55" s="4"/>
      <c r="M55" s="4"/>
      <c r="N55" s="4"/>
      <c r="O55" s="4"/>
      <c r="P55" s="1"/>
      <c r="Q55" s="1"/>
      <c r="R55" s="1"/>
      <c r="S55" s="1"/>
      <c r="T55" s="4"/>
      <c r="V55" s="15"/>
      <c r="W55" s="1"/>
      <c r="X55" s="4"/>
      <c r="Y55" s="4"/>
      <c r="Z55" s="18"/>
      <c r="AA55" s="1"/>
      <c r="AE55" s="10"/>
      <c r="AF55" s="11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</row>
    <row r="56" spans="3:141" x14ac:dyDescent="0.2">
      <c r="C56" s="16"/>
      <c r="D56" s="4"/>
      <c r="E56" s="4"/>
      <c r="F56" s="4"/>
      <c r="G56" s="7"/>
      <c r="H56" s="4"/>
      <c r="I56" s="4"/>
      <c r="J56" s="4"/>
      <c r="K56" s="8"/>
      <c r="L56" s="4"/>
      <c r="M56" s="4"/>
      <c r="N56" s="4"/>
      <c r="O56" s="4"/>
      <c r="P56" s="14"/>
      <c r="Q56" s="4"/>
      <c r="R56" s="4"/>
      <c r="S56" s="4"/>
      <c r="T56" s="4"/>
      <c r="U56" s="14"/>
      <c r="V56" s="4"/>
      <c r="W56" s="4"/>
      <c r="Y56" s="4"/>
      <c r="Z56" s="4"/>
      <c r="AA56" s="4"/>
      <c r="AD56" s="10"/>
      <c r="AE56" s="10"/>
      <c r="AF56" s="11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</row>
    <row r="57" spans="3:141" x14ac:dyDescent="0.2">
      <c r="C57" s="16"/>
      <c r="D57" s="4"/>
      <c r="E57" s="4"/>
      <c r="F57" s="4"/>
      <c r="G57" s="7"/>
      <c r="H57" s="4"/>
      <c r="I57" s="4"/>
      <c r="J57" s="4"/>
      <c r="K57" s="8"/>
      <c r="L57" s="4"/>
      <c r="M57" s="4"/>
      <c r="N57" s="4"/>
      <c r="O57" s="4"/>
      <c r="P57" s="14"/>
      <c r="Q57" s="4"/>
      <c r="R57" s="4"/>
      <c r="S57" s="4"/>
      <c r="T57" s="4"/>
      <c r="U57" s="14"/>
      <c r="V57" s="4"/>
      <c r="W57" s="4"/>
      <c r="Y57" s="4"/>
      <c r="Z57" s="4"/>
      <c r="AA57" s="4"/>
      <c r="AE57" s="10"/>
      <c r="AF57" s="11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</row>
    <row r="58" spans="3:141" x14ac:dyDescent="0.2">
      <c r="C58" s="16"/>
      <c r="D58" s="4"/>
      <c r="E58" s="4"/>
      <c r="F58" s="4"/>
      <c r="G58" s="7"/>
      <c r="H58" s="4"/>
      <c r="I58" s="4"/>
      <c r="J58" s="4"/>
      <c r="K58" s="8"/>
      <c r="L58" s="4"/>
      <c r="M58" s="4"/>
      <c r="N58" s="4"/>
      <c r="O58" s="4"/>
      <c r="P58" s="14"/>
      <c r="Q58" s="4"/>
      <c r="R58" s="4"/>
      <c r="S58" s="4"/>
      <c r="T58" s="4"/>
      <c r="U58" s="14"/>
      <c r="V58" s="4"/>
      <c r="W58" s="4"/>
      <c r="Y58" s="4"/>
      <c r="Z58" s="4"/>
      <c r="AA58" s="4"/>
      <c r="AE58" s="10"/>
      <c r="AF58" s="11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</row>
    <row r="59" spans="3:141" x14ac:dyDescent="0.2">
      <c r="C59" s="16"/>
      <c r="D59" s="4"/>
      <c r="E59" s="4"/>
      <c r="F59" s="4"/>
      <c r="G59" s="7"/>
      <c r="H59" s="4"/>
      <c r="I59" s="4"/>
      <c r="J59" s="4"/>
      <c r="K59" s="8"/>
      <c r="L59" s="4"/>
      <c r="M59" s="4"/>
      <c r="N59" s="4"/>
      <c r="O59" s="4"/>
      <c r="P59" s="14"/>
      <c r="Q59" s="4"/>
      <c r="R59" s="4"/>
      <c r="S59" s="4"/>
      <c r="T59" s="4"/>
      <c r="U59" s="14"/>
      <c r="V59" s="4"/>
      <c r="W59" s="1"/>
      <c r="Y59" s="4"/>
      <c r="Z59" s="4"/>
      <c r="AA59" s="4"/>
      <c r="AE59" s="10"/>
      <c r="AF59" s="11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</row>
    <row r="60" spans="3:141" x14ac:dyDescent="0.2">
      <c r="C60" s="16"/>
      <c r="D60" s="4"/>
      <c r="E60" s="4"/>
      <c r="F60" s="4"/>
      <c r="G60" s="7"/>
      <c r="H60" s="4"/>
      <c r="I60" s="4"/>
      <c r="J60" s="4"/>
      <c r="K60" s="8"/>
      <c r="L60" s="4"/>
      <c r="M60" s="4"/>
      <c r="N60" s="4"/>
      <c r="O60" s="4"/>
      <c r="P60" s="14"/>
      <c r="Q60" s="4"/>
      <c r="R60" s="4"/>
      <c r="S60" s="4"/>
      <c r="T60" s="4"/>
      <c r="U60" s="14"/>
      <c r="V60" s="4"/>
      <c r="W60" s="4"/>
      <c r="Y60" s="4"/>
      <c r="Z60" s="4"/>
      <c r="AA60" s="4"/>
      <c r="AE60" s="10"/>
      <c r="AF60" s="11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</row>
    <row r="61" spans="3:141" x14ac:dyDescent="0.2">
      <c r="C61" s="16"/>
      <c r="D61" s="4"/>
      <c r="E61" s="4"/>
      <c r="F61" s="4"/>
      <c r="G61" s="7"/>
      <c r="H61" s="4"/>
      <c r="I61" s="4"/>
      <c r="J61" s="4"/>
      <c r="K61" s="8"/>
      <c r="L61" s="4"/>
      <c r="M61" s="4"/>
      <c r="N61" s="4"/>
      <c r="O61" s="4"/>
      <c r="P61" s="14"/>
      <c r="Q61" s="4"/>
      <c r="R61" s="4"/>
      <c r="S61" s="4"/>
      <c r="T61" s="4"/>
      <c r="U61" s="14"/>
      <c r="V61" s="4"/>
      <c r="W61" s="4"/>
      <c r="Y61" s="4"/>
      <c r="Z61" s="4"/>
      <c r="AA61" s="4"/>
      <c r="AE61" s="10"/>
      <c r="AF61" s="11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</row>
    <row r="62" spans="3:141" x14ac:dyDescent="0.2">
      <c r="C62" s="16"/>
      <c r="D62" s="4"/>
      <c r="E62" s="4"/>
      <c r="F62" s="4"/>
      <c r="G62" s="7"/>
      <c r="H62" s="4"/>
      <c r="I62" s="4"/>
      <c r="J62" s="4"/>
      <c r="K62" s="8"/>
      <c r="L62" s="4"/>
      <c r="M62" s="4"/>
      <c r="N62" s="4"/>
      <c r="O62" s="4"/>
      <c r="P62" s="14"/>
      <c r="Q62" s="4"/>
      <c r="R62" s="4"/>
      <c r="S62" s="4"/>
      <c r="T62" s="4"/>
      <c r="U62" s="14"/>
      <c r="V62" s="4"/>
      <c r="W62" s="4"/>
      <c r="Y62" s="4"/>
      <c r="Z62" s="4"/>
      <c r="AA62" s="4"/>
      <c r="AE62" s="27"/>
      <c r="AF62" s="11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</row>
    <row r="63" spans="3:141" x14ac:dyDescent="0.2">
      <c r="C63" s="16"/>
      <c r="D63" s="4"/>
      <c r="E63" s="4"/>
      <c r="F63" s="4"/>
      <c r="G63" s="7"/>
      <c r="H63" s="4"/>
      <c r="I63" s="4"/>
      <c r="J63" s="4"/>
      <c r="K63" s="8"/>
      <c r="L63" s="4"/>
      <c r="M63" s="4"/>
      <c r="N63" s="4"/>
      <c r="O63" s="4"/>
      <c r="P63" s="14"/>
      <c r="Q63" s="4"/>
      <c r="R63" s="4"/>
      <c r="S63" s="4"/>
      <c r="T63" s="4"/>
      <c r="U63" s="14"/>
      <c r="V63" s="4"/>
      <c r="W63" s="4"/>
      <c r="Y63" s="4"/>
      <c r="Z63" s="4"/>
      <c r="AA63" s="4"/>
      <c r="AE63" s="10"/>
      <c r="AF63" s="11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</row>
    <row r="64" spans="3:141" x14ac:dyDescent="0.2">
      <c r="D64" s="4"/>
      <c r="E64" s="4"/>
      <c r="F64" s="4"/>
      <c r="G64" s="7"/>
      <c r="H64" s="4"/>
      <c r="I64" s="4"/>
      <c r="J64" s="4"/>
      <c r="K64" s="8"/>
      <c r="L64" s="4"/>
      <c r="M64" s="4"/>
      <c r="N64" s="4"/>
      <c r="O64" s="4"/>
      <c r="P64" s="14"/>
      <c r="Q64" s="4"/>
      <c r="R64" s="4"/>
      <c r="S64" s="29"/>
      <c r="T64" s="29"/>
      <c r="U64" s="31"/>
      <c r="V64" s="31"/>
      <c r="W64" s="30"/>
      <c r="X64" s="30"/>
      <c r="Y64" s="4"/>
      <c r="Z64" s="4"/>
      <c r="AA64" s="1"/>
      <c r="AE64" s="10"/>
      <c r="AF64" s="11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</row>
    <row r="65" spans="4:140" x14ac:dyDescent="0.2">
      <c r="D65" s="4"/>
      <c r="E65" s="4"/>
      <c r="F65" s="9"/>
      <c r="G65" s="24"/>
      <c r="H65" s="9"/>
      <c r="I65" s="9"/>
      <c r="J65" s="9"/>
      <c r="K65" s="21"/>
      <c r="L65" s="9"/>
      <c r="M65" s="9"/>
      <c r="N65" s="9"/>
      <c r="O65" s="9"/>
      <c r="P65" s="34"/>
      <c r="Q65" s="9"/>
      <c r="R65" s="9"/>
      <c r="S65" s="9"/>
      <c r="T65" s="9"/>
      <c r="U65" s="34"/>
      <c r="V65" s="9"/>
      <c r="W65" s="30"/>
      <c r="X65" s="9"/>
      <c r="Y65" s="9"/>
      <c r="Z65" s="9"/>
      <c r="AA65" s="1"/>
      <c r="AD65" s="10"/>
      <c r="AE65" s="10"/>
      <c r="AF65" s="11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</row>
    <row r="66" spans="4:140" x14ac:dyDescent="0.2">
      <c r="D66" s="4"/>
      <c r="E66" s="4"/>
      <c r="F66" s="9"/>
      <c r="G66" s="24"/>
      <c r="H66" s="9"/>
      <c r="I66" s="9"/>
      <c r="J66" s="9"/>
      <c r="K66" s="21"/>
      <c r="L66" s="9"/>
      <c r="M66" s="9"/>
      <c r="N66" s="9"/>
      <c r="O66" s="9"/>
      <c r="P66" s="34"/>
      <c r="Q66" s="9"/>
      <c r="R66" s="9"/>
      <c r="S66" s="9"/>
      <c r="T66" s="9"/>
      <c r="U66" s="34"/>
      <c r="V66" s="9"/>
      <c r="W66" s="30"/>
      <c r="X66" s="9"/>
      <c r="Y66" s="9"/>
      <c r="Z66" s="9"/>
      <c r="AA66" s="1"/>
      <c r="AE66" s="10"/>
      <c r="AF66" s="11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</row>
    <row r="67" spans="4:140" x14ac:dyDescent="0.2">
      <c r="D67" s="4"/>
      <c r="E67" s="4"/>
      <c r="F67" s="9"/>
      <c r="G67" s="24"/>
      <c r="H67" s="9"/>
      <c r="I67" s="9"/>
      <c r="J67" s="9"/>
      <c r="K67" s="21"/>
      <c r="L67" s="9"/>
      <c r="M67" s="9"/>
      <c r="N67" s="9"/>
      <c r="O67" s="9"/>
      <c r="P67" s="34"/>
      <c r="Q67" s="9"/>
      <c r="R67" s="9"/>
      <c r="S67" s="9"/>
      <c r="T67" s="9"/>
      <c r="U67" s="34"/>
      <c r="V67" s="9"/>
      <c r="W67" s="30"/>
      <c r="X67" s="9"/>
      <c r="Y67" s="9"/>
      <c r="Z67" s="9"/>
      <c r="AA67" s="1"/>
      <c r="AE67" s="10"/>
      <c r="AF67" s="11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</row>
    <row r="68" spans="4:140" x14ac:dyDescent="0.2">
      <c r="D68" s="4"/>
      <c r="E68" s="4"/>
      <c r="F68" s="9"/>
      <c r="G68" s="24"/>
      <c r="H68" s="9"/>
      <c r="I68" s="9"/>
      <c r="J68" s="9"/>
      <c r="K68" s="21"/>
      <c r="L68" s="9"/>
      <c r="M68" s="9"/>
      <c r="N68" s="9"/>
      <c r="O68" s="9"/>
      <c r="P68" s="34"/>
      <c r="Q68" s="9"/>
      <c r="R68" s="9"/>
      <c r="S68" s="9"/>
      <c r="T68" s="9"/>
      <c r="U68" s="34"/>
      <c r="V68" s="9"/>
      <c r="W68" s="30"/>
      <c r="X68" s="9"/>
      <c r="Y68" s="9"/>
      <c r="Z68" s="9"/>
      <c r="AA68" s="1"/>
      <c r="AE68" s="10"/>
      <c r="AF68" s="11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</row>
    <row r="69" spans="4:140" x14ac:dyDescent="0.2">
      <c r="D69" s="4"/>
      <c r="E69" s="4"/>
      <c r="F69" s="9"/>
      <c r="G69" s="24"/>
      <c r="H69" s="9"/>
      <c r="I69" s="9"/>
      <c r="J69" s="9"/>
      <c r="K69" s="21"/>
      <c r="L69" s="9"/>
      <c r="M69" s="9"/>
      <c r="N69" s="9"/>
      <c r="O69" s="9"/>
      <c r="P69" s="34"/>
      <c r="Q69" s="9"/>
      <c r="R69" s="9"/>
      <c r="S69" s="9"/>
      <c r="T69" s="9"/>
      <c r="U69" s="34"/>
      <c r="V69" s="9"/>
      <c r="W69" s="30"/>
      <c r="X69" s="9"/>
      <c r="Y69" s="9"/>
      <c r="Z69" s="9"/>
      <c r="AA69" s="1"/>
      <c r="AE69" s="10"/>
      <c r="AF69" s="11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</row>
    <row r="70" spans="4:140" x14ac:dyDescent="0.2">
      <c r="D70" s="4"/>
      <c r="E70" s="4"/>
      <c r="F70" s="9"/>
      <c r="G70" s="24"/>
      <c r="H70" s="9"/>
      <c r="I70" s="9"/>
      <c r="J70" s="9"/>
      <c r="K70" s="21"/>
      <c r="L70" s="9"/>
      <c r="M70" s="9"/>
      <c r="N70" s="9"/>
      <c r="O70" s="9"/>
      <c r="P70" s="34"/>
      <c r="Q70" s="9"/>
      <c r="R70" s="9"/>
      <c r="S70" s="9"/>
      <c r="T70" s="9"/>
      <c r="U70" s="34"/>
      <c r="V70" s="9"/>
      <c r="W70" s="30"/>
      <c r="X70" s="9"/>
      <c r="Y70" s="9"/>
      <c r="Z70" s="9"/>
      <c r="AA70" s="1"/>
      <c r="AE70" s="10"/>
      <c r="AF70" s="11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</row>
    <row r="71" spans="4:140" x14ac:dyDescent="0.2">
      <c r="D71" s="4"/>
      <c r="E71" s="4"/>
      <c r="F71" s="9"/>
      <c r="G71" s="24"/>
      <c r="H71" s="9"/>
      <c r="I71" s="9"/>
      <c r="J71" s="9"/>
      <c r="K71" s="21"/>
      <c r="L71" s="9"/>
      <c r="M71" s="9"/>
      <c r="N71" s="9"/>
      <c r="O71" s="9"/>
      <c r="P71" s="34"/>
      <c r="Q71" s="9"/>
      <c r="R71" s="9"/>
      <c r="S71" s="9"/>
      <c r="T71" s="9"/>
      <c r="U71" s="34"/>
      <c r="V71" s="9"/>
      <c r="W71" s="30"/>
      <c r="X71" s="9"/>
      <c r="Y71" s="9"/>
      <c r="Z71" s="9"/>
      <c r="AA71" s="1"/>
      <c r="AE71" s="10"/>
      <c r="AF71" s="11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</row>
    <row r="72" spans="4:140" x14ac:dyDescent="0.2">
      <c r="D72" s="4"/>
      <c r="E72" s="4"/>
      <c r="F72" s="9"/>
      <c r="G72" s="24"/>
      <c r="H72" s="9"/>
      <c r="I72" s="9"/>
      <c r="J72" s="9"/>
      <c r="K72" s="21"/>
      <c r="L72" s="9"/>
      <c r="M72" s="9"/>
      <c r="N72" s="9"/>
      <c r="O72" s="9"/>
      <c r="P72" s="34"/>
      <c r="Q72" s="9"/>
      <c r="R72" s="9"/>
      <c r="S72" s="9"/>
      <c r="T72" s="9"/>
      <c r="U72" s="34"/>
      <c r="V72" s="9"/>
      <c r="W72" s="30"/>
      <c r="X72" s="9"/>
      <c r="Y72" s="9"/>
      <c r="Z72" s="9"/>
      <c r="AA72" s="1"/>
      <c r="AE72" s="10"/>
      <c r="AF72" s="11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</row>
    <row r="73" spans="4:140" x14ac:dyDescent="0.2">
      <c r="D73" s="4"/>
      <c r="E73" s="4"/>
      <c r="F73" s="9"/>
      <c r="G73" s="24"/>
      <c r="H73" s="9"/>
      <c r="I73" s="9"/>
      <c r="J73" s="9"/>
      <c r="K73" s="21"/>
      <c r="L73" s="9"/>
      <c r="M73" s="9"/>
      <c r="N73" s="9"/>
      <c r="O73" s="9"/>
      <c r="P73" s="34"/>
      <c r="Q73" s="9"/>
      <c r="R73" s="9"/>
      <c r="S73" s="9"/>
      <c r="T73" s="9"/>
      <c r="U73" s="34"/>
      <c r="V73" s="9"/>
      <c r="W73" s="30"/>
      <c r="X73" s="9"/>
      <c r="Y73" s="9"/>
      <c r="Z73" s="9"/>
      <c r="AA73" s="1"/>
      <c r="AD73" s="10"/>
      <c r="AE73" s="10"/>
      <c r="AF73" s="11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3"/>
      <c r="DQ73" s="13"/>
      <c r="DR73" s="13"/>
      <c r="DS73" s="13"/>
      <c r="DT73" s="13"/>
      <c r="DU73" s="13"/>
      <c r="DV73" s="13"/>
      <c r="DW73" s="13"/>
      <c r="DX73" s="13"/>
      <c r="DY73" s="13"/>
      <c r="DZ73" s="13"/>
      <c r="EA73" s="13"/>
      <c r="EB73" s="13"/>
      <c r="EC73" s="13"/>
      <c r="ED73" s="13"/>
      <c r="EE73" s="13"/>
      <c r="EF73" s="13"/>
      <c r="EG73" s="13"/>
      <c r="EH73" s="13"/>
      <c r="EI73" s="13"/>
      <c r="EJ73" s="13"/>
    </row>
    <row r="74" spans="4:140" x14ac:dyDescent="0.2">
      <c r="D74" s="4"/>
      <c r="E74" s="4"/>
      <c r="F74" s="9"/>
      <c r="G74" s="24"/>
      <c r="H74" s="9"/>
      <c r="I74" s="9"/>
      <c r="J74" s="9"/>
      <c r="K74" s="21"/>
      <c r="L74" s="9"/>
      <c r="M74" s="9"/>
      <c r="N74" s="9"/>
      <c r="O74" s="9"/>
      <c r="P74" s="34"/>
      <c r="Q74" s="9"/>
      <c r="R74" s="9"/>
      <c r="S74" s="9"/>
      <c r="T74" s="9"/>
      <c r="U74" s="34"/>
      <c r="V74" s="9"/>
      <c r="W74" s="30"/>
      <c r="X74" s="9"/>
      <c r="Y74" s="9"/>
      <c r="Z74" s="9"/>
      <c r="AA74" s="1"/>
      <c r="AE74" s="10"/>
      <c r="AF74" s="11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  <c r="DS74" s="13"/>
      <c r="DT74" s="13"/>
      <c r="DU74" s="13"/>
      <c r="DV74" s="13"/>
      <c r="DW74" s="13"/>
      <c r="DX74" s="13"/>
      <c r="DY74" s="13"/>
      <c r="DZ74" s="13"/>
      <c r="EA74" s="13"/>
      <c r="EB74" s="13"/>
      <c r="EC74" s="13"/>
      <c r="ED74" s="13"/>
      <c r="EE74" s="13"/>
      <c r="EF74" s="13"/>
      <c r="EG74" s="13"/>
      <c r="EH74" s="13"/>
      <c r="EI74" s="13"/>
      <c r="EJ74" s="13"/>
    </row>
    <row r="75" spans="4:140" x14ac:dyDescent="0.2">
      <c r="D75" s="4"/>
      <c r="E75" s="4"/>
      <c r="F75" s="9"/>
      <c r="G75" s="24"/>
      <c r="H75" s="9"/>
      <c r="I75" s="9"/>
      <c r="J75" s="9"/>
      <c r="K75" s="21"/>
      <c r="L75" s="9"/>
      <c r="M75" s="9"/>
      <c r="N75" s="9"/>
      <c r="O75" s="9"/>
      <c r="P75" s="34"/>
      <c r="Q75" s="9"/>
      <c r="R75" s="9"/>
      <c r="S75" s="9"/>
      <c r="T75" s="9"/>
      <c r="U75" s="34"/>
      <c r="V75" s="9"/>
      <c r="W75" s="30"/>
      <c r="X75" s="9"/>
      <c r="Y75" s="9"/>
      <c r="Z75" s="9"/>
      <c r="AA75" s="1"/>
      <c r="AE75" s="10"/>
      <c r="AF75" s="11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  <c r="EE75" s="13"/>
      <c r="EF75" s="13"/>
      <c r="EG75" s="13"/>
      <c r="EH75" s="13"/>
      <c r="EI75" s="13"/>
      <c r="EJ75" s="13"/>
    </row>
    <row r="76" spans="4:140" x14ac:dyDescent="0.2">
      <c r="D76" s="4"/>
      <c r="E76" s="4"/>
      <c r="F76" s="9"/>
      <c r="G76" s="24"/>
      <c r="H76" s="9"/>
      <c r="I76" s="9"/>
      <c r="J76" s="9"/>
      <c r="K76" s="21"/>
      <c r="L76" s="9"/>
      <c r="M76" s="9"/>
      <c r="N76" s="9"/>
      <c r="O76" s="9"/>
      <c r="P76" s="34"/>
      <c r="Q76" s="9"/>
      <c r="R76" s="9"/>
      <c r="S76" s="9"/>
      <c r="T76" s="9"/>
      <c r="U76" s="34"/>
      <c r="V76" s="9"/>
      <c r="W76" s="30"/>
      <c r="X76" s="9"/>
      <c r="Y76" s="9"/>
      <c r="Z76" s="9"/>
      <c r="AA76" s="1"/>
      <c r="AE76" s="10"/>
      <c r="AF76" s="11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  <c r="EE76" s="13"/>
      <c r="EF76" s="13"/>
      <c r="EG76" s="13"/>
      <c r="EH76" s="13"/>
      <c r="EI76" s="13"/>
      <c r="EJ76" s="13"/>
    </row>
    <row r="77" spans="4:140" x14ac:dyDescent="0.2">
      <c r="D77" s="4"/>
      <c r="E77" s="4"/>
      <c r="F77" s="9"/>
      <c r="G77" s="24"/>
      <c r="H77" s="9"/>
      <c r="I77" s="9"/>
      <c r="J77" s="9"/>
      <c r="K77" s="21"/>
      <c r="L77" s="9"/>
      <c r="M77" s="9"/>
      <c r="N77" s="9"/>
      <c r="O77" s="9"/>
      <c r="P77" s="34"/>
      <c r="Q77" s="9"/>
      <c r="R77" s="9"/>
      <c r="S77" s="9"/>
      <c r="T77" s="9"/>
      <c r="U77" s="34"/>
      <c r="V77" s="9"/>
      <c r="W77" s="30"/>
      <c r="X77" s="9"/>
      <c r="Y77" s="9"/>
      <c r="Z77" s="9"/>
      <c r="AA77" s="1"/>
      <c r="AE77" s="10"/>
      <c r="AF77" s="11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3"/>
      <c r="DW77" s="13"/>
      <c r="DX77" s="13"/>
      <c r="DY77" s="13"/>
      <c r="DZ77" s="13"/>
      <c r="EA77" s="13"/>
      <c r="EB77" s="13"/>
      <c r="EC77" s="13"/>
      <c r="ED77" s="13"/>
      <c r="EE77" s="13"/>
      <c r="EF77" s="13"/>
      <c r="EG77" s="13"/>
      <c r="EH77" s="13"/>
      <c r="EI77" s="13"/>
      <c r="EJ77" s="13"/>
    </row>
    <row r="78" spans="4:140" x14ac:dyDescent="0.2">
      <c r="D78" s="4"/>
      <c r="E78" s="4"/>
      <c r="F78" s="9"/>
      <c r="G78" s="24"/>
      <c r="H78" s="9"/>
      <c r="I78" s="9"/>
      <c r="J78" s="9"/>
      <c r="K78" s="21"/>
      <c r="L78" s="9"/>
      <c r="M78" s="9"/>
      <c r="N78" s="9"/>
      <c r="O78" s="9"/>
      <c r="P78" s="34"/>
      <c r="Q78" s="9"/>
      <c r="R78" s="9"/>
      <c r="S78" s="9"/>
      <c r="T78" s="9"/>
      <c r="U78" s="34"/>
      <c r="V78" s="9"/>
      <c r="W78" s="30"/>
      <c r="X78" s="9"/>
      <c r="Y78" s="9"/>
      <c r="Z78" s="9"/>
      <c r="AA78" s="1"/>
      <c r="AE78" s="10"/>
      <c r="AF78" s="11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3"/>
      <c r="DQ78" s="13"/>
      <c r="DR78" s="13"/>
      <c r="DS78" s="13"/>
      <c r="DT78" s="13"/>
      <c r="DU78" s="13"/>
      <c r="DV78" s="13"/>
      <c r="DW78" s="13"/>
      <c r="DX78" s="13"/>
      <c r="DY78" s="13"/>
      <c r="DZ78" s="13"/>
      <c r="EA78" s="13"/>
      <c r="EB78" s="13"/>
      <c r="EC78" s="13"/>
      <c r="ED78" s="13"/>
      <c r="EE78" s="13"/>
      <c r="EF78" s="13"/>
      <c r="EG78" s="13"/>
      <c r="EH78" s="13"/>
      <c r="EI78" s="13"/>
      <c r="EJ78" s="13"/>
    </row>
    <row r="79" spans="4:140" x14ac:dyDescent="0.2">
      <c r="D79" s="4"/>
      <c r="E79" s="4"/>
      <c r="F79" s="9"/>
      <c r="G79" s="24"/>
      <c r="H79" s="9"/>
      <c r="I79" s="9"/>
      <c r="J79" s="9"/>
      <c r="K79" s="21"/>
      <c r="L79" s="9"/>
      <c r="M79" s="9"/>
      <c r="N79" s="9"/>
      <c r="O79" s="9"/>
      <c r="P79" s="34"/>
      <c r="Q79" s="9"/>
      <c r="R79" s="9"/>
      <c r="S79" s="9"/>
      <c r="T79" s="9"/>
      <c r="U79" s="34"/>
      <c r="V79" s="9"/>
      <c r="W79" s="30"/>
      <c r="X79" s="9"/>
      <c r="Y79" s="9"/>
      <c r="Z79" s="9"/>
      <c r="AA79" s="1"/>
      <c r="AE79" s="10"/>
      <c r="AF79" s="11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3"/>
      <c r="DQ79" s="13"/>
      <c r="DR79" s="13"/>
      <c r="DS79" s="13"/>
      <c r="DT79" s="13"/>
      <c r="DU79" s="13"/>
      <c r="DV79" s="13"/>
      <c r="DW79" s="13"/>
      <c r="DX79" s="13"/>
      <c r="DY79" s="13"/>
      <c r="DZ79" s="13"/>
      <c r="EA79" s="13"/>
      <c r="EB79" s="13"/>
      <c r="EC79" s="13"/>
      <c r="ED79" s="13"/>
      <c r="EE79" s="13"/>
      <c r="EF79" s="13"/>
      <c r="EG79" s="13"/>
      <c r="EH79" s="13"/>
      <c r="EI79" s="13"/>
      <c r="EJ79" s="13"/>
    </row>
    <row r="80" spans="4:140" x14ac:dyDescent="0.2">
      <c r="D80" s="4"/>
      <c r="E80" s="4"/>
      <c r="F80" s="9"/>
      <c r="G80" s="24"/>
      <c r="H80" s="9"/>
      <c r="I80" s="9"/>
      <c r="J80" s="9"/>
      <c r="K80" s="21"/>
      <c r="L80" s="9"/>
      <c r="M80" s="9"/>
      <c r="N80" s="9"/>
      <c r="O80" s="9"/>
      <c r="P80" s="34"/>
      <c r="Q80" s="9"/>
      <c r="R80" s="9"/>
      <c r="S80" s="9"/>
      <c r="T80" s="9"/>
      <c r="U80" s="34"/>
      <c r="V80" s="9"/>
      <c r="W80" s="30"/>
      <c r="X80" s="9"/>
      <c r="Y80" s="9"/>
      <c r="Z80" s="9"/>
      <c r="AA80" s="1"/>
      <c r="AE80" s="10"/>
      <c r="AF80" s="11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3"/>
      <c r="DQ80" s="13"/>
      <c r="DR80" s="13"/>
      <c r="DS80" s="13"/>
      <c r="DT80" s="13"/>
      <c r="DU80" s="13"/>
      <c r="DV80" s="13"/>
      <c r="DW80" s="13"/>
      <c r="DX80" s="13"/>
      <c r="DY80" s="13"/>
      <c r="DZ80" s="13"/>
      <c r="EA80" s="13"/>
      <c r="EB80" s="13"/>
      <c r="EC80" s="13"/>
      <c r="ED80" s="13"/>
      <c r="EE80" s="13"/>
      <c r="EF80" s="13"/>
      <c r="EG80" s="13"/>
      <c r="EH80" s="13"/>
      <c r="EI80" s="13"/>
      <c r="EJ80" s="13"/>
    </row>
    <row r="81" spans="3:141" x14ac:dyDescent="0.2">
      <c r="D81" s="4"/>
      <c r="E81" s="4"/>
      <c r="F81" s="9"/>
      <c r="G81" s="24"/>
      <c r="H81" s="9"/>
      <c r="I81" s="9"/>
      <c r="J81" s="9"/>
      <c r="K81" s="21"/>
      <c r="L81" s="9"/>
      <c r="M81" s="9"/>
      <c r="N81" s="9"/>
      <c r="O81" s="9"/>
      <c r="P81" s="34"/>
      <c r="Q81" s="9"/>
      <c r="R81" s="9"/>
      <c r="S81" s="9"/>
      <c r="T81" s="9"/>
      <c r="U81" s="34"/>
      <c r="V81" s="22"/>
      <c r="W81" s="9"/>
      <c r="X81" s="9"/>
      <c r="Y81" s="9"/>
      <c r="Z81" s="9"/>
      <c r="AA81" s="9"/>
      <c r="AD81" s="10"/>
      <c r="AE81" s="10"/>
      <c r="AF81" s="11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3"/>
      <c r="DQ81" s="13"/>
      <c r="DR81" s="13"/>
      <c r="DS81" s="13"/>
      <c r="DT81" s="13"/>
      <c r="DU81" s="13"/>
      <c r="DV81" s="13"/>
      <c r="DW81" s="13"/>
      <c r="DX81" s="13"/>
      <c r="DY81" s="13"/>
      <c r="DZ81" s="13"/>
      <c r="EA81" s="13"/>
      <c r="EB81" s="13"/>
      <c r="EC81" s="13"/>
      <c r="ED81" s="13"/>
      <c r="EE81" s="13"/>
      <c r="EF81" s="13"/>
      <c r="EG81" s="13"/>
      <c r="EH81" s="13"/>
      <c r="EI81" s="13"/>
      <c r="EJ81" s="13"/>
    </row>
    <row r="82" spans="3:141" x14ac:dyDescent="0.2">
      <c r="D82" s="4"/>
      <c r="E82" s="4"/>
      <c r="F82" s="9"/>
      <c r="G82" s="24"/>
      <c r="H82" s="9"/>
      <c r="I82" s="9"/>
      <c r="J82" s="9"/>
      <c r="K82" s="21"/>
      <c r="L82" s="9"/>
      <c r="M82" s="9"/>
      <c r="N82" s="9"/>
      <c r="O82" s="9"/>
      <c r="P82" s="34"/>
      <c r="Q82" s="9"/>
      <c r="R82" s="9"/>
      <c r="S82" s="9"/>
      <c r="T82" s="9"/>
      <c r="U82" s="34"/>
      <c r="V82" s="22"/>
      <c r="W82" s="9"/>
      <c r="X82" s="9"/>
      <c r="Y82" s="9"/>
      <c r="Z82" s="9"/>
      <c r="AA82" s="9"/>
      <c r="AE82" s="10"/>
      <c r="AF82" s="11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3"/>
      <c r="DQ82" s="13"/>
      <c r="DR82" s="13"/>
      <c r="DS82" s="13"/>
      <c r="DT82" s="13"/>
      <c r="DU82" s="13"/>
      <c r="DV82" s="13"/>
      <c r="DW82" s="13"/>
      <c r="DX82" s="13"/>
      <c r="DY82" s="13"/>
      <c r="DZ82" s="13"/>
      <c r="EA82" s="13"/>
      <c r="EB82" s="13"/>
      <c r="EC82" s="13"/>
      <c r="ED82" s="13"/>
      <c r="EE82" s="13"/>
      <c r="EF82" s="13"/>
      <c r="EG82" s="13"/>
      <c r="EH82" s="13"/>
      <c r="EI82" s="13"/>
      <c r="EJ82" s="13"/>
    </row>
    <row r="83" spans="3:141" x14ac:dyDescent="0.2">
      <c r="D83" s="4"/>
      <c r="E83" s="4"/>
      <c r="F83" s="9"/>
      <c r="G83" s="24"/>
      <c r="H83" s="9"/>
      <c r="I83" s="9"/>
      <c r="J83" s="9"/>
      <c r="K83" s="36"/>
      <c r="L83" s="9"/>
      <c r="M83" s="9"/>
      <c r="N83" s="9"/>
      <c r="O83" s="9"/>
      <c r="P83" s="34"/>
      <c r="Q83" s="9"/>
      <c r="R83" s="9"/>
      <c r="S83" s="9"/>
      <c r="T83" s="9"/>
      <c r="U83" s="34"/>
      <c r="V83" s="22"/>
      <c r="W83" s="9"/>
      <c r="X83" s="9"/>
      <c r="Y83" s="37"/>
      <c r="Z83" s="9"/>
      <c r="AA83" s="9"/>
      <c r="AE83" s="10"/>
      <c r="AF83" s="11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3"/>
      <c r="DQ83" s="13"/>
      <c r="DR83" s="13"/>
      <c r="DS83" s="13"/>
      <c r="DT83" s="13"/>
      <c r="DU83" s="13"/>
      <c r="DV83" s="13"/>
      <c r="DW83" s="13"/>
      <c r="DX83" s="13"/>
      <c r="DY83" s="13"/>
      <c r="DZ83" s="13"/>
      <c r="EA83" s="13"/>
      <c r="EB83" s="13"/>
      <c r="EC83" s="13"/>
      <c r="ED83" s="13"/>
      <c r="EE83" s="13"/>
      <c r="EF83" s="13"/>
      <c r="EG83" s="13"/>
      <c r="EH83" s="13"/>
      <c r="EI83" s="13"/>
      <c r="EJ83" s="13"/>
    </row>
    <row r="84" spans="3:141" x14ac:dyDescent="0.2">
      <c r="D84" s="4"/>
      <c r="E84" s="4"/>
      <c r="F84" s="9"/>
      <c r="G84" s="24"/>
      <c r="H84" s="9"/>
      <c r="I84" s="9"/>
      <c r="J84" s="9"/>
      <c r="K84" s="36"/>
      <c r="L84" s="9"/>
      <c r="M84" s="9"/>
      <c r="N84" s="9"/>
      <c r="O84" s="9"/>
      <c r="P84" s="34"/>
      <c r="Q84" s="9"/>
      <c r="R84" s="9"/>
      <c r="S84" s="9"/>
      <c r="T84" s="9"/>
      <c r="U84" s="34"/>
      <c r="V84" s="22"/>
      <c r="W84" s="9"/>
      <c r="X84" s="9"/>
      <c r="Y84" s="37"/>
      <c r="Z84" s="9"/>
      <c r="AA84" s="9"/>
      <c r="AE84" s="10"/>
      <c r="AF84" s="11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3"/>
      <c r="DQ84" s="13"/>
      <c r="DR84" s="13"/>
      <c r="DS84" s="13"/>
      <c r="DT84" s="13"/>
      <c r="DU84" s="13"/>
      <c r="DV84" s="13"/>
      <c r="DW84" s="13"/>
      <c r="DX84" s="13"/>
      <c r="DY84" s="13"/>
      <c r="DZ84" s="13"/>
      <c r="EA84" s="13"/>
      <c r="EB84" s="13"/>
      <c r="EC84" s="13"/>
      <c r="ED84" s="13"/>
      <c r="EE84" s="13"/>
      <c r="EF84" s="13"/>
      <c r="EG84" s="13"/>
      <c r="EH84" s="13"/>
      <c r="EI84" s="13"/>
      <c r="EJ84" s="13"/>
    </row>
    <row r="85" spans="3:141" x14ac:dyDescent="0.2">
      <c r="D85" s="4"/>
      <c r="E85" s="4"/>
      <c r="F85" s="9"/>
      <c r="G85" s="24"/>
      <c r="H85" s="9"/>
      <c r="I85" s="9"/>
      <c r="J85" s="9"/>
      <c r="K85" s="36"/>
      <c r="L85" s="9"/>
      <c r="M85" s="9"/>
      <c r="N85" s="9"/>
      <c r="O85" s="9"/>
      <c r="P85" s="34"/>
      <c r="Q85" s="9"/>
      <c r="R85" s="9"/>
      <c r="S85" s="9"/>
      <c r="T85" s="9"/>
      <c r="U85" s="34"/>
      <c r="V85" s="22"/>
      <c r="W85" s="9"/>
      <c r="X85" s="9"/>
      <c r="Y85" s="37"/>
      <c r="Z85" s="9"/>
      <c r="AA85" s="9"/>
      <c r="AE85" s="10"/>
      <c r="AF85" s="11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13"/>
      <c r="DC85" s="13"/>
      <c r="DD85" s="13"/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3"/>
      <c r="DQ85" s="13"/>
      <c r="DR85" s="13"/>
      <c r="DS85" s="13"/>
      <c r="DT85" s="13"/>
      <c r="DU85" s="13"/>
      <c r="DV85" s="13"/>
      <c r="DW85" s="13"/>
      <c r="DX85" s="13"/>
      <c r="DY85" s="13"/>
      <c r="DZ85" s="13"/>
      <c r="EA85" s="13"/>
      <c r="EB85" s="13"/>
      <c r="EC85" s="13"/>
      <c r="ED85" s="13"/>
      <c r="EE85" s="13"/>
      <c r="EF85" s="13"/>
      <c r="EG85" s="13"/>
      <c r="EH85" s="13"/>
      <c r="EI85" s="13"/>
      <c r="EJ85" s="13"/>
    </row>
    <row r="86" spans="3:141" x14ac:dyDescent="0.2">
      <c r="D86" s="4"/>
      <c r="E86" s="4"/>
      <c r="F86" s="9"/>
      <c r="G86" s="24"/>
      <c r="H86" s="9"/>
      <c r="I86" s="9"/>
      <c r="J86" s="9"/>
      <c r="K86" s="36"/>
      <c r="L86" s="9"/>
      <c r="M86" s="9"/>
      <c r="N86" s="9"/>
      <c r="O86" s="9"/>
      <c r="P86" s="34"/>
      <c r="Q86" s="9"/>
      <c r="R86" s="9"/>
      <c r="S86" s="9"/>
      <c r="T86" s="37"/>
      <c r="U86" s="34"/>
      <c r="V86" s="22"/>
      <c r="W86" s="9"/>
      <c r="X86" s="9"/>
      <c r="Y86" s="37"/>
      <c r="Z86" s="9"/>
      <c r="AA86" s="9"/>
      <c r="AE86" s="10"/>
      <c r="AF86" s="11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B86" s="13"/>
      <c r="DC86" s="13"/>
      <c r="DD86" s="13"/>
      <c r="DE86" s="13"/>
      <c r="DF86" s="13"/>
      <c r="DG86" s="13"/>
      <c r="DH86" s="13"/>
      <c r="DI86" s="13"/>
      <c r="DJ86" s="13"/>
      <c r="DK86" s="13"/>
      <c r="DL86" s="13"/>
      <c r="DM86" s="13"/>
      <c r="DN86" s="13"/>
      <c r="DO86" s="13"/>
      <c r="DP86" s="13"/>
      <c r="DQ86" s="13"/>
      <c r="DR86" s="13"/>
      <c r="DS86" s="13"/>
      <c r="DT86" s="13"/>
      <c r="DU86" s="13"/>
      <c r="DV86" s="13"/>
      <c r="DW86" s="13"/>
      <c r="DX86" s="13"/>
      <c r="DY86" s="13"/>
      <c r="DZ86" s="13"/>
      <c r="EA86" s="13"/>
      <c r="EB86" s="13"/>
      <c r="EC86" s="13"/>
      <c r="ED86" s="13"/>
      <c r="EE86" s="13"/>
      <c r="EF86" s="13"/>
      <c r="EG86" s="13"/>
      <c r="EH86" s="13"/>
      <c r="EI86" s="13"/>
      <c r="EJ86" s="13"/>
    </row>
    <row r="87" spans="3:141" x14ac:dyDescent="0.2">
      <c r="D87" s="4"/>
      <c r="E87" s="4"/>
      <c r="F87" s="9"/>
      <c r="G87" s="24"/>
      <c r="H87" s="9"/>
      <c r="I87" s="9"/>
      <c r="J87" s="9"/>
      <c r="K87" s="36"/>
      <c r="L87" s="9"/>
      <c r="M87" s="9"/>
      <c r="N87" s="9"/>
      <c r="O87" s="9"/>
      <c r="P87" s="34"/>
      <c r="Q87" s="9"/>
      <c r="R87" s="9"/>
      <c r="S87" s="9"/>
      <c r="T87" s="37"/>
      <c r="U87" s="34"/>
      <c r="V87" s="22"/>
      <c r="W87" s="9"/>
      <c r="X87" s="9"/>
      <c r="Y87" s="37"/>
      <c r="Z87" s="9"/>
      <c r="AA87" s="9"/>
      <c r="AE87" s="10"/>
      <c r="AF87" s="11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B87" s="13"/>
      <c r="DC87" s="13"/>
      <c r="DD87" s="13"/>
      <c r="DE87" s="13"/>
      <c r="DF87" s="13"/>
      <c r="DG87" s="13"/>
      <c r="DH87" s="13"/>
      <c r="DI87" s="13"/>
      <c r="DJ87" s="13"/>
      <c r="DK87" s="13"/>
      <c r="DL87" s="13"/>
      <c r="DM87" s="13"/>
      <c r="DN87" s="13"/>
      <c r="DO87" s="13"/>
      <c r="DP87" s="13"/>
      <c r="DQ87" s="13"/>
      <c r="DR87" s="13"/>
      <c r="DS87" s="13"/>
      <c r="DT87" s="13"/>
      <c r="DU87" s="13"/>
      <c r="DV87" s="13"/>
      <c r="DW87" s="13"/>
      <c r="DX87" s="13"/>
      <c r="DY87" s="13"/>
      <c r="DZ87" s="13"/>
      <c r="EA87" s="13"/>
      <c r="EB87" s="13"/>
      <c r="EC87" s="13"/>
      <c r="ED87" s="13"/>
      <c r="EE87" s="13"/>
      <c r="EF87" s="13"/>
      <c r="EG87" s="13"/>
      <c r="EH87" s="13"/>
      <c r="EI87" s="13"/>
      <c r="EJ87" s="13"/>
    </row>
    <row r="88" spans="3:141" x14ac:dyDescent="0.2">
      <c r="D88" s="4"/>
      <c r="E88" s="4"/>
      <c r="F88" s="9"/>
      <c r="G88" s="24"/>
      <c r="H88" s="9"/>
      <c r="I88" s="9"/>
      <c r="J88" s="9"/>
      <c r="K88" s="36"/>
      <c r="L88" s="9"/>
      <c r="M88" s="9"/>
      <c r="N88" s="9"/>
      <c r="O88" s="9"/>
      <c r="P88" s="34"/>
      <c r="Q88" s="9"/>
      <c r="R88" s="9"/>
      <c r="S88" s="9"/>
      <c r="T88" s="37"/>
      <c r="U88" s="34"/>
      <c r="V88" s="22"/>
      <c r="W88" s="9"/>
      <c r="X88" s="9"/>
      <c r="Y88" s="37"/>
      <c r="Z88" s="9"/>
      <c r="AA88" s="9"/>
      <c r="AE88" s="10"/>
      <c r="AF88" s="11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/>
      <c r="DD88" s="13"/>
      <c r="DE88" s="13"/>
      <c r="DF88" s="13"/>
      <c r="DG88" s="13"/>
      <c r="DH88" s="13"/>
      <c r="DI88" s="13"/>
      <c r="DJ88" s="13"/>
      <c r="DK88" s="13"/>
      <c r="DL88" s="13"/>
      <c r="DM88" s="13"/>
      <c r="DN88" s="13"/>
      <c r="DO88" s="13"/>
      <c r="DP88" s="13"/>
      <c r="DQ88" s="13"/>
      <c r="DR88" s="13"/>
      <c r="DS88" s="13"/>
      <c r="DT88" s="13"/>
      <c r="DU88" s="13"/>
      <c r="DV88" s="13"/>
      <c r="DW88" s="13"/>
      <c r="DX88" s="13"/>
      <c r="DY88" s="13"/>
      <c r="DZ88" s="13"/>
      <c r="EA88" s="13"/>
      <c r="EB88" s="13"/>
      <c r="EC88" s="13"/>
      <c r="ED88" s="13"/>
      <c r="EE88" s="13"/>
      <c r="EF88" s="13"/>
      <c r="EG88" s="13"/>
      <c r="EH88" s="13"/>
      <c r="EI88" s="13"/>
      <c r="EJ88" s="13"/>
    </row>
    <row r="89" spans="3:141" x14ac:dyDescent="0.2">
      <c r="C89" s="16"/>
      <c r="D89" s="4"/>
      <c r="E89" s="4"/>
      <c r="F89" s="9"/>
      <c r="G89" s="24"/>
      <c r="H89" s="9"/>
      <c r="I89" s="9"/>
      <c r="J89" s="9"/>
      <c r="K89" s="36"/>
      <c r="L89" s="9"/>
      <c r="M89" s="9"/>
      <c r="N89" s="9"/>
      <c r="O89" s="9"/>
      <c r="P89" s="34"/>
      <c r="Q89" s="9"/>
      <c r="R89" s="9"/>
      <c r="S89" s="9"/>
      <c r="T89" s="37"/>
      <c r="U89" s="34"/>
      <c r="V89" s="22"/>
      <c r="W89" s="9"/>
      <c r="Y89" s="37"/>
      <c r="Z89" s="9"/>
      <c r="AA89" s="9"/>
      <c r="AD89" s="10"/>
      <c r="AE89" s="10"/>
      <c r="AF89" s="11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B89" s="13"/>
      <c r="DC89" s="13"/>
      <c r="DD89" s="13"/>
      <c r="DE89" s="13"/>
      <c r="DF89" s="13"/>
      <c r="DG89" s="13"/>
      <c r="DH89" s="13"/>
      <c r="DI89" s="13"/>
      <c r="DJ89" s="13"/>
      <c r="DK89" s="13"/>
      <c r="DL89" s="13"/>
      <c r="DM89" s="13"/>
      <c r="DN89" s="13"/>
      <c r="DO89" s="13"/>
      <c r="DP89" s="13"/>
      <c r="DQ89" s="13"/>
      <c r="DR89" s="13"/>
      <c r="DS89" s="13"/>
      <c r="DT89" s="13"/>
      <c r="DU89" s="13"/>
      <c r="DV89" s="13"/>
      <c r="DW89" s="13"/>
      <c r="DX89" s="13"/>
      <c r="DY89" s="13"/>
      <c r="DZ89" s="13"/>
      <c r="EA89" s="13"/>
      <c r="EB89" s="13"/>
      <c r="EC89" s="13"/>
      <c r="ED89" s="13"/>
      <c r="EE89" s="13"/>
      <c r="EF89" s="13"/>
      <c r="EG89" s="13"/>
      <c r="EH89" s="13"/>
      <c r="EI89" s="13"/>
      <c r="EJ89" s="13"/>
      <c r="EK89" s="13"/>
    </row>
    <row r="90" spans="3:141" x14ac:dyDescent="0.2">
      <c r="C90" s="16"/>
      <c r="D90" s="4"/>
      <c r="E90" s="4"/>
      <c r="F90" s="9"/>
      <c r="G90" s="24"/>
      <c r="H90" s="9"/>
      <c r="I90" s="9"/>
      <c r="J90" s="9"/>
      <c r="K90" s="36"/>
      <c r="L90" s="9"/>
      <c r="M90" s="9"/>
      <c r="N90" s="9"/>
      <c r="O90" s="9"/>
      <c r="P90" s="34"/>
      <c r="Q90" s="9"/>
      <c r="R90" s="9"/>
      <c r="S90" s="9"/>
      <c r="T90" s="37"/>
      <c r="U90" s="34"/>
      <c r="V90" s="22"/>
      <c r="W90" s="9"/>
      <c r="Y90" s="37"/>
      <c r="Z90" s="9"/>
      <c r="AA90" s="9"/>
      <c r="AE90" s="10"/>
      <c r="AF90" s="11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B90" s="13"/>
      <c r="DC90" s="13"/>
      <c r="DD90" s="13"/>
      <c r="DE90" s="13"/>
      <c r="DF90" s="13"/>
      <c r="DG90" s="13"/>
      <c r="DH90" s="13"/>
      <c r="DI90" s="13"/>
      <c r="DJ90" s="13"/>
      <c r="DK90" s="13"/>
      <c r="DL90" s="13"/>
      <c r="DM90" s="13"/>
      <c r="DN90" s="13"/>
      <c r="DO90" s="13"/>
      <c r="DP90" s="13"/>
      <c r="DQ90" s="13"/>
      <c r="DR90" s="13"/>
      <c r="DS90" s="13"/>
      <c r="DT90" s="13"/>
      <c r="DU90" s="13"/>
      <c r="DV90" s="13"/>
      <c r="DW90" s="13"/>
      <c r="DX90" s="13"/>
      <c r="DY90" s="13"/>
      <c r="DZ90" s="13"/>
      <c r="EA90" s="13"/>
      <c r="EB90" s="13"/>
      <c r="EC90" s="13"/>
      <c r="ED90" s="13"/>
      <c r="EE90" s="13"/>
      <c r="EF90" s="13"/>
      <c r="EG90" s="13"/>
      <c r="EH90" s="13"/>
      <c r="EI90" s="13"/>
      <c r="EJ90" s="13"/>
      <c r="EK90" s="13"/>
    </row>
    <row r="91" spans="3:141" x14ac:dyDescent="0.2">
      <c r="C91" s="16"/>
      <c r="D91" s="4"/>
      <c r="E91" s="4"/>
      <c r="F91" s="9"/>
      <c r="G91" s="24"/>
      <c r="H91" s="9"/>
      <c r="I91" s="9"/>
      <c r="J91" s="9"/>
      <c r="K91" s="36"/>
      <c r="L91" s="9"/>
      <c r="M91" s="9"/>
      <c r="N91" s="9"/>
      <c r="O91" s="9"/>
      <c r="P91" s="34"/>
      <c r="Q91" s="9"/>
      <c r="R91" s="9"/>
      <c r="S91" s="9"/>
      <c r="T91" s="37"/>
      <c r="U91" s="34"/>
      <c r="V91" s="22"/>
      <c r="W91" s="9"/>
      <c r="Y91" s="37"/>
      <c r="Z91" s="9"/>
      <c r="AA91" s="9"/>
      <c r="AE91" s="10"/>
      <c r="AF91" s="11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B91" s="13"/>
      <c r="DC91" s="13"/>
      <c r="DD91" s="13"/>
      <c r="DE91" s="13"/>
      <c r="DF91" s="13"/>
      <c r="DG91" s="13"/>
      <c r="DH91" s="13"/>
      <c r="DI91" s="13"/>
      <c r="DJ91" s="13"/>
      <c r="DK91" s="13"/>
      <c r="DL91" s="13"/>
      <c r="DM91" s="13"/>
      <c r="DN91" s="13"/>
      <c r="DO91" s="13"/>
      <c r="DP91" s="13"/>
      <c r="DQ91" s="13"/>
      <c r="DR91" s="13"/>
      <c r="DS91" s="13"/>
      <c r="DT91" s="13"/>
      <c r="DU91" s="13"/>
      <c r="DV91" s="13"/>
      <c r="DW91" s="13"/>
      <c r="DX91" s="13"/>
      <c r="DY91" s="13"/>
      <c r="DZ91" s="13"/>
      <c r="EA91" s="13"/>
      <c r="EB91" s="13"/>
      <c r="EC91" s="13"/>
      <c r="ED91" s="13"/>
      <c r="EE91" s="13"/>
      <c r="EF91" s="13"/>
      <c r="EG91" s="13"/>
      <c r="EH91" s="13"/>
      <c r="EI91" s="13"/>
      <c r="EJ91" s="13"/>
      <c r="EK91" s="13"/>
    </row>
    <row r="92" spans="3:141" x14ac:dyDescent="0.2">
      <c r="C92" s="16"/>
      <c r="D92" s="4"/>
      <c r="E92" s="4"/>
      <c r="F92" s="9"/>
      <c r="G92" s="24"/>
      <c r="H92" s="9"/>
      <c r="I92" s="9"/>
      <c r="J92" s="9"/>
      <c r="K92" s="36"/>
      <c r="L92" s="9"/>
      <c r="M92" s="9"/>
      <c r="N92" s="9"/>
      <c r="O92" s="9"/>
      <c r="P92" s="34"/>
      <c r="Q92" s="9"/>
      <c r="R92" s="9"/>
      <c r="S92" s="9"/>
      <c r="T92" s="37"/>
      <c r="U92" s="34"/>
      <c r="V92" s="22"/>
      <c r="W92" s="9"/>
      <c r="Y92" s="37"/>
      <c r="Z92" s="9"/>
      <c r="AA92" s="9"/>
      <c r="AE92" s="10"/>
      <c r="AF92" s="11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3"/>
      <c r="DQ92" s="13"/>
      <c r="DR92" s="13"/>
      <c r="DS92" s="13"/>
      <c r="DT92" s="13"/>
      <c r="DU92" s="13"/>
      <c r="DV92" s="13"/>
      <c r="DW92" s="13"/>
      <c r="DX92" s="13"/>
      <c r="DY92" s="13"/>
      <c r="DZ92" s="13"/>
      <c r="EA92" s="13"/>
      <c r="EB92" s="13"/>
      <c r="EC92" s="13"/>
      <c r="ED92" s="13"/>
      <c r="EE92" s="13"/>
      <c r="EF92" s="13"/>
      <c r="EG92" s="13"/>
      <c r="EH92" s="13"/>
      <c r="EI92" s="13"/>
      <c r="EJ92" s="13"/>
      <c r="EK92" s="13"/>
    </row>
    <row r="93" spans="3:141" x14ac:dyDescent="0.2">
      <c r="C93" s="16"/>
      <c r="D93" s="4"/>
      <c r="E93" s="4"/>
      <c r="F93" s="9"/>
      <c r="G93" s="24"/>
      <c r="H93" s="9"/>
      <c r="I93" s="9"/>
      <c r="J93" s="9"/>
      <c r="K93" s="36"/>
      <c r="L93" s="9"/>
      <c r="M93" s="9"/>
      <c r="N93" s="9"/>
      <c r="O93" s="9"/>
      <c r="P93" s="34"/>
      <c r="Q93" s="9"/>
      <c r="R93" s="9"/>
      <c r="S93" s="9"/>
      <c r="T93" s="37"/>
      <c r="U93" s="34"/>
      <c r="V93" s="22"/>
      <c r="W93" s="9"/>
      <c r="Y93" s="37"/>
      <c r="Z93" s="9"/>
      <c r="AA93" s="9"/>
      <c r="AE93" s="10"/>
      <c r="AF93" s="11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3"/>
      <c r="DQ93" s="13"/>
      <c r="DR93" s="13"/>
      <c r="DS93" s="13"/>
      <c r="DT93" s="13"/>
      <c r="DU93" s="13"/>
      <c r="DV93" s="13"/>
      <c r="DW93" s="13"/>
      <c r="DX93" s="13"/>
      <c r="DY93" s="13"/>
      <c r="DZ93" s="13"/>
      <c r="EA93" s="13"/>
      <c r="EB93" s="13"/>
      <c r="EC93" s="13"/>
      <c r="ED93" s="13"/>
      <c r="EE93" s="13"/>
      <c r="EF93" s="13"/>
      <c r="EG93" s="13"/>
      <c r="EH93" s="13"/>
      <c r="EI93" s="13"/>
      <c r="EJ93" s="13"/>
      <c r="EK93" s="13"/>
    </row>
    <row r="94" spans="3:141" x14ac:dyDescent="0.2">
      <c r="C94" s="16"/>
      <c r="D94" s="4"/>
      <c r="E94" s="4"/>
      <c r="F94" s="9"/>
      <c r="G94" s="24"/>
      <c r="H94" s="9"/>
      <c r="I94" s="9"/>
      <c r="J94" s="9"/>
      <c r="K94" s="36"/>
      <c r="L94" s="9"/>
      <c r="M94" s="9"/>
      <c r="N94" s="9"/>
      <c r="O94" s="9"/>
      <c r="P94" s="34"/>
      <c r="Q94" s="9"/>
      <c r="R94" s="9"/>
      <c r="S94" s="9"/>
      <c r="T94" s="37"/>
      <c r="U94" s="34"/>
      <c r="V94" s="22"/>
      <c r="W94" s="9"/>
      <c r="Y94" s="37"/>
      <c r="Z94" s="9"/>
      <c r="AA94" s="9"/>
      <c r="AE94" s="10"/>
      <c r="AF94" s="11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3"/>
      <c r="DQ94" s="13"/>
      <c r="DR94" s="13"/>
      <c r="DS94" s="13"/>
      <c r="DT94" s="13"/>
      <c r="DU94" s="13"/>
      <c r="DV94" s="13"/>
      <c r="DW94" s="13"/>
      <c r="DX94" s="13"/>
      <c r="DY94" s="13"/>
      <c r="DZ94" s="13"/>
      <c r="EA94" s="13"/>
      <c r="EB94" s="13"/>
      <c r="EC94" s="13"/>
      <c r="ED94" s="13"/>
      <c r="EE94" s="13"/>
      <c r="EF94" s="13"/>
      <c r="EG94" s="13"/>
      <c r="EH94" s="13"/>
      <c r="EI94" s="13"/>
      <c r="EJ94" s="13"/>
      <c r="EK94" s="13"/>
    </row>
    <row r="95" spans="3:141" x14ac:dyDescent="0.2">
      <c r="C95" s="16"/>
      <c r="D95" s="4"/>
      <c r="E95" s="4"/>
      <c r="F95" s="9"/>
      <c r="G95" s="24"/>
      <c r="H95" s="9"/>
      <c r="I95" s="9"/>
      <c r="J95" s="9"/>
      <c r="K95" s="36"/>
      <c r="L95" s="9"/>
      <c r="M95" s="9"/>
      <c r="N95" s="9"/>
      <c r="O95" s="9"/>
      <c r="P95" s="34"/>
      <c r="Q95" s="9"/>
      <c r="R95" s="9"/>
      <c r="S95" s="9"/>
      <c r="T95" s="37"/>
      <c r="U95" s="34"/>
      <c r="V95" s="22"/>
      <c r="W95" s="9"/>
      <c r="Y95" s="37"/>
      <c r="Z95" s="9"/>
      <c r="AA95" s="9"/>
      <c r="AE95" s="10"/>
      <c r="AF95" s="11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B95" s="13"/>
      <c r="DC95" s="13"/>
      <c r="DD95" s="13"/>
      <c r="DE95" s="13"/>
      <c r="DF95" s="13"/>
      <c r="DG95" s="13"/>
      <c r="DH95" s="13"/>
      <c r="DI95" s="13"/>
      <c r="DJ95" s="13"/>
      <c r="DK95" s="13"/>
      <c r="DL95" s="13"/>
      <c r="DM95" s="13"/>
      <c r="DN95" s="13"/>
      <c r="DO95" s="13"/>
      <c r="DP95" s="13"/>
      <c r="DQ95" s="13"/>
      <c r="DR95" s="13"/>
      <c r="DS95" s="13"/>
      <c r="DT95" s="13"/>
      <c r="DU95" s="13"/>
      <c r="DV95" s="13"/>
      <c r="DW95" s="13"/>
      <c r="DX95" s="13"/>
      <c r="DY95" s="13"/>
      <c r="DZ95" s="13"/>
      <c r="EA95" s="13"/>
      <c r="EB95" s="13"/>
      <c r="EC95" s="13"/>
      <c r="ED95" s="13"/>
      <c r="EE95" s="13"/>
      <c r="EF95" s="13"/>
      <c r="EG95" s="13"/>
      <c r="EH95" s="13"/>
      <c r="EI95" s="13"/>
      <c r="EJ95" s="13"/>
      <c r="EK95" s="13"/>
    </row>
    <row r="96" spans="3:141" x14ac:dyDescent="0.2">
      <c r="C96" s="16"/>
      <c r="D96" s="4"/>
      <c r="E96" s="4"/>
      <c r="F96" s="9"/>
      <c r="G96" s="24"/>
      <c r="H96" s="9"/>
      <c r="I96" s="9"/>
      <c r="J96" s="9"/>
      <c r="K96" s="36"/>
      <c r="L96" s="9"/>
      <c r="M96" s="9"/>
      <c r="N96" s="9"/>
      <c r="O96" s="9"/>
      <c r="P96" s="34"/>
      <c r="Q96" s="9"/>
      <c r="R96" s="9"/>
      <c r="S96" s="9"/>
      <c r="T96" s="37"/>
      <c r="U96" s="34"/>
      <c r="V96" s="22"/>
      <c r="W96" s="9"/>
      <c r="Y96" s="37"/>
      <c r="Z96" s="9"/>
      <c r="AA96" s="9"/>
      <c r="AE96" s="27"/>
      <c r="AF96" s="11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H96" s="13"/>
      <c r="DI96" s="13"/>
      <c r="DJ96" s="13"/>
      <c r="DK96" s="13"/>
      <c r="DL96" s="13"/>
      <c r="DM96" s="13"/>
      <c r="DN96" s="13"/>
      <c r="DO96" s="13"/>
      <c r="DP96" s="13"/>
      <c r="DQ96" s="13"/>
      <c r="DR96" s="13"/>
      <c r="DS96" s="13"/>
      <c r="DT96" s="13"/>
      <c r="DU96" s="13"/>
      <c r="DV96" s="13"/>
      <c r="DW96" s="13"/>
      <c r="DX96" s="13"/>
      <c r="DY96" s="13"/>
      <c r="DZ96" s="13"/>
      <c r="EA96" s="13"/>
      <c r="EB96" s="13"/>
      <c r="EC96" s="13"/>
      <c r="ED96" s="13"/>
      <c r="EE96" s="13"/>
      <c r="EF96" s="13"/>
      <c r="EG96" s="13"/>
      <c r="EH96" s="13"/>
      <c r="EI96" s="13"/>
      <c r="EJ96" s="13"/>
      <c r="EK96" s="13"/>
    </row>
    <row r="97" spans="3:141" x14ac:dyDescent="0.2">
      <c r="C97" s="16"/>
      <c r="D97" s="4"/>
      <c r="E97" s="4"/>
      <c r="F97" s="9"/>
      <c r="G97" s="24"/>
      <c r="H97" s="9"/>
      <c r="I97" s="9"/>
      <c r="J97" s="9"/>
      <c r="K97" s="36"/>
      <c r="L97" s="9"/>
      <c r="M97" s="9"/>
      <c r="N97" s="9"/>
      <c r="O97" s="9"/>
      <c r="P97" s="34"/>
      <c r="Q97" s="9"/>
      <c r="R97" s="9"/>
      <c r="S97" s="9"/>
      <c r="T97" s="37"/>
      <c r="U97" s="34"/>
      <c r="V97" s="22"/>
      <c r="W97" s="9"/>
      <c r="Y97" s="37"/>
      <c r="Z97" s="9"/>
      <c r="AA97" s="9"/>
      <c r="AD97" s="10"/>
      <c r="AE97" s="10"/>
      <c r="AF97" s="11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H97" s="13"/>
      <c r="DI97" s="13"/>
      <c r="DJ97" s="13"/>
      <c r="DK97" s="13"/>
      <c r="DL97" s="13"/>
      <c r="DM97" s="13"/>
      <c r="DN97" s="13"/>
      <c r="DO97" s="13"/>
      <c r="DP97" s="13"/>
      <c r="DQ97" s="13"/>
      <c r="DR97" s="13"/>
      <c r="DS97" s="13"/>
      <c r="DT97" s="13"/>
      <c r="DU97" s="13"/>
      <c r="DV97" s="13"/>
      <c r="DW97" s="13"/>
      <c r="DX97" s="13"/>
      <c r="DY97" s="13"/>
      <c r="DZ97" s="13"/>
      <c r="EA97" s="13"/>
      <c r="EB97" s="13"/>
      <c r="EC97" s="13"/>
      <c r="ED97" s="13"/>
      <c r="EE97" s="13"/>
      <c r="EF97" s="13"/>
      <c r="EG97" s="13"/>
      <c r="EH97" s="13"/>
      <c r="EI97" s="13"/>
      <c r="EJ97" s="13"/>
      <c r="EK97" s="13"/>
    </row>
    <row r="98" spans="3:141" x14ac:dyDescent="0.2">
      <c r="C98" s="16"/>
      <c r="D98" s="4"/>
      <c r="E98" s="4"/>
      <c r="F98" s="9"/>
      <c r="G98" s="24"/>
      <c r="H98" s="9"/>
      <c r="I98" s="9"/>
      <c r="J98" s="9"/>
      <c r="K98" s="36"/>
      <c r="L98" s="9"/>
      <c r="M98" s="9"/>
      <c r="N98" s="9"/>
      <c r="O98" s="9"/>
      <c r="P98" s="34"/>
      <c r="Q98" s="9"/>
      <c r="R98" s="9"/>
      <c r="S98" s="9"/>
      <c r="T98" s="37"/>
      <c r="U98" s="34"/>
      <c r="V98" s="22"/>
      <c r="W98" s="9"/>
      <c r="Y98" s="37"/>
      <c r="Z98" s="9"/>
      <c r="AA98" s="9"/>
      <c r="AE98" s="10"/>
      <c r="AF98" s="11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  <c r="DQ98" s="13"/>
      <c r="DR98" s="13"/>
      <c r="DS98" s="13"/>
      <c r="DT98" s="13"/>
      <c r="DU98" s="13"/>
      <c r="DV98" s="13"/>
      <c r="DW98" s="13"/>
      <c r="DX98" s="13"/>
      <c r="DY98" s="13"/>
      <c r="DZ98" s="13"/>
      <c r="EA98" s="13"/>
      <c r="EB98" s="13"/>
      <c r="EC98" s="13"/>
      <c r="ED98" s="13"/>
      <c r="EE98" s="13"/>
      <c r="EF98" s="13"/>
      <c r="EG98" s="13"/>
      <c r="EH98" s="13"/>
      <c r="EI98" s="13"/>
      <c r="EJ98" s="13"/>
      <c r="EK98" s="13"/>
    </row>
    <row r="99" spans="3:141" x14ac:dyDescent="0.2">
      <c r="C99" s="16"/>
      <c r="D99" s="4"/>
      <c r="E99" s="4"/>
      <c r="F99" s="9"/>
      <c r="G99" s="24"/>
      <c r="H99" s="9"/>
      <c r="I99" s="9"/>
      <c r="J99" s="9"/>
      <c r="K99" s="36"/>
      <c r="L99" s="9"/>
      <c r="M99" s="9"/>
      <c r="N99" s="9"/>
      <c r="O99" s="9"/>
      <c r="P99" s="34"/>
      <c r="Q99" s="9"/>
      <c r="R99" s="9"/>
      <c r="S99" s="9"/>
      <c r="T99" s="37"/>
      <c r="U99" s="34"/>
      <c r="V99" s="22"/>
      <c r="W99" s="9"/>
      <c r="Y99" s="37"/>
      <c r="Z99" s="9"/>
      <c r="AA99" s="9"/>
      <c r="AD99" s="19"/>
      <c r="AE99" s="10"/>
      <c r="AF99" s="11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</row>
    <row r="100" spans="3:141" x14ac:dyDescent="0.2">
      <c r="C100" s="16"/>
      <c r="D100" s="4"/>
      <c r="E100" s="4"/>
      <c r="F100" s="9"/>
      <c r="G100" s="24"/>
      <c r="H100" s="9"/>
      <c r="I100" s="9"/>
      <c r="J100" s="9"/>
      <c r="K100" s="21"/>
      <c r="L100" s="9"/>
      <c r="M100" s="9"/>
      <c r="N100" s="9"/>
      <c r="O100" s="9"/>
      <c r="P100" s="34"/>
      <c r="Q100" s="9"/>
      <c r="R100" s="9"/>
      <c r="S100" s="9"/>
      <c r="T100" s="9"/>
      <c r="U100" s="34"/>
      <c r="V100" s="22"/>
      <c r="W100" s="9"/>
      <c r="Y100" s="9"/>
      <c r="Z100" s="9"/>
      <c r="AA100" s="1"/>
      <c r="AE100" s="10"/>
      <c r="AF100" s="11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</row>
    <row r="101" spans="3:141" x14ac:dyDescent="0.2">
      <c r="C101" s="16"/>
      <c r="D101" s="4"/>
      <c r="E101" s="4"/>
      <c r="F101" s="9"/>
      <c r="G101" s="24"/>
      <c r="H101" s="9"/>
      <c r="I101" s="9"/>
      <c r="J101" s="9"/>
      <c r="K101" s="21"/>
      <c r="L101" s="9"/>
      <c r="M101" s="9"/>
      <c r="N101" s="9"/>
      <c r="O101" s="9"/>
      <c r="P101" s="34"/>
      <c r="Q101" s="9"/>
      <c r="R101" s="9"/>
      <c r="S101" s="9"/>
      <c r="T101" s="9"/>
      <c r="U101" s="34"/>
      <c r="V101" s="22"/>
      <c r="W101" s="9"/>
      <c r="Y101" s="9"/>
      <c r="Z101" s="9"/>
      <c r="AA101" s="1"/>
      <c r="AE101" s="10"/>
      <c r="AF101" s="11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</row>
    <row r="102" spans="3:141" x14ac:dyDescent="0.2">
      <c r="C102" s="16"/>
      <c r="D102" s="4"/>
      <c r="E102" s="4"/>
      <c r="F102" s="9"/>
      <c r="G102" s="24"/>
      <c r="H102" s="9"/>
      <c r="I102" s="9"/>
      <c r="J102" s="9"/>
      <c r="K102" s="21"/>
      <c r="L102" s="9"/>
      <c r="M102" s="9"/>
      <c r="N102" s="9"/>
      <c r="O102" s="9"/>
      <c r="P102" s="34"/>
      <c r="Q102" s="9"/>
      <c r="R102" s="9"/>
      <c r="S102" s="9"/>
      <c r="T102" s="9"/>
      <c r="U102" s="34"/>
      <c r="V102" s="22"/>
      <c r="W102" s="9"/>
      <c r="Y102" s="9"/>
      <c r="Z102" s="9"/>
      <c r="AA102" s="1"/>
      <c r="AE102" s="10"/>
      <c r="AF102" s="11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</row>
    <row r="103" spans="3:141" x14ac:dyDescent="0.2">
      <c r="C103" s="16"/>
      <c r="D103" s="4"/>
      <c r="E103" s="4"/>
      <c r="F103" s="9"/>
      <c r="G103" s="24"/>
      <c r="H103" s="9"/>
      <c r="I103" s="9"/>
      <c r="J103" s="9"/>
      <c r="K103" s="21"/>
      <c r="L103" s="9"/>
      <c r="M103" s="9"/>
      <c r="N103" s="9"/>
      <c r="O103" s="9"/>
      <c r="P103" s="34"/>
      <c r="Q103" s="9"/>
      <c r="R103" s="9"/>
      <c r="S103" s="9"/>
      <c r="T103" s="9"/>
      <c r="U103" s="34"/>
      <c r="V103" s="22"/>
      <c r="W103" s="9"/>
      <c r="Y103" s="9"/>
      <c r="Z103" s="9"/>
      <c r="AA103" s="1"/>
      <c r="AE103" s="10"/>
      <c r="AF103" s="11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</row>
    <row r="104" spans="3:141" x14ac:dyDescent="0.2">
      <c r="C104" s="16"/>
      <c r="D104" s="4"/>
      <c r="E104" s="4"/>
      <c r="F104" s="9"/>
      <c r="G104" s="24"/>
      <c r="H104" s="9"/>
      <c r="I104" s="9"/>
      <c r="J104" s="9"/>
      <c r="K104" s="21"/>
      <c r="L104" s="9"/>
      <c r="M104" s="9"/>
      <c r="N104" s="9"/>
      <c r="O104" s="9"/>
      <c r="P104" s="34"/>
      <c r="Q104" s="9"/>
      <c r="R104" s="9"/>
      <c r="S104" s="9"/>
      <c r="T104" s="9"/>
      <c r="U104" s="34"/>
      <c r="V104" s="22"/>
      <c r="W104" s="9"/>
      <c r="Y104" s="9"/>
      <c r="Z104" s="9"/>
      <c r="AA104" s="1"/>
      <c r="AE104" s="10"/>
      <c r="AF104" s="11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</row>
    <row r="105" spans="3:141" x14ac:dyDescent="0.2">
      <c r="C105" s="16"/>
      <c r="D105" s="4"/>
      <c r="E105" s="4"/>
      <c r="F105" s="9"/>
      <c r="G105" s="24"/>
      <c r="H105" s="9"/>
      <c r="I105" s="9"/>
      <c r="J105" s="9"/>
      <c r="K105" s="21"/>
      <c r="L105" s="9"/>
      <c r="M105" s="9"/>
      <c r="N105" s="9"/>
      <c r="O105" s="9"/>
      <c r="P105" s="34"/>
      <c r="Q105" s="9"/>
      <c r="R105" s="9"/>
      <c r="S105" s="9"/>
      <c r="T105" s="9"/>
      <c r="U105" s="34"/>
      <c r="V105" s="22"/>
      <c r="W105" s="9"/>
      <c r="Y105" s="9"/>
      <c r="Z105" s="9"/>
      <c r="AA105" s="1"/>
      <c r="AE105" s="10"/>
      <c r="AF105" s="11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</row>
    <row r="106" spans="3:141" x14ac:dyDescent="0.2">
      <c r="C106" s="16"/>
      <c r="D106" s="4"/>
      <c r="E106" s="4"/>
      <c r="F106" s="9"/>
      <c r="G106" s="24"/>
      <c r="H106" s="9"/>
      <c r="I106" s="9"/>
      <c r="J106" s="9"/>
      <c r="K106" s="21"/>
      <c r="L106" s="9"/>
      <c r="M106" s="9"/>
      <c r="N106" s="9"/>
      <c r="O106" s="9"/>
      <c r="P106" s="34"/>
      <c r="Q106" s="9"/>
      <c r="R106" s="9"/>
      <c r="S106" s="9"/>
      <c r="T106" s="9"/>
      <c r="U106" s="34"/>
      <c r="V106" s="22"/>
      <c r="W106" s="9"/>
      <c r="Y106" s="9"/>
      <c r="Z106" s="9"/>
      <c r="AA106" s="1"/>
      <c r="AE106" s="10"/>
      <c r="AF106" s="11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</row>
    <row r="107" spans="3:141" x14ac:dyDescent="0.2">
      <c r="C107" s="16"/>
      <c r="D107" s="4"/>
      <c r="E107" s="4"/>
      <c r="F107" s="9"/>
      <c r="G107" s="24"/>
      <c r="H107" s="9"/>
      <c r="I107" s="9"/>
      <c r="J107" s="9"/>
      <c r="K107" s="21"/>
      <c r="L107" s="9"/>
      <c r="M107" s="9"/>
      <c r="N107" s="9"/>
      <c r="O107" s="9"/>
      <c r="P107" s="34"/>
      <c r="Q107" s="9"/>
      <c r="R107" s="9"/>
      <c r="S107" s="9"/>
      <c r="T107" s="9"/>
      <c r="U107" s="34"/>
      <c r="V107" s="22"/>
      <c r="W107" s="9"/>
      <c r="Y107" s="9"/>
      <c r="Z107" s="9"/>
      <c r="AA107" s="1"/>
      <c r="AE107" s="10"/>
      <c r="AF107" s="11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</row>
    <row r="108" spans="3:141" x14ac:dyDescent="0.2">
      <c r="D108" s="4"/>
      <c r="E108" s="4"/>
      <c r="F108" s="9"/>
      <c r="G108" s="24"/>
      <c r="H108" s="9"/>
      <c r="I108" s="9"/>
      <c r="J108" s="9"/>
      <c r="K108" s="38"/>
      <c r="L108" s="9"/>
      <c r="M108" s="9"/>
      <c r="N108" s="39"/>
      <c r="O108" s="39"/>
      <c r="P108" s="40"/>
      <c r="Q108" s="39"/>
      <c r="R108" s="39"/>
      <c r="S108" s="39"/>
      <c r="T108" s="39"/>
      <c r="U108" s="34"/>
      <c r="V108" s="22"/>
      <c r="W108" s="9"/>
      <c r="X108" s="9"/>
      <c r="Y108" s="9"/>
      <c r="Z108" s="39"/>
      <c r="AA108" s="1"/>
      <c r="AD108" s="10"/>
      <c r="AE108" s="10"/>
      <c r="AF108" s="11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</row>
    <row r="109" spans="3:141" x14ac:dyDescent="0.2">
      <c r="D109" s="4"/>
      <c r="E109" s="4"/>
      <c r="F109" s="9"/>
      <c r="G109" s="24"/>
      <c r="H109" s="9"/>
      <c r="I109" s="9"/>
      <c r="J109" s="9"/>
      <c r="K109" s="38"/>
      <c r="L109" s="9"/>
      <c r="M109" s="9"/>
      <c r="N109" s="39"/>
      <c r="O109" s="39"/>
      <c r="P109" s="40"/>
      <c r="Q109" s="39"/>
      <c r="R109" s="39"/>
      <c r="S109" s="39"/>
      <c r="T109" s="39"/>
      <c r="U109" s="34"/>
      <c r="V109" s="22"/>
      <c r="W109" s="9"/>
      <c r="X109" s="9"/>
      <c r="Y109" s="9"/>
      <c r="Z109" s="39"/>
      <c r="AA109" s="1"/>
      <c r="AE109" s="10"/>
      <c r="AF109" s="11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</row>
    <row r="110" spans="3:141" x14ac:dyDescent="0.2">
      <c r="D110" s="4"/>
      <c r="E110" s="4"/>
      <c r="F110" s="9"/>
      <c r="G110" s="24"/>
      <c r="H110" s="9"/>
      <c r="I110" s="9"/>
      <c r="J110" s="9"/>
      <c r="K110" s="21"/>
      <c r="L110" s="9"/>
      <c r="M110" s="9"/>
      <c r="N110" s="9"/>
      <c r="O110" s="9"/>
      <c r="P110" s="34"/>
      <c r="Q110" s="9"/>
      <c r="R110" s="9"/>
      <c r="S110" s="9"/>
      <c r="T110" s="9"/>
      <c r="U110" s="34"/>
      <c r="V110" s="22"/>
      <c r="W110" s="9"/>
      <c r="X110" s="9"/>
      <c r="Y110" s="9"/>
      <c r="Z110" s="9"/>
      <c r="AA110" s="1"/>
      <c r="AE110" s="10"/>
      <c r="AF110" s="11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</row>
    <row r="111" spans="3:141" x14ac:dyDescent="0.2">
      <c r="D111" s="4"/>
      <c r="E111" s="4"/>
      <c r="F111" s="9"/>
      <c r="G111" s="24"/>
      <c r="H111" s="9"/>
      <c r="I111" s="9"/>
      <c r="J111" s="9"/>
      <c r="K111" s="21"/>
      <c r="L111" s="9"/>
      <c r="M111" s="9"/>
      <c r="N111" s="9"/>
      <c r="O111" s="9"/>
      <c r="P111" s="34"/>
      <c r="Q111" s="9"/>
      <c r="R111" s="9"/>
      <c r="S111" s="9"/>
      <c r="T111" s="9"/>
      <c r="U111" s="34"/>
      <c r="V111" s="22"/>
      <c r="W111" s="9"/>
      <c r="X111" s="9"/>
      <c r="Y111" s="9"/>
      <c r="Z111" s="9"/>
      <c r="AA111" s="1"/>
      <c r="AE111" s="10"/>
      <c r="AF111" s="11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</row>
    <row r="112" spans="3:141" x14ac:dyDescent="0.2">
      <c r="D112" s="4"/>
      <c r="E112" s="4"/>
      <c r="F112" s="9"/>
      <c r="G112" s="24"/>
      <c r="H112" s="9"/>
      <c r="I112" s="9"/>
      <c r="J112" s="9"/>
      <c r="K112" s="21"/>
      <c r="L112" s="9"/>
      <c r="M112" s="9"/>
      <c r="N112" s="9"/>
      <c r="O112" s="9"/>
      <c r="P112" s="34"/>
      <c r="Q112" s="9"/>
      <c r="R112" s="9"/>
      <c r="S112" s="9"/>
      <c r="T112" s="9"/>
      <c r="U112" s="34"/>
      <c r="V112" s="22"/>
      <c r="W112" s="9"/>
      <c r="X112" s="9"/>
      <c r="Y112" s="9"/>
      <c r="Z112" s="9"/>
      <c r="AA112" s="1"/>
      <c r="AE112" s="10"/>
      <c r="AF112" s="11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</row>
    <row r="113" spans="4:141" x14ac:dyDescent="0.2">
      <c r="D113" s="4"/>
      <c r="E113" s="4"/>
      <c r="F113" s="9"/>
      <c r="G113" s="24"/>
      <c r="H113" s="9"/>
      <c r="I113" s="9"/>
      <c r="J113" s="9"/>
      <c r="K113" s="21"/>
      <c r="L113" s="9"/>
      <c r="M113" s="9"/>
      <c r="N113" s="9"/>
      <c r="O113" s="9"/>
      <c r="P113" s="34"/>
      <c r="Q113" s="9"/>
      <c r="R113" s="9"/>
      <c r="S113" s="9"/>
      <c r="T113" s="9"/>
      <c r="U113" s="34"/>
      <c r="V113" s="22"/>
      <c r="W113" s="9"/>
      <c r="X113" s="9"/>
      <c r="Y113" s="9"/>
      <c r="Z113" s="9"/>
      <c r="AA113" s="1"/>
      <c r="AE113" s="10"/>
      <c r="AF113" s="11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</row>
    <row r="114" spans="4:141" x14ac:dyDescent="0.2">
      <c r="D114" s="4"/>
      <c r="E114" s="4"/>
      <c r="F114" s="9"/>
      <c r="G114" s="24"/>
      <c r="H114" s="9"/>
      <c r="I114" s="9"/>
      <c r="J114" s="9"/>
      <c r="K114" s="21"/>
      <c r="L114" s="9"/>
      <c r="M114" s="9"/>
      <c r="N114" s="9"/>
      <c r="O114" s="9"/>
      <c r="P114" s="34"/>
      <c r="Q114" s="9"/>
      <c r="R114" s="9"/>
      <c r="S114" s="9"/>
      <c r="T114" s="9"/>
      <c r="U114" s="34"/>
      <c r="V114" s="22"/>
      <c r="W114" s="9"/>
      <c r="X114" s="9"/>
      <c r="Y114" s="41"/>
      <c r="Z114" s="9"/>
      <c r="AA114" s="1"/>
      <c r="AE114" s="10"/>
      <c r="AF114" s="11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</row>
    <row r="115" spans="4:141" x14ac:dyDescent="0.2">
      <c r="D115" s="4"/>
      <c r="E115" s="4"/>
      <c r="F115" s="9"/>
      <c r="G115" s="24"/>
      <c r="H115" s="9"/>
      <c r="I115" s="9"/>
      <c r="J115" s="9"/>
      <c r="K115" s="21"/>
      <c r="L115" s="9"/>
      <c r="M115" s="9"/>
      <c r="N115" s="9"/>
      <c r="O115" s="9"/>
      <c r="P115" s="34"/>
      <c r="Q115" s="9"/>
      <c r="R115" s="9"/>
      <c r="S115" s="9"/>
      <c r="T115" s="9"/>
      <c r="U115" s="34"/>
      <c r="V115" s="22"/>
      <c r="W115" s="9"/>
      <c r="X115" s="9"/>
      <c r="Y115" s="9"/>
      <c r="Z115" s="9"/>
      <c r="AA115" s="1"/>
      <c r="AE115" s="10"/>
      <c r="AF115" s="11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</row>
    <row r="116" spans="4:141" x14ac:dyDescent="0.2">
      <c r="D116" s="4"/>
      <c r="E116" s="4"/>
      <c r="F116" s="9"/>
      <c r="G116" s="24"/>
      <c r="H116" s="9"/>
      <c r="I116" s="9"/>
      <c r="J116" s="9"/>
      <c r="K116" s="21"/>
      <c r="L116" s="9"/>
      <c r="M116" s="9"/>
      <c r="N116" s="9"/>
      <c r="O116" s="9"/>
      <c r="P116" s="34"/>
      <c r="Q116" s="9"/>
      <c r="R116" s="9"/>
      <c r="S116" s="22"/>
      <c r="T116" s="9"/>
      <c r="U116" s="34"/>
      <c r="V116" s="22"/>
      <c r="W116" s="34"/>
      <c r="Y116" s="9"/>
      <c r="Z116" s="9"/>
      <c r="AA116" s="1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Y116" s="13"/>
    </row>
    <row r="117" spans="4:141" x14ac:dyDescent="0.2">
      <c r="D117" s="4"/>
      <c r="E117" s="4"/>
      <c r="F117" s="9"/>
      <c r="G117" s="24"/>
      <c r="H117" s="9"/>
      <c r="I117" s="9"/>
      <c r="J117" s="9"/>
      <c r="K117" s="21"/>
      <c r="L117" s="9"/>
      <c r="M117" s="9"/>
      <c r="N117" s="9"/>
      <c r="O117" s="9"/>
      <c r="P117" s="34"/>
      <c r="Q117" s="9"/>
      <c r="R117" s="9"/>
      <c r="S117" s="22"/>
      <c r="T117" s="9"/>
      <c r="U117" s="34"/>
      <c r="V117" s="22"/>
      <c r="W117" s="34"/>
      <c r="Y117" s="9"/>
      <c r="Z117" s="9"/>
      <c r="AA117" s="1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Y117" s="13"/>
    </row>
    <row r="118" spans="4:141" x14ac:dyDescent="0.2">
      <c r="D118" s="4"/>
      <c r="E118" s="4"/>
      <c r="F118" s="9"/>
      <c r="G118" s="24"/>
      <c r="H118" s="9"/>
      <c r="I118" s="9"/>
      <c r="J118" s="9"/>
      <c r="K118" s="21"/>
      <c r="L118" s="9"/>
      <c r="M118" s="9"/>
      <c r="N118" s="9"/>
      <c r="O118" s="9"/>
      <c r="P118" s="34"/>
      <c r="Q118" s="9"/>
      <c r="R118" s="9"/>
      <c r="S118" s="22"/>
      <c r="T118" s="9"/>
      <c r="U118" s="34"/>
      <c r="V118" s="22"/>
      <c r="W118" s="34"/>
      <c r="X118" s="9"/>
      <c r="Y118" s="9"/>
      <c r="Z118" s="9"/>
      <c r="AA118" s="1"/>
      <c r="AD118" s="10"/>
      <c r="AE118" s="10"/>
      <c r="AF118" s="11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B118" s="13"/>
      <c r="DC118" s="13"/>
      <c r="DD118" s="13"/>
      <c r="DE118" s="13"/>
      <c r="DF118" s="13"/>
      <c r="DG118" s="13"/>
      <c r="DH118" s="13"/>
      <c r="DI118" s="13"/>
      <c r="DJ118" s="13"/>
      <c r="DK118" s="13"/>
      <c r="DL118" s="13"/>
      <c r="DM118" s="13"/>
      <c r="DN118" s="13"/>
      <c r="DO118" s="13"/>
      <c r="DP118" s="13"/>
      <c r="DQ118" s="13"/>
      <c r="DR118" s="13"/>
      <c r="DS118" s="13"/>
      <c r="DT118" s="13"/>
      <c r="DU118" s="13"/>
      <c r="DV118" s="13"/>
      <c r="DW118" s="13"/>
      <c r="DX118" s="13"/>
      <c r="DY118" s="13"/>
      <c r="DZ118" s="13"/>
      <c r="EA118" s="13"/>
      <c r="EB118" s="13"/>
      <c r="EC118" s="13"/>
      <c r="ED118" s="13"/>
      <c r="EE118" s="13"/>
      <c r="EF118" s="13"/>
      <c r="EG118" s="13"/>
      <c r="EH118" s="13"/>
      <c r="EI118" s="13"/>
      <c r="EJ118" s="13"/>
      <c r="EK118" s="13"/>
    </row>
    <row r="119" spans="4:141" x14ac:dyDescent="0.2">
      <c r="D119" s="4"/>
      <c r="E119" s="4"/>
      <c r="F119" s="9"/>
      <c r="G119" s="24"/>
      <c r="H119" s="9"/>
      <c r="I119" s="9"/>
      <c r="J119" s="9"/>
      <c r="K119" s="21"/>
      <c r="L119" s="9"/>
      <c r="M119" s="9"/>
      <c r="N119" s="9"/>
      <c r="O119" s="9"/>
      <c r="P119" s="34"/>
      <c r="Q119" s="9"/>
      <c r="R119" s="9"/>
      <c r="S119" s="22"/>
      <c r="T119" s="9"/>
      <c r="U119" s="34"/>
      <c r="V119" s="22"/>
      <c r="W119" s="34"/>
      <c r="X119" s="9"/>
      <c r="Y119" s="9"/>
      <c r="Z119" s="9"/>
      <c r="AA119" s="1"/>
      <c r="AE119" s="10"/>
      <c r="AF119" s="11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B119" s="13"/>
      <c r="DC119" s="13"/>
      <c r="DD119" s="13"/>
      <c r="DE119" s="13"/>
      <c r="DF119" s="13"/>
      <c r="DG119" s="13"/>
      <c r="DH119" s="13"/>
      <c r="DI119" s="13"/>
      <c r="DJ119" s="13"/>
      <c r="DK119" s="13"/>
      <c r="DL119" s="13"/>
      <c r="DM119" s="13"/>
      <c r="DN119" s="13"/>
      <c r="DO119" s="13"/>
      <c r="DP119" s="13"/>
      <c r="DQ119" s="13"/>
      <c r="DR119" s="13"/>
      <c r="DS119" s="13"/>
      <c r="DT119" s="13"/>
      <c r="DU119" s="13"/>
      <c r="DV119" s="13"/>
      <c r="DW119" s="13"/>
      <c r="DX119" s="13"/>
      <c r="DY119" s="13"/>
      <c r="DZ119" s="13"/>
      <c r="EA119" s="13"/>
      <c r="EB119" s="13"/>
      <c r="EC119" s="13"/>
      <c r="ED119" s="13"/>
      <c r="EE119" s="13"/>
      <c r="EF119" s="13"/>
      <c r="EG119" s="13"/>
      <c r="EH119" s="13"/>
      <c r="EI119" s="13"/>
      <c r="EJ119" s="13"/>
      <c r="EK119" s="13"/>
    </row>
    <row r="120" spans="4:141" x14ac:dyDescent="0.2">
      <c r="D120" s="4"/>
      <c r="E120" s="4"/>
      <c r="F120" s="9"/>
      <c r="G120" s="24"/>
      <c r="H120" s="9"/>
      <c r="I120" s="9"/>
      <c r="J120" s="9"/>
      <c r="K120" s="21"/>
      <c r="L120" s="9"/>
      <c r="M120" s="9"/>
      <c r="N120" s="9"/>
      <c r="O120" s="9"/>
      <c r="P120" s="34"/>
      <c r="Q120" s="9"/>
      <c r="R120" s="9"/>
      <c r="S120" s="22"/>
      <c r="T120" s="9"/>
      <c r="U120" s="34"/>
      <c r="V120" s="22"/>
      <c r="W120" s="34"/>
      <c r="X120" s="9"/>
      <c r="Y120" s="41"/>
      <c r="Z120" s="9"/>
      <c r="AA120" s="1"/>
      <c r="AE120" s="10"/>
      <c r="AF120" s="11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B120" s="13"/>
      <c r="DC120" s="13"/>
      <c r="DD120" s="13"/>
      <c r="DE120" s="13"/>
      <c r="DF120" s="13"/>
      <c r="DG120" s="13"/>
      <c r="DH120" s="13"/>
      <c r="DI120" s="13"/>
      <c r="DJ120" s="13"/>
      <c r="DK120" s="13"/>
      <c r="DL120" s="13"/>
      <c r="DM120" s="13"/>
      <c r="DN120" s="13"/>
      <c r="DO120" s="13"/>
      <c r="DP120" s="13"/>
      <c r="DQ120" s="13"/>
      <c r="DR120" s="13"/>
      <c r="DS120" s="13"/>
      <c r="DT120" s="13"/>
      <c r="DU120" s="13"/>
      <c r="DV120" s="13"/>
      <c r="DW120" s="13"/>
      <c r="DX120" s="13"/>
      <c r="DY120" s="13"/>
      <c r="DZ120" s="13"/>
      <c r="EA120" s="13"/>
      <c r="EB120" s="13"/>
      <c r="EC120" s="13"/>
      <c r="ED120" s="13"/>
      <c r="EE120" s="13"/>
      <c r="EF120" s="13"/>
      <c r="EG120" s="13"/>
      <c r="EH120" s="13"/>
      <c r="EI120" s="13"/>
      <c r="EJ120" s="13"/>
      <c r="EK120" s="13"/>
    </row>
    <row r="121" spans="4:141" x14ac:dyDescent="0.2">
      <c r="D121" s="4"/>
      <c r="E121" s="4"/>
      <c r="F121" s="9"/>
      <c r="G121" s="24"/>
      <c r="H121" s="9"/>
      <c r="I121" s="9"/>
      <c r="J121" s="9"/>
      <c r="K121" s="21"/>
      <c r="L121" s="9"/>
      <c r="M121" s="9"/>
      <c r="N121" s="9"/>
      <c r="O121" s="9"/>
      <c r="P121" s="34"/>
      <c r="Q121" s="9"/>
      <c r="R121" s="9"/>
      <c r="S121" s="22"/>
      <c r="T121" s="9"/>
      <c r="U121" s="34"/>
      <c r="V121" s="22"/>
      <c r="W121" s="34"/>
      <c r="X121" s="9"/>
      <c r="Y121" s="9"/>
      <c r="Z121" s="9"/>
      <c r="AA121" s="1"/>
      <c r="AE121" s="10"/>
      <c r="AF121" s="11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B121" s="13"/>
      <c r="DC121" s="13"/>
      <c r="DD121" s="13"/>
      <c r="DE121" s="13"/>
      <c r="DF121" s="13"/>
      <c r="DG121" s="13"/>
      <c r="DH121" s="13"/>
      <c r="DI121" s="13"/>
      <c r="DJ121" s="13"/>
      <c r="DK121" s="13"/>
      <c r="DL121" s="13"/>
      <c r="DM121" s="13"/>
      <c r="DN121" s="13"/>
      <c r="DO121" s="13"/>
      <c r="DP121" s="13"/>
      <c r="DQ121" s="13"/>
      <c r="DR121" s="13"/>
      <c r="DS121" s="13"/>
      <c r="DT121" s="13"/>
      <c r="DU121" s="13"/>
      <c r="DV121" s="13"/>
      <c r="DW121" s="13"/>
      <c r="DX121" s="13"/>
      <c r="DY121" s="13"/>
      <c r="DZ121" s="13"/>
      <c r="EA121" s="13"/>
      <c r="EB121" s="13"/>
      <c r="EC121" s="13"/>
      <c r="ED121" s="13"/>
      <c r="EE121" s="13"/>
      <c r="EF121" s="13"/>
      <c r="EG121" s="13"/>
      <c r="EH121" s="13"/>
      <c r="EI121" s="13"/>
      <c r="EJ121" s="13"/>
      <c r="EK121" s="13"/>
    </row>
    <row r="122" spans="4:141" x14ac:dyDescent="0.2">
      <c r="D122" s="4"/>
      <c r="E122" s="4"/>
      <c r="F122" s="9"/>
      <c r="G122" s="24"/>
      <c r="H122" s="9"/>
      <c r="I122" s="9"/>
      <c r="J122" s="9"/>
      <c r="K122" s="21"/>
      <c r="L122" s="9"/>
      <c r="M122" s="9"/>
      <c r="N122" s="9"/>
      <c r="O122" s="9"/>
      <c r="P122" s="34"/>
      <c r="Q122" s="9"/>
      <c r="R122" s="9"/>
      <c r="S122" s="22"/>
      <c r="T122" s="9"/>
      <c r="U122" s="34"/>
      <c r="V122" s="22"/>
      <c r="W122" s="34"/>
      <c r="X122" s="9"/>
      <c r="Y122" s="9"/>
      <c r="Z122" s="9"/>
      <c r="AA122" s="1"/>
      <c r="AE122" s="10"/>
      <c r="AF122" s="11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B122" s="13"/>
      <c r="DC122" s="13"/>
      <c r="DD122" s="13"/>
      <c r="DE122" s="13"/>
      <c r="DF122" s="13"/>
      <c r="DG122" s="13"/>
      <c r="DH122" s="13"/>
      <c r="DI122" s="13"/>
      <c r="DJ122" s="13"/>
      <c r="DK122" s="13"/>
      <c r="DL122" s="13"/>
      <c r="DM122" s="13"/>
      <c r="DN122" s="13"/>
      <c r="DO122" s="13"/>
      <c r="DP122" s="13"/>
      <c r="DQ122" s="13"/>
      <c r="DR122" s="13"/>
      <c r="DS122" s="13"/>
      <c r="DT122" s="13"/>
      <c r="DU122" s="13"/>
      <c r="DV122" s="13"/>
      <c r="DW122" s="13"/>
      <c r="DX122" s="13"/>
      <c r="DY122" s="13"/>
      <c r="DZ122" s="13"/>
      <c r="EA122" s="13"/>
      <c r="EB122" s="13"/>
      <c r="EC122" s="13"/>
      <c r="ED122" s="13"/>
      <c r="EE122" s="13"/>
      <c r="EF122" s="13"/>
      <c r="EG122" s="13"/>
      <c r="EH122" s="13"/>
      <c r="EI122" s="13"/>
      <c r="EJ122" s="13"/>
      <c r="EK122" s="13"/>
    </row>
    <row r="123" spans="4:141" x14ac:dyDescent="0.2">
      <c r="D123" s="4"/>
      <c r="E123" s="4"/>
      <c r="F123" s="9"/>
      <c r="G123" s="24"/>
      <c r="H123" s="9"/>
      <c r="I123" s="9"/>
      <c r="J123" s="9"/>
      <c r="K123" s="21"/>
      <c r="L123" s="9"/>
      <c r="M123" s="9"/>
      <c r="N123" s="9"/>
      <c r="O123" s="9"/>
      <c r="P123" s="34"/>
      <c r="Q123" s="9"/>
      <c r="R123" s="9"/>
      <c r="S123" s="22"/>
      <c r="T123" s="9"/>
      <c r="U123" s="34"/>
      <c r="V123" s="22"/>
      <c r="W123" s="34"/>
      <c r="X123" s="9"/>
      <c r="Y123" s="9"/>
      <c r="Z123" s="9"/>
      <c r="AA123" s="1"/>
      <c r="AE123" s="10"/>
      <c r="AF123" s="11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B123" s="13"/>
      <c r="DC123" s="13"/>
      <c r="DD123" s="13"/>
      <c r="DE123" s="13"/>
      <c r="DF123" s="13"/>
      <c r="DG123" s="13"/>
      <c r="DH123" s="13"/>
      <c r="DI123" s="13"/>
      <c r="DJ123" s="13"/>
      <c r="DK123" s="13"/>
      <c r="DL123" s="13"/>
      <c r="DM123" s="13"/>
      <c r="DN123" s="13"/>
      <c r="DO123" s="13"/>
      <c r="DP123" s="13"/>
      <c r="DQ123" s="13"/>
      <c r="DR123" s="13"/>
      <c r="DS123" s="13"/>
      <c r="DT123" s="13"/>
      <c r="DU123" s="13"/>
      <c r="DV123" s="13"/>
      <c r="DW123" s="13"/>
      <c r="DX123" s="13"/>
      <c r="DY123" s="13"/>
      <c r="DZ123" s="13"/>
      <c r="EA123" s="13"/>
      <c r="EB123" s="13"/>
      <c r="EC123" s="13"/>
      <c r="ED123" s="13"/>
      <c r="EE123" s="13"/>
      <c r="EF123" s="13"/>
      <c r="EG123" s="13"/>
      <c r="EH123" s="13"/>
      <c r="EI123" s="13"/>
      <c r="EJ123" s="13"/>
      <c r="EK123" s="13"/>
    </row>
    <row r="124" spans="4:141" x14ac:dyDescent="0.2">
      <c r="D124" s="4"/>
      <c r="E124" s="4"/>
      <c r="F124" s="9"/>
      <c r="G124" s="24"/>
      <c r="H124" s="9"/>
      <c r="I124" s="9"/>
      <c r="J124" s="9"/>
      <c r="K124" s="21"/>
      <c r="L124" s="9"/>
      <c r="M124" s="9"/>
      <c r="N124" s="9"/>
      <c r="O124" s="9"/>
      <c r="P124" s="34"/>
      <c r="Q124" s="9"/>
      <c r="R124" s="9"/>
      <c r="S124" s="9"/>
      <c r="T124" s="9"/>
      <c r="U124" s="34"/>
      <c r="V124" s="35"/>
      <c r="W124" s="9"/>
      <c r="X124" s="9"/>
      <c r="Y124" s="9"/>
      <c r="Z124" s="9"/>
      <c r="AA124" s="1"/>
      <c r="AD124" s="10"/>
      <c r="AE124" s="10"/>
      <c r="AF124" s="11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B124" s="13"/>
      <c r="DC124" s="13"/>
      <c r="DD124" s="13"/>
      <c r="DE124" s="13"/>
      <c r="DF124" s="13"/>
      <c r="DG124" s="13"/>
      <c r="DH124" s="13"/>
      <c r="DI124" s="13"/>
      <c r="DJ124" s="13"/>
      <c r="DK124" s="13"/>
      <c r="DL124" s="13"/>
      <c r="DM124" s="13"/>
      <c r="DN124" s="13"/>
      <c r="DO124" s="13"/>
      <c r="DP124" s="13"/>
      <c r="DQ124" s="13"/>
      <c r="DR124" s="13"/>
      <c r="DS124" s="13"/>
      <c r="DT124" s="13"/>
      <c r="DU124" s="13"/>
      <c r="DV124" s="13"/>
      <c r="DW124" s="13"/>
      <c r="DX124" s="13"/>
      <c r="DY124" s="13"/>
      <c r="DZ124" s="13"/>
      <c r="EA124" s="13"/>
      <c r="EB124" s="13"/>
      <c r="EC124" s="13"/>
      <c r="ED124" s="13"/>
      <c r="EE124" s="13"/>
      <c r="EF124" s="13"/>
      <c r="EG124" s="13"/>
      <c r="EH124" s="13"/>
      <c r="EI124" s="13"/>
      <c r="EJ124" s="13"/>
    </row>
    <row r="125" spans="4:141" x14ac:dyDescent="0.2">
      <c r="D125" s="4"/>
      <c r="E125" s="4"/>
      <c r="F125" s="9"/>
      <c r="G125" s="24"/>
      <c r="H125" s="9"/>
      <c r="I125" s="9"/>
      <c r="J125" s="9"/>
      <c r="K125" s="21"/>
      <c r="L125" s="9"/>
      <c r="M125" s="9"/>
      <c r="N125" s="9"/>
      <c r="O125" s="9"/>
      <c r="P125" s="34"/>
      <c r="Q125" s="9"/>
      <c r="R125" s="9"/>
      <c r="S125" s="9"/>
      <c r="T125" s="9"/>
      <c r="U125" s="34"/>
      <c r="V125" s="22"/>
      <c r="W125" s="9"/>
      <c r="X125" s="9"/>
      <c r="Y125" s="9"/>
      <c r="Z125" s="9"/>
      <c r="AA125" s="1"/>
      <c r="AE125" s="10"/>
      <c r="AF125" s="11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B125" s="13"/>
      <c r="DC125" s="13"/>
      <c r="DD125" s="13"/>
      <c r="DE125" s="13"/>
      <c r="DF125" s="13"/>
      <c r="DG125" s="13"/>
      <c r="DH125" s="13"/>
      <c r="DI125" s="13"/>
      <c r="DJ125" s="13"/>
      <c r="DK125" s="13"/>
      <c r="DL125" s="13"/>
      <c r="DM125" s="13"/>
      <c r="DN125" s="13"/>
      <c r="DO125" s="13"/>
      <c r="DP125" s="13"/>
      <c r="DQ125" s="13"/>
      <c r="DR125" s="13"/>
      <c r="DS125" s="13"/>
      <c r="DT125" s="13"/>
      <c r="DU125" s="13"/>
      <c r="DV125" s="13"/>
      <c r="DW125" s="13"/>
      <c r="DX125" s="13"/>
      <c r="DY125" s="13"/>
      <c r="DZ125" s="13"/>
      <c r="EA125" s="13"/>
      <c r="EB125" s="13"/>
      <c r="EC125" s="13"/>
      <c r="ED125" s="13"/>
      <c r="EE125" s="13"/>
      <c r="EF125" s="13"/>
      <c r="EG125" s="13"/>
      <c r="EH125" s="13"/>
      <c r="EI125" s="13"/>
      <c r="EJ125" s="13"/>
    </row>
    <row r="126" spans="4:141" x14ac:dyDescent="0.2">
      <c r="D126" s="4"/>
      <c r="E126" s="4"/>
      <c r="F126" s="9"/>
      <c r="G126" s="24"/>
      <c r="H126" s="9"/>
      <c r="I126" s="9"/>
      <c r="J126" s="9"/>
      <c r="K126" s="21"/>
      <c r="L126" s="9"/>
      <c r="M126" s="9"/>
      <c r="N126" s="9"/>
      <c r="O126" s="9"/>
      <c r="P126" s="34"/>
      <c r="Q126" s="9"/>
      <c r="R126" s="9"/>
      <c r="S126" s="9"/>
      <c r="T126" s="9"/>
      <c r="U126" s="34"/>
      <c r="V126" s="22"/>
      <c r="W126" s="9"/>
      <c r="X126" s="9"/>
      <c r="Y126" s="9"/>
      <c r="Z126" s="9"/>
      <c r="AA126" s="1"/>
      <c r="AE126" s="10"/>
      <c r="AF126" s="11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B126" s="13"/>
      <c r="DC126" s="13"/>
      <c r="DD126" s="13"/>
      <c r="DE126" s="13"/>
      <c r="DF126" s="13"/>
      <c r="DG126" s="13"/>
      <c r="DH126" s="13"/>
      <c r="DI126" s="13"/>
      <c r="DJ126" s="13"/>
      <c r="DK126" s="13"/>
      <c r="DL126" s="13"/>
      <c r="DM126" s="13"/>
      <c r="DN126" s="13"/>
      <c r="DO126" s="13"/>
      <c r="DP126" s="13"/>
      <c r="DQ126" s="13"/>
      <c r="DR126" s="13"/>
      <c r="DS126" s="13"/>
      <c r="DT126" s="13"/>
      <c r="DU126" s="13"/>
      <c r="DV126" s="13"/>
      <c r="DW126" s="13"/>
      <c r="DX126" s="13"/>
      <c r="DY126" s="13"/>
      <c r="DZ126" s="13"/>
      <c r="EA126" s="13"/>
      <c r="EB126" s="13"/>
      <c r="EC126" s="13"/>
      <c r="ED126" s="13"/>
      <c r="EE126" s="13"/>
      <c r="EF126" s="13"/>
      <c r="EG126" s="13"/>
      <c r="EH126" s="13"/>
      <c r="EI126" s="13"/>
      <c r="EJ126" s="13"/>
    </row>
    <row r="127" spans="4:141" x14ac:dyDescent="0.2">
      <c r="D127" s="4"/>
      <c r="E127" s="4"/>
      <c r="F127" s="9"/>
      <c r="G127" s="24"/>
      <c r="H127" s="9"/>
      <c r="I127" s="9"/>
      <c r="J127" s="9"/>
      <c r="K127" s="21"/>
      <c r="L127" s="9"/>
      <c r="M127" s="9"/>
      <c r="N127" s="9"/>
      <c r="O127" s="9"/>
      <c r="P127" s="34"/>
      <c r="Q127" s="9"/>
      <c r="R127" s="9"/>
      <c r="S127" s="9"/>
      <c r="T127" s="9"/>
      <c r="U127" s="34"/>
      <c r="V127" s="22"/>
      <c r="W127" s="9"/>
      <c r="X127" s="9"/>
      <c r="Y127" s="9"/>
      <c r="Z127" s="9"/>
      <c r="AA127" s="1"/>
      <c r="AE127" s="10"/>
      <c r="AF127" s="11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  <c r="CZ127" s="13"/>
      <c r="DA127" s="13"/>
      <c r="DB127" s="13"/>
      <c r="DC127" s="13"/>
      <c r="DD127" s="13"/>
      <c r="DE127" s="13"/>
      <c r="DF127" s="13"/>
      <c r="DG127" s="13"/>
      <c r="DH127" s="13"/>
      <c r="DI127" s="13"/>
      <c r="DJ127" s="13"/>
      <c r="DK127" s="13"/>
      <c r="DL127" s="13"/>
      <c r="DM127" s="13"/>
      <c r="DN127" s="13"/>
      <c r="DO127" s="13"/>
      <c r="DP127" s="13"/>
      <c r="DQ127" s="13"/>
      <c r="DR127" s="13"/>
      <c r="DS127" s="13"/>
      <c r="DT127" s="13"/>
      <c r="DU127" s="13"/>
      <c r="DV127" s="13"/>
      <c r="DW127" s="13"/>
      <c r="DX127" s="13"/>
      <c r="DY127" s="13"/>
      <c r="DZ127" s="13"/>
      <c r="EA127" s="13"/>
      <c r="EB127" s="13"/>
      <c r="EC127" s="13"/>
      <c r="ED127" s="13"/>
      <c r="EE127" s="13"/>
      <c r="EF127" s="13"/>
      <c r="EG127" s="13"/>
      <c r="EH127" s="13"/>
      <c r="EI127" s="13"/>
      <c r="EJ127" s="13"/>
    </row>
    <row r="128" spans="4:141" x14ac:dyDescent="0.2">
      <c r="D128" s="4"/>
      <c r="E128" s="4"/>
      <c r="F128" s="9"/>
      <c r="G128" s="24"/>
      <c r="H128" s="9"/>
      <c r="I128" s="9"/>
      <c r="J128" s="9"/>
      <c r="K128" s="21"/>
      <c r="L128" s="9"/>
      <c r="M128" s="9"/>
      <c r="N128" s="9"/>
      <c r="O128" s="9"/>
      <c r="P128" s="34"/>
      <c r="Q128" s="9"/>
      <c r="R128" s="9"/>
      <c r="S128" s="9"/>
      <c r="T128" s="9"/>
      <c r="U128" s="34"/>
      <c r="V128" s="22"/>
      <c r="W128" s="9"/>
      <c r="X128" s="9"/>
      <c r="Y128" s="41"/>
      <c r="Z128" s="9"/>
      <c r="AA128" s="1"/>
      <c r="AE128" s="10"/>
      <c r="AF128" s="11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B128" s="13"/>
      <c r="DC128" s="13"/>
      <c r="DD128" s="13"/>
      <c r="DE128" s="13"/>
      <c r="DF128" s="13"/>
      <c r="DG128" s="13"/>
      <c r="DH128" s="13"/>
      <c r="DI128" s="13"/>
      <c r="DJ128" s="13"/>
      <c r="DK128" s="13"/>
      <c r="DL128" s="13"/>
      <c r="DM128" s="13"/>
      <c r="DN128" s="13"/>
      <c r="DO128" s="13"/>
      <c r="DP128" s="13"/>
      <c r="DQ128" s="13"/>
      <c r="DR128" s="13"/>
      <c r="DS128" s="13"/>
      <c r="DT128" s="13"/>
      <c r="DU128" s="13"/>
      <c r="DV128" s="13"/>
      <c r="DW128" s="13"/>
      <c r="DX128" s="13"/>
      <c r="DY128" s="13"/>
      <c r="DZ128" s="13"/>
      <c r="EA128" s="13"/>
      <c r="EB128" s="13"/>
      <c r="EC128" s="13"/>
      <c r="ED128" s="13"/>
      <c r="EE128" s="13"/>
      <c r="EF128" s="13"/>
      <c r="EG128" s="13"/>
      <c r="EH128" s="13"/>
      <c r="EI128" s="13"/>
      <c r="EJ128" s="13"/>
    </row>
    <row r="129" spans="4:140" x14ac:dyDescent="0.2">
      <c r="D129" s="4"/>
      <c r="E129" s="4"/>
      <c r="F129" s="9"/>
      <c r="G129" s="24"/>
      <c r="H129" s="9"/>
      <c r="I129" s="9"/>
      <c r="J129" s="9"/>
      <c r="K129" s="21"/>
      <c r="L129" s="9"/>
      <c r="M129" s="9"/>
      <c r="N129" s="9"/>
      <c r="O129" s="9"/>
      <c r="P129" s="34"/>
      <c r="Q129" s="9"/>
      <c r="R129" s="9"/>
      <c r="S129" s="9"/>
      <c r="T129" s="9"/>
      <c r="U129" s="34"/>
      <c r="V129" s="22"/>
      <c r="W129" s="9"/>
      <c r="X129" s="9"/>
      <c r="Y129" s="9"/>
      <c r="Z129" s="9"/>
      <c r="AA129" s="1"/>
      <c r="AE129" s="10"/>
      <c r="AF129" s="11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B129" s="13"/>
      <c r="DC129" s="13"/>
      <c r="DD129" s="13"/>
      <c r="DE129" s="13"/>
      <c r="DF129" s="13"/>
      <c r="DG129" s="13"/>
      <c r="DH129" s="13"/>
      <c r="DI129" s="13"/>
      <c r="DJ129" s="13"/>
      <c r="DK129" s="13"/>
      <c r="DL129" s="13"/>
      <c r="DM129" s="13"/>
      <c r="DN129" s="13"/>
      <c r="DO129" s="13"/>
      <c r="DP129" s="13"/>
      <c r="DQ129" s="13"/>
      <c r="DR129" s="13"/>
      <c r="DS129" s="13"/>
      <c r="DT129" s="13"/>
      <c r="DU129" s="13"/>
      <c r="DV129" s="13"/>
      <c r="DW129" s="13"/>
      <c r="DX129" s="13"/>
      <c r="DY129" s="13"/>
      <c r="DZ129" s="13"/>
      <c r="EA129" s="13"/>
      <c r="EB129" s="13"/>
      <c r="EC129" s="13"/>
      <c r="ED129" s="13"/>
      <c r="EE129" s="13"/>
      <c r="EF129" s="13"/>
      <c r="EG129" s="13"/>
      <c r="EH129" s="13"/>
      <c r="EI129" s="13"/>
      <c r="EJ129" s="13"/>
    </row>
    <row r="130" spans="4:140" x14ac:dyDescent="0.2">
      <c r="D130" s="4"/>
      <c r="E130" s="4"/>
      <c r="F130" s="9"/>
      <c r="G130" s="24"/>
      <c r="H130" s="9"/>
      <c r="I130" s="9"/>
      <c r="J130" s="9"/>
      <c r="K130" s="21"/>
      <c r="L130" s="9"/>
      <c r="M130" s="9"/>
      <c r="N130" s="9"/>
      <c r="O130" s="9"/>
      <c r="P130" s="34"/>
      <c r="Q130" s="9"/>
      <c r="R130" s="9"/>
      <c r="S130" s="9"/>
      <c r="T130" s="9"/>
      <c r="U130" s="34"/>
      <c r="V130" s="22"/>
      <c r="W130" s="9"/>
      <c r="X130" s="9"/>
      <c r="Y130" s="9"/>
      <c r="Z130" s="9"/>
      <c r="AA130" s="1"/>
      <c r="AE130" s="10"/>
      <c r="AF130" s="11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B130" s="13"/>
      <c r="DC130" s="13"/>
      <c r="DD130" s="13"/>
      <c r="DE130" s="13"/>
      <c r="DF130" s="13"/>
      <c r="DG130" s="13"/>
      <c r="DH130" s="13"/>
      <c r="DI130" s="13"/>
      <c r="DJ130" s="13"/>
      <c r="DK130" s="13"/>
      <c r="DL130" s="13"/>
      <c r="DM130" s="13"/>
      <c r="DN130" s="13"/>
      <c r="DO130" s="13"/>
      <c r="DP130" s="13"/>
      <c r="DQ130" s="13"/>
      <c r="DR130" s="13"/>
      <c r="DS130" s="13"/>
      <c r="DT130" s="13"/>
      <c r="DU130" s="13"/>
      <c r="DV130" s="13"/>
      <c r="DW130" s="13"/>
      <c r="DX130" s="13"/>
      <c r="DY130" s="13"/>
      <c r="DZ130" s="13"/>
      <c r="EA130" s="13"/>
      <c r="EB130" s="13"/>
      <c r="EC130" s="13"/>
      <c r="ED130" s="13"/>
      <c r="EE130" s="13"/>
      <c r="EF130" s="13"/>
      <c r="EG130" s="13"/>
      <c r="EH130" s="13"/>
      <c r="EI130" s="13"/>
      <c r="EJ130" s="13"/>
    </row>
    <row r="131" spans="4:140" x14ac:dyDescent="0.2">
      <c r="D131" s="4"/>
      <c r="E131" s="4"/>
      <c r="F131" s="9"/>
      <c r="G131" s="24"/>
      <c r="H131" s="9"/>
      <c r="I131" s="9"/>
      <c r="J131" s="9"/>
      <c r="K131" s="21"/>
      <c r="L131" s="9"/>
      <c r="M131" s="9"/>
      <c r="N131" s="9"/>
      <c r="O131" s="9"/>
      <c r="P131" s="34"/>
      <c r="Q131" s="9"/>
      <c r="R131" s="9"/>
      <c r="S131" s="9"/>
      <c r="T131" s="9"/>
      <c r="U131" s="34"/>
      <c r="V131" s="22"/>
      <c r="W131" s="9"/>
      <c r="X131" s="9"/>
      <c r="Y131" s="9"/>
      <c r="Z131" s="9"/>
      <c r="AA131" s="1"/>
      <c r="AE131" s="10"/>
      <c r="AF131" s="11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B131" s="13"/>
      <c r="DC131" s="13"/>
      <c r="DD131" s="13"/>
      <c r="DE131" s="13"/>
      <c r="DF131" s="13"/>
      <c r="DG131" s="13"/>
      <c r="DH131" s="13"/>
      <c r="DI131" s="13"/>
      <c r="DJ131" s="13"/>
      <c r="DK131" s="13"/>
      <c r="DL131" s="13"/>
      <c r="DM131" s="13"/>
      <c r="DN131" s="13"/>
      <c r="DO131" s="13"/>
      <c r="DP131" s="13"/>
      <c r="DQ131" s="13"/>
      <c r="DR131" s="13"/>
      <c r="DS131" s="13"/>
      <c r="DT131" s="13"/>
      <c r="DU131" s="13"/>
      <c r="DV131" s="13"/>
      <c r="DW131" s="13"/>
      <c r="DX131" s="13"/>
      <c r="DY131" s="13"/>
      <c r="DZ131" s="13"/>
      <c r="EA131" s="13"/>
      <c r="EB131" s="13"/>
      <c r="EC131" s="13"/>
      <c r="ED131" s="13"/>
      <c r="EE131" s="13"/>
      <c r="EF131" s="13"/>
      <c r="EG131" s="13"/>
      <c r="EH131" s="13"/>
      <c r="EI131" s="13"/>
      <c r="EJ131" s="13"/>
    </row>
    <row r="132" spans="4:140" x14ac:dyDescent="0.2">
      <c r="D132" s="4"/>
      <c r="E132" s="4"/>
      <c r="F132" s="9"/>
      <c r="G132" s="24"/>
      <c r="H132" s="9"/>
      <c r="I132" s="9"/>
      <c r="J132" s="9"/>
      <c r="K132" s="21"/>
      <c r="L132" s="9"/>
      <c r="M132" s="9"/>
      <c r="N132" s="9"/>
      <c r="O132" s="9"/>
      <c r="P132" s="34"/>
      <c r="Q132" s="9"/>
      <c r="R132" s="9"/>
      <c r="S132" s="22"/>
      <c r="T132" s="9"/>
      <c r="U132" s="34"/>
      <c r="V132" s="9"/>
      <c r="W132" s="9"/>
      <c r="X132" s="9"/>
      <c r="Y132" s="9"/>
      <c r="Z132" s="9"/>
      <c r="AA132" s="1"/>
      <c r="AD132" s="10"/>
      <c r="AE132" s="10"/>
      <c r="AF132" s="11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B132" s="13"/>
      <c r="DC132" s="13"/>
      <c r="DD132" s="13"/>
      <c r="DE132" s="13"/>
      <c r="DF132" s="13"/>
      <c r="DG132" s="13"/>
      <c r="DH132" s="13"/>
      <c r="DI132" s="13"/>
      <c r="DJ132" s="13"/>
      <c r="DK132" s="13"/>
      <c r="DL132" s="13"/>
      <c r="DM132" s="13"/>
      <c r="DN132" s="13"/>
      <c r="DO132" s="13"/>
      <c r="DP132" s="13"/>
      <c r="DQ132" s="13"/>
      <c r="DR132" s="13"/>
      <c r="DS132" s="13"/>
      <c r="DT132" s="13"/>
      <c r="DU132" s="13"/>
      <c r="DV132" s="13"/>
      <c r="DW132" s="13"/>
      <c r="DX132" s="13"/>
      <c r="DY132" s="13"/>
      <c r="DZ132" s="13"/>
      <c r="EA132" s="13"/>
      <c r="EB132" s="13"/>
      <c r="EC132" s="13"/>
      <c r="ED132" s="13"/>
      <c r="EE132" s="13"/>
      <c r="EF132" s="13"/>
      <c r="EG132" s="13"/>
      <c r="EH132" s="13"/>
      <c r="EI132" s="13"/>
      <c r="EJ132" s="13"/>
    </row>
    <row r="133" spans="4:140" x14ac:dyDescent="0.2">
      <c r="D133" s="4"/>
      <c r="E133" s="4"/>
      <c r="F133" s="9"/>
      <c r="G133" s="24"/>
      <c r="H133" s="9"/>
      <c r="I133" s="9"/>
      <c r="J133" s="9"/>
      <c r="K133" s="21"/>
      <c r="L133" s="9"/>
      <c r="M133" s="9"/>
      <c r="N133" s="9"/>
      <c r="O133" s="9"/>
      <c r="P133" s="34"/>
      <c r="Q133" s="9"/>
      <c r="R133" s="9"/>
      <c r="S133" s="22"/>
      <c r="T133" s="9"/>
      <c r="U133" s="34"/>
      <c r="V133" s="9"/>
      <c r="W133" s="9"/>
      <c r="X133" s="9"/>
      <c r="Y133" s="9"/>
      <c r="Z133" s="9"/>
      <c r="AA133" s="1"/>
      <c r="AE133" s="10"/>
      <c r="AF133" s="11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B133" s="13"/>
      <c r="DC133" s="13"/>
      <c r="DD133" s="13"/>
      <c r="DE133" s="13"/>
      <c r="DF133" s="13"/>
      <c r="DG133" s="13"/>
      <c r="DH133" s="13"/>
      <c r="DI133" s="13"/>
      <c r="DJ133" s="13"/>
      <c r="DK133" s="13"/>
      <c r="DL133" s="13"/>
      <c r="DM133" s="13"/>
      <c r="DN133" s="13"/>
      <c r="DO133" s="13"/>
      <c r="DP133" s="13"/>
      <c r="DQ133" s="13"/>
      <c r="DR133" s="13"/>
      <c r="DS133" s="13"/>
      <c r="DT133" s="13"/>
      <c r="DU133" s="13"/>
      <c r="DV133" s="13"/>
      <c r="DW133" s="13"/>
      <c r="DX133" s="13"/>
      <c r="DY133" s="13"/>
      <c r="DZ133" s="13"/>
      <c r="EA133" s="13"/>
      <c r="EB133" s="13"/>
      <c r="EC133" s="13"/>
      <c r="ED133" s="13"/>
      <c r="EE133" s="13"/>
      <c r="EF133" s="13"/>
      <c r="EG133" s="13"/>
      <c r="EH133" s="13"/>
      <c r="EI133" s="13"/>
      <c r="EJ133" s="13"/>
    </row>
    <row r="134" spans="4:140" x14ac:dyDescent="0.2">
      <c r="D134" s="4"/>
      <c r="E134" s="4"/>
      <c r="F134" s="9"/>
      <c r="G134" s="24"/>
      <c r="H134" s="9"/>
      <c r="I134" s="9"/>
      <c r="J134" s="9"/>
      <c r="K134" s="21"/>
      <c r="L134" s="9"/>
      <c r="M134" s="9"/>
      <c r="N134" s="9"/>
      <c r="O134" s="9"/>
      <c r="P134" s="34"/>
      <c r="Q134" s="9"/>
      <c r="R134" s="9"/>
      <c r="S134" s="22"/>
      <c r="T134" s="9"/>
      <c r="U134" s="34"/>
      <c r="V134" s="9"/>
      <c r="W134" s="9"/>
      <c r="X134" s="9"/>
      <c r="Y134" s="9"/>
      <c r="Z134" s="9"/>
      <c r="AA134" s="1"/>
      <c r="AD134" s="19"/>
      <c r="AE134" s="10"/>
      <c r="AF134" s="11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B134" s="13"/>
      <c r="DC134" s="13"/>
      <c r="DD134" s="13"/>
      <c r="DE134" s="13"/>
      <c r="DF134" s="13"/>
      <c r="DG134" s="13"/>
      <c r="DH134" s="13"/>
      <c r="DI134" s="13"/>
      <c r="DJ134" s="13"/>
      <c r="DK134" s="13"/>
      <c r="DL134" s="13"/>
      <c r="DM134" s="13"/>
      <c r="DN134" s="13"/>
      <c r="DO134" s="13"/>
      <c r="DP134" s="13"/>
      <c r="DQ134" s="13"/>
      <c r="DR134" s="13"/>
      <c r="DS134" s="13"/>
      <c r="DT134" s="13"/>
      <c r="DU134" s="13"/>
      <c r="DV134" s="13"/>
      <c r="DW134" s="13"/>
      <c r="DX134" s="13"/>
      <c r="DY134" s="13"/>
      <c r="DZ134" s="13"/>
      <c r="EA134" s="13"/>
      <c r="EB134" s="13"/>
      <c r="EC134" s="13"/>
      <c r="ED134" s="13"/>
      <c r="EE134" s="13"/>
      <c r="EF134" s="13"/>
      <c r="EG134" s="13"/>
      <c r="EH134" s="13"/>
      <c r="EI134" s="13"/>
      <c r="EJ134" s="13"/>
    </row>
    <row r="135" spans="4:140" x14ac:dyDescent="0.2">
      <c r="D135" s="4"/>
      <c r="E135" s="4"/>
      <c r="F135" s="9"/>
      <c r="G135" s="24"/>
      <c r="H135" s="9"/>
      <c r="I135" s="9"/>
      <c r="J135" s="9"/>
      <c r="K135" s="21"/>
      <c r="L135" s="9"/>
      <c r="M135" s="9"/>
      <c r="N135" s="9"/>
      <c r="O135" s="9"/>
      <c r="P135" s="34"/>
      <c r="Q135" s="9"/>
      <c r="R135" s="9"/>
      <c r="S135" s="22"/>
      <c r="T135" s="9"/>
      <c r="U135" s="34"/>
      <c r="V135" s="9"/>
      <c r="W135" s="9"/>
      <c r="X135" s="9"/>
      <c r="Y135" s="9"/>
      <c r="Z135" s="9"/>
      <c r="AA135" s="1"/>
      <c r="AE135" s="10"/>
      <c r="AF135" s="11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B135" s="13"/>
      <c r="DC135" s="13"/>
      <c r="DD135" s="13"/>
      <c r="DE135" s="13"/>
      <c r="DF135" s="13"/>
      <c r="DG135" s="13"/>
      <c r="DH135" s="13"/>
      <c r="DI135" s="13"/>
      <c r="DJ135" s="13"/>
      <c r="DK135" s="13"/>
      <c r="DL135" s="13"/>
      <c r="DM135" s="13"/>
      <c r="DN135" s="13"/>
      <c r="DO135" s="13"/>
      <c r="DP135" s="13"/>
      <c r="DQ135" s="13"/>
      <c r="DR135" s="13"/>
      <c r="DS135" s="13"/>
      <c r="DT135" s="13"/>
      <c r="DU135" s="13"/>
      <c r="DV135" s="13"/>
      <c r="DW135" s="13"/>
      <c r="DX135" s="13"/>
      <c r="DY135" s="13"/>
      <c r="DZ135" s="13"/>
      <c r="EA135" s="13"/>
      <c r="EB135" s="13"/>
      <c r="EC135" s="13"/>
      <c r="ED135" s="13"/>
      <c r="EE135" s="13"/>
      <c r="EF135" s="13"/>
      <c r="EG135" s="13"/>
      <c r="EH135" s="13"/>
      <c r="EI135" s="13"/>
      <c r="EJ135" s="13"/>
    </row>
    <row r="136" spans="4:140" x14ac:dyDescent="0.2">
      <c r="D136" s="4"/>
      <c r="E136" s="4"/>
      <c r="F136" s="9"/>
      <c r="G136" s="24"/>
      <c r="H136" s="9"/>
      <c r="I136" s="9"/>
      <c r="J136" s="9"/>
      <c r="K136" s="21"/>
      <c r="L136" s="9"/>
      <c r="M136" s="9"/>
      <c r="N136" s="9"/>
      <c r="O136" s="9"/>
      <c r="P136" s="34"/>
      <c r="Q136" s="9"/>
      <c r="R136" s="9"/>
      <c r="S136" s="22"/>
      <c r="T136" s="9"/>
      <c r="U136" s="34"/>
      <c r="V136" s="9"/>
      <c r="W136" s="9"/>
      <c r="X136" s="9"/>
      <c r="Y136" s="41"/>
      <c r="Z136" s="9"/>
      <c r="AA136" s="1"/>
      <c r="AE136" s="10"/>
      <c r="AF136" s="11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B136" s="13"/>
      <c r="DC136" s="13"/>
      <c r="DD136" s="13"/>
      <c r="DE136" s="13"/>
      <c r="DF136" s="13"/>
      <c r="DG136" s="13"/>
      <c r="DH136" s="13"/>
      <c r="DI136" s="13"/>
      <c r="DJ136" s="13"/>
      <c r="DK136" s="13"/>
      <c r="DL136" s="13"/>
      <c r="DM136" s="13"/>
      <c r="DN136" s="13"/>
      <c r="DO136" s="13"/>
      <c r="DP136" s="13"/>
      <c r="DQ136" s="13"/>
      <c r="DR136" s="13"/>
      <c r="DS136" s="13"/>
      <c r="DT136" s="13"/>
      <c r="DU136" s="13"/>
      <c r="DV136" s="13"/>
      <c r="DW136" s="13"/>
      <c r="DX136" s="13"/>
      <c r="DY136" s="13"/>
      <c r="DZ136" s="13"/>
      <c r="EA136" s="13"/>
      <c r="EB136" s="13"/>
      <c r="EC136" s="13"/>
      <c r="ED136" s="13"/>
      <c r="EE136" s="13"/>
      <c r="EF136" s="13"/>
      <c r="EG136" s="13"/>
      <c r="EH136" s="13"/>
      <c r="EI136" s="13"/>
      <c r="EJ136" s="13"/>
    </row>
    <row r="137" spans="4:140" x14ac:dyDescent="0.2">
      <c r="D137" s="4"/>
      <c r="E137" s="4"/>
      <c r="F137" s="9"/>
      <c r="G137" s="24"/>
      <c r="H137" s="9"/>
      <c r="I137" s="9"/>
      <c r="J137" s="9"/>
      <c r="K137" s="21"/>
      <c r="L137" s="9"/>
      <c r="M137" s="9"/>
      <c r="N137" s="9"/>
      <c r="O137" s="9"/>
      <c r="P137" s="34"/>
      <c r="Q137" s="9"/>
      <c r="R137" s="9"/>
      <c r="S137" s="22"/>
      <c r="T137" s="9"/>
      <c r="U137" s="34"/>
      <c r="V137" s="9"/>
      <c r="W137" s="9"/>
      <c r="X137" s="9"/>
      <c r="Y137" s="9"/>
      <c r="Z137" s="9"/>
      <c r="AA137" s="1"/>
      <c r="AE137" s="10"/>
      <c r="AF137" s="11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  <c r="CZ137" s="13"/>
      <c r="DA137" s="13"/>
      <c r="DB137" s="13"/>
      <c r="DC137" s="13"/>
      <c r="DD137" s="13"/>
      <c r="DE137" s="13"/>
      <c r="DF137" s="13"/>
      <c r="DG137" s="13"/>
      <c r="DH137" s="13"/>
      <c r="DI137" s="13"/>
      <c r="DJ137" s="13"/>
      <c r="DK137" s="13"/>
      <c r="DL137" s="13"/>
      <c r="DM137" s="13"/>
      <c r="DN137" s="13"/>
      <c r="DO137" s="13"/>
      <c r="DP137" s="13"/>
      <c r="DQ137" s="13"/>
      <c r="DR137" s="13"/>
      <c r="DS137" s="13"/>
      <c r="DT137" s="13"/>
      <c r="DU137" s="13"/>
      <c r="DV137" s="13"/>
      <c r="DW137" s="13"/>
      <c r="DX137" s="13"/>
      <c r="DY137" s="13"/>
      <c r="DZ137" s="13"/>
      <c r="EA137" s="13"/>
      <c r="EB137" s="13"/>
      <c r="EC137" s="13"/>
      <c r="ED137" s="13"/>
      <c r="EE137" s="13"/>
      <c r="EF137" s="13"/>
      <c r="EG137" s="13"/>
      <c r="EH137" s="13"/>
      <c r="EI137" s="13"/>
      <c r="EJ137" s="13"/>
    </row>
    <row r="138" spans="4:140" x14ac:dyDescent="0.2">
      <c r="D138" s="4"/>
      <c r="E138" s="4"/>
      <c r="F138" s="9"/>
      <c r="G138" s="24"/>
      <c r="H138" s="9"/>
      <c r="I138" s="9"/>
      <c r="J138" s="9"/>
      <c r="K138" s="21"/>
      <c r="L138" s="9"/>
      <c r="M138" s="9"/>
      <c r="N138" s="9"/>
      <c r="O138" s="9"/>
      <c r="P138" s="34"/>
      <c r="Q138" s="9"/>
      <c r="R138" s="9"/>
      <c r="S138" s="22"/>
      <c r="T138" s="9"/>
      <c r="U138" s="34"/>
      <c r="V138" s="9"/>
      <c r="W138" s="9"/>
      <c r="X138" s="9"/>
      <c r="Y138" s="9"/>
      <c r="Z138" s="9"/>
      <c r="AA138" s="1"/>
      <c r="AE138" s="10"/>
      <c r="AF138" s="11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  <c r="CZ138" s="13"/>
      <c r="DA138" s="13"/>
      <c r="DB138" s="13"/>
      <c r="DC138" s="13"/>
      <c r="DD138" s="13"/>
      <c r="DE138" s="13"/>
      <c r="DF138" s="13"/>
      <c r="DG138" s="13"/>
      <c r="DH138" s="13"/>
      <c r="DI138" s="13"/>
      <c r="DJ138" s="13"/>
      <c r="DK138" s="13"/>
      <c r="DL138" s="13"/>
      <c r="DM138" s="13"/>
      <c r="DN138" s="13"/>
      <c r="DO138" s="13"/>
      <c r="DP138" s="13"/>
      <c r="DQ138" s="13"/>
      <c r="DR138" s="13"/>
      <c r="DS138" s="13"/>
      <c r="DT138" s="13"/>
      <c r="DU138" s="13"/>
      <c r="DV138" s="13"/>
      <c r="DW138" s="13"/>
      <c r="DX138" s="13"/>
      <c r="DY138" s="13"/>
      <c r="DZ138" s="13"/>
      <c r="EA138" s="13"/>
      <c r="EB138" s="13"/>
      <c r="EC138" s="13"/>
      <c r="ED138" s="13"/>
      <c r="EE138" s="13"/>
      <c r="EF138" s="13"/>
      <c r="EG138" s="13"/>
      <c r="EH138" s="13"/>
      <c r="EI138" s="13"/>
      <c r="EJ138" s="13"/>
    </row>
    <row r="139" spans="4:140" x14ac:dyDescent="0.2">
      <c r="D139" s="4"/>
      <c r="E139" s="4"/>
      <c r="F139" s="9"/>
      <c r="G139" s="24"/>
      <c r="H139" s="9"/>
      <c r="I139" s="9"/>
      <c r="J139" s="9"/>
      <c r="K139" s="21"/>
      <c r="L139" s="9"/>
      <c r="M139" s="9"/>
      <c r="N139" s="9"/>
      <c r="O139" s="9"/>
      <c r="P139" s="34"/>
      <c r="Q139" s="9"/>
      <c r="R139" s="9"/>
      <c r="S139" s="22"/>
      <c r="T139" s="9"/>
      <c r="U139" s="34"/>
      <c r="V139" s="9"/>
      <c r="W139" s="9"/>
      <c r="X139" s="9"/>
      <c r="Y139" s="9"/>
      <c r="Z139" s="9"/>
      <c r="AA139" s="1"/>
      <c r="AE139" s="10"/>
      <c r="AF139" s="11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B139" s="13"/>
      <c r="DC139" s="13"/>
      <c r="DD139" s="13"/>
      <c r="DE139" s="13"/>
      <c r="DF139" s="13"/>
      <c r="DG139" s="13"/>
      <c r="DH139" s="13"/>
      <c r="DI139" s="13"/>
      <c r="DJ139" s="13"/>
      <c r="DK139" s="13"/>
      <c r="DL139" s="13"/>
      <c r="DM139" s="13"/>
      <c r="DN139" s="13"/>
      <c r="DO139" s="13"/>
      <c r="DP139" s="13"/>
      <c r="DQ139" s="13"/>
      <c r="DR139" s="13"/>
      <c r="DS139" s="13"/>
      <c r="DT139" s="13"/>
      <c r="DU139" s="13"/>
      <c r="DV139" s="13"/>
      <c r="DW139" s="13"/>
      <c r="DX139" s="13"/>
      <c r="DY139" s="13"/>
      <c r="DZ139" s="13"/>
      <c r="EA139" s="13"/>
      <c r="EB139" s="13"/>
      <c r="EC139" s="13"/>
      <c r="ED139" s="13"/>
      <c r="EE139" s="13"/>
      <c r="EF139" s="13"/>
      <c r="EG139" s="13"/>
      <c r="EH139" s="13"/>
      <c r="EI139" s="13"/>
      <c r="EJ139" s="13"/>
    </row>
    <row r="140" spans="4:140" x14ac:dyDescent="0.2">
      <c r="D140" s="4"/>
      <c r="E140" s="4"/>
      <c r="F140" s="9"/>
      <c r="G140" s="24"/>
      <c r="H140" s="9"/>
      <c r="I140" s="9"/>
      <c r="J140" s="9"/>
      <c r="K140" s="21"/>
      <c r="L140" s="9"/>
      <c r="M140" s="9"/>
      <c r="N140" s="9"/>
      <c r="O140" s="9"/>
      <c r="P140" s="34"/>
      <c r="Q140" s="9"/>
      <c r="R140" s="9"/>
      <c r="S140" s="9"/>
      <c r="T140" s="9"/>
      <c r="U140" s="34"/>
      <c r="V140" s="9"/>
      <c r="W140" s="9"/>
      <c r="X140" s="9"/>
      <c r="Y140" s="9"/>
      <c r="Z140" s="9"/>
      <c r="AA140" s="9"/>
      <c r="AD140" s="10"/>
      <c r="AE140" s="10"/>
      <c r="AF140" s="11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  <c r="CZ140" s="13"/>
      <c r="DA140" s="13"/>
      <c r="DB140" s="13"/>
      <c r="DC140" s="13"/>
      <c r="DD140" s="13"/>
      <c r="DE140" s="13"/>
      <c r="DF140" s="13"/>
      <c r="DG140" s="13"/>
      <c r="DH140" s="13"/>
      <c r="DI140" s="13"/>
      <c r="DJ140" s="13"/>
      <c r="DK140" s="13"/>
      <c r="DL140" s="13"/>
      <c r="DM140" s="13"/>
      <c r="DN140" s="13"/>
      <c r="DO140" s="13"/>
      <c r="DP140" s="13"/>
      <c r="DQ140" s="13"/>
      <c r="DR140" s="13"/>
      <c r="DS140" s="13"/>
      <c r="DT140" s="13"/>
      <c r="DU140" s="13"/>
      <c r="DV140" s="13"/>
      <c r="DW140" s="13"/>
      <c r="DX140" s="13"/>
      <c r="DY140" s="13"/>
      <c r="DZ140" s="13"/>
      <c r="EA140" s="13"/>
      <c r="EB140" s="13"/>
      <c r="EC140" s="13"/>
      <c r="ED140" s="13"/>
      <c r="EE140" s="13"/>
      <c r="EF140" s="13"/>
      <c r="EG140" s="13"/>
      <c r="EH140" s="13"/>
      <c r="EI140" s="13"/>
      <c r="EJ140" s="13"/>
    </row>
    <row r="141" spans="4:140" x14ac:dyDescent="0.2">
      <c r="D141" s="4"/>
      <c r="E141" s="4"/>
      <c r="F141" s="9"/>
      <c r="G141" s="24"/>
      <c r="H141" s="9"/>
      <c r="I141" s="9"/>
      <c r="J141" s="9"/>
      <c r="K141" s="21"/>
      <c r="L141" s="9"/>
      <c r="M141" s="9"/>
      <c r="N141" s="9"/>
      <c r="O141" s="9"/>
      <c r="P141" s="34"/>
      <c r="Q141" s="9"/>
      <c r="R141" s="9"/>
      <c r="S141" s="22"/>
      <c r="T141" s="9"/>
      <c r="U141" s="34"/>
      <c r="V141" s="9"/>
      <c r="W141" s="9"/>
      <c r="X141" s="9"/>
      <c r="Y141" s="9"/>
      <c r="Z141" s="9"/>
      <c r="AA141" s="9"/>
      <c r="AE141" s="10"/>
      <c r="AF141" s="11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  <c r="CZ141" s="13"/>
      <c r="DA141" s="13"/>
      <c r="DB141" s="13"/>
      <c r="DC141" s="13"/>
      <c r="DD141" s="13"/>
      <c r="DE141" s="13"/>
      <c r="DF141" s="13"/>
      <c r="DG141" s="13"/>
      <c r="DH141" s="13"/>
      <c r="DI141" s="13"/>
      <c r="DJ141" s="13"/>
      <c r="DK141" s="13"/>
      <c r="DL141" s="13"/>
      <c r="DM141" s="13"/>
      <c r="DN141" s="13"/>
      <c r="DO141" s="13"/>
      <c r="DP141" s="13"/>
      <c r="DQ141" s="13"/>
      <c r="DR141" s="13"/>
      <c r="DS141" s="13"/>
      <c r="DT141" s="13"/>
      <c r="DU141" s="13"/>
      <c r="DV141" s="13"/>
      <c r="DW141" s="13"/>
      <c r="DX141" s="13"/>
      <c r="DY141" s="13"/>
      <c r="DZ141" s="13"/>
      <c r="EA141" s="13"/>
      <c r="EB141" s="13"/>
      <c r="EC141" s="13"/>
      <c r="ED141" s="13"/>
      <c r="EE141" s="13"/>
      <c r="EF141" s="13"/>
      <c r="EG141" s="13"/>
      <c r="EH141" s="13"/>
      <c r="EI141" s="13"/>
      <c r="EJ141" s="13"/>
    </row>
    <row r="142" spans="4:140" x14ac:dyDescent="0.2">
      <c r="D142" s="4"/>
      <c r="E142" s="4"/>
      <c r="F142" s="9"/>
      <c r="G142" s="24"/>
      <c r="H142" s="9"/>
      <c r="I142" s="9"/>
      <c r="J142" s="9"/>
      <c r="K142" s="21"/>
      <c r="L142" s="9"/>
      <c r="M142" s="9"/>
      <c r="N142" s="9"/>
      <c r="O142" s="9"/>
      <c r="P142" s="34"/>
      <c r="Q142" s="9"/>
      <c r="R142" s="9"/>
      <c r="S142" s="22"/>
      <c r="T142" s="9"/>
      <c r="U142" s="34"/>
      <c r="V142" s="22"/>
      <c r="W142" s="9"/>
      <c r="X142" s="9"/>
      <c r="Y142" s="9"/>
      <c r="Z142" s="9"/>
      <c r="AA142" s="9"/>
      <c r="AD142" s="17"/>
      <c r="AE142" s="10"/>
      <c r="AF142" s="11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  <c r="CZ142" s="13"/>
      <c r="DA142" s="13"/>
      <c r="DB142" s="13"/>
      <c r="DC142" s="13"/>
      <c r="DD142" s="13"/>
      <c r="DE142" s="13"/>
      <c r="DF142" s="13"/>
      <c r="DG142" s="13"/>
      <c r="DH142" s="13"/>
      <c r="DI142" s="13"/>
      <c r="DJ142" s="13"/>
      <c r="DK142" s="13"/>
      <c r="DL142" s="13"/>
      <c r="DM142" s="13"/>
      <c r="DN142" s="13"/>
      <c r="DO142" s="13"/>
      <c r="DP142" s="13"/>
      <c r="DQ142" s="13"/>
      <c r="DR142" s="13"/>
      <c r="DS142" s="13"/>
      <c r="DT142" s="13"/>
      <c r="DU142" s="13"/>
      <c r="DV142" s="13"/>
      <c r="DW142" s="13"/>
      <c r="DX142" s="13"/>
      <c r="DY142" s="13"/>
      <c r="DZ142" s="13"/>
      <c r="EA142" s="13"/>
      <c r="EB142" s="13"/>
      <c r="EC142" s="13"/>
      <c r="ED142" s="13"/>
      <c r="EE142" s="13"/>
      <c r="EF142" s="13"/>
      <c r="EG142" s="13"/>
      <c r="EH142" s="13"/>
      <c r="EI142" s="13"/>
      <c r="EJ142" s="13"/>
    </row>
    <row r="143" spans="4:140" x14ac:dyDescent="0.2">
      <c r="D143" s="4"/>
      <c r="E143" s="4"/>
      <c r="F143" s="9"/>
      <c r="G143" s="24"/>
      <c r="H143" s="9"/>
      <c r="I143" s="9"/>
      <c r="J143" s="9"/>
      <c r="K143" s="21"/>
      <c r="L143" s="9"/>
      <c r="M143" s="9"/>
      <c r="N143" s="9"/>
      <c r="O143" s="9"/>
      <c r="P143" s="34"/>
      <c r="Q143" s="9"/>
      <c r="R143" s="9"/>
      <c r="S143" s="22"/>
      <c r="T143" s="9"/>
      <c r="U143" s="34"/>
      <c r="V143" s="22"/>
      <c r="W143" s="9"/>
      <c r="X143" s="9"/>
      <c r="Y143" s="9"/>
      <c r="Z143" s="9"/>
      <c r="AA143" s="9"/>
      <c r="AE143" s="10"/>
      <c r="AF143" s="11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  <c r="CZ143" s="13"/>
      <c r="DA143" s="13"/>
      <c r="DB143" s="13"/>
      <c r="DC143" s="13"/>
      <c r="DD143" s="13"/>
      <c r="DE143" s="13"/>
      <c r="DF143" s="13"/>
      <c r="DG143" s="13"/>
      <c r="DH143" s="13"/>
      <c r="DI143" s="13"/>
      <c r="DJ143" s="13"/>
      <c r="DK143" s="13"/>
      <c r="DL143" s="13"/>
      <c r="DM143" s="13"/>
      <c r="DN143" s="13"/>
      <c r="DO143" s="13"/>
      <c r="DP143" s="13"/>
      <c r="DQ143" s="13"/>
      <c r="DR143" s="13"/>
      <c r="DS143" s="13"/>
      <c r="DT143" s="13"/>
      <c r="DU143" s="13"/>
      <c r="DV143" s="13"/>
      <c r="DW143" s="13"/>
      <c r="DX143" s="13"/>
      <c r="DY143" s="13"/>
      <c r="DZ143" s="13"/>
      <c r="EA143" s="13"/>
      <c r="EB143" s="13"/>
      <c r="EC143" s="13"/>
      <c r="ED143" s="13"/>
      <c r="EE143" s="13"/>
      <c r="EF143" s="13"/>
      <c r="EG143" s="13"/>
      <c r="EH143" s="13"/>
      <c r="EI143" s="13"/>
      <c r="EJ143" s="13"/>
    </row>
    <row r="144" spans="4:140" x14ac:dyDescent="0.2">
      <c r="D144" s="4"/>
      <c r="E144" s="4"/>
      <c r="F144" s="9"/>
      <c r="G144" s="24"/>
      <c r="H144" s="9"/>
      <c r="I144" s="9"/>
      <c r="J144" s="9"/>
      <c r="K144" s="21"/>
      <c r="L144" s="9"/>
      <c r="M144" s="9"/>
      <c r="N144" s="9"/>
      <c r="O144" s="9"/>
      <c r="P144" s="34"/>
      <c r="Q144" s="9"/>
      <c r="R144" s="9"/>
      <c r="S144" s="22"/>
      <c r="T144" s="9"/>
      <c r="U144" s="34"/>
      <c r="V144" s="22"/>
      <c r="W144" s="9"/>
      <c r="X144" s="9"/>
      <c r="Y144" s="9"/>
      <c r="Z144" s="9"/>
      <c r="AA144" s="9"/>
      <c r="AE144" s="10"/>
      <c r="AF144" s="11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B144" s="13"/>
      <c r="DC144" s="13"/>
      <c r="DD144" s="13"/>
      <c r="DE144" s="13"/>
      <c r="DF144" s="13"/>
      <c r="DG144" s="13"/>
      <c r="DH144" s="13"/>
      <c r="DI144" s="13"/>
      <c r="DJ144" s="13"/>
      <c r="DK144" s="13"/>
      <c r="DL144" s="13"/>
      <c r="DM144" s="13"/>
      <c r="DN144" s="13"/>
      <c r="DO144" s="13"/>
      <c r="DP144" s="13"/>
      <c r="DQ144" s="13"/>
      <c r="DR144" s="13"/>
      <c r="DS144" s="13"/>
      <c r="DT144" s="13"/>
      <c r="DU144" s="13"/>
      <c r="DV144" s="13"/>
      <c r="DW144" s="13"/>
      <c r="DX144" s="13"/>
      <c r="DY144" s="13"/>
      <c r="DZ144" s="13"/>
      <c r="EA144" s="13"/>
      <c r="EB144" s="13"/>
      <c r="EC144" s="13"/>
      <c r="ED144" s="13"/>
      <c r="EE144" s="13"/>
      <c r="EF144" s="13"/>
      <c r="EG144" s="13"/>
      <c r="EH144" s="13"/>
      <c r="EI144" s="13"/>
      <c r="EJ144" s="13"/>
    </row>
    <row r="145" spans="3:141" x14ac:dyDescent="0.2">
      <c r="D145" s="4"/>
      <c r="E145" s="4"/>
      <c r="F145" s="9"/>
      <c r="G145" s="24"/>
      <c r="H145" s="9"/>
      <c r="I145" s="9"/>
      <c r="J145" s="9"/>
      <c r="K145" s="21"/>
      <c r="L145" s="9"/>
      <c r="M145" s="9"/>
      <c r="N145" s="9"/>
      <c r="O145" s="9"/>
      <c r="P145" s="34"/>
      <c r="Q145" s="9"/>
      <c r="R145" s="9"/>
      <c r="S145" s="22"/>
      <c r="T145" s="9"/>
      <c r="U145" s="34"/>
      <c r="V145" s="22"/>
      <c r="W145" s="9"/>
      <c r="X145" s="9"/>
      <c r="Y145" s="9"/>
      <c r="Z145" s="9"/>
      <c r="AA145" s="9"/>
      <c r="AE145" s="10"/>
      <c r="AF145" s="11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  <c r="CZ145" s="13"/>
      <c r="DA145" s="13"/>
      <c r="DB145" s="13"/>
      <c r="DC145" s="13"/>
      <c r="DD145" s="13"/>
      <c r="DE145" s="13"/>
      <c r="DF145" s="13"/>
      <c r="DG145" s="13"/>
      <c r="DH145" s="13"/>
      <c r="DI145" s="13"/>
      <c r="DJ145" s="13"/>
      <c r="DK145" s="13"/>
      <c r="DL145" s="13"/>
      <c r="DM145" s="13"/>
      <c r="DN145" s="13"/>
      <c r="DO145" s="13"/>
      <c r="DP145" s="13"/>
      <c r="DQ145" s="13"/>
      <c r="DR145" s="13"/>
      <c r="DS145" s="13"/>
      <c r="DT145" s="13"/>
      <c r="DU145" s="13"/>
      <c r="DV145" s="13"/>
      <c r="DW145" s="13"/>
      <c r="DX145" s="13"/>
      <c r="DY145" s="13"/>
      <c r="DZ145" s="13"/>
      <c r="EA145" s="13"/>
      <c r="EB145" s="13"/>
      <c r="EC145" s="13"/>
      <c r="ED145" s="13"/>
      <c r="EE145" s="13"/>
      <c r="EF145" s="13"/>
      <c r="EG145" s="13"/>
      <c r="EH145" s="13"/>
      <c r="EI145" s="13"/>
      <c r="EJ145" s="13"/>
    </row>
    <row r="146" spans="3:141" x14ac:dyDescent="0.2">
      <c r="D146" s="4"/>
      <c r="E146" s="4"/>
      <c r="F146" s="9"/>
      <c r="G146" s="24"/>
      <c r="H146" s="9"/>
      <c r="I146" s="9"/>
      <c r="J146" s="9"/>
      <c r="K146" s="21"/>
      <c r="L146" s="9"/>
      <c r="M146" s="9"/>
      <c r="N146" s="9"/>
      <c r="O146" s="9"/>
      <c r="P146" s="34"/>
      <c r="Q146" s="9"/>
      <c r="R146" s="9"/>
      <c r="S146" s="22"/>
      <c r="T146" s="9"/>
      <c r="U146" s="34"/>
      <c r="V146" s="22"/>
      <c r="W146" s="9"/>
      <c r="X146" s="9"/>
      <c r="Y146" s="9"/>
      <c r="Z146" s="9"/>
      <c r="AA146" s="9"/>
      <c r="AE146" s="10"/>
      <c r="AF146" s="11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  <c r="CZ146" s="13"/>
      <c r="DA146" s="13"/>
      <c r="DB146" s="13"/>
      <c r="DC146" s="13"/>
      <c r="DD146" s="13"/>
      <c r="DE146" s="13"/>
      <c r="DF146" s="13"/>
      <c r="DG146" s="13"/>
      <c r="DH146" s="13"/>
      <c r="DI146" s="13"/>
      <c r="DJ146" s="13"/>
      <c r="DK146" s="13"/>
      <c r="DL146" s="13"/>
      <c r="DM146" s="13"/>
      <c r="DN146" s="13"/>
      <c r="DO146" s="13"/>
      <c r="DP146" s="13"/>
      <c r="DQ146" s="13"/>
      <c r="DR146" s="13"/>
      <c r="DS146" s="13"/>
      <c r="DT146" s="13"/>
      <c r="DU146" s="13"/>
      <c r="DV146" s="13"/>
      <c r="DW146" s="13"/>
      <c r="DX146" s="13"/>
      <c r="DY146" s="13"/>
      <c r="DZ146" s="13"/>
      <c r="EA146" s="13"/>
      <c r="EB146" s="13"/>
      <c r="EC146" s="13"/>
      <c r="ED146" s="13"/>
      <c r="EE146" s="13"/>
      <c r="EF146" s="13"/>
      <c r="EG146" s="13"/>
      <c r="EH146" s="13"/>
      <c r="EI146" s="13"/>
      <c r="EJ146" s="13"/>
    </row>
    <row r="147" spans="3:141" x14ac:dyDescent="0.2">
      <c r="D147" s="4"/>
      <c r="E147" s="4"/>
      <c r="F147" s="9"/>
      <c r="G147" s="24"/>
      <c r="H147" s="9"/>
      <c r="I147" s="9"/>
      <c r="J147" s="9"/>
      <c r="K147" s="21"/>
      <c r="L147" s="9"/>
      <c r="M147" s="9"/>
      <c r="N147" s="9"/>
      <c r="O147" s="9"/>
      <c r="P147" s="34"/>
      <c r="Q147" s="9"/>
      <c r="R147" s="9"/>
      <c r="S147" s="22"/>
      <c r="T147" s="9"/>
      <c r="U147" s="34"/>
      <c r="V147" s="22"/>
      <c r="W147" s="9"/>
      <c r="X147" s="9"/>
      <c r="Y147" s="9"/>
      <c r="Z147" s="9"/>
      <c r="AA147" s="9"/>
      <c r="AE147" s="42"/>
      <c r="AF147" s="11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  <c r="CZ147" s="13"/>
      <c r="DA147" s="13"/>
      <c r="DB147" s="13"/>
      <c r="DC147" s="13"/>
      <c r="DD147" s="13"/>
      <c r="DE147" s="13"/>
      <c r="DF147" s="13"/>
      <c r="DG147" s="13"/>
      <c r="DH147" s="13"/>
      <c r="DI147" s="13"/>
      <c r="DJ147" s="13"/>
      <c r="DK147" s="13"/>
      <c r="DL147" s="13"/>
      <c r="DM147" s="13"/>
      <c r="DN147" s="13"/>
      <c r="DO147" s="13"/>
      <c r="DP147" s="13"/>
      <c r="DQ147" s="13"/>
      <c r="DR147" s="13"/>
      <c r="DS147" s="13"/>
      <c r="DT147" s="13"/>
      <c r="DU147" s="13"/>
      <c r="DV147" s="13"/>
      <c r="DW147" s="13"/>
      <c r="DX147" s="13"/>
      <c r="DY147" s="13"/>
      <c r="DZ147" s="13"/>
      <c r="EA147" s="13"/>
      <c r="EB147" s="13"/>
      <c r="EC147" s="13"/>
      <c r="ED147" s="13"/>
      <c r="EE147" s="13"/>
      <c r="EF147" s="13"/>
      <c r="EG147" s="13"/>
      <c r="EH147" s="13"/>
      <c r="EI147" s="13"/>
      <c r="EJ147" s="13"/>
    </row>
    <row r="148" spans="3:141" x14ac:dyDescent="0.2">
      <c r="D148" s="4"/>
      <c r="E148" s="4"/>
      <c r="F148" s="9"/>
      <c r="G148" s="24"/>
      <c r="H148" s="9"/>
      <c r="I148" s="9"/>
      <c r="J148" s="9"/>
      <c r="K148" s="21"/>
      <c r="L148" s="9"/>
      <c r="M148" s="9"/>
      <c r="N148" s="9"/>
      <c r="O148" s="9"/>
      <c r="P148" s="34"/>
      <c r="Q148" s="9"/>
      <c r="R148" s="9"/>
      <c r="S148" s="22"/>
      <c r="T148" s="9"/>
      <c r="U148" s="34"/>
      <c r="V148" s="22"/>
      <c r="W148" s="9"/>
      <c r="X148" s="9"/>
      <c r="Y148" s="9"/>
      <c r="Z148" s="9"/>
      <c r="AA148" s="9"/>
      <c r="AD148" s="10"/>
      <c r="AE148" s="10"/>
      <c r="AF148" s="11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B148" s="13"/>
      <c r="DC148" s="13"/>
      <c r="DD148" s="13"/>
      <c r="DE148" s="13"/>
      <c r="DF148" s="13"/>
      <c r="DG148" s="13"/>
      <c r="DH148" s="13"/>
      <c r="DI148" s="13"/>
      <c r="DJ148" s="13"/>
      <c r="DK148" s="13"/>
      <c r="DL148" s="13"/>
      <c r="DM148" s="13"/>
      <c r="DN148" s="13"/>
      <c r="DO148" s="13"/>
      <c r="DP148" s="13"/>
      <c r="DQ148" s="13"/>
      <c r="DR148" s="13"/>
      <c r="DS148" s="13"/>
      <c r="DT148" s="13"/>
      <c r="DU148" s="13"/>
      <c r="DV148" s="13"/>
      <c r="DW148" s="13"/>
      <c r="DX148" s="13"/>
      <c r="DY148" s="13"/>
      <c r="DZ148" s="13"/>
      <c r="EA148" s="13"/>
      <c r="EB148" s="13"/>
      <c r="EC148" s="13"/>
      <c r="ED148" s="13"/>
      <c r="EE148" s="13"/>
      <c r="EF148" s="13"/>
      <c r="EG148" s="13"/>
      <c r="EH148" s="13"/>
      <c r="EI148" s="13"/>
      <c r="EJ148" s="13"/>
      <c r="EK148" s="13"/>
    </row>
    <row r="149" spans="3:141" x14ac:dyDescent="0.2">
      <c r="D149" s="4"/>
      <c r="E149" s="4"/>
      <c r="F149" s="9"/>
      <c r="G149" s="24"/>
      <c r="H149" s="9"/>
      <c r="I149" s="9"/>
      <c r="J149" s="9"/>
      <c r="K149" s="21"/>
      <c r="L149" s="9"/>
      <c r="M149" s="9"/>
      <c r="N149" s="9"/>
      <c r="O149" s="9"/>
      <c r="P149" s="34"/>
      <c r="Q149" s="9"/>
      <c r="R149" s="9"/>
      <c r="S149" s="22"/>
      <c r="T149" s="9"/>
      <c r="U149" s="34"/>
      <c r="V149" s="22"/>
      <c r="W149" s="9"/>
      <c r="X149" s="9"/>
      <c r="Y149" s="9"/>
      <c r="Z149" s="9"/>
      <c r="AA149" s="9"/>
      <c r="AE149" s="10"/>
      <c r="AF149" s="11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  <c r="CZ149" s="13"/>
      <c r="DA149" s="13"/>
      <c r="DB149" s="13"/>
      <c r="DC149" s="13"/>
      <c r="DD149" s="13"/>
      <c r="DE149" s="13"/>
      <c r="DF149" s="13"/>
      <c r="DG149" s="13"/>
      <c r="DH149" s="13"/>
      <c r="DI149" s="13"/>
      <c r="DJ149" s="13"/>
      <c r="DK149" s="13"/>
      <c r="DL149" s="13"/>
      <c r="DM149" s="13"/>
      <c r="DN149" s="13"/>
      <c r="DO149" s="13"/>
      <c r="DP149" s="13"/>
      <c r="DQ149" s="13"/>
      <c r="DR149" s="13"/>
      <c r="DS149" s="13"/>
      <c r="DT149" s="13"/>
      <c r="DU149" s="13"/>
      <c r="DV149" s="13"/>
      <c r="DW149" s="13"/>
      <c r="DX149" s="13"/>
      <c r="DY149" s="13"/>
      <c r="DZ149" s="13"/>
      <c r="EA149" s="13"/>
      <c r="EB149" s="13"/>
      <c r="EC149" s="13"/>
      <c r="ED149" s="13"/>
      <c r="EE149" s="13"/>
      <c r="EF149" s="13"/>
      <c r="EG149" s="13"/>
      <c r="EH149" s="13"/>
      <c r="EI149" s="13"/>
      <c r="EJ149" s="13"/>
      <c r="EK149" s="13"/>
    </row>
    <row r="150" spans="3:141" x14ac:dyDescent="0.2">
      <c r="D150" s="4"/>
      <c r="E150" s="4"/>
      <c r="F150" s="9"/>
      <c r="G150" s="24"/>
      <c r="H150" s="9"/>
      <c r="I150" s="9"/>
      <c r="J150" s="9"/>
      <c r="K150" s="21"/>
      <c r="L150" s="9"/>
      <c r="M150" s="9"/>
      <c r="N150" s="9"/>
      <c r="O150" s="9"/>
      <c r="P150" s="34"/>
      <c r="Q150" s="9"/>
      <c r="R150" s="9"/>
      <c r="S150" s="22"/>
      <c r="T150" s="9"/>
      <c r="U150" s="34"/>
      <c r="V150" s="22"/>
      <c r="W150" s="9"/>
      <c r="X150" s="9"/>
      <c r="Y150" s="9"/>
      <c r="Z150" s="9"/>
      <c r="AA150" s="9"/>
      <c r="AD150" s="19"/>
      <c r="AE150" s="10"/>
      <c r="AF150" s="11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</row>
    <row r="151" spans="3:141" x14ac:dyDescent="0.2">
      <c r="D151" s="4"/>
      <c r="E151" s="4"/>
      <c r="F151" s="9"/>
      <c r="G151" s="24"/>
      <c r="H151" s="9"/>
      <c r="I151" s="9"/>
      <c r="J151" s="9"/>
      <c r="K151" s="21"/>
      <c r="L151" s="9"/>
      <c r="M151" s="9"/>
      <c r="N151" s="9"/>
      <c r="O151" s="9"/>
      <c r="P151" s="34"/>
      <c r="Q151" s="9"/>
      <c r="R151" s="9"/>
      <c r="S151" s="22"/>
      <c r="T151" s="9"/>
      <c r="U151" s="34"/>
      <c r="V151" s="22"/>
      <c r="W151" s="9"/>
      <c r="X151" s="9"/>
      <c r="Y151" s="9"/>
      <c r="Z151" s="9"/>
      <c r="AA151" s="9"/>
      <c r="AE151" s="10"/>
      <c r="AF151" s="11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  <c r="CS151" s="13"/>
      <c r="CT151" s="13"/>
      <c r="CU151" s="13"/>
      <c r="CV151" s="13"/>
      <c r="CW151" s="13"/>
      <c r="CX151" s="13"/>
      <c r="CY151" s="13"/>
      <c r="CZ151" s="13"/>
      <c r="DA151" s="13"/>
      <c r="DB151" s="13"/>
      <c r="DC151" s="13"/>
      <c r="DD151" s="13"/>
      <c r="DE151" s="13"/>
      <c r="DF151" s="13"/>
      <c r="DG151" s="13"/>
      <c r="DH151" s="13"/>
      <c r="DI151" s="13"/>
      <c r="DJ151" s="13"/>
      <c r="DK151" s="13"/>
      <c r="DL151" s="13"/>
      <c r="DM151" s="13"/>
      <c r="DN151" s="13"/>
      <c r="DO151" s="13"/>
      <c r="DP151" s="13"/>
      <c r="DQ151" s="13"/>
      <c r="DR151" s="13"/>
      <c r="DS151" s="13"/>
      <c r="DT151" s="13"/>
      <c r="DU151" s="13"/>
      <c r="DV151" s="13"/>
      <c r="DW151" s="13"/>
      <c r="DX151" s="13"/>
      <c r="DY151" s="13"/>
      <c r="DZ151" s="13"/>
      <c r="EA151" s="13"/>
      <c r="EB151" s="13"/>
      <c r="EC151" s="13"/>
      <c r="ED151" s="13"/>
      <c r="EE151" s="13"/>
      <c r="EF151" s="13"/>
      <c r="EG151" s="13"/>
      <c r="EH151" s="13"/>
      <c r="EI151" s="13"/>
      <c r="EJ151" s="13"/>
      <c r="EK151" s="13"/>
    </row>
    <row r="152" spans="3:141" x14ac:dyDescent="0.2">
      <c r="D152" s="4"/>
      <c r="E152" s="4"/>
      <c r="F152" s="9"/>
      <c r="G152" s="24"/>
      <c r="H152" s="9"/>
      <c r="I152" s="9"/>
      <c r="J152" s="9"/>
      <c r="K152" s="21"/>
      <c r="L152" s="9"/>
      <c r="M152" s="9"/>
      <c r="N152" s="9"/>
      <c r="O152" s="9"/>
      <c r="P152" s="34"/>
      <c r="Q152" s="9"/>
      <c r="R152" s="9"/>
      <c r="S152" s="22"/>
      <c r="T152" s="9"/>
      <c r="U152" s="34"/>
      <c r="V152" s="22"/>
      <c r="W152" s="9"/>
      <c r="X152" s="9"/>
      <c r="Y152" s="41"/>
      <c r="Z152" s="9"/>
      <c r="AA152" s="9"/>
      <c r="AE152" s="10"/>
      <c r="AF152" s="11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B152" s="13"/>
      <c r="DC152" s="13"/>
      <c r="DD152" s="13"/>
      <c r="DE152" s="13"/>
      <c r="DF152" s="13"/>
      <c r="DG152" s="13"/>
      <c r="DH152" s="13"/>
      <c r="DI152" s="13"/>
      <c r="DJ152" s="13"/>
      <c r="DK152" s="13"/>
      <c r="DL152" s="13"/>
      <c r="DM152" s="13"/>
      <c r="DN152" s="13"/>
      <c r="DO152" s="13"/>
      <c r="DP152" s="13"/>
      <c r="DQ152" s="13"/>
      <c r="DR152" s="13"/>
      <c r="DS152" s="13"/>
      <c r="DT152" s="13"/>
      <c r="DU152" s="13"/>
      <c r="DV152" s="13"/>
      <c r="DW152" s="13"/>
      <c r="DX152" s="13"/>
      <c r="DY152" s="13"/>
      <c r="DZ152" s="13"/>
      <c r="EA152" s="13"/>
      <c r="EB152" s="13"/>
      <c r="EC152" s="13"/>
      <c r="ED152" s="13"/>
      <c r="EE152" s="13"/>
      <c r="EF152" s="13"/>
      <c r="EG152" s="13"/>
      <c r="EH152" s="13"/>
      <c r="EI152" s="13"/>
      <c r="EJ152" s="13"/>
      <c r="EK152" s="13"/>
    </row>
    <row r="153" spans="3:141" x14ac:dyDescent="0.2">
      <c r="D153" s="4"/>
      <c r="E153" s="4"/>
      <c r="F153" s="9"/>
      <c r="G153" s="24"/>
      <c r="H153" s="9"/>
      <c r="I153" s="9"/>
      <c r="J153" s="9"/>
      <c r="K153" s="21"/>
      <c r="L153" s="9"/>
      <c r="M153" s="9"/>
      <c r="N153" s="9"/>
      <c r="O153" s="9"/>
      <c r="P153" s="34"/>
      <c r="Q153" s="9"/>
      <c r="R153" s="9"/>
      <c r="S153" s="22"/>
      <c r="T153" s="9"/>
      <c r="U153" s="34"/>
      <c r="V153" s="22"/>
      <c r="W153" s="9"/>
      <c r="X153" s="9"/>
      <c r="Y153" s="9"/>
      <c r="Z153" s="9"/>
      <c r="AA153" s="9"/>
      <c r="AE153" s="10"/>
      <c r="AF153" s="11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B153" s="13"/>
      <c r="DC153" s="13"/>
      <c r="DD153" s="13"/>
      <c r="DE153" s="13"/>
      <c r="DF153" s="13"/>
      <c r="DG153" s="13"/>
      <c r="DH153" s="13"/>
      <c r="DI153" s="13"/>
      <c r="DJ153" s="13"/>
      <c r="DK153" s="13"/>
      <c r="DL153" s="13"/>
      <c r="DM153" s="13"/>
      <c r="DN153" s="13"/>
      <c r="DO153" s="13"/>
      <c r="DP153" s="13"/>
      <c r="DQ153" s="13"/>
      <c r="DR153" s="13"/>
      <c r="DS153" s="13"/>
      <c r="DT153" s="13"/>
      <c r="DU153" s="13"/>
      <c r="DV153" s="13"/>
      <c r="DW153" s="13"/>
      <c r="DX153" s="13"/>
      <c r="DY153" s="13"/>
      <c r="DZ153" s="13"/>
      <c r="EA153" s="13"/>
      <c r="EB153" s="13"/>
      <c r="EC153" s="13"/>
      <c r="ED153" s="13"/>
      <c r="EE153" s="13"/>
      <c r="EF153" s="13"/>
      <c r="EG153" s="13"/>
      <c r="EH153" s="13"/>
      <c r="EI153" s="13"/>
      <c r="EJ153" s="13"/>
      <c r="EK153" s="13"/>
    </row>
    <row r="154" spans="3:141" x14ac:dyDescent="0.2">
      <c r="D154" s="4"/>
      <c r="E154" s="4"/>
      <c r="F154" s="9"/>
      <c r="G154" s="24"/>
      <c r="H154" s="9"/>
      <c r="I154" s="9"/>
      <c r="J154" s="9"/>
      <c r="K154" s="21"/>
      <c r="L154" s="9"/>
      <c r="M154" s="9"/>
      <c r="N154" s="9"/>
      <c r="O154" s="9"/>
      <c r="P154" s="34"/>
      <c r="Q154" s="9"/>
      <c r="R154" s="9"/>
      <c r="S154" s="22"/>
      <c r="T154" s="9"/>
      <c r="U154" s="34"/>
      <c r="V154" s="22"/>
      <c r="W154" s="9"/>
      <c r="X154" s="9"/>
      <c r="Y154" s="9"/>
      <c r="Z154" s="9"/>
      <c r="AA154" s="9"/>
      <c r="AE154" s="10"/>
      <c r="AF154" s="11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  <c r="CS154" s="13"/>
      <c r="CT154" s="13"/>
      <c r="CU154" s="13"/>
      <c r="CV154" s="13"/>
      <c r="CW154" s="13"/>
      <c r="CX154" s="13"/>
      <c r="CY154" s="13"/>
      <c r="CZ154" s="13"/>
      <c r="DA154" s="13"/>
      <c r="DB154" s="13"/>
      <c r="DC154" s="13"/>
      <c r="DD154" s="13"/>
      <c r="DE154" s="13"/>
      <c r="DF154" s="13"/>
      <c r="DG154" s="13"/>
      <c r="DH154" s="13"/>
      <c r="DI154" s="13"/>
      <c r="DJ154" s="13"/>
      <c r="DK154" s="13"/>
      <c r="DL154" s="13"/>
      <c r="DM154" s="13"/>
      <c r="DN154" s="13"/>
      <c r="DO154" s="13"/>
      <c r="DP154" s="13"/>
      <c r="DQ154" s="13"/>
      <c r="DR154" s="13"/>
      <c r="DS154" s="13"/>
      <c r="DT154" s="13"/>
      <c r="DU154" s="13"/>
      <c r="DV154" s="13"/>
      <c r="DW154" s="13"/>
      <c r="DX154" s="13"/>
      <c r="DY154" s="13"/>
      <c r="DZ154" s="13"/>
      <c r="EA154" s="13"/>
      <c r="EB154" s="13"/>
      <c r="EC154" s="13"/>
      <c r="ED154" s="13"/>
      <c r="EE154" s="13"/>
      <c r="EF154" s="13"/>
      <c r="EG154" s="13"/>
      <c r="EH154" s="13"/>
      <c r="EI154" s="13"/>
      <c r="EJ154" s="13"/>
      <c r="EK154" s="13"/>
    </row>
    <row r="155" spans="3:141" x14ac:dyDescent="0.2">
      <c r="D155" s="4"/>
      <c r="E155" s="4"/>
      <c r="F155" s="9"/>
      <c r="G155" s="24"/>
      <c r="H155" s="9"/>
      <c r="I155" s="9"/>
      <c r="J155" s="9"/>
      <c r="K155" s="21"/>
      <c r="L155" s="9"/>
      <c r="M155" s="9"/>
      <c r="N155" s="9"/>
      <c r="O155" s="9"/>
      <c r="P155" s="34"/>
      <c r="Q155" s="9"/>
      <c r="R155" s="9"/>
      <c r="S155" s="22"/>
      <c r="T155" s="9"/>
      <c r="U155" s="34"/>
      <c r="V155" s="22"/>
      <c r="W155" s="9"/>
      <c r="X155" s="9"/>
      <c r="Y155" s="9"/>
      <c r="Z155" s="9"/>
      <c r="AA155" s="9"/>
      <c r="AE155" s="10"/>
      <c r="AF155" s="11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B155" s="13"/>
      <c r="DC155" s="13"/>
      <c r="DD155" s="13"/>
      <c r="DE155" s="13"/>
      <c r="DF155" s="13"/>
      <c r="DG155" s="13"/>
      <c r="DH155" s="13"/>
      <c r="DI155" s="13"/>
      <c r="DJ155" s="13"/>
      <c r="DK155" s="13"/>
      <c r="DL155" s="13"/>
      <c r="DM155" s="13"/>
      <c r="DN155" s="13"/>
      <c r="DO155" s="13"/>
      <c r="DP155" s="13"/>
      <c r="DQ155" s="13"/>
      <c r="DR155" s="13"/>
      <c r="DS155" s="13"/>
      <c r="DT155" s="13"/>
      <c r="DU155" s="13"/>
      <c r="DV155" s="13"/>
      <c r="DW155" s="13"/>
      <c r="DX155" s="13"/>
      <c r="DY155" s="13"/>
      <c r="DZ155" s="13"/>
      <c r="EA155" s="13"/>
      <c r="EB155" s="13"/>
      <c r="EC155" s="13"/>
      <c r="ED155" s="13"/>
      <c r="EE155" s="13"/>
      <c r="EF155" s="13"/>
      <c r="EG155" s="13"/>
      <c r="EH155" s="13"/>
      <c r="EI155" s="13"/>
      <c r="EJ155" s="13"/>
      <c r="EK155" s="13"/>
    </row>
    <row r="156" spans="3:141" x14ac:dyDescent="0.2">
      <c r="C156" s="16"/>
      <c r="D156" s="4"/>
      <c r="E156" s="4"/>
      <c r="F156" s="9"/>
      <c r="G156" s="24"/>
      <c r="H156" s="9"/>
      <c r="I156" s="9"/>
      <c r="J156" s="9"/>
      <c r="K156" s="21"/>
      <c r="L156" s="9"/>
      <c r="M156" s="9"/>
      <c r="N156" s="9"/>
      <c r="O156" s="9"/>
      <c r="P156" s="34"/>
      <c r="Q156" s="9"/>
      <c r="R156" s="9"/>
      <c r="S156" s="9"/>
      <c r="T156" s="9"/>
      <c r="U156" s="34"/>
      <c r="V156" s="22"/>
      <c r="W156" s="9"/>
      <c r="X156" s="16"/>
      <c r="Y156" s="9"/>
      <c r="Z156" s="9"/>
      <c r="AA156" s="9"/>
      <c r="AD156" s="10"/>
      <c r="AE156" s="10"/>
      <c r="AF156" s="11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B156" s="13"/>
      <c r="DC156" s="13"/>
      <c r="DD156" s="13"/>
      <c r="DE156" s="13"/>
      <c r="DF156" s="13"/>
      <c r="DG156" s="13"/>
      <c r="DH156" s="13"/>
      <c r="DI156" s="13"/>
      <c r="DJ156" s="13"/>
      <c r="DK156" s="13"/>
      <c r="DL156" s="13"/>
      <c r="DM156" s="13"/>
      <c r="DN156" s="13"/>
      <c r="DO156" s="13"/>
      <c r="DP156" s="13"/>
      <c r="DQ156" s="13"/>
      <c r="DR156" s="13"/>
      <c r="DS156" s="13"/>
      <c r="DT156" s="13"/>
      <c r="DU156" s="13"/>
      <c r="DV156" s="13"/>
      <c r="DW156" s="13"/>
      <c r="DX156" s="13"/>
      <c r="DY156" s="13"/>
      <c r="DZ156" s="13"/>
      <c r="EA156" s="13"/>
      <c r="EB156" s="13"/>
      <c r="EC156" s="13"/>
      <c r="ED156" s="13"/>
      <c r="EE156" s="13"/>
      <c r="EF156" s="13"/>
      <c r="EG156" s="13"/>
      <c r="EH156" s="13"/>
      <c r="EI156" s="13"/>
      <c r="EJ156" s="13"/>
      <c r="EK156" s="13"/>
    </row>
    <row r="157" spans="3:141" x14ac:dyDescent="0.2">
      <c r="C157" s="16"/>
      <c r="D157" s="4"/>
      <c r="E157" s="4"/>
      <c r="F157" s="9"/>
      <c r="G157" s="24"/>
      <c r="H157" s="9"/>
      <c r="I157" s="9"/>
      <c r="J157" s="9"/>
      <c r="K157" s="21"/>
      <c r="L157" s="9"/>
      <c r="M157" s="9"/>
      <c r="N157" s="9"/>
      <c r="O157" s="9"/>
      <c r="P157" s="34"/>
      <c r="Q157" s="9"/>
      <c r="R157" s="9"/>
      <c r="S157" s="9"/>
      <c r="T157" s="9"/>
      <c r="U157" s="34"/>
      <c r="V157" s="22"/>
      <c r="W157" s="9"/>
      <c r="X157" s="16"/>
      <c r="Y157" s="9"/>
      <c r="Z157" s="9"/>
      <c r="AA157" s="9"/>
      <c r="AE157" s="10"/>
      <c r="AF157" s="11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B157" s="13"/>
      <c r="DC157" s="13"/>
      <c r="DD157" s="13"/>
      <c r="DE157" s="13"/>
      <c r="DF157" s="13"/>
      <c r="DG157" s="13"/>
      <c r="DH157" s="13"/>
      <c r="DI157" s="13"/>
      <c r="DJ157" s="13"/>
      <c r="DK157" s="13"/>
      <c r="DL157" s="13"/>
      <c r="DM157" s="13"/>
      <c r="DN157" s="13"/>
      <c r="DO157" s="13"/>
      <c r="DP157" s="13"/>
      <c r="DQ157" s="13"/>
      <c r="DR157" s="13"/>
      <c r="DS157" s="13"/>
      <c r="DT157" s="13"/>
      <c r="DU157" s="13"/>
      <c r="DV157" s="13"/>
      <c r="DW157" s="13"/>
      <c r="DX157" s="13"/>
      <c r="DY157" s="13"/>
      <c r="DZ157" s="13"/>
      <c r="EA157" s="13"/>
      <c r="EB157" s="13"/>
      <c r="EC157" s="13"/>
      <c r="ED157" s="13"/>
      <c r="EE157" s="13"/>
      <c r="EF157" s="13"/>
      <c r="EG157" s="13"/>
      <c r="EH157" s="13"/>
      <c r="EI157" s="13"/>
      <c r="EJ157" s="13"/>
      <c r="EK157" s="13"/>
    </row>
    <row r="158" spans="3:141" x14ac:dyDescent="0.2">
      <c r="C158" s="16"/>
      <c r="D158" s="4"/>
      <c r="E158" s="4"/>
      <c r="F158" s="9"/>
      <c r="G158" s="24"/>
      <c r="H158" s="9"/>
      <c r="I158" s="9"/>
      <c r="J158" s="9"/>
      <c r="K158" s="21"/>
      <c r="L158" s="9"/>
      <c r="M158" s="9"/>
      <c r="N158" s="9"/>
      <c r="O158" s="9"/>
      <c r="P158" s="34"/>
      <c r="Q158" s="9"/>
      <c r="R158" s="9"/>
      <c r="S158" s="9"/>
      <c r="T158" s="9"/>
      <c r="U158" s="34"/>
      <c r="V158" s="22"/>
      <c r="W158" s="9"/>
      <c r="X158" s="16"/>
      <c r="Y158" s="9"/>
      <c r="Z158" s="9"/>
      <c r="AA158" s="9"/>
      <c r="AD158" s="17"/>
      <c r="AE158" s="10"/>
      <c r="AF158" s="11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B158" s="13"/>
      <c r="DC158" s="13"/>
      <c r="DD158" s="13"/>
      <c r="DE158" s="13"/>
      <c r="DF158" s="13"/>
      <c r="DG158" s="13"/>
      <c r="DH158" s="13"/>
      <c r="DI158" s="13"/>
      <c r="DJ158" s="13"/>
      <c r="DK158" s="13"/>
      <c r="DL158" s="13"/>
      <c r="DM158" s="13"/>
      <c r="DN158" s="13"/>
      <c r="DO158" s="13"/>
      <c r="DP158" s="13"/>
      <c r="DQ158" s="13"/>
      <c r="DR158" s="13"/>
      <c r="DS158" s="13"/>
      <c r="DT158" s="13"/>
      <c r="DU158" s="13"/>
      <c r="DV158" s="13"/>
      <c r="DW158" s="13"/>
      <c r="DX158" s="13"/>
      <c r="DY158" s="13"/>
      <c r="DZ158" s="13"/>
      <c r="EA158" s="13"/>
      <c r="EB158" s="13"/>
      <c r="EC158" s="13"/>
      <c r="ED158" s="13"/>
      <c r="EE158" s="13"/>
      <c r="EF158" s="13"/>
      <c r="EG158" s="13"/>
      <c r="EH158" s="13"/>
      <c r="EI158" s="13"/>
      <c r="EJ158" s="13"/>
      <c r="EK158" s="13"/>
    </row>
    <row r="159" spans="3:141" x14ac:dyDescent="0.2">
      <c r="C159" s="16"/>
      <c r="D159" s="4"/>
      <c r="E159" s="4"/>
      <c r="F159" s="9"/>
      <c r="G159" s="24"/>
      <c r="H159" s="9"/>
      <c r="I159" s="9"/>
      <c r="J159" s="9"/>
      <c r="K159" s="21"/>
      <c r="L159" s="9"/>
      <c r="M159" s="9"/>
      <c r="N159" s="9"/>
      <c r="O159" s="9"/>
      <c r="P159" s="34"/>
      <c r="Q159" s="9"/>
      <c r="R159" s="9"/>
      <c r="S159" s="9"/>
      <c r="T159" s="9"/>
      <c r="U159" s="34"/>
      <c r="V159" s="22"/>
      <c r="W159" s="9"/>
      <c r="X159" s="16"/>
      <c r="Y159" s="9"/>
      <c r="Z159" s="9"/>
      <c r="AA159" s="9"/>
      <c r="AE159" s="10"/>
      <c r="AF159" s="11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  <c r="CS159" s="13"/>
      <c r="CT159" s="13"/>
      <c r="CU159" s="13"/>
      <c r="CV159" s="13"/>
      <c r="CW159" s="13"/>
      <c r="CX159" s="13"/>
      <c r="CY159" s="13"/>
      <c r="CZ159" s="13"/>
      <c r="DA159" s="13"/>
      <c r="DB159" s="13"/>
      <c r="DC159" s="13"/>
      <c r="DD159" s="13"/>
      <c r="DE159" s="13"/>
      <c r="DF159" s="13"/>
      <c r="DG159" s="13"/>
      <c r="DH159" s="13"/>
      <c r="DI159" s="13"/>
      <c r="DJ159" s="13"/>
      <c r="DK159" s="13"/>
      <c r="DL159" s="13"/>
      <c r="DM159" s="13"/>
      <c r="DN159" s="13"/>
      <c r="DO159" s="13"/>
      <c r="DP159" s="13"/>
      <c r="DQ159" s="13"/>
      <c r="DR159" s="13"/>
      <c r="DS159" s="13"/>
      <c r="DT159" s="13"/>
      <c r="DU159" s="13"/>
      <c r="DV159" s="13"/>
      <c r="DW159" s="13"/>
      <c r="DX159" s="13"/>
      <c r="DY159" s="13"/>
      <c r="DZ159" s="13"/>
      <c r="EA159" s="13"/>
      <c r="EB159" s="13"/>
      <c r="EC159" s="13"/>
      <c r="ED159" s="13"/>
      <c r="EE159" s="13"/>
      <c r="EF159" s="13"/>
      <c r="EG159" s="13"/>
      <c r="EH159" s="13"/>
      <c r="EI159" s="13"/>
      <c r="EJ159" s="13"/>
      <c r="EK159" s="13"/>
    </row>
    <row r="160" spans="3:141" x14ac:dyDescent="0.2">
      <c r="C160" s="16"/>
      <c r="D160" s="4"/>
      <c r="E160" s="4"/>
      <c r="F160" s="9"/>
      <c r="G160" s="24"/>
      <c r="H160" s="9"/>
      <c r="I160" s="9"/>
      <c r="J160" s="9"/>
      <c r="K160" s="21"/>
      <c r="L160" s="9"/>
      <c r="M160" s="9"/>
      <c r="N160" s="9"/>
      <c r="O160" s="9"/>
      <c r="P160" s="34"/>
      <c r="Q160" s="9"/>
      <c r="R160" s="9"/>
      <c r="S160" s="9"/>
      <c r="T160" s="9"/>
      <c r="U160" s="34"/>
      <c r="V160" s="22"/>
      <c r="W160" s="9"/>
      <c r="X160" s="16"/>
      <c r="Y160" s="9"/>
      <c r="Z160" s="9"/>
      <c r="AA160" s="9"/>
      <c r="AE160" s="10"/>
      <c r="AF160" s="11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B160" s="13"/>
      <c r="DC160" s="13"/>
      <c r="DD160" s="13"/>
      <c r="DE160" s="13"/>
      <c r="DF160" s="13"/>
      <c r="DG160" s="13"/>
      <c r="DH160" s="13"/>
      <c r="DI160" s="13"/>
      <c r="DJ160" s="13"/>
      <c r="DK160" s="13"/>
      <c r="DL160" s="13"/>
      <c r="DM160" s="13"/>
      <c r="DN160" s="13"/>
      <c r="DO160" s="13"/>
      <c r="DP160" s="13"/>
      <c r="DQ160" s="13"/>
      <c r="DR160" s="13"/>
      <c r="DS160" s="13"/>
      <c r="DT160" s="13"/>
      <c r="DU160" s="13"/>
      <c r="DV160" s="13"/>
      <c r="DW160" s="13"/>
      <c r="DX160" s="13"/>
      <c r="DY160" s="13"/>
      <c r="DZ160" s="13"/>
      <c r="EA160" s="13"/>
      <c r="EB160" s="13"/>
      <c r="EC160" s="13"/>
      <c r="ED160" s="13"/>
      <c r="EE160" s="13"/>
      <c r="EF160" s="13"/>
      <c r="EG160" s="13"/>
      <c r="EH160" s="13"/>
      <c r="EI160" s="13"/>
      <c r="EJ160" s="13"/>
      <c r="EK160" s="13"/>
    </row>
    <row r="161" spans="3:141" x14ac:dyDescent="0.2">
      <c r="C161" s="16"/>
      <c r="D161" s="4"/>
      <c r="E161" s="4"/>
      <c r="F161" s="9"/>
      <c r="G161" s="24"/>
      <c r="H161" s="9"/>
      <c r="I161" s="9"/>
      <c r="J161" s="9"/>
      <c r="K161" s="21"/>
      <c r="L161" s="9"/>
      <c r="M161" s="9"/>
      <c r="N161" s="9"/>
      <c r="O161" s="9"/>
      <c r="P161" s="34"/>
      <c r="Q161" s="9"/>
      <c r="R161" s="9"/>
      <c r="S161" s="9"/>
      <c r="T161" s="9"/>
      <c r="U161" s="34"/>
      <c r="V161" s="22"/>
      <c r="W161" s="9"/>
      <c r="X161" s="16"/>
      <c r="Y161" s="41"/>
      <c r="Z161" s="9"/>
      <c r="AA161" s="9"/>
      <c r="AE161" s="10"/>
      <c r="AF161" s="11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  <c r="CS161" s="13"/>
      <c r="CT161" s="13"/>
      <c r="CU161" s="13"/>
      <c r="CV161" s="13"/>
      <c r="CW161" s="13"/>
      <c r="CX161" s="13"/>
      <c r="CY161" s="13"/>
      <c r="CZ161" s="13"/>
      <c r="DA161" s="13"/>
      <c r="DB161" s="13"/>
      <c r="DC161" s="13"/>
      <c r="DD161" s="13"/>
      <c r="DE161" s="13"/>
      <c r="DF161" s="13"/>
      <c r="DG161" s="13"/>
      <c r="DH161" s="13"/>
      <c r="DI161" s="13"/>
      <c r="DJ161" s="13"/>
      <c r="DK161" s="13"/>
      <c r="DL161" s="13"/>
      <c r="DM161" s="13"/>
      <c r="DN161" s="13"/>
      <c r="DO161" s="13"/>
      <c r="DP161" s="13"/>
      <c r="DQ161" s="13"/>
      <c r="DR161" s="13"/>
      <c r="DS161" s="13"/>
      <c r="DT161" s="13"/>
      <c r="DU161" s="13"/>
      <c r="DV161" s="13"/>
      <c r="DW161" s="13"/>
      <c r="DX161" s="13"/>
      <c r="DY161" s="13"/>
      <c r="DZ161" s="13"/>
      <c r="EA161" s="13"/>
      <c r="EB161" s="13"/>
      <c r="EC161" s="13"/>
      <c r="ED161" s="13"/>
      <c r="EE161" s="13"/>
      <c r="EF161" s="13"/>
      <c r="EG161" s="13"/>
      <c r="EH161" s="13"/>
      <c r="EI161" s="13"/>
      <c r="EJ161" s="13"/>
      <c r="EK161" s="13"/>
    </row>
    <row r="162" spans="3:141" x14ac:dyDescent="0.2">
      <c r="C162" s="16"/>
      <c r="D162" s="4"/>
      <c r="E162" s="4"/>
      <c r="F162" s="9"/>
      <c r="G162" s="24"/>
      <c r="H162" s="9"/>
      <c r="I162" s="9"/>
      <c r="J162" s="9"/>
      <c r="K162" s="21"/>
      <c r="L162" s="9"/>
      <c r="M162" s="9"/>
      <c r="N162" s="9"/>
      <c r="O162" s="9"/>
      <c r="P162" s="34"/>
      <c r="Q162" s="9"/>
      <c r="R162" s="9"/>
      <c r="S162" s="9"/>
      <c r="T162" s="9"/>
      <c r="U162" s="34"/>
      <c r="V162" s="22"/>
      <c r="W162" s="9"/>
      <c r="X162" s="16"/>
      <c r="Y162" s="9"/>
      <c r="Z162" s="9"/>
      <c r="AA162" s="9"/>
      <c r="AE162" s="10"/>
      <c r="AF162" s="11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  <c r="CS162" s="13"/>
      <c r="CT162" s="13"/>
      <c r="CU162" s="13"/>
      <c r="CV162" s="13"/>
      <c r="CW162" s="13"/>
      <c r="CX162" s="13"/>
      <c r="CY162" s="13"/>
      <c r="CZ162" s="13"/>
      <c r="DA162" s="13"/>
      <c r="DB162" s="13"/>
      <c r="DC162" s="13"/>
      <c r="DD162" s="13"/>
      <c r="DE162" s="13"/>
      <c r="DF162" s="13"/>
      <c r="DG162" s="13"/>
      <c r="DH162" s="13"/>
      <c r="DI162" s="13"/>
      <c r="DJ162" s="13"/>
      <c r="DK162" s="13"/>
      <c r="DL162" s="13"/>
      <c r="DM162" s="13"/>
      <c r="DN162" s="13"/>
      <c r="DO162" s="13"/>
      <c r="DP162" s="13"/>
      <c r="DQ162" s="13"/>
      <c r="DR162" s="13"/>
      <c r="DS162" s="13"/>
      <c r="DT162" s="13"/>
      <c r="DU162" s="13"/>
      <c r="DV162" s="13"/>
      <c r="DW162" s="13"/>
      <c r="DX162" s="13"/>
      <c r="DY162" s="13"/>
      <c r="DZ162" s="13"/>
      <c r="EA162" s="13"/>
      <c r="EB162" s="13"/>
      <c r="EC162" s="13"/>
      <c r="ED162" s="13"/>
      <c r="EE162" s="13"/>
      <c r="EF162" s="13"/>
      <c r="EG162" s="13"/>
      <c r="EH162" s="13"/>
      <c r="EI162" s="13"/>
      <c r="EJ162" s="13"/>
      <c r="EK162" s="13"/>
    </row>
    <row r="163" spans="3:141" x14ac:dyDescent="0.2">
      <c r="C163" s="16"/>
      <c r="D163" s="4"/>
      <c r="E163" s="4"/>
      <c r="F163" s="9"/>
      <c r="G163" s="24"/>
      <c r="H163" s="9"/>
      <c r="I163" s="9"/>
      <c r="J163" s="9"/>
      <c r="K163" s="21"/>
      <c r="L163" s="9"/>
      <c r="M163" s="9"/>
      <c r="N163" s="9"/>
      <c r="O163" s="9"/>
      <c r="P163" s="34"/>
      <c r="Q163" s="9"/>
      <c r="R163" s="9"/>
      <c r="S163" s="9"/>
      <c r="T163" s="9"/>
      <c r="U163" s="34"/>
      <c r="V163" s="22"/>
      <c r="W163" s="9"/>
      <c r="X163" s="16"/>
      <c r="Y163" s="9"/>
      <c r="Z163" s="9"/>
      <c r="AA163" s="9"/>
      <c r="AE163" s="10"/>
      <c r="AF163" s="11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  <c r="CS163" s="13"/>
      <c r="CT163" s="13"/>
      <c r="CU163" s="13"/>
      <c r="CV163" s="13"/>
      <c r="CW163" s="13"/>
      <c r="CX163" s="13"/>
      <c r="CY163" s="13"/>
      <c r="CZ163" s="13"/>
      <c r="DA163" s="13"/>
      <c r="DB163" s="13"/>
      <c r="DC163" s="13"/>
      <c r="DD163" s="13"/>
      <c r="DE163" s="13"/>
      <c r="DF163" s="13"/>
      <c r="DG163" s="13"/>
      <c r="DH163" s="13"/>
      <c r="DI163" s="13"/>
      <c r="DJ163" s="13"/>
      <c r="DK163" s="13"/>
      <c r="DL163" s="13"/>
      <c r="DM163" s="13"/>
      <c r="DN163" s="13"/>
      <c r="DO163" s="13"/>
      <c r="DP163" s="13"/>
      <c r="DQ163" s="13"/>
      <c r="DR163" s="13"/>
      <c r="DS163" s="13"/>
      <c r="DT163" s="13"/>
      <c r="DU163" s="13"/>
      <c r="DV163" s="13"/>
      <c r="DW163" s="13"/>
      <c r="DX163" s="13"/>
      <c r="DY163" s="13"/>
      <c r="DZ163" s="13"/>
      <c r="EA163" s="13"/>
      <c r="EB163" s="13"/>
      <c r="EC163" s="13"/>
      <c r="ED163" s="13"/>
      <c r="EE163" s="13"/>
      <c r="EF163" s="13"/>
      <c r="EG163" s="13"/>
      <c r="EH163" s="13"/>
      <c r="EI163" s="13"/>
      <c r="EJ163" s="13"/>
      <c r="EK163" s="13"/>
    </row>
    <row r="164" spans="3:141" x14ac:dyDescent="0.2">
      <c r="D164" s="4"/>
      <c r="E164" s="4"/>
      <c r="F164" s="9"/>
      <c r="G164" s="24"/>
      <c r="H164" s="9"/>
      <c r="I164" s="9"/>
      <c r="J164" s="9"/>
      <c r="K164" s="21"/>
      <c r="L164" s="9"/>
      <c r="M164" s="9"/>
      <c r="N164" s="9"/>
      <c r="O164" s="9"/>
      <c r="P164" s="34"/>
      <c r="Q164" s="9"/>
      <c r="R164" s="9"/>
      <c r="S164" s="43"/>
      <c r="T164" s="9"/>
      <c r="U164" s="34"/>
      <c r="V164" s="22"/>
      <c r="W164" s="9"/>
      <c r="X164" s="9"/>
      <c r="Y164" s="9"/>
      <c r="Z164" s="9"/>
      <c r="AA164" s="1"/>
      <c r="AD164" s="10"/>
      <c r="AE164" s="10"/>
      <c r="AF164" s="11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  <c r="CS164" s="13"/>
      <c r="CT164" s="13"/>
      <c r="CU164" s="13"/>
      <c r="CV164" s="13"/>
      <c r="CW164" s="13"/>
      <c r="CX164" s="13"/>
      <c r="CY164" s="13"/>
      <c r="CZ164" s="13"/>
      <c r="DA164" s="13"/>
      <c r="DB164" s="13"/>
      <c r="DC164" s="13"/>
      <c r="DD164" s="13"/>
      <c r="DE164" s="13"/>
      <c r="DF164" s="13"/>
      <c r="DG164" s="13"/>
      <c r="DH164" s="13"/>
      <c r="DI164" s="13"/>
      <c r="DJ164" s="13"/>
      <c r="DK164" s="13"/>
      <c r="DL164" s="13"/>
      <c r="DM164" s="13"/>
      <c r="DN164" s="13"/>
      <c r="DO164" s="13"/>
      <c r="DP164" s="13"/>
      <c r="DQ164" s="13"/>
      <c r="DR164" s="13"/>
      <c r="DS164" s="13"/>
      <c r="DT164" s="13"/>
      <c r="DU164" s="13"/>
      <c r="DV164" s="13"/>
      <c r="DW164" s="13"/>
      <c r="DX164" s="13"/>
      <c r="DY164" s="13"/>
      <c r="DZ164" s="13"/>
      <c r="EA164" s="13"/>
      <c r="EB164" s="13"/>
      <c r="EC164" s="13"/>
      <c r="ED164" s="13"/>
      <c r="EE164" s="13"/>
      <c r="EF164" s="13"/>
      <c r="EG164" s="13"/>
      <c r="EH164" s="13"/>
      <c r="EI164" s="13"/>
      <c r="EJ164" s="13"/>
    </row>
    <row r="165" spans="3:141" x14ac:dyDescent="0.2">
      <c r="D165" s="4"/>
      <c r="E165" s="4"/>
      <c r="F165" s="9"/>
      <c r="G165" s="24"/>
      <c r="H165" s="9"/>
      <c r="I165" s="9"/>
      <c r="J165" s="9"/>
      <c r="K165" s="21"/>
      <c r="L165" s="9"/>
      <c r="M165" s="9"/>
      <c r="N165" s="9"/>
      <c r="O165" s="9"/>
      <c r="P165" s="34"/>
      <c r="Q165" s="9"/>
      <c r="R165" s="9"/>
      <c r="S165" s="43"/>
      <c r="T165" s="9"/>
      <c r="U165" s="34"/>
      <c r="V165" s="9"/>
      <c r="W165" s="9"/>
      <c r="X165" s="9"/>
      <c r="Y165" s="9"/>
      <c r="Z165" s="9"/>
      <c r="AA165" s="1"/>
      <c r="AE165" s="10"/>
      <c r="AF165" s="11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  <c r="CS165" s="13"/>
      <c r="CT165" s="13"/>
      <c r="CU165" s="13"/>
      <c r="CV165" s="13"/>
      <c r="CW165" s="13"/>
      <c r="CX165" s="13"/>
      <c r="CY165" s="13"/>
      <c r="CZ165" s="13"/>
      <c r="DA165" s="13"/>
      <c r="DB165" s="13"/>
      <c r="DC165" s="13"/>
      <c r="DD165" s="13"/>
      <c r="DE165" s="13"/>
      <c r="DF165" s="13"/>
      <c r="DG165" s="13"/>
      <c r="DH165" s="13"/>
      <c r="DI165" s="13"/>
      <c r="DJ165" s="13"/>
      <c r="DK165" s="13"/>
      <c r="DL165" s="13"/>
      <c r="DM165" s="13"/>
      <c r="DN165" s="13"/>
      <c r="DO165" s="13"/>
      <c r="DP165" s="13"/>
      <c r="DQ165" s="13"/>
      <c r="DR165" s="13"/>
      <c r="DS165" s="13"/>
      <c r="DT165" s="13"/>
      <c r="DU165" s="13"/>
      <c r="DV165" s="13"/>
      <c r="DW165" s="13"/>
      <c r="DX165" s="13"/>
      <c r="DY165" s="13"/>
      <c r="DZ165" s="13"/>
      <c r="EA165" s="13"/>
      <c r="EB165" s="13"/>
      <c r="EC165" s="13"/>
      <c r="ED165" s="13"/>
      <c r="EE165" s="13"/>
      <c r="EF165" s="13"/>
      <c r="EG165" s="13"/>
      <c r="EH165" s="13"/>
      <c r="EI165" s="13"/>
      <c r="EJ165" s="13"/>
    </row>
    <row r="166" spans="3:141" x14ac:dyDescent="0.2">
      <c r="D166" s="4"/>
      <c r="E166" s="4"/>
      <c r="F166" s="9"/>
      <c r="G166" s="24"/>
      <c r="H166" s="9"/>
      <c r="I166" s="9"/>
      <c r="J166" s="9"/>
      <c r="K166" s="21"/>
      <c r="L166" s="9"/>
      <c r="M166" s="9"/>
      <c r="N166" s="9"/>
      <c r="O166" s="9"/>
      <c r="P166" s="34"/>
      <c r="Q166" s="9"/>
      <c r="R166" s="9"/>
      <c r="S166" s="43"/>
      <c r="T166" s="9"/>
      <c r="U166" s="34"/>
      <c r="V166" s="9"/>
      <c r="W166" s="9"/>
      <c r="X166" s="9"/>
      <c r="Y166" s="9"/>
      <c r="Z166" s="9"/>
      <c r="AA166" s="1"/>
      <c r="AE166" s="10"/>
      <c r="AF166" s="11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  <c r="CS166" s="13"/>
      <c r="CT166" s="13"/>
      <c r="CU166" s="13"/>
      <c r="CV166" s="13"/>
      <c r="CW166" s="13"/>
      <c r="CX166" s="13"/>
      <c r="CY166" s="13"/>
      <c r="CZ166" s="13"/>
      <c r="DA166" s="13"/>
      <c r="DB166" s="13"/>
      <c r="DC166" s="13"/>
      <c r="DD166" s="13"/>
      <c r="DE166" s="13"/>
      <c r="DF166" s="13"/>
      <c r="DG166" s="13"/>
      <c r="DH166" s="13"/>
      <c r="DI166" s="13"/>
      <c r="DJ166" s="13"/>
      <c r="DK166" s="13"/>
      <c r="DL166" s="13"/>
      <c r="DM166" s="13"/>
      <c r="DN166" s="13"/>
      <c r="DO166" s="13"/>
      <c r="DP166" s="13"/>
      <c r="DQ166" s="13"/>
      <c r="DR166" s="13"/>
      <c r="DS166" s="13"/>
      <c r="DT166" s="13"/>
      <c r="DU166" s="13"/>
      <c r="DV166" s="13"/>
      <c r="DW166" s="13"/>
      <c r="DX166" s="13"/>
      <c r="DY166" s="13"/>
      <c r="DZ166" s="13"/>
      <c r="EA166" s="13"/>
      <c r="EB166" s="13"/>
      <c r="EC166" s="13"/>
      <c r="ED166" s="13"/>
      <c r="EE166" s="13"/>
      <c r="EF166" s="13"/>
      <c r="EG166" s="13"/>
      <c r="EH166" s="13"/>
      <c r="EI166" s="13"/>
      <c r="EJ166" s="13"/>
    </row>
    <row r="167" spans="3:141" x14ac:dyDescent="0.2">
      <c r="D167" s="4"/>
      <c r="E167" s="4"/>
      <c r="F167" s="9"/>
      <c r="G167" s="24"/>
      <c r="H167" s="9"/>
      <c r="I167" s="9"/>
      <c r="J167" s="9"/>
      <c r="K167" s="21"/>
      <c r="L167" s="9"/>
      <c r="M167" s="9"/>
      <c r="N167" s="9"/>
      <c r="O167" s="9"/>
      <c r="P167" s="34"/>
      <c r="Q167" s="9"/>
      <c r="R167" s="9"/>
      <c r="S167" s="43"/>
      <c r="T167" s="9"/>
      <c r="U167" s="34"/>
      <c r="V167" s="43"/>
      <c r="W167" s="9"/>
      <c r="X167" s="9"/>
      <c r="Y167" s="9"/>
      <c r="Z167" s="9"/>
      <c r="AA167" s="1"/>
      <c r="AE167" s="10"/>
      <c r="AF167" s="11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  <c r="CS167" s="13"/>
      <c r="CT167" s="13"/>
      <c r="CU167" s="13"/>
      <c r="CV167" s="13"/>
      <c r="CW167" s="13"/>
      <c r="CX167" s="13"/>
      <c r="CY167" s="13"/>
      <c r="CZ167" s="13"/>
      <c r="DA167" s="13"/>
      <c r="DB167" s="13"/>
      <c r="DC167" s="13"/>
      <c r="DD167" s="13"/>
      <c r="DE167" s="13"/>
      <c r="DF167" s="13"/>
      <c r="DG167" s="13"/>
      <c r="DH167" s="13"/>
      <c r="DI167" s="13"/>
      <c r="DJ167" s="13"/>
      <c r="DK167" s="13"/>
      <c r="DL167" s="13"/>
      <c r="DM167" s="13"/>
      <c r="DN167" s="13"/>
      <c r="DO167" s="13"/>
      <c r="DP167" s="13"/>
      <c r="DQ167" s="13"/>
      <c r="DR167" s="13"/>
      <c r="DS167" s="13"/>
      <c r="DT167" s="13"/>
      <c r="DU167" s="13"/>
      <c r="DV167" s="13"/>
      <c r="DW167" s="13"/>
      <c r="DX167" s="13"/>
      <c r="DY167" s="13"/>
      <c r="DZ167" s="13"/>
      <c r="EA167" s="13"/>
      <c r="EB167" s="13"/>
      <c r="EC167" s="13"/>
      <c r="ED167" s="13"/>
      <c r="EE167" s="13"/>
      <c r="EF167" s="13"/>
      <c r="EG167" s="13"/>
      <c r="EH167" s="13"/>
      <c r="EI167" s="13"/>
      <c r="EJ167" s="13"/>
    </row>
    <row r="168" spans="3:141" x14ac:dyDescent="0.2">
      <c r="D168" s="4"/>
      <c r="E168" s="4"/>
      <c r="F168" s="9"/>
      <c r="G168" s="24"/>
      <c r="H168" s="9"/>
      <c r="I168" s="9"/>
      <c r="J168" s="9"/>
      <c r="K168" s="21"/>
      <c r="L168" s="9"/>
      <c r="M168" s="9"/>
      <c r="N168" s="9"/>
      <c r="O168" s="9"/>
      <c r="P168" s="34"/>
      <c r="Q168" s="9"/>
      <c r="R168" s="9"/>
      <c r="S168" s="43"/>
      <c r="T168" s="9"/>
      <c r="U168" s="34"/>
      <c r="V168" s="9"/>
      <c r="W168" s="9"/>
      <c r="X168" s="9"/>
      <c r="Y168" s="9"/>
      <c r="Z168" s="9"/>
      <c r="AA168" s="1"/>
      <c r="AE168" s="10"/>
      <c r="AF168" s="11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  <c r="CZ168" s="13"/>
      <c r="DA168" s="13"/>
      <c r="DB168" s="13"/>
      <c r="DC168" s="13"/>
      <c r="DD168" s="13"/>
      <c r="DE168" s="13"/>
      <c r="DF168" s="13"/>
      <c r="DG168" s="13"/>
      <c r="DH168" s="13"/>
      <c r="DI168" s="13"/>
      <c r="DJ168" s="13"/>
      <c r="DK168" s="13"/>
      <c r="DL168" s="13"/>
      <c r="DM168" s="13"/>
      <c r="DN168" s="13"/>
      <c r="DO168" s="13"/>
      <c r="DP168" s="13"/>
      <c r="DQ168" s="13"/>
      <c r="DR168" s="13"/>
      <c r="DS168" s="13"/>
      <c r="DT168" s="13"/>
      <c r="DU168" s="13"/>
      <c r="DV168" s="13"/>
      <c r="DW168" s="13"/>
      <c r="DX168" s="13"/>
      <c r="DY168" s="13"/>
      <c r="DZ168" s="13"/>
      <c r="EA168" s="13"/>
      <c r="EB168" s="13"/>
      <c r="EC168" s="13"/>
      <c r="ED168" s="13"/>
      <c r="EE168" s="13"/>
      <c r="EF168" s="13"/>
      <c r="EG168" s="13"/>
      <c r="EH168" s="13"/>
      <c r="EI168" s="13"/>
      <c r="EJ168" s="13"/>
    </row>
    <row r="169" spans="3:141" x14ac:dyDescent="0.2">
      <c r="D169" s="4"/>
      <c r="E169" s="4"/>
      <c r="F169" s="9"/>
      <c r="G169" s="24"/>
      <c r="H169" s="9"/>
      <c r="I169" s="9"/>
      <c r="J169" s="9"/>
      <c r="K169" s="21"/>
      <c r="L169" s="9"/>
      <c r="M169" s="9"/>
      <c r="N169" s="9"/>
      <c r="O169" s="9"/>
      <c r="P169" s="34"/>
      <c r="Q169" s="9"/>
      <c r="R169" s="9"/>
      <c r="S169" s="43"/>
      <c r="T169" s="9"/>
      <c r="U169" s="34"/>
      <c r="V169" s="9"/>
      <c r="W169" s="9"/>
      <c r="X169" s="9"/>
      <c r="Y169" s="9"/>
      <c r="Z169" s="9"/>
      <c r="AA169" s="1"/>
      <c r="AE169" s="10"/>
      <c r="AF169" s="11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  <c r="CS169" s="13"/>
      <c r="CT169" s="13"/>
      <c r="CU169" s="13"/>
      <c r="CV169" s="13"/>
      <c r="CW169" s="13"/>
      <c r="CX169" s="13"/>
      <c r="CY169" s="13"/>
      <c r="CZ169" s="13"/>
      <c r="DA169" s="13"/>
      <c r="DB169" s="13"/>
      <c r="DC169" s="13"/>
      <c r="DD169" s="13"/>
      <c r="DE169" s="13"/>
      <c r="DF169" s="13"/>
      <c r="DG169" s="13"/>
      <c r="DH169" s="13"/>
      <c r="DI169" s="13"/>
      <c r="DJ169" s="13"/>
      <c r="DK169" s="13"/>
      <c r="DL169" s="13"/>
      <c r="DM169" s="13"/>
      <c r="DN169" s="13"/>
      <c r="DO169" s="13"/>
      <c r="DP169" s="13"/>
      <c r="DQ169" s="13"/>
      <c r="DR169" s="13"/>
      <c r="DS169" s="13"/>
      <c r="DT169" s="13"/>
      <c r="DU169" s="13"/>
      <c r="DV169" s="13"/>
      <c r="DW169" s="13"/>
      <c r="DX169" s="13"/>
      <c r="DY169" s="13"/>
      <c r="DZ169" s="13"/>
      <c r="EA169" s="13"/>
      <c r="EB169" s="13"/>
      <c r="EC169" s="13"/>
      <c r="ED169" s="13"/>
      <c r="EE169" s="13"/>
      <c r="EF169" s="13"/>
      <c r="EG169" s="13"/>
      <c r="EH169" s="13"/>
      <c r="EI169" s="13"/>
      <c r="EJ169" s="13"/>
    </row>
    <row r="170" spans="3:141" x14ac:dyDescent="0.2">
      <c r="D170" s="4"/>
      <c r="E170" s="4"/>
      <c r="F170" s="9"/>
      <c r="G170" s="24"/>
      <c r="H170" s="9"/>
      <c r="I170" s="9"/>
      <c r="J170" s="9"/>
      <c r="K170" s="21"/>
      <c r="L170" s="9"/>
      <c r="M170" s="9"/>
      <c r="N170" s="9"/>
      <c r="O170" s="9"/>
      <c r="P170" s="34"/>
      <c r="Q170" s="9"/>
      <c r="R170" s="9"/>
      <c r="S170" s="43"/>
      <c r="T170" s="9"/>
      <c r="U170" s="34"/>
      <c r="V170" s="43"/>
      <c r="W170" s="9"/>
      <c r="X170" s="9"/>
      <c r="Y170" s="9"/>
      <c r="Z170" s="9"/>
      <c r="AA170" s="1"/>
      <c r="AE170" s="10"/>
      <c r="AF170" s="11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  <c r="CS170" s="13"/>
      <c r="CT170" s="13"/>
      <c r="CU170" s="13"/>
      <c r="CV170" s="13"/>
      <c r="CW170" s="13"/>
      <c r="CX170" s="13"/>
      <c r="CY170" s="13"/>
      <c r="CZ170" s="13"/>
      <c r="DA170" s="13"/>
      <c r="DB170" s="13"/>
      <c r="DC170" s="13"/>
      <c r="DD170" s="13"/>
      <c r="DE170" s="13"/>
      <c r="DF170" s="13"/>
      <c r="DG170" s="13"/>
      <c r="DH170" s="13"/>
      <c r="DI170" s="13"/>
      <c r="DJ170" s="13"/>
      <c r="DK170" s="13"/>
      <c r="DL170" s="13"/>
      <c r="DM170" s="13"/>
      <c r="DN170" s="13"/>
      <c r="DO170" s="13"/>
      <c r="DP170" s="13"/>
      <c r="DQ170" s="13"/>
      <c r="DR170" s="13"/>
      <c r="DS170" s="13"/>
      <c r="DT170" s="13"/>
      <c r="DU170" s="13"/>
      <c r="DV170" s="13"/>
      <c r="DW170" s="13"/>
      <c r="DX170" s="13"/>
      <c r="DY170" s="13"/>
      <c r="DZ170" s="13"/>
      <c r="EA170" s="13"/>
      <c r="EB170" s="13"/>
      <c r="EC170" s="13"/>
      <c r="ED170" s="13"/>
      <c r="EE170" s="13"/>
      <c r="EF170" s="13"/>
      <c r="EG170" s="13"/>
      <c r="EH170" s="13"/>
      <c r="EI170" s="13"/>
      <c r="EJ170" s="13"/>
    </row>
    <row r="171" spans="3:141" x14ac:dyDescent="0.2">
      <c r="D171" s="4"/>
      <c r="E171" s="4"/>
      <c r="F171" s="9"/>
      <c r="G171" s="24"/>
      <c r="H171" s="9"/>
      <c r="I171" s="9"/>
      <c r="J171" s="9"/>
      <c r="K171" s="21"/>
      <c r="L171" s="9"/>
      <c r="M171" s="9"/>
      <c r="N171" s="9"/>
      <c r="O171" s="9"/>
      <c r="P171" s="34"/>
      <c r="Q171" s="9"/>
      <c r="R171" s="9"/>
      <c r="S171" s="43"/>
      <c r="T171" s="9"/>
      <c r="U171" s="34"/>
      <c r="V171" s="9"/>
      <c r="W171" s="9"/>
      <c r="X171" s="9"/>
      <c r="Y171" s="9"/>
      <c r="Z171" s="9"/>
      <c r="AA171" s="1"/>
      <c r="AE171" s="10"/>
      <c r="AF171" s="11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  <c r="CS171" s="13"/>
      <c r="CT171" s="13"/>
      <c r="CU171" s="13"/>
      <c r="CV171" s="13"/>
      <c r="CW171" s="13"/>
      <c r="CX171" s="13"/>
      <c r="CY171" s="13"/>
      <c r="CZ171" s="13"/>
      <c r="DA171" s="13"/>
      <c r="DB171" s="13"/>
      <c r="DC171" s="13"/>
      <c r="DD171" s="13"/>
      <c r="DE171" s="13"/>
      <c r="DF171" s="13"/>
      <c r="DG171" s="13"/>
      <c r="DH171" s="13"/>
      <c r="DI171" s="13"/>
      <c r="DJ171" s="13"/>
      <c r="DK171" s="13"/>
      <c r="DL171" s="13"/>
      <c r="DM171" s="13"/>
      <c r="DN171" s="13"/>
      <c r="DO171" s="13"/>
      <c r="DP171" s="13"/>
      <c r="DQ171" s="13"/>
      <c r="DR171" s="13"/>
      <c r="DS171" s="13"/>
      <c r="DT171" s="13"/>
      <c r="DU171" s="13"/>
      <c r="DV171" s="13"/>
      <c r="DW171" s="13"/>
      <c r="DX171" s="13"/>
      <c r="DY171" s="13"/>
      <c r="DZ171" s="13"/>
      <c r="EA171" s="13"/>
      <c r="EB171" s="13"/>
      <c r="EC171" s="13"/>
      <c r="ED171" s="13"/>
      <c r="EE171" s="13"/>
      <c r="EF171" s="13"/>
      <c r="EG171" s="13"/>
      <c r="EH171" s="13"/>
      <c r="EI171" s="13"/>
      <c r="EJ171" s="13"/>
    </row>
    <row r="172" spans="3:141" x14ac:dyDescent="0.2">
      <c r="D172" s="4"/>
      <c r="E172" s="4"/>
      <c r="F172" s="9"/>
      <c r="G172" s="24"/>
      <c r="H172" s="9"/>
      <c r="I172" s="9"/>
      <c r="J172" s="9"/>
      <c r="K172" s="21"/>
      <c r="L172" s="9"/>
      <c r="M172" s="9"/>
      <c r="N172" s="9"/>
      <c r="O172" s="9"/>
      <c r="P172" s="34"/>
      <c r="Q172" s="9"/>
      <c r="R172" s="9"/>
      <c r="S172" s="9"/>
      <c r="T172" s="9"/>
      <c r="U172" s="34"/>
      <c r="V172" s="9"/>
      <c r="Y172" s="9"/>
      <c r="Z172" s="9"/>
      <c r="AA172" s="1"/>
      <c r="AD172" s="10"/>
      <c r="AE172" s="10"/>
      <c r="AF172" s="11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  <c r="CS172" s="13"/>
      <c r="CT172" s="13"/>
      <c r="CU172" s="13"/>
      <c r="CV172" s="13"/>
      <c r="CW172" s="13"/>
      <c r="CX172" s="13"/>
      <c r="CY172" s="13"/>
      <c r="CZ172" s="13"/>
      <c r="DA172" s="13"/>
      <c r="DB172" s="13"/>
      <c r="DC172" s="13"/>
      <c r="DD172" s="13"/>
      <c r="DE172" s="13"/>
      <c r="DF172" s="13"/>
      <c r="DG172" s="13"/>
      <c r="DH172" s="13"/>
      <c r="DI172" s="13"/>
      <c r="DJ172" s="13"/>
      <c r="DK172" s="13"/>
      <c r="DL172" s="13"/>
      <c r="DM172" s="13"/>
      <c r="DN172" s="13"/>
      <c r="DO172" s="13"/>
      <c r="DP172" s="13"/>
      <c r="DQ172" s="13"/>
      <c r="DR172" s="13"/>
      <c r="DS172" s="13"/>
      <c r="DT172" s="13"/>
      <c r="DU172" s="13"/>
      <c r="DV172" s="13"/>
      <c r="DW172" s="13"/>
      <c r="DX172" s="13"/>
      <c r="DY172" s="13"/>
      <c r="DZ172" s="13"/>
      <c r="EA172" s="13"/>
      <c r="EB172" s="13"/>
      <c r="EC172" s="13"/>
      <c r="ED172" s="13"/>
      <c r="EE172" s="13"/>
      <c r="EF172" s="13"/>
      <c r="EG172" s="13"/>
      <c r="EH172" s="13"/>
      <c r="EI172" s="13"/>
      <c r="EJ172" s="13"/>
      <c r="EK172" s="13"/>
    </row>
    <row r="173" spans="3:141" x14ac:dyDescent="0.2">
      <c r="D173" s="4"/>
      <c r="E173" s="4"/>
      <c r="F173" s="9"/>
      <c r="G173" s="24"/>
      <c r="H173" s="9"/>
      <c r="I173" s="9"/>
      <c r="J173" s="9"/>
      <c r="K173" s="21"/>
      <c r="L173" s="9"/>
      <c r="M173" s="9"/>
      <c r="N173" s="9"/>
      <c r="O173" s="9"/>
      <c r="P173" s="34"/>
      <c r="Q173" s="9"/>
      <c r="R173" s="9"/>
      <c r="S173" s="9"/>
      <c r="T173" s="9"/>
      <c r="U173" s="34"/>
      <c r="V173" s="9"/>
      <c r="Y173" s="9"/>
      <c r="Z173" s="9"/>
      <c r="AA173" s="1"/>
      <c r="AE173" s="10"/>
      <c r="AF173" s="11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  <c r="CS173" s="13"/>
      <c r="CT173" s="13"/>
      <c r="CU173" s="13"/>
      <c r="CV173" s="13"/>
      <c r="CW173" s="13"/>
      <c r="CX173" s="13"/>
      <c r="CY173" s="13"/>
      <c r="CZ173" s="13"/>
      <c r="DA173" s="13"/>
      <c r="DB173" s="13"/>
      <c r="DC173" s="13"/>
      <c r="DD173" s="13"/>
      <c r="DE173" s="13"/>
      <c r="DF173" s="13"/>
      <c r="DG173" s="13"/>
      <c r="DH173" s="13"/>
      <c r="DI173" s="13"/>
      <c r="DJ173" s="13"/>
      <c r="DK173" s="13"/>
      <c r="DL173" s="13"/>
      <c r="DM173" s="13"/>
      <c r="DN173" s="13"/>
      <c r="DO173" s="13"/>
      <c r="DP173" s="13"/>
      <c r="DQ173" s="13"/>
      <c r="DR173" s="13"/>
      <c r="DS173" s="13"/>
      <c r="DT173" s="13"/>
      <c r="DU173" s="13"/>
      <c r="DV173" s="13"/>
      <c r="DW173" s="13"/>
      <c r="DX173" s="13"/>
      <c r="DY173" s="13"/>
      <c r="DZ173" s="13"/>
      <c r="EA173" s="13"/>
      <c r="EB173" s="13"/>
      <c r="EC173" s="13"/>
      <c r="ED173" s="13"/>
      <c r="EE173" s="13"/>
      <c r="EF173" s="13"/>
      <c r="EG173" s="13"/>
      <c r="EH173" s="13"/>
      <c r="EI173" s="13"/>
      <c r="EJ173" s="13"/>
      <c r="EK173" s="13"/>
    </row>
    <row r="174" spans="3:141" x14ac:dyDescent="0.2">
      <c r="D174" s="4"/>
      <c r="E174" s="4"/>
      <c r="F174" s="9"/>
      <c r="G174" s="24"/>
      <c r="H174" s="9"/>
      <c r="I174" s="9"/>
      <c r="J174" s="9"/>
      <c r="K174" s="21"/>
      <c r="L174" s="9"/>
      <c r="M174" s="9"/>
      <c r="N174" s="9"/>
      <c r="O174" s="9"/>
      <c r="P174" s="34"/>
      <c r="Q174" s="9"/>
      <c r="R174" s="9"/>
      <c r="S174" s="9"/>
      <c r="T174" s="9"/>
      <c r="U174" s="34"/>
      <c r="V174" s="9"/>
      <c r="Y174" s="9"/>
      <c r="Z174" s="9"/>
      <c r="AA174" s="1"/>
      <c r="AE174" s="10"/>
      <c r="AF174" s="11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  <c r="CS174" s="13"/>
      <c r="CT174" s="13"/>
      <c r="CU174" s="13"/>
      <c r="CV174" s="13"/>
      <c r="CW174" s="13"/>
      <c r="CX174" s="13"/>
      <c r="CY174" s="13"/>
      <c r="CZ174" s="13"/>
      <c r="DA174" s="13"/>
      <c r="DB174" s="13"/>
      <c r="DC174" s="13"/>
      <c r="DD174" s="13"/>
      <c r="DE174" s="13"/>
      <c r="DF174" s="13"/>
      <c r="DG174" s="13"/>
      <c r="DH174" s="13"/>
      <c r="DI174" s="13"/>
      <c r="DJ174" s="13"/>
      <c r="DK174" s="13"/>
      <c r="DL174" s="13"/>
      <c r="DM174" s="13"/>
      <c r="DN174" s="13"/>
      <c r="DO174" s="13"/>
      <c r="DP174" s="13"/>
      <c r="DQ174" s="13"/>
      <c r="DR174" s="13"/>
      <c r="DS174" s="13"/>
      <c r="DT174" s="13"/>
      <c r="DU174" s="13"/>
      <c r="DV174" s="13"/>
      <c r="DW174" s="13"/>
      <c r="DX174" s="13"/>
      <c r="DY174" s="13"/>
      <c r="DZ174" s="13"/>
      <c r="EA174" s="13"/>
      <c r="EB174" s="13"/>
      <c r="EC174" s="13"/>
      <c r="ED174" s="13"/>
      <c r="EE174" s="13"/>
      <c r="EF174" s="13"/>
      <c r="EG174" s="13"/>
      <c r="EH174" s="13"/>
      <c r="EI174" s="13"/>
      <c r="EJ174" s="13"/>
      <c r="EK174" s="13"/>
    </row>
    <row r="175" spans="3:141" x14ac:dyDescent="0.2">
      <c r="D175" s="4"/>
      <c r="E175" s="4"/>
      <c r="F175" s="9"/>
      <c r="G175" s="24"/>
      <c r="H175" s="9"/>
      <c r="I175" s="9"/>
      <c r="J175" s="9"/>
      <c r="K175" s="21"/>
      <c r="L175" s="9"/>
      <c r="M175" s="9"/>
      <c r="N175" s="9"/>
      <c r="O175" s="9"/>
      <c r="P175" s="34"/>
      <c r="Q175" s="9"/>
      <c r="R175" s="9"/>
      <c r="S175" s="9"/>
      <c r="T175" s="9"/>
      <c r="U175" s="34"/>
      <c r="V175" s="9"/>
      <c r="Y175" s="9"/>
      <c r="Z175" s="9"/>
      <c r="AA175" s="1"/>
      <c r="AE175" s="10"/>
      <c r="AF175" s="11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  <c r="CS175" s="13"/>
      <c r="CT175" s="13"/>
      <c r="CU175" s="13"/>
      <c r="CV175" s="13"/>
      <c r="CW175" s="13"/>
      <c r="CX175" s="13"/>
      <c r="CY175" s="13"/>
      <c r="CZ175" s="13"/>
      <c r="DA175" s="13"/>
      <c r="DB175" s="13"/>
      <c r="DC175" s="13"/>
      <c r="DD175" s="13"/>
      <c r="DE175" s="13"/>
      <c r="DF175" s="13"/>
      <c r="DG175" s="13"/>
      <c r="DH175" s="13"/>
      <c r="DI175" s="13"/>
      <c r="DJ175" s="13"/>
      <c r="DK175" s="13"/>
      <c r="DL175" s="13"/>
      <c r="DM175" s="13"/>
      <c r="DN175" s="13"/>
      <c r="DO175" s="13"/>
      <c r="DP175" s="13"/>
      <c r="DQ175" s="13"/>
      <c r="DR175" s="13"/>
      <c r="DS175" s="13"/>
      <c r="DT175" s="13"/>
      <c r="DU175" s="13"/>
      <c r="DV175" s="13"/>
      <c r="DW175" s="13"/>
      <c r="DX175" s="13"/>
      <c r="DY175" s="13"/>
      <c r="DZ175" s="13"/>
      <c r="EA175" s="13"/>
      <c r="EB175" s="13"/>
      <c r="EC175" s="13"/>
      <c r="ED175" s="13"/>
      <c r="EE175" s="13"/>
      <c r="EF175" s="13"/>
      <c r="EG175" s="13"/>
      <c r="EH175" s="13"/>
      <c r="EI175" s="13"/>
      <c r="EJ175" s="13"/>
      <c r="EK175" s="13"/>
    </row>
    <row r="176" spans="3:141" x14ac:dyDescent="0.2">
      <c r="D176" s="4"/>
      <c r="E176" s="4"/>
      <c r="F176" s="9"/>
      <c r="G176" s="24"/>
      <c r="H176" s="9"/>
      <c r="I176" s="9"/>
      <c r="J176" s="9"/>
      <c r="K176" s="21"/>
      <c r="L176" s="9"/>
      <c r="M176" s="9"/>
      <c r="N176" s="9"/>
      <c r="O176" s="9"/>
      <c r="P176" s="34"/>
      <c r="Q176" s="9"/>
      <c r="R176" s="9"/>
      <c r="S176" s="9"/>
      <c r="T176" s="9"/>
      <c r="U176" s="34"/>
      <c r="V176" s="9"/>
      <c r="Y176" s="9"/>
      <c r="Z176" s="9"/>
      <c r="AA176" s="1"/>
      <c r="AE176" s="10"/>
      <c r="AF176" s="11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  <c r="CY176" s="13"/>
      <c r="CZ176" s="13"/>
      <c r="DA176" s="13"/>
      <c r="DB176" s="13"/>
      <c r="DC176" s="13"/>
      <c r="DD176" s="13"/>
      <c r="DE176" s="13"/>
      <c r="DF176" s="13"/>
      <c r="DG176" s="13"/>
      <c r="DH176" s="13"/>
      <c r="DI176" s="13"/>
      <c r="DJ176" s="13"/>
      <c r="DK176" s="13"/>
      <c r="DL176" s="13"/>
      <c r="DM176" s="13"/>
      <c r="DN176" s="13"/>
      <c r="DO176" s="13"/>
      <c r="DP176" s="13"/>
      <c r="DQ176" s="13"/>
      <c r="DR176" s="13"/>
      <c r="DS176" s="13"/>
      <c r="DT176" s="13"/>
      <c r="DU176" s="13"/>
      <c r="DV176" s="13"/>
      <c r="DW176" s="13"/>
      <c r="DX176" s="13"/>
      <c r="DY176" s="13"/>
      <c r="DZ176" s="13"/>
      <c r="EA176" s="13"/>
      <c r="EB176" s="13"/>
      <c r="EC176" s="13"/>
      <c r="ED176" s="13"/>
      <c r="EE176" s="13"/>
      <c r="EF176" s="13"/>
      <c r="EG176" s="13"/>
      <c r="EH176" s="13"/>
      <c r="EI176" s="13"/>
      <c r="EJ176" s="13"/>
      <c r="EK176" s="13"/>
    </row>
    <row r="177" spans="4:141" x14ac:dyDescent="0.2">
      <c r="D177" s="4"/>
      <c r="E177" s="4"/>
      <c r="F177" s="9"/>
      <c r="G177" s="24"/>
      <c r="H177" s="9"/>
      <c r="I177" s="9"/>
      <c r="J177" s="9"/>
      <c r="K177" s="21"/>
      <c r="L177" s="9"/>
      <c r="M177" s="9"/>
      <c r="N177" s="9"/>
      <c r="O177" s="9"/>
      <c r="P177" s="34"/>
      <c r="Q177" s="9"/>
      <c r="R177" s="9"/>
      <c r="S177" s="9"/>
      <c r="T177" s="9"/>
      <c r="U177" s="34"/>
      <c r="V177" s="9"/>
      <c r="Y177" s="9"/>
      <c r="Z177" s="9"/>
      <c r="AA177" s="1"/>
      <c r="AE177" s="10"/>
      <c r="AF177" s="11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  <c r="CS177" s="13"/>
      <c r="CT177" s="13"/>
      <c r="CU177" s="13"/>
      <c r="CV177" s="13"/>
      <c r="CW177" s="13"/>
      <c r="CX177" s="13"/>
      <c r="CY177" s="13"/>
      <c r="CZ177" s="13"/>
      <c r="DA177" s="13"/>
      <c r="DB177" s="13"/>
      <c r="DC177" s="13"/>
      <c r="DD177" s="13"/>
      <c r="DE177" s="13"/>
      <c r="DF177" s="13"/>
      <c r="DG177" s="13"/>
      <c r="DH177" s="13"/>
      <c r="DI177" s="13"/>
      <c r="DJ177" s="13"/>
      <c r="DK177" s="13"/>
      <c r="DL177" s="13"/>
      <c r="DM177" s="13"/>
      <c r="DN177" s="13"/>
      <c r="DO177" s="13"/>
      <c r="DP177" s="13"/>
      <c r="DQ177" s="13"/>
      <c r="DR177" s="13"/>
      <c r="DS177" s="13"/>
      <c r="DT177" s="13"/>
      <c r="DU177" s="13"/>
      <c r="DV177" s="13"/>
      <c r="DW177" s="13"/>
      <c r="DX177" s="13"/>
      <c r="DY177" s="13"/>
      <c r="DZ177" s="13"/>
      <c r="EA177" s="13"/>
      <c r="EB177" s="13"/>
      <c r="EC177" s="13"/>
      <c r="ED177" s="13"/>
      <c r="EE177" s="13"/>
      <c r="EF177" s="13"/>
      <c r="EG177" s="13"/>
      <c r="EH177" s="13"/>
      <c r="EI177" s="13"/>
      <c r="EJ177" s="13"/>
      <c r="EK177" s="13"/>
    </row>
    <row r="178" spans="4:141" x14ac:dyDescent="0.2">
      <c r="D178" s="4"/>
      <c r="E178" s="4"/>
      <c r="F178" s="9"/>
      <c r="G178" s="24"/>
      <c r="H178" s="9"/>
      <c r="I178" s="9"/>
      <c r="J178" s="9"/>
      <c r="K178" s="21"/>
      <c r="L178" s="9"/>
      <c r="M178" s="9"/>
      <c r="N178" s="9"/>
      <c r="O178" s="9"/>
      <c r="P178" s="34"/>
      <c r="Q178" s="9"/>
      <c r="R178" s="9"/>
      <c r="S178" s="9"/>
      <c r="T178" s="9"/>
      <c r="U178" s="34"/>
      <c r="V178" s="9"/>
      <c r="Y178" s="9"/>
      <c r="Z178" s="9"/>
      <c r="AA178" s="1"/>
      <c r="AE178" s="10"/>
      <c r="AF178" s="11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  <c r="CS178" s="13"/>
      <c r="CT178" s="13"/>
      <c r="CU178" s="13"/>
      <c r="CV178" s="13"/>
      <c r="CW178" s="13"/>
      <c r="CX178" s="13"/>
      <c r="CY178" s="13"/>
      <c r="CZ178" s="13"/>
      <c r="DA178" s="13"/>
      <c r="DB178" s="13"/>
      <c r="DC178" s="13"/>
      <c r="DD178" s="13"/>
      <c r="DE178" s="13"/>
      <c r="DF178" s="13"/>
      <c r="DG178" s="13"/>
      <c r="DH178" s="13"/>
      <c r="DI178" s="13"/>
      <c r="DJ178" s="13"/>
      <c r="DK178" s="13"/>
      <c r="DL178" s="13"/>
      <c r="DM178" s="13"/>
      <c r="DN178" s="13"/>
      <c r="DO178" s="13"/>
      <c r="DP178" s="13"/>
      <c r="DQ178" s="13"/>
      <c r="DR178" s="13"/>
      <c r="DS178" s="13"/>
      <c r="DT178" s="13"/>
      <c r="DU178" s="13"/>
      <c r="DV178" s="13"/>
      <c r="DW178" s="13"/>
      <c r="DX178" s="13"/>
      <c r="DY178" s="13"/>
      <c r="DZ178" s="13"/>
      <c r="EA178" s="13"/>
      <c r="EB178" s="13"/>
      <c r="EC178" s="13"/>
      <c r="ED178" s="13"/>
      <c r="EE178" s="13"/>
      <c r="EF178" s="13"/>
      <c r="EG178" s="13"/>
      <c r="EH178" s="13"/>
      <c r="EI178" s="13"/>
      <c r="EJ178" s="13"/>
      <c r="EK178" s="13"/>
    </row>
    <row r="179" spans="4:141" x14ac:dyDescent="0.2">
      <c r="D179" s="4"/>
      <c r="E179" s="4"/>
      <c r="F179" s="9"/>
      <c r="G179" s="24"/>
      <c r="H179" s="9"/>
      <c r="I179" s="9"/>
      <c r="J179" s="9"/>
      <c r="K179" s="21"/>
      <c r="L179" s="9"/>
      <c r="M179" s="9"/>
      <c r="N179" s="9"/>
      <c r="O179" s="9"/>
      <c r="P179" s="34"/>
      <c r="Q179" s="9"/>
      <c r="R179" s="9"/>
      <c r="S179" s="9"/>
      <c r="T179" s="9"/>
      <c r="U179" s="34"/>
      <c r="V179" s="9"/>
      <c r="Y179" s="9"/>
      <c r="Z179" s="9"/>
      <c r="AA179" s="1"/>
      <c r="AE179" s="10"/>
      <c r="AF179" s="11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  <c r="CS179" s="13"/>
      <c r="CT179" s="13"/>
      <c r="CU179" s="13"/>
      <c r="CV179" s="13"/>
      <c r="CW179" s="13"/>
      <c r="CX179" s="13"/>
      <c r="CY179" s="13"/>
      <c r="CZ179" s="13"/>
      <c r="DA179" s="13"/>
      <c r="DB179" s="13"/>
      <c r="DC179" s="13"/>
      <c r="DD179" s="13"/>
      <c r="DE179" s="13"/>
      <c r="DF179" s="13"/>
      <c r="DG179" s="13"/>
      <c r="DH179" s="13"/>
      <c r="DI179" s="13"/>
      <c r="DJ179" s="13"/>
      <c r="DK179" s="13"/>
      <c r="DL179" s="13"/>
      <c r="DM179" s="13"/>
      <c r="DN179" s="13"/>
      <c r="DO179" s="13"/>
      <c r="DP179" s="13"/>
      <c r="DQ179" s="13"/>
      <c r="DR179" s="13"/>
      <c r="DS179" s="13"/>
      <c r="DT179" s="13"/>
      <c r="DU179" s="13"/>
      <c r="DV179" s="13"/>
      <c r="DW179" s="13"/>
      <c r="DX179" s="13"/>
      <c r="DY179" s="13"/>
      <c r="DZ179" s="13"/>
      <c r="EA179" s="13"/>
      <c r="EB179" s="13"/>
      <c r="EC179" s="13"/>
      <c r="ED179" s="13"/>
      <c r="EE179" s="13"/>
      <c r="EF179" s="13"/>
      <c r="EG179" s="13"/>
      <c r="EH179" s="13"/>
      <c r="EI179" s="13"/>
      <c r="EJ179" s="13"/>
      <c r="EK179" s="13"/>
    </row>
    <row r="180" spans="4:141" x14ac:dyDescent="0.2">
      <c r="D180" s="4"/>
      <c r="E180" s="4"/>
      <c r="F180" s="9"/>
      <c r="G180" s="24"/>
      <c r="H180" s="9"/>
      <c r="I180" s="9"/>
      <c r="J180" s="9"/>
      <c r="K180" s="21"/>
      <c r="L180" s="9"/>
      <c r="M180" s="9"/>
      <c r="N180" s="9"/>
      <c r="O180" s="9"/>
      <c r="P180" s="34"/>
      <c r="Q180" s="9"/>
      <c r="R180" s="9"/>
      <c r="S180" s="9"/>
      <c r="T180" s="9"/>
      <c r="U180" s="34"/>
      <c r="V180" s="9"/>
      <c r="W180" s="34"/>
      <c r="X180" s="9"/>
      <c r="Y180" s="9"/>
      <c r="Z180" s="9"/>
      <c r="AA180" s="1"/>
      <c r="AD180" s="10"/>
      <c r="AE180" s="10"/>
      <c r="AF180" s="11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  <c r="CU180" s="13"/>
      <c r="CV180" s="13"/>
      <c r="CW180" s="13"/>
      <c r="CX180" s="13"/>
      <c r="CY180" s="13"/>
      <c r="CZ180" s="13"/>
      <c r="DA180" s="13"/>
      <c r="DB180" s="13"/>
      <c r="DC180" s="13"/>
      <c r="DD180" s="13"/>
      <c r="DE180" s="13"/>
      <c r="DF180" s="13"/>
      <c r="DG180" s="13"/>
      <c r="DH180" s="13"/>
      <c r="DI180" s="13"/>
      <c r="DJ180" s="13"/>
      <c r="DK180" s="13"/>
      <c r="DL180" s="13"/>
      <c r="DM180" s="13"/>
      <c r="DN180" s="13"/>
      <c r="DO180" s="13"/>
      <c r="DP180" s="13"/>
      <c r="DQ180" s="13"/>
      <c r="DR180" s="13"/>
      <c r="DS180" s="13"/>
      <c r="DT180" s="13"/>
      <c r="DU180" s="13"/>
      <c r="DV180" s="13"/>
      <c r="DW180" s="13"/>
      <c r="DX180" s="13"/>
      <c r="DY180" s="13"/>
      <c r="DZ180" s="13"/>
      <c r="EA180" s="13"/>
      <c r="EB180" s="13"/>
      <c r="EC180" s="13"/>
      <c r="ED180" s="13"/>
      <c r="EE180" s="13"/>
      <c r="EF180" s="13"/>
      <c r="EG180" s="13"/>
      <c r="EH180" s="13"/>
      <c r="EI180" s="13"/>
      <c r="EJ180" s="13"/>
      <c r="EK180" s="13"/>
    </row>
    <row r="181" spans="4:141" x14ac:dyDescent="0.2">
      <c r="D181" s="4"/>
      <c r="E181" s="4"/>
      <c r="F181" s="9"/>
      <c r="G181" s="24"/>
      <c r="H181" s="9"/>
      <c r="I181" s="9"/>
      <c r="J181" s="9"/>
      <c r="K181" s="21"/>
      <c r="L181" s="9"/>
      <c r="M181" s="9"/>
      <c r="N181" s="9"/>
      <c r="O181" s="9"/>
      <c r="P181" s="34"/>
      <c r="Q181" s="9"/>
      <c r="R181" s="9"/>
      <c r="S181" s="9"/>
      <c r="T181" s="9"/>
      <c r="U181" s="34"/>
      <c r="V181" s="9"/>
      <c r="W181" s="34"/>
      <c r="X181" s="9"/>
      <c r="Y181" s="9"/>
      <c r="Z181" s="9"/>
      <c r="AA181" s="1"/>
      <c r="AE181" s="10"/>
      <c r="AF181" s="11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  <c r="CS181" s="13"/>
      <c r="CT181" s="13"/>
      <c r="CU181" s="13"/>
      <c r="CV181" s="13"/>
      <c r="CW181" s="13"/>
      <c r="CX181" s="13"/>
      <c r="CY181" s="13"/>
      <c r="CZ181" s="13"/>
      <c r="DA181" s="13"/>
      <c r="DB181" s="13"/>
      <c r="DC181" s="13"/>
      <c r="DD181" s="13"/>
      <c r="DE181" s="13"/>
      <c r="DF181" s="13"/>
      <c r="DG181" s="13"/>
      <c r="DH181" s="13"/>
      <c r="DI181" s="13"/>
      <c r="DJ181" s="13"/>
      <c r="DK181" s="13"/>
      <c r="DL181" s="13"/>
      <c r="DM181" s="13"/>
      <c r="DN181" s="13"/>
      <c r="DO181" s="13"/>
      <c r="DP181" s="13"/>
      <c r="DQ181" s="13"/>
      <c r="DR181" s="13"/>
      <c r="DS181" s="13"/>
      <c r="DT181" s="13"/>
      <c r="DU181" s="13"/>
      <c r="DV181" s="13"/>
      <c r="DW181" s="13"/>
      <c r="DX181" s="13"/>
      <c r="DY181" s="13"/>
      <c r="DZ181" s="13"/>
      <c r="EA181" s="13"/>
      <c r="EB181" s="13"/>
      <c r="EC181" s="13"/>
      <c r="ED181" s="13"/>
      <c r="EE181" s="13"/>
      <c r="EF181" s="13"/>
      <c r="EG181" s="13"/>
      <c r="EH181" s="13"/>
      <c r="EI181" s="13"/>
      <c r="EJ181" s="13"/>
      <c r="EK181" s="13"/>
    </row>
    <row r="182" spans="4:141" x14ac:dyDescent="0.2">
      <c r="D182" s="4"/>
      <c r="E182" s="4"/>
      <c r="F182" s="9"/>
      <c r="G182" s="24"/>
      <c r="H182" s="9"/>
      <c r="I182" s="9"/>
      <c r="J182" s="9"/>
      <c r="K182" s="21"/>
      <c r="L182" s="9"/>
      <c r="M182" s="9"/>
      <c r="N182" s="9"/>
      <c r="O182" s="9"/>
      <c r="P182" s="34"/>
      <c r="Q182" s="9"/>
      <c r="R182" s="9"/>
      <c r="S182" s="9"/>
      <c r="T182" s="9"/>
      <c r="U182" s="34"/>
      <c r="V182" s="9"/>
      <c r="W182" s="34"/>
      <c r="X182" s="9"/>
      <c r="Y182" s="9"/>
      <c r="Z182" s="9"/>
      <c r="AA182" s="1"/>
      <c r="AE182" s="10"/>
      <c r="AF182" s="11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  <c r="CS182" s="13"/>
      <c r="CT182" s="13"/>
      <c r="CU182" s="13"/>
      <c r="CV182" s="13"/>
      <c r="CW182" s="13"/>
      <c r="CX182" s="13"/>
      <c r="CY182" s="13"/>
      <c r="CZ182" s="13"/>
      <c r="DA182" s="13"/>
      <c r="DB182" s="13"/>
      <c r="DC182" s="13"/>
      <c r="DD182" s="13"/>
      <c r="DE182" s="13"/>
      <c r="DF182" s="13"/>
      <c r="DG182" s="13"/>
      <c r="DH182" s="13"/>
      <c r="DI182" s="13"/>
      <c r="DJ182" s="13"/>
      <c r="DK182" s="13"/>
      <c r="DL182" s="13"/>
      <c r="DM182" s="13"/>
      <c r="DN182" s="13"/>
      <c r="DO182" s="13"/>
      <c r="DP182" s="13"/>
      <c r="DQ182" s="13"/>
      <c r="DR182" s="13"/>
      <c r="DS182" s="13"/>
      <c r="DT182" s="13"/>
      <c r="DU182" s="13"/>
      <c r="DV182" s="13"/>
      <c r="DW182" s="13"/>
      <c r="DX182" s="13"/>
      <c r="DY182" s="13"/>
      <c r="DZ182" s="13"/>
      <c r="EA182" s="13"/>
      <c r="EB182" s="13"/>
      <c r="EC182" s="13"/>
      <c r="ED182" s="13"/>
      <c r="EE182" s="13"/>
      <c r="EF182" s="13"/>
      <c r="EG182" s="13"/>
      <c r="EH182" s="13"/>
      <c r="EI182" s="13"/>
      <c r="EJ182" s="13"/>
      <c r="EK182" s="13"/>
    </row>
    <row r="183" spans="4:141" x14ac:dyDescent="0.2">
      <c r="D183" s="4"/>
      <c r="E183" s="4"/>
      <c r="F183" s="9"/>
      <c r="G183" s="24"/>
      <c r="H183" s="9"/>
      <c r="I183" s="9"/>
      <c r="J183" s="9"/>
      <c r="K183" s="21"/>
      <c r="L183" s="9"/>
      <c r="M183" s="9"/>
      <c r="N183" s="9"/>
      <c r="O183" s="9"/>
      <c r="P183" s="34"/>
      <c r="Q183" s="9"/>
      <c r="R183" s="9"/>
      <c r="S183" s="9"/>
      <c r="T183" s="9"/>
      <c r="U183" s="34"/>
      <c r="V183" s="9"/>
      <c r="W183" s="34"/>
      <c r="X183" s="9"/>
      <c r="Y183" s="9"/>
      <c r="Z183" s="9"/>
      <c r="AA183" s="1"/>
      <c r="AE183" s="10"/>
      <c r="AF183" s="11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  <c r="CS183" s="13"/>
      <c r="CT183" s="13"/>
      <c r="CU183" s="13"/>
      <c r="CV183" s="13"/>
      <c r="CW183" s="13"/>
      <c r="CX183" s="13"/>
      <c r="CY183" s="13"/>
      <c r="CZ183" s="13"/>
      <c r="DA183" s="13"/>
      <c r="DB183" s="13"/>
      <c r="DC183" s="13"/>
      <c r="DD183" s="13"/>
      <c r="DE183" s="13"/>
      <c r="DF183" s="13"/>
      <c r="DG183" s="13"/>
      <c r="DH183" s="13"/>
      <c r="DI183" s="13"/>
      <c r="DJ183" s="13"/>
      <c r="DK183" s="13"/>
      <c r="DL183" s="13"/>
      <c r="DM183" s="13"/>
      <c r="DN183" s="13"/>
      <c r="DO183" s="13"/>
      <c r="DP183" s="13"/>
      <c r="DQ183" s="13"/>
      <c r="DR183" s="13"/>
      <c r="DS183" s="13"/>
      <c r="DT183" s="13"/>
      <c r="DU183" s="13"/>
      <c r="DV183" s="13"/>
      <c r="DW183" s="13"/>
      <c r="DX183" s="13"/>
      <c r="DY183" s="13"/>
      <c r="DZ183" s="13"/>
      <c r="EA183" s="13"/>
      <c r="EB183" s="13"/>
      <c r="EC183" s="13"/>
      <c r="ED183" s="13"/>
      <c r="EE183" s="13"/>
      <c r="EF183" s="13"/>
      <c r="EG183" s="13"/>
      <c r="EH183" s="13"/>
      <c r="EI183" s="13"/>
      <c r="EJ183" s="13"/>
      <c r="EK183" s="13"/>
    </row>
    <row r="184" spans="4:141" x14ac:dyDescent="0.2">
      <c r="D184" s="4"/>
      <c r="E184" s="4"/>
      <c r="F184" s="9"/>
      <c r="G184" s="24"/>
      <c r="H184" s="9"/>
      <c r="I184" s="9"/>
      <c r="J184" s="9"/>
      <c r="K184" s="21"/>
      <c r="L184" s="9"/>
      <c r="M184" s="9"/>
      <c r="N184" s="9"/>
      <c r="O184" s="9"/>
      <c r="P184" s="34"/>
      <c r="Q184" s="9"/>
      <c r="R184" s="9"/>
      <c r="S184" s="9"/>
      <c r="T184" s="9"/>
      <c r="U184" s="34"/>
      <c r="V184" s="9"/>
      <c r="W184" s="34"/>
      <c r="X184" s="9"/>
      <c r="Y184" s="41"/>
      <c r="Z184" s="9"/>
      <c r="AA184" s="1"/>
      <c r="AE184" s="10"/>
      <c r="AF184" s="11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CZ184" s="13"/>
      <c r="DA184" s="13"/>
      <c r="DB184" s="13"/>
      <c r="DC184" s="13"/>
      <c r="DD184" s="13"/>
      <c r="DE184" s="13"/>
      <c r="DF184" s="13"/>
      <c r="DG184" s="13"/>
      <c r="DH184" s="13"/>
      <c r="DI184" s="13"/>
      <c r="DJ184" s="13"/>
      <c r="DK184" s="13"/>
      <c r="DL184" s="13"/>
      <c r="DM184" s="13"/>
      <c r="DN184" s="13"/>
      <c r="DO184" s="13"/>
      <c r="DP184" s="13"/>
      <c r="DQ184" s="13"/>
      <c r="DR184" s="13"/>
      <c r="DS184" s="13"/>
      <c r="DT184" s="13"/>
      <c r="DU184" s="13"/>
      <c r="DV184" s="13"/>
      <c r="DW184" s="13"/>
      <c r="DX184" s="13"/>
      <c r="DY184" s="13"/>
      <c r="DZ184" s="13"/>
      <c r="EA184" s="13"/>
      <c r="EB184" s="13"/>
      <c r="EC184" s="13"/>
      <c r="ED184" s="13"/>
      <c r="EE184" s="13"/>
      <c r="EF184" s="13"/>
      <c r="EG184" s="13"/>
      <c r="EH184" s="13"/>
      <c r="EI184" s="13"/>
      <c r="EJ184" s="13"/>
      <c r="EK184" s="13"/>
    </row>
    <row r="185" spans="4:141" x14ac:dyDescent="0.2">
      <c r="D185" s="4"/>
      <c r="E185" s="4"/>
      <c r="F185" s="9"/>
      <c r="G185" s="24"/>
      <c r="H185" s="9"/>
      <c r="I185" s="9"/>
      <c r="J185" s="9"/>
      <c r="K185" s="21"/>
      <c r="L185" s="9"/>
      <c r="M185" s="9"/>
      <c r="N185" s="9"/>
      <c r="O185" s="9"/>
      <c r="P185" s="34"/>
      <c r="Q185" s="9"/>
      <c r="R185" s="9"/>
      <c r="S185" s="9"/>
      <c r="T185" s="9"/>
      <c r="U185" s="34"/>
      <c r="V185" s="9"/>
      <c r="W185" s="34"/>
      <c r="X185" s="9"/>
      <c r="Y185" s="9"/>
      <c r="Z185" s="9"/>
      <c r="AA185" s="1"/>
      <c r="AE185" s="10"/>
      <c r="AF185" s="11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  <c r="CS185" s="13"/>
      <c r="CT185" s="13"/>
      <c r="CU185" s="13"/>
      <c r="CV185" s="13"/>
      <c r="CW185" s="13"/>
      <c r="CX185" s="13"/>
      <c r="CY185" s="13"/>
      <c r="CZ185" s="13"/>
      <c r="DA185" s="13"/>
      <c r="DB185" s="13"/>
      <c r="DC185" s="13"/>
      <c r="DD185" s="13"/>
      <c r="DE185" s="13"/>
      <c r="DF185" s="13"/>
      <c r="DG185" s="13"/>
      <c r="DH185" s="13"/>
      <c r="DI185" s="13"/>
      <c r="DJ185" s="13"/>
      <c r="DK185" s="13"/>
      <c r="DL185" s="13"/>
      <c r="DM185" s="13"/>
      <c r="DN185" s="13"/>
      <c r="DO185" s="13"/>
      <c r="DP185" s="13"/>
      <c r="DQ185" s="13"/>
      <c r="DR185" s="13"/>
      <c r="DS185" s="13"/>
      <c r="DT185" s="13"/>
      <c r="DU185" s="13"/>
      <c r="DV185" s="13"/>
      <c r="DW185" s="13"/>
      <c r="DX185" s="13"/>
      <c r="DY185" s="13"/>
      <c r="DZ185" s="13"/>
      <c r="EA185" s="13"/>
      <c r="EB185" s="13"/>
      <c r="EC185" s="13"/>
      <c r="ED185" s="13"/>
      <c r="EE185" s="13"/>
      <c r="EF185" s="13"/>
      <c r="EG185" s="13"/>
      <c r="EH185" s="13"/>
      <c r="EI185" s="13"/>
      <c r="EJ185" s="13"/>
      <c r="EK185" s="13"/>
    </row>
    <row r="186" spans="4:141" x14ac:dyDescent="0.2">
      <c r="D186" s="4"/>
      <c r="E186" s="4"/>
      <c r="F186" s="9"/>
      <c r="G186" s="24"/>
      <c r="H186" s="9"/>
      <c r="I186" s="9"/>
      <c r="J186" s="9"/>
      <c r="K186" s="21"/>
      <c r="L186" s="9"/>
      <c r="M186" s="9"/>
      <c r="N186" s="9"/>
      <c r="O186" s="9"/>
      <c r="P186" s="34"/>
      <c r="Q186" s="9"/>
      <c r="R186" s="9"/>
      <c r="S186" s="9"/>
      <c r="T186" s="9"/>
      <c r="U186" s="34"/>
      <c r="V186" s="9"/>
      <c r="W186" s="34"/>
      <c r="X186" s="9"/>
      <c r="Y186" s="9"/>
      <c r="Z186" s="9"/>
      <c r="AA186" s="1"/>
      <c r="AE186" s="10"/>
      <c r="AF186" s="11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  <c r="CS186" s="13"/>
      <c r="CT186" s="13"/>
      <c r="CU186" s="13"/>
      <c r="CV186" s="13"/>
      <c r="CW186" s="13"/>
      <c r="CX186" s="13"/>
      <c r="CY186" s="13"/>
      <c r="CZ186" s="13"/>
      <c r="DA186" s="13"/>
      <c r="DB186" s="13"/>
      <c r="DC186" s="13"/>
      <c r="DD186" s="13"/>
      <c r="DE186" s="13"/>
      <c r="DF186" s="13"/>
      <c r="DG186" s="13"/>
      <c r="DH186" s="13"/>
      <c r="DI186" s="13"/>
      <c r="DJ186" s="13"/>
      <c r="DK186" s="13"/>
      <c r="DL186" s="13"/>
      <c r="DM186" s="13"/>
      <c r="DN186" s="13"/>
      <c r="DO186" s="13"/>
      <c r="DP186" s="13"/>
      <c r="DQ186" s="13"/>
      <c r="DR186" s="13"/>
      <c r="DS186" s="13"/>
      <c r="DT186" s="13"/>
      <c r="DU186" s="13"/>
      <c r="DV186" s="13"/>
      <c r="DW186" s="13"/>
      <c r="DX186" s="13"/>
      <c r="DY186" s="13"/>
      <c r="DZ186" s="13"/>
      <c r="EA186" s="13"/>
      <c r="EB186" s="13"/>
      <c r="EC186" s="13"/>
      <c r="ED186" s="13"/>
      <c r="EE186" s="13"/>
      <c r="EF186" s="13"/>
      <c r="EG186" s="13"/>
      <c r="EH186" s="13"/>
      <c r="EI186" s="13"/>
      <c r="EJ186" s="13"/>
      <c r="EK186" s="13"/>
    </row>
    <row r="187" spans="4:141" x14ac:dyDescent="0.2">
      <c r="D187" s="4"/>
      <c r="E187" s="4"/>
      <c r="F187" s="9"/>
      <c r="G187" s="24"/>
      <c r="H187" s="9"/>
      <c r="I187" s="9"/>
      <c r="J187" s="9"/>
      <c r="K187" s="21"/>
      <c r="L187" s="9"/>
      <c r="M187" s="9"/>
      <c r="N187" s="9"/>
      <c r="O187" s="9"/>
      <c r="P187" s="34"/>
      <c r="Q187" s="9"/>
      <c r="R187" s="9"/>
      <c r="S187" s="9"/>
      <c r="T187" s="9"/>
      <c r="U187" s="34"/>
      <c r="V187" s="9"/>
      <c r="W187" s="34"/>
      <c r="X187" s="9"/>
      <c r="Y187" s="9"/>
      <c r="Z187" s="9"/>
      <c r="AA187" s="1"/>
      <c r="AE187" s="10"/>
      <c r="AF187" s="11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  <c r="CS187" s="13"/>
      <c r="CT187" s="13"/>
      <c r="CU187" s="13"/>
      <c r="CV187" s="13"/>
      <c r="CW187" s="13"/>
      <c r="CX187" s="13"/>
      <c r="CY187" s="13"/>
      <c r="CZ187" s="13"/>
      <c r="DA187" s="13"/>
      <c r="DB187" s="13"/>
      <c r="DC187" s="13"/>
      <c r="DD187" s="13"/>
      <c r="DE187" s="13"/>
      <c r="DF187" s="13"/>
      <c r="DG187" s="13"/>
      <c r="DH187" s="13"/>
      <c r="DI187" s="13"/>
      <c r="DJ187" s="13"/>
      <c r="DK187" s="13"/>
      <c r="DL187" s="13"/>
      <c r="DM187" s="13"/>
      <c r="DN187" s="13"/>
      <c r="DO187" s="13"/>
      <c r="DP187" s="13"/>
      <c r="DQ187" s="13"/>
      <c r="DR187" s="13"/>
      <c r="DS187" s="13"/>
      <c r="DT187" s="13"/>
      <c r="DU187" s="13"/>
      <c r="DV187" s="13"/>
      <c r="DW187" s="13"/>
      <c r="DX187" s="13"/>
      <c r="DY187" s="13"/>
      <c r="DZ187" s="13"/>
      <c r="EA187" s="13"/>
      <c r="EB187" s="13"/>
      <c r="EC187" s="13"/>
      <c r="ED187" s="13"/>
      <c r="EE187" s="13"/>
      <c r="EF187" s="13"/>
      <c r="EG187" s="13"/>
      <c r="EH187" s="13"/>
      <c r="EI187" s="13"/>
      <c r="EJ187" s="13"/>
      <c r="EK187" s="13"/>
    </row>
    <row r="188" spans="4:141" x14ac:dyDescent="0.2">
      <c r="D188" s="4"/>
      <c r="E188" s="4"/>
      <c r="F188" s="9"/>
      <c r="G188" s="24"/>
      <c r="H188" s="9"/>
      <c r="I188" s="9"/>
      <c r="J188" s="9"/>
      <c r="K188" s="21"/>
      <c r="L188" s="9"/>
      <c r="M188" s="9"/>
      <c r="N188" s="9"/>
      <c r="O188" s="9"/>
      <c r="P188" s="34"/>
      <c r="Q188" s="9"/>
      <c r="R188" s="9"/>
      <c r="S188" s="9"/>
      <c r="T188" s="9"/>
      <c r="U188" s="34"/>
      <c r="V188" s="22"/>
      <c r="W188" s="9"/>
      <c r="X188" s="9"/>
      <c r="Y188" s="9"/>
      <c r="Z188" s="9"/>
      <c r="AA188" s="1"/>
      <c r="AD188" s="10"/>
      <c r="AE188" s="10"/>
      <c r="AF188" s="11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  <c r="CS188" s="13"/>
      <c r="CT188" s="13"/>
      <c r="CU188" s="13"/>
      <c r="CV188" s="13"/>
      <c r="CW188" s="13"/>
      <c r="CX188" s="13"/>
      <c r="CY188" s="13"/>
      <c r="CZ188" s="13"/>
      <c r="DA188" s="13"/>
      <c r="DB188" s="13"/>
      <c r="DC188" s="13"/>
      <c r="DD188" s="13"/>
      <c r="DE188" s="13"/>
      <c r="DF188" s="13"/>
      <c r="DG188" s="13"/>
      <c r="DH188" s="13"/>
      <c r="DI188" s="13"/>
      <c r="DJ188" s="13"/>
      <c r="DK188" s="13"/>
      <c r="DL188" s="13"/>
      <c r="DM188" s="13"/>
      <c r="DN188" s="13"/>
      <c r="DO188" s="13"/>
      <c r="DP188" s="13"/>
      <c r="DQ188" s="13"/>
      <c r="DR188" s="13"/>
      <c r="DS188" s="13"/>
      <c r="DT188" s="13"/>
      <c r="DU188" s="13"/>
      <c r="DV188" s="13"/>
      <c r="DW188" s="13"/>
      <c r="DX188" s="13"/>
      <c r="DY188" s="13"/>
      <c r="DZ188" s="13"/>
      <c r="EA188" s="13"/>
      <c r="EB188" s="13"/>
      <c r="EC188" s="13"/>
      <c r="ED188" s="13"/>
      <c r="EE188" s="13"/>
      <c r="EF188" s="13"/>
      <c r="EG188" s="13"/>
      <c r="EH188" s="13"/>
      <c r="EI188" s="13"/>
      <c r="EJ188" s="13"/>
    </row>
    <row r="189" spans="4:141" x14ac:dyDescent="0.2">
      <c r="D189" s="4"/>
      <c r="E189" s="4"/>
      <c r="F189" s="9"/>
      <c r="G189" s="24"/>
      <c r="H189" s="9"/>
      <c r="I189" s="9"/>
      <c r="J189" s="9"/>
      <c r="K189" s="21"/>
      <c r="L189" s="9"/>
      <c r="M189" s="9"/>
      <c r="N189" s="9"/>
      <c r="O189" s="9"/>
      <c r="P189" s="34"/>
      <c r="Q189" s="9"/>
      <c r="R189" s="9"/>
      <c r="S189" s="9"/>
      <c r="T189" s="9"/>
      <c r="U189" s="34"/>
      <c r="V189" s="22"/>
      <c r="W189" s="9"/>
      <c r="X189" s="9"/>
      <c r="Y189" s="9"/>
      <c r="Z189" s="9"/>
      <c r="AA189" s="1"/>
      <c r="AE189" s="10"/>
      <c r="AF189" s="11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  <c r="CS189" s="13"/>
      <c r="CT189" s="13"/>
      <c r="CU189" s="13"/>
      <c r="CV189" s="13"/>
      <c r="CW189" s="13"/>
      <c r="CX189" s="13"/>
      <c r="CY189" s="13"/>
      <c r="CZ189" s="13"/>
      <c r="DA189" s="13"/>
      <c r="DB189" s="13"/>
      <c r="DC189" s="13"/>
      <c r="DD189" s="13"/>
      <c r="DE189" s="13"/>
      <c r="DF189" s="13"/>
      <c r="DG189" s="13"/>
      <c r="DH189" s="13"/>
      <c r="DI189" s="13"/>
      <c r="DJ189" s="13"/>
      <c r="DK189" s="13"/>
      <c r="DL189" s="13"/>
      <c r="DM189" s="13"/>
      <c r="DN189" s="13"/>
      <c r="DO189" s="13"/>
      <c r="DP189" s="13"/>
      <c r="DQ189" s="13"/>
      <c r="DR189" s="13"/>
      <c r="DS189" s="13"/>
      <c r="DT189" s="13"/>
      <c r="DU189" s="13"/>
      <c r="DV189" s="13"/>
      <c r="DW189" s="13"/>
      <c r="DX189" s="13"/>
      <c r="DY189" s="13"/>
      <c r="DZ189" s="13"/>
      <c r="EA189" s="13"/>
      <c r="EB189" s="13"/>
      <c r="EC189" s="13"/>
      <c r="ED189" s="13"/>
      <c r="EE189" s="13"/>
      <c r="EF189" s="13"/>
      <c r="EG189" s="13"/>
      <c r="EH189" s="13"/>
      <c r="EI189" s="13"/>
      <c r="EJ189" s="13"/>
    </row>
    <row r="190" spans="4:141" x14ac:dyDescent="0.2">
      <c r="D190" s="4"/>
      <c r="E190" s="4"/>
      <c r="F190" s="9"/>
      <c r="G190" s="24"/>
      <c r="H190" s="9"/>
      <c r="I190" s="9"/>
      <c r="J190" s="9"/>
      <c r="K190" s="21"/>
      <c r="L190" s="9"/>
      <c r="M190" s="9"/>
      <c r="N190" s="9"/>
      <c r="O190" s="9"/>
      <c r="P190" s="34"/>
      <c r="Q190" s="9"/>
      <c r="R190" s="9"/>
      <c r="S190" s="9"/>
      <c r="T190" s="9"/>
      <c r="U190" s="34"/>
      <c r="V190" s="22"/>
      <c r="W190" s="9"/>
      <c r="X190" s="9"/>
      <c r="Y190" s="9"/>
      <c r="Z190" s="9"/>
      <c r="AA190" s="1"/>
      <c r="AE190" s="10"/>
      <c r="AF190" s="11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  <c r="CS190" s="13"/>
      <c r="CT190" s="13"/>
      <c r="CU190" s="13"/>
      <c r="CV190" s="13"/>
      <c r="CW190" s="13"/>
      <c r="CX190" s="13"/>
      <c r="CY190" s="13"/>
      <c r="CZ190" s="13"/>
      <c r="DA190" s="13"/>
      <c r="DB190" s="13"/>
      <c r="DC190" s="13"/>
      <c r="DD190" s="13"/>
      <c r="DE190" s="13"/>
      <c r="DF190" s="13"/>
      <c r="DG190" s="13"/>
      <c r="DH190" s="13"/>
      <c r="DI190" s="13"/>
      <c r="DJ190" s="13"/>
      <c r="DK190" s="13"/>
      <c r="DL190" s="13"/>
      <c r="DM190" s="13"/>
      <c r="DN190" s="13"/>
      <c r="DO190" s="13"/>
      <c r="DP190" s="13"/>
      <c r="DQ190" s="13"/>
      <c r="DR190" s="13"/>
      <c r="DS190" s="13"/>
      <c r="DT190" s="13"/>
      <c r="DU190" s="13"/>
      <c r="DV190" s="13"/>
      <c r="DW190" s="13"/>
      <c r="DX190" s="13"/>
      <c r="DY190" s="13"/>
      <c r="DZ190" s="13"/>
      <c r="EA190" s="13"/>
      <c r="EB190" s="13"/>
      <c r="EC190" s="13"/>
      <c r="ED190" s="13"/>
      <c r="EE190" s="13"/>
      <c r="EF190" s="13"/>
      <c r="EG190" s="13"/>
      <c r="EH190" s="13"/>
      <c r="EI190" s="13"/>
      <c r="EJ190" s="13"/>
    </row>
    <row r="191" spans="4:141" x14ac:dyDescent="0.2">
      <c r="D191" s="4"/>
      <c r="E191" s="4"/>
      <c r="F191" s="9"/>
      <c r="G191" s="24"/>
      <c r="H191" s="9"/>
      <c r="I191" s="9"/>
      <c r="J191" s="9"/>
      <c r="K191" s="21"/>
      <c r="L191" s="9"/>
      <c r="M191" s="9"/>
      <c r="N191" s="9"/>
      <c r="O191" s="9"/>
      <c r="P191" s="34"/>
      <c r="Q191" s="9"/>
      <c r="R191" s="9"/>
      <c r="S191" s="9"/>
      <c r="T191" s="9"/>
      <c r="U191" s="34"/>
      <c r="V191" s="22"/>
      <c r="W191" s="9"/>
      <c r="X191" s="9"/>
      <c r="Y191" s="9"/>
      <c r="Z191" s="9"/>
      <c r="AA191" s="1"/>
      <c r="AE191" s="10"/>
      <c r="AF191" s="11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  <c r="CS191" s="13"/>
      <c r="CT191" s="13"/>
      <c r="CU191" s="13"/>
      <c r="CV191" s="13"/>
      <c r="CW191" s="13"/>
      <c r="CX191" s="13"/>
      <c r="CY191" s="13"/>
      <c r="CZ191" s="13"/>
      <c r="DA191" s="13"/>
      <c r="DB191" s="13"/>
      <c r="DC191" s="13"/>
      <c r="DD191" s="13"/>
      <c r="DE191" s="13"/>
      <c r="DF191" s="13"/>
      <c r="DG191" s="13"/>
      <c r="DH191" s="13"/>
      <c r="DI191" s="13"/>
      <c r="DJ191" s="13"/>
      <c r="DK191" s="13"/>
      <c r="DL191" s="13"/>
      <c r="DM191" s="13"/>
      <c r="DN191" s="13"/>
      <c r="DO191" s="13"/>
      <c r="DP191" s="13"/>
      <c r="DQ191" s="13"/>
      <c r="DR191" s="13"/>
      <c r="DS191" s="13"/>
      <c r="DT191" s="13"/>
      <c r="DU191" s="13"/>
      <c r="DV191" s="13"/>
      <c r="DW191" s="13"/>
      <c r="DX191" s="13"/>
      <c r="DY191" s="13"/>
      <c r="DZ191" s="13"/>
      <c r="EA191" s="13"/>
      <c r="EB191" s="13"/>
      <c r="EC191" s="13"/>
      <c r="ED191" s="13"/>
      <c r="EE191" s="13"/>
      <c r="EF191" s="13"/>
      <c r="EG191" s="13"/>
      <c r="EH191" s="13"/>
      <c r="EI191" s="13"/>
      <c r="EJ191" s="13"/>
    </row>
    <row r="192" spans="4:141" x14ac:dyDescent="0.2">
      <c r="D192" s="4"/>
      <c r="E192" s="4"/>
      <c r="F192" s="9"/>
      <c r="G192" s="24"/>
      <c r="H192" s="9"/>
      <c r="I192" s="9"/>
      <c r="J192" s="9"/>
      <c r="K192" s="21"/>
      <c r="L192" s="9"/>
      <c r="M192" s="9"/>
      <c r="N192" s="9"/>
      <c r="O192" s="9"/>
      <c r="P192" s="34"/>
      <c r="Q192" s="9"/>
      <c r="R192" s="9"/>
      <c r="S192" s="9"/>
      <c r="T192" s="9"/>
      <c r="U192" s="34"/>
      <c r="V192" s="22"/>
      <c r="W192" s="9"/>
      <c r="X192" s="9"/>
      <c r="Y192" s="41"/>
      <c r="Z192" s="9"/>
      <c r="AA192" s="1"/>
      <c r="AE192" s="10"/>
      <c r="AF192" s="11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/>
      <c r="CZ192" s="13"/>
      <c r="DA192" s="13"/>
      <c r="DB192" s="13"/>
      <c r="DC192" s="13"/>
      <c r="DD192" s="13"/>
      <c r="DE192" s="13"/>
      <c r="DF192" s="13"/>
      <c r="DG192" s="13"/>
      <c r="DH192" s="13"/>
      <c r="DI192" s="13"/>
      <c r="DJ192" s="13"/>
      <c r="DK192" s="13"/>
      <c r="DL192" s="13"/>
      <c r="DM192" s="13"/>
      <c r="DN192" s="13"/>
      <c r="DO192" s="13"/>
      <c r="DP192" s="13"/>
      <c r="DQ192" s="13"/>
      <c r="DR192" s="13"/>
      <c r="DS192" s="13"/>
      <c r="DT192" s="13"/>
      <c r="DU192" s="13"/>
      <c r="DV192" s="13"/>
      <c r="DW192" s="13"/>
      <c r="DX192" s="13"/>
      <c r="DY192" s="13"/>
      <c r="DZ192" s="13"/>
      <c r="EA192" s="13"/>
      <c r="EB192" s="13"/>
      <c r="EC192" s="13"/>
      <c r="ED192" s="13"/>
      <c r="EE192" s="13"/>
      <c r="EF192" s="13"/>
      <c r="EG192" s="13"/>
      <c r="EH192" s="13"/>
      <c r="EI192" s="13"/>
      <c r="EJ192" s="13"/>
    </row>
    <row r="193" spans="4:140" x14ac:dyDescent="0.2">
      <c r="D193" s="4"/>
      <c r="E193" s="4"/>
      <c r="F193" s="9"/>
      <c r="G193" s="24"/>
      <c r="H193" s="9"/>
      <c r="I193" s="9"/>
      <c r="J193" s="9"/>
      <c r="K193" s="21"/>
      <c r="L193" s="9"/>
      <c r="M193" s="9"/>
      <c r="N193" s="9"/>
      <c r="O193" s="9"/>
      <c r="P193" s="34"/>
      <c r="Q193" s="9"/>
      <c r="R193" s="9"/>
      <c r="S193" s="9"/>
      <c r="T193" s="9"/>
      <c r="U193" s="34"/>
      <c r="V193" s="22"/>
      <c r="W193" s="9"/>
      <c r="X193" s="9"/>
      <c r="Y193" s="9"/>
      <c r="Z193" s="9"/>
      <c r="AA193" s="1"/>
      <c r="AE193" s="10"/>
      <c r="AF193" s="11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  <c r="CS193" s="13"/>
      <c r="CT193" s="13"/>
      <c r="CU193" s="13"/>
      <c r="CV193" s="13"/>
      <c r="CW193" s="13"/>
      <c r="CX193" s="13"/>
      <c r="CY193" s="13"/>
      <c r="CZ193" s="13"/>
      <c r="DA193" s="13"/>
      <c r="DB193" s="13"/>
      <c r="DC193" s="13"/>
      <c r="DD193" s="13"/>
      <c r="DE193" s="13"/>
      <c r="DF193" s="13"/>
      <c r="DG193" s="13"/>
      <c r="DH193" s="13"/>
      <c r="DI193" s="13"/>
      <c r="DJ193" s="13"/>
      <c r="DK193" s="13"/>
      <c r="DL193" s="13"/>
      <c r="DM193" s="13"/>
      <c r="DN193" s="13"/>
      <c r="DO193" s="13"/>
      <c r="DP193" s="13"/>
      <c r="DQ193" s="13"/>
      <c r="DR193" s="13"/>
      <c r="DS193" s="13"/>
      <c r="DT193" s="13"/>
      <c r="DU193" s="13"/>
      <c r="DV193" s="13"/>
      <c r="DW193" s="13"/>
      <c r="DX193" s="13"/>
      <c r="DY193" s="13"/>
      <c r="DZ193" s="13"/>
      <c r="EA193" s="13"/>
      <c r="EB193" s="13"/>
      <c r="EC193" s="13"/>
      <c r="ED193" s="13"/>
      <c r="EE193" s="13"/>
      <c r="EF193" s="13"/>
      <c r="EG193" s="13"/>
      <c r="EH193" s="13"/>
      <c r="EI193" s="13"/>
      <c r="EJ193" s="13"/>
    </row>
    <row r="194" spans="4:140" x14ac:dyDescent="0.2">
      <c r="D194" s="4"/>
      <c r="E194" s="4"/>
      <c r="F194" s="9"/>
      <c r="G194" s="24"/>
      <c r="H194" s="9"/>
      <c r="I194" s="9"/>
      <c r="J194" s="9"/>
      <c r="K194" s="21"/>
      <c r="L194" s="9"/>
      <c r="M194" s="9"/>
      <c r="N194" s="9"/>
      <c r="O194" s="9"/>
      <c r="P194" s="34"/>
      <c r="Q194" s="9"/>
      <c r="R194" s="9"/>
      <c r="S194" s="9"/>
      <c r="T194" s="9"/>
      <c r="U194" s="34"/>
      <c r="V194" s="22"/>
      <c r="W194" s="9"/>
      <c r="X194" s="9"/>
      <c r="Y194" s="9"/>
      <c r="Z194" s="9"/>
      <c r="AA194" s="1"/>
      <c r="AE194" s="10"/>
      <c r="AF194" s="11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  <c r="CS194" s="13"/>
      <c r="CT194" s="13"/>
      <c r="CU194" s="13"/>
      <c r="CV194" s="13"/>
      <c r="CW194" s="13"/>
      <c r="CX194" s="13"/>
      <c r="CY194" s="13"/>
      <c r="CZ194" s="13"/>
      <c r="DA194" s="13"/>
      <c r="DB194" s="13"/>
      <c r="DC194" s="13"/>
      <c r="DD194" s="13"/>
      <c r="DE194" s="13"/>
      <c r="DF194" s="13"/>
      <c r="DG194" s="13"/>
      <c r="DH194" s="13"/>
      <c r="DI194" s="13"/>
      <c r="DJ194" s="13"/>
      <c r="DK194" s="13"/>
      <c r="DL194" s="13"/>
      <c r="DM194" s="13"/>
      <c r="DN194" s="13"/>
      <c r="DO194" s="13"/>
      <c r="DP194" s="13"/>
      <c r="DQ194" s="13"/>
      <c r="DR194" s="13"/>
      <c r="DS194" s="13"/>
      <c r="DT194" s="13"/>
      <c r="DU194" s="13"/>
      <c r="DV194" s="13"/>
      <c r="DW194" s="13"/>
      <c r="DX194" s="13"/>
      <c r="DY194" s="13"/>
      <c r="DZ194" s="13"/>
      <c r="EA194" s="13"/>
      <c r="EB194" s="13"/>
      <c r="EC194" s="13"/>
      <c r="ED194" s="13"/>
      <c r="EE194" s="13"/>
      <c r="EF194" s="13"/>
      <c r="EG194" s="13"/>
      <c r="EH194" s="13"/>
      <c r="EI194" s="13"/>
      <c r="EJ194" s="13"/>
    </row>
    <row r="195" spans="4:140" x14ac:dyDescent="0.2">
      <c r="D195" s="4"/>
      <c r="E195" s="4"/>
      <c r="F195" s="9"/>
      <c r="G195" s="24"/>
      <c r="H195" s="9"/>
      <c r="I195" s="9"/>
      <c r="J195" s="9"/>
      <c r="K195" s="21"/>
      <c r="L195" s="9"/>
      <c r="M195" s="9"/>
      <c r="N195" s="9"/>
      <c r="O195" s="9"/>
      <c r="P195" s="34"/>
      <c r="Q195" s="9"/>
      <c r="R195" s="9"/>
      <c r="S195" s="9"/>
      <c r="T195" s="9"/>
      <c r="U195" s="34"/>
      <c r="V195" s="22"/>
      <c r="W195" s="9"/>
      <c r="X195" s="9"/>
      <c r="Y195" s="9"/>
      <c r="Z195" s="9"/>
      <c r="AA195" s="1"/>
      <c r="AE195" s="10"/>
      <c r="AF195" s="11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  <c r="CS195" s="13"/>
      <c r="CT195" s="13"/>
      <c r="CU195" s="13"/>
      <c r="CV195" s="13"/>
      <c r="CW195" s="13"/>
      <c r="CX195" s="13"/>
      <c r="CY195" s="13"/>
      <c r="CZ195" s="13"/>
      <c r="DA195" s="13"/>
      <c r="DB195" s="13"/>
      <c r="DC195" s="13"/>
      <c r="DD195" s="13"/>
      <c r="DE195" s="13"/>
      <c r="DF195" s="13"/>
      <c r="DG195" s="13"/>
      <c r="DH195" s="13"/>
      <c r="DI195" s="13"/>
      <c r="DJ195" s="13"/>
      <c r="DK195" s="13"/>
      <c r="DL195" s="13"/>
      <c r="DM195" s="13"/>
      <c r="DN195" s="13"/>
      <c r="DO195" s="13"/>
      <c r="DP195" s="13"/>
      <c r="DQ195" s="13"/>
      <c r="DR195" s="13"/>
      <c r="DS195" s="13"/>
      <c r="DT195" s="13"/>
      <c r="DU195" s="13"/>
      <c r="DV195" s="13"/>
      <c r="DW195" s="13"/>
      <c r="DX195" s="13"/>
      <c r="DY195" s="13"/>
      <c r="DZ195" s="13"/>
      <c r="EA195" s="13"/>
      <c r="EB195" s="13"/>
      <c r="EC195" s="13"/>
      <c r="ED195" s="13"/>
      <c r="EE195" s="13"/>
      <c r="EF195" s="13"/>
      <c r="EG195" s="13"/>
      <c r="EH195" s="13"/>
      <c r="EI195" s="13"/>
      <c r="EJ195" s="13"/>
    </row>
    <row r="196" spans="4:140" x14ac:dyDescent="0.2">
      <c r="G196" s="44"/>
      <c r="AD196" s="10"/>
      <c r="AE196" s="10"/>
      <c r="AF196" s="11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  <c r="CS196" s="13"/>
      <c r="CT196" s="13"/>
      <c r="CU196" s="13"/>
      <c r="CV196" s="13"/>
      <c r="CW196" s="13"/>
      <c r="CX196" s="13"/>
      <c r="CY196" s="13"/>
      <c r="CZ196" s="13"/>
      <c r="DA196" s="13"/>
      <c r="DB196" s="13"/>
      <c r="DC196" s="13"/>
      <c r="DD196" s="13"/>
      <c r="DE196" s="13"/>
      <c r="DF196" s="13"/>
      <c r="DG196" s="13"/>
      <c r="DH196" s="13"/>
      <c r="DI196" s="13"/>
      <c r="DJ196" s="13"/>
      <c r="DK196" s="13"/>
      <c r="DL196" s="13"/>
      <c r="DM196" s="13"/>
      <c r="DN196" s="13"/>
      <c r="DO196" s="13"/>
      <c r="DP196" s="13"/>
      <c r="DQ196" s="13"/>
      <c r="DR196" s="13"/>
      <c r="DS196" s="13"/>
      <c r="DT196" s="13"/>
      <c r="DU196" s="13"/>
      <c r="DV196" s="13"/>
      <c r="DW196" s="13"/>
      <c r="DX196" s="13"/>
      <c r="DY196" s="13"/>
      <c r="DZ196" s="13"/>
      <c r="EA196" s="13"/>
      <c r="EB196" s="13"/>
      <c r="EC196" s="13"/>
      <c r="ED196" s="13"/>
      <c r="EE196" s="13"/>
      <c r="EF196" s="13"/>
      <c r="EG196" s="13"/>
      <c r="EH196" s="13"/>
      <c r="EI196" s="13"/>
      <c r="EJ196" s="13"/>
    </row>
    <row r="197" spans="4:140" x14ac:dyDescent="0.2">
      <c r="G197" s="44"/>
      <c r="AE197" s="10"/>
      <c r="AF197" s="11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  <c r="CS197" s="13"/>
      <c r="CT197" s="13"/>
      <c r="CU197" s="13"/>
      <c r="CV197" s="13"/>
      <c r="CW197" s="13"/>
      <c r="CX197" s="13"/>
      <c r="CY197" s="13"/>
      <c r="CZ197" s="13"/>
      <c r="DA197" s="13"/>
      <c r="DB197" s="13"/>
      <c r="DC197" s="13"/>
      <c r="DD197" s="13"/>
      <c r="DE197" s="13"/>
      <c r="DF197" s="13"/>
      <c r="DG197" s="13"/>
      <c r="DH197" s="13"/>
      <c r="DI197" s="13"/>
      <c r="DJ197" s="13"/>
      <c r="DK197" s="13"/>
      <c r="DL197" s="13"/>
      <c r="DM197" s="13"/>
      <c r="DN197" s="13"/>
      <c r="DO197" s="13"/>
      <c r="DP197" s="13"/>
      <c r="DQ197" s="13"/>
      <c r="DR197" s="13"/>
      <c r="DS197" s="13"/>
      <c r="DT197" s="13"/>
      <c r="DU197" s="13"/>
      <c r="DV197" s="13"/>
      <c r="DW197" s="13"/>
      <c r="DX197" s="13"/>
      <c r="DY197" s="13"/>
      <c r="DZ197" s="13"/>
      <c r="EA197" s="13"/>
      <c r="EB197" s="13"/>
      <c r="EC197" s="13"/>
      <c r="ED197" s="13"/>
      <c r="EE197" s="13"/>
      <c r="EF197" s="13"/>
      <c r="EG197" s="13"/>
      <c r="EH197" s="13"/>
      <c r="EI197" s="13"/>
      <c r="EJ197" s="13"/>
    </row>
    <row r="198" spans="4:140" x14ac:dyDescent="0.2">
      <c r="G198" s="44"/>
      <c r="AE198" s="10"/>
      <c r="AF198" s="11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  <c r="CS198" s="13"/>
      <c r="CT198" s="13"/>
      <c r="CU198" s="13"/>
      <c r="CV198" s="13"/>
      <c r="CW198" s="13"/>
      <c r="CX198" s="13"/>
      <c r="CY198" s="13"/>
      <c r="CZ198" s="13"/>
      <c r="DA198" s="13"/>
      <c r="DB198" s="13"/>
      <c r="DC198" s="13"/>
      <c r="DD198" s="13"/>
      <c r="DE198" s="13"/>
      <c r="DF198" s="13"/>
      <c r="DG198" s="13"/>
      <c r="DH198" s="13"/>
      <c r="DI198" s="13"/>
      <c r="DJ198" s="13"/>
      <c r="DK198" s="13"/>
      <c r="DL198" s="13"/>
      <c r="DM198" s="13"/>
      <c r="DN198" s="13"/>
      <c r="DO198" s="13"/>
      <c r="DP198" s="13"/>
      <c r="DQ198" s="13"/>
      <c r="DR198" s="13"/>
      <c r="DS198" s="13"/>
      <c r="DT198" s="13"/>
      <c r="DU198" s="13"/>
      <c r="DV198" s="13"/>
      <c r="DW198" s="13"/>
      <c r="DX198" s="13"/>
      <c r="DY198" s="13"/>
      <c r="DZ198" s="13"/>
      <c r="EA198" s="13"/>
      <c r="EB198" s="13"/>
      <c r="EC198" s="13"/>
      <c r="ED198" s="13"/>
      <c r="EE198" s="13"/>
      <c r="EF198" s="13"/>
      <c r="EG198" s="13"/>
      <c r="EH198" s="13"/>
      <c r="EI198" s="13"/>
      <c r="EJ198" s="13"/>
    </row>
    <row r="199" spans="4:140" x14ac:dyDescent="0.2">
      <c r="G199" s="44"/>
      <c r="AE199" s="10"/>
      <c r="AF199" s="11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  <c r="CS199" s="13"/>
      <c r="CT199" s="13"/>
      <c r="CU199" s="13"/>
      <c r="CV199" s="13"/>
      <c r="CW199" s="13"/>
      <c r="CX199" s="13"/>
      <c r="CY199" s="13"/>
      <c r="CZ199" s="13"/>
      <c r="DA199" s="13"/>
      <c r="DB199" s="13"/>
      <c r="DC199" s="13"/>
      <c r="DD199" s="13"/>
      <c r="DE199" s="13"/>
      <c r="DF199" s="13"/>
      <c r="DG199" s="13"/>
      <c r="DH199" s="13"/>
      <c r="DI199" s="13"/>
      <c r="DJ199" s="13"/>
      <c r="DK199" s="13"/>
      <c r="DL199" s="13"/>
      <c r="DM199" s="13"/>
      <c r="DN199" s="13"/>
      <c r="DO199" s="13"/>
      <c r="DP199" s="13"/>
      <c r="DQ199" s="13"/>
      <c r="DR199" s="13"/>
      <c r="DS199" s="13"/>
      <c r="DT199" s="13"/>
      <c r="DU199" s="13"/>
      <c r="DV199" s="13"/>
      <c r="DW199" s="13"/>
      <c r="DX199" s="13"/>
      <c r="DY199" s="13"/>
      <c r="DZ199" s="13"/>
      <c r="EA199" s="13"/>
      <c r="EB199" s="13"/>
      <c r="EC199" s="13"/>
      <c r="ED199" s="13"/>
      <c r="EE199" s="13"/>
      <c r="EF199" s="13"/>
      <c r="EG199" s="13"/>
      <c r="EH199" s="13"/>
      <c r="EI199" s="13"/>
      <c r="EJ199" s="13"/>
    </row>
    <row r="200" spans="4:140" x14ac:dyDescent="0.2">
      <c r="G200" s="44"/>
      <c r="AE200" s="10"/>
      <c r="AF200" s="11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  <c r="CU200" s="13"/>
      <c r="CV200" s="13"/>
      <c r="CW200" s="13"/>
      <c r="CX200" s="13"/>
      <c r="CY200" s="13"/>
      <c r="CZ200" s="13"/>
      <c r="DA200" s="13"/>
      <c r="DB200" s="13"/>
      <c r="DC200" s="13"/>
      <c r="DD200" s="13"/>
      <c r="DE200" s="13"/>
      <c r="DF200" s="13"/>
      <c r="DG200" s="13"/>
      <c r="DH200" s="13"/>
      <c r="DI200" s="13"/>
      <c r="DJ200" s="13"/>
      <c r="DK200" s="13"/>
      <c r="DL200" s="13"/>
      <c r="DM200" s="13"/>
      <c r="DN200" s="13"/>
      <c r="DO200" s="13"/>
      <c r="DP200" s="13"/>
      <c r="DQ200" s="13"/>
      <c r="DR200" s="13"/>
      <c r="DS200" s="13"/>
      <c r="DT200" s="13"/>
      <c r="DU200" s="13"/>
      <c r="DV200" s="13"/>
      <c r="DW200" s="13"/>
      <c r="DX200" s="13"/>
      <c r="DY200" s="13"/>
      <c r="DZ200" s="13"/>
      <c r="EA200" s="13"/>
      <c r="EB200" s="13"/>
      <c r="EC200" s="13"/>
      <c r="ED200" s="13"/>
      <c r="EE200" s="13"/>
      <c r="EF200" s="13"/>
      <c r="EG200" s="13"/>
      <c r="EH200" s="13"/>
      <c r="EI200" s="13"/>
      <c r="EJ200" s="13"/>
    </row>
    <row r="201" spans="4:140" x14ac:dyDescent="0.2">
      <c r="G201" s="44"/>
      <c r="AE201" s="10"/>
      <c r="AF201" s="11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  <c r="CS201" s="13"/>
      <c r="CT201" s="13"/>
      <c r="CU201" s="13"/>
      <c r="CV201" s="13"/>
      <c r="CW201" s="13"/>
      <c r="CX201" s="13"/>
      <c r="CY201" s="13"/>
      <c r="CZ201" s="13"/>
      <c r="DA201" s="13"/>
      <c r="DB201" s="13"/>
      <c r="DC201" s="13"/>
      <c r="DD201" s="13"/>
      <c r="DE201" s="13"/>
      <c r="DF201" s="13"/>
      <c r="DG201" s="13"/>
      <c r="DH201" s="13"/>
      <c r="DI201" s="13"/>
      <c r="DJ201" s="13"/>
      <c r="DK201" s="13"/>
      <c r="DL201" s="13"/>
      <c r="DM201" s="13"/>
      <c r="DN201" s="13"/>
      <c r="DO201" s="13"/>
      <c r="DP201" s="13"/>
      <c r="DQ201" s="13"/>
      <c r="DR201" s="13"/>
      <c r="DS201" s="13"/>
      <c r="DT201" s="13"/>
      <c r="DU201" s="13"/>
      <c r="DV201" s="13"/>
      <c r="DW201" s="13"/>
      <c r="DX201" s="13"/>
      <c r="DY201" s="13"/>
      <c r="DZ201" s="13"/>
      <c r="EA201" s="13"/>
      <c r="EB201" s="13"/>
      <c r="EC201" s="13"/>
      <c r="ED201" s="13"/>
      <c r="EE201" s="13"/>
      <c r="EF201" s="13"/>
      <c r="EG201" s="13"/>
      <c r="EH201" s="13"/>
      <c r="EI201" s="13"/>
      <c r="EJ201" s="13"/>
    </row>
    <row r="202" spans="4:140" x14ac:dyDescent="0.2">
      <c r="G202" s="44"/>
      <c r="AE202" s="10"/>
      <c r="AF202" s="11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  <c r="CS202" s="13"/>
      <c r="CT202" s="13"/>
      <c r="CU202" s="13"/>
      <c r="CV202" s="13"/>
      <c r="CW202" s="13"/>
      <c r="CX202" s="13"/>
      <c r="CY202" s="13"/>
      <c r="CZ202" s="13"/>
      <c r="DA202" s="13"/>
      <c r="DB202" s="13"/>
      <c r="DC202" s="13"/>
      <c r="DD202" s="13"/>
      <c r="DE202" s="13"/>
      <c r="DF202" s="13"/>
      <c r="DG202" s="13"/>
      <c r="DH202" s="13"/>
      <c r="DI202" s="13"/>
      <c r="DJ202" s="13"/>
      <c r="DK202" s="13"/>
      <c r="DL202" s="13"/>
      <c r="DM202" s="13"/>
      <c r="DN202" s="13"/>
      <c r="DO202" s="13"/>
      <c r="DP202" s="13"/>
      <c r="DQ202" s="13"/>
      <c r="DR202" s="13"/>
      <c r="DS202" s="13"/>
      <c r="DT202" s="13"/>
      <c r="DU202" s="13"/>
      <c r="DV202" s="13"/>
      <c r="DW202" s="13"/>
      <c r="DX202" s="13"/>
      <c r="DY202" s="13"/>
      <c r="DZ202" s="13"/>
      <c r="EA202" s="13"/>
      <c r="EB202" s="13"/>
      <c r="EC202" s="13"/>
      <c r="ED202" s="13"/>
      <c r="EE202" s="13"/>
      <c r="EF202" s="13"/>
      <c r="EG202" s="13"/>
      <c r="EH202" s="13"/>
      <c r="EI202" s="13"/>
      <c r="EJ202" s="13"/>
    </row>
    <row r="203" spans="4:140" x14ac:dyDescent="0.2">
      <c r="G203" s="44"/>
      <c r="AE203" s="10"/>
      <c r="AF203" s="11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  <c r="CS203" s="13"/>
      <c r="CT203" s="13"/>
      <c r="CU203" s="13"/>
      <c r="CV203" s="13"/>
      <c r="CW203" s="13"/>
      <c r="CX203" s="13"/>
      <c r="CY203" s="13"/>
      <c r="CZ203" s="13"/>
      <c r="DA203" s="13"/>
      <c r="DB203" s="13"/>
      <c r="DC203" s="13"/>
      <c r="DD203" s="13"/>
      <c r="DE203" s="13"/>
      <c r="DF203" s="13"/>
      <c r="DG203" s="13"/>
      <c r="DH203" s="13"/>
      <c r="DI203" s="13"/>
      <c r="DJ203" s="13"/>
      <c r="DK203" s="13"/>
      <c r="DL203" s="13"/>
      <c r="DM203" s="13"/>
      <c r="DN203" s="13"/>
      <c r="DO203" s="13"/>
      <c r="DP203" s="13"/>
      <c r="DQ203" s="13"/>
      <c r="DR203" s="13"/>
      <c r="DS203" s="13"/>
      <c r="DT203" s="13"/>
      <c r="DU203" s="13"/>
      <c r="DV203" s="13"/>
      <c r="DW203" s="13"/>
      <c r="DX203" s="13"/>
      <c r="DY203" s="13"/>
      <c r="DZ203" s="13"/>
      <c r="EA203" s="13"/>
      <c r="EB203" s="13"/>
      <c r="EC203" s="13"/>
      <c r="ED203" s="13"/>
      <c r="EE203" s="13"/>
      <c r="EF203" s="13"/>
      <c r="EG203" s="13"/>
      <c r="EH203" s="13"/>
      <c r="EI203" s="13"/>
      <c r="EJ203" s="13"/>
    </row>
    <row r="205" spans="4:140" x14ac:dyDescent="0.2">
      <c r="AE205" s="10"/>
    </row>
    <row r="209" spans="1:197" x14ac:dyDescent="0.2">
      <c r="FS209" s="45"/>
      <c r="FT209" s="45"/>
      <c r="FU209" s="45"/>
      <c r="FV209" s="45"/>
      <c r="FW209" s="45"/>
      <c r="FX209" s="45"/>
      <c r="FY209" s="45"/>
      <c r="FZ209" s="45"/>
      <c r="GA209" s="45"/>
      <c r="GB209" s="45"/>
      <c r="GC209" s="45"/>
      <c r="GD209" s="45"/>
      <c r="GE209" s="45"/>
      <c r="GF209" s="45"/>
      <c r="GG209" s="45"/>
      <c r="GH209" s="45"/>
      <c r="GI209" s="45"/>
      <c r="GJ209" s="45"/>
      <c r="GK209" s="45"/>
      <c r="GL209" s="45"/>
      <c r="GM209" s="45"/>
      <c r="GN209" s="45"/>
      <c r="GO209" s="45"/>
    </row>
    <row r="210" spans="1:197" x14ac:dyDescent="0.2">
      <c r="A210" s="19"/>
      <c r="D210" s="4"/>
      <c r="E210" s="4"/>
      <c r="F210" s="9"/>
      <c r="G210" s="24"/>
      <c r="H210" s="9"/>
      <c r="I210" s="9"/>
      <c r="J210" s="9"/>
      <c r="K210" s="21"/>
      <c r="L210" s="9"/>
      <c r="M210" s="9"/>
      <c r="N210" s="9"/>
      <c r="O210" s="9"/>
      <c r="P210" s="34"/>
      <c r="Q210" s="9"/>
      <c r="R210" s="9"/>
      <c r="S210" s="9"/>
      <c r="T210" s="9"/>
      <c r="U210" s="34"/>
      <c r="V210" s="22"/>
      <c r="W210" s="9"/>
      <c r="X210" s="9"/>
      <c r="Y210" s="9"/>
      <c r="Z210" s="9"/>
      <c r="AA210" s="1"/>
      <c r="AD210" s="10"/>
      <c r="AE210" s="10"/>
      <c r="AF210" s="11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  <c r="CS210" s="13"/>
      <c r="CT210" s="13"/>
      <c r="CU210" s="13"/>
      <c r="CV210" s="13"/>
      <c r="CW210" s="13"/>
      <c r="CX210" s="13"/>
      <c r="CY210" s="13"/>
      <c r="CZ210" s="13"/>
      <c r="DA210" s="13"/>
      <c r="DB210" s="13"/>
      <c r="DC210" s="13"/>
      <c r="DD210" s="13"/>
      <c r="DE210" s="13"/>
      <c r="DF210" s="13"/>
      <c r="DG210" s="13"/>
      <c r="DH210" s="13"/>
      <c r="DI210" s="13"/>
      <c r="DJ210" s="13"/>
      <c r="DK210" s="13"/>
      <c r="DL210" s="13"/>
      <c r="DM210" s="13"/>
      <c r="DN210" s="13"/>
      <c r="DO210" s="26"/>
      <c r="DP210" s="26"/>
      <c r="DQ210" s="26"/>
      <c r="DR210" s="26"/>
      <c r="DS210" s="26"/>
      <c r="DT210" s="26"/>
      <c r="DU210" s="26"/>
      <c r="DV210" s="26"/>
      <c r="DW210" s="26"/>
      <c r="DX210" s="26"/>
      <c r="DY210" s="26"/>
      <c r="DZ210" s="26"/>
      <c r="EA210" s="26"/>
      <c r="EB210" s="26"/>
      <c r="EC210" s="26"/>
      <c r="ED210" s="26"/>
      <c r="EE210" s="26"/>
      <c r="EF210" s="26"/>
      <c r="EG210" s="26"/>
      <c r="EH210" s="26"/>
      <c r="EI210" s="26"/>
      <c r="EJ210" s="26"/>
      <c r="FT210" s="19"/>
      <c r="FU210" s="19"/>
      <c r="FV210" s="19"/>
      <c r="FW210" s="19"/>
      <c r="FX210" s="19"/>
      <c r="FY210" s="19"/>
      <c r="FZ210" s="19"/>
      <c r="GA210" s="19"/>
      <c r="GB210" s="19"/>
      <c r="GC210" s="19"/>
      <c r="GD210" s="19"/>
      <c r="GE210" s="19"/>
      <c r="GF210" s="19"/>
      <c r="GG210" s="19"/>
      <c r="GH210" s="19"/>
      <c r="GI210" s="19"/>
      <c r="GJ210" s="19"/>
      <c r="GK210" s="19"/>
      <c r="GL210" s="19"/>
      <c r="GM210" s="19"/>
      <c r="GN210" s="19"/>
      <c r="GO210" s="19"/>
    </row>
    <row r="211" spans="1:197" x14ac:dyDescent="0.2">
      <c r="A211" s="19"/>
      <c r="D211" s="4"/>
      <c r="E211" s="4"/>
      <c r="F211" s="9"/>
      <c r="G211" s="24"/>
      <c r="H211" s="9"/>
      <c r="I211" s="9"/>
      <c r="J211" s="9"/>
      <c r="K211" s="21"/>
      <c r="L211" s="9"/>
      <c r="M211" s="9"/>
      <c r="N211" s="9"/>
      <c r="O211" s="9"/>
      <c r="P211" s="34"/>
      <c r="Q211" s="9"/>
      <c r="R211" s="9"/>
      <c r="S211" s="9"/>
      <c r="T211" s="9"/>
      <c r="U211" s="34"/>
      <c r="V211" s="22"/>
      <c r="W211" s="9"/>
      <c r="X211" s="9"/>
      <c r="Y211" s="9"/>
      <c r="Z211" s="9"/>
      <c r="AA211" s="1"/>
      <c r="AE211" s="10"/>
      <c r="AF211" s="11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  <c r="CS211" s="13"/>
      <c r="CT211" s="13"/>
      <c r="CU211" s="13"/>
      <c r="CV211" s="13"/>
      <c r="CW211" s="13"/>
      <c r="CX211" s="13"/>
      <c r="CY211" s="13"/>
      <c r="CZ211" s="13"/>
      <c r="DA211" s="13"/>
      <c r="DB211" s="13"/>
      <c r="DC211" s="13"/>
      <c r="DD211" s="13"/>
      <c r="DE211" s="13"/>
      <c r="DF211" s="13"/>
      <c r="DG211" s="13"/>
      <c r="DH211" s="13"/>
      <c r="DI211" s="13"/>
      <c r="DJ211" s="13"/>
      <c r="DK211" s="13"/>
      <c r="DL211" s="13"/>
      <c r="DM211" s="13"/>
      <c r="DN211" s="13"/>
      <c r="DO211" s="26"/>
      <c r="DP211" s="26"/>
      <c r="DQ211" s="26"/>
      <c r="DR211" s="26"/>
      <c r="DS211" s="26"/>
      <c r="DT211" s="26"/>
      <c r="DU211" s="26"/>
      <c r="DV211" s="26"/>
      <c r="DW211" s="26"/>
      <c r="DX211" s="26"/>
      <c r="DY211" s="26"/>
      <c r="DZ211" s="26"/>
      <c r="EA211" s="26"/>
      <c r="EB211" s="26"/>
      <c r="EC211" s="26"/>
      <c r="ED211" s="26"/>
      <c r="EE211" s="26"/>
      <c r="EF211" s="26"/>
      <c r="EG211" s="26"/>
      <c r="EH211" s="26"/>
      <c r="EI211" s="26"/>
      <c r="EJ211" s="26"/>
      <c r="FT211" s="19"/>
      <c r="FU211" s="19"/>
      <c r="FV211" s="19"/>
      <c r="FW211" s="19"/>
      <c r="FX211" s="19"/>
      <c r="FY211" s="19"/>
      <c r="FZ211" s="19"/>
      <c r="GA211" s="19"/>
      <c r="GB211" s="19"/>
      <c r="GC211" s="19"/>
      <c r="GD211" s="19"/>
      <c r="GE211" s="19"/>
      <c r="GF211" s="19"/>
      <c r="GG211" s="19"/>
      <c r="GH211" s="19"/>
      <c r="GI211" s="19"/>
      <c r="GJ211" s="19"/>
      <c r="GK211" s="19"/>
      <c r="GL211" s="19"/>
      <c r="GM211" s="19"/>
      <c r="GN211" s="19"/>
      <c r="GO211" s="19"/>
    </row>
    <row r="212" spans="1:197" x14ac:dyDescent="0.2">
      <c r="A212" s="19"/>
      <c r="D212" s="4"/>
      <c r="E212" s="4"/>
      <c r="F212" s="9"/>
      <c r="G212" s="24"/>
      <c r="H212" s="9"/>
      <c r="I212" s="9"/>
      <c r="J212" s="9"/>
      <c r="K212" s="21"/>
      <c r="L212" s="9"/>
      <c r="M212" s="9"/>
      <c r="N212" s="9"/>
      <c r="O212" s="9"/>
      <c r="P212" s="34"/>
      <c r="Q212" s="9"/>
      <c r="R212" s="9"/>
      <c r="S212" s="9"/>
      <c r="T212" s="9"/>
      <c r="U212" s="34"/>
      <c r="V212" s="22"/>
      <c r="W212" s="9"/>
      <c r="X212" s="9"/>
      <c r="Y212" s="9"/>
      <c r="Z212" s="9"/>
      <c r="AA212" s="1"/>
      <c r="AE212" s="10"/>
      <c r="AF212" s="11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  <c r="CS212" s="13"/>
      <c r="CT212" s="13"/>
      <c r="CU212" s="13"/>
      <c r="CV212" s="13"/>
      <c r="CW212" s="13"/>
      <c r="CX212" s="13"/>
      <c r="CY212" s="13"/>
      <c r="CZ212" s="13"/>
      <c r="DA212" s="13"/>
      <c r="DB212" s="13"/>
      <c r="DC212" s="13"/>
      <c r="DD212" s="13"/>
      <c r="DE212" s="13"/>
      <c r="DF212" s="13"/>
      <c r="DG212" s="13"/>
      <c r="DH212" s="13"/>
      <c r="DI212" s="13"/>
      <c r="DJ212" s="13"/>
      <c r="DK212" s="13"/>
      <c r="DL212" s="13"/>
      <c r="DM212" s="13"/>
      <c r="DN212" s="13"/>
      <c r="DO212" s="26"/>
      <c r="DP212" s="26"/>
      <c r="DQ212" s="26"/>
      <c r="DR212" s="26"/>
      <c r="DS212" s="26"/>
      <c r="DT212" s="26"/>
      <c r="DU212" s="26"/>
      <c r="DV212" s="26"/>
      <c r="DW212" s="26"/>
      <c r="DX212" s="26"/>
      <c r="DY212" s="26"/>
      <c r="DZ212" s="26"/>
      <c r="EA212" s="26"/>
      <c r="EB212" s="26"/>
      <c r="EC212" s="26"/>
      <c r="ED212" s="26"/>
      <c r="EE212" s="26"/>
      <c r="EF212" s="26"/>
      <c r="EG212" s="26"/>
      <c r="EH212" s="26"/>
      <c r="EI212" s="26"/>
      <c r="EJ212" s="26"/>
      <c r="FT212" s="19"/>
      <c r="FU212" s="19"/>
      <c r="FV212" s="19"/>
      <c r="FW212" s="19"/>
      <c r="FX212" s="19"/>
      <c r="FY212" s="19"/>
      <c r="FZ212" s="19"/>
      <c r="GA212" s="19"/>
      <c r="GB212" s="19"/>
      <c r="GC212" s="19"/>
      <c r="GD212" s="19"/>
      <c r="GE212" s="19"/>
      <c r="GF212" s="19"/>
      <c r="GG212" s="19"/>
      <c r="GH212" s="19"/>
      <c r="GI212" s="19"/>
      <c r="GJ212" s="19"/>
      <c r="GK212" s="19"/>
      <c r="GL212" s="19"/>
      <c r="GM212" s="19"/>
      <c r="GN212" s="19"/>
      <c r="GO212" s="19"/>
    </row>
    <row r="213" spans="1:197" x14ac:dyDescent="0.2">
      <c r="A213" s="19"/>
      <c r="D213" s="4"/>
      <c r="E213" s="4"/>
      <c r="F213" s="9"/>
      <c r="G213" s="24"/>
      <c r="H213" s="9"/>
      <c r="I213" s="9"/>
      <c r="J213" s="9"/>
      <c r="K213" s="21"/>
      <c r="L213" s="9"/>
      <c r="M213" s="9"/>
      <c r="N213" s="9"/>
      <c r="O213" s="9"/>
      <c r="P213" s="34"/>
      <c r="Q213" s="9"/>
      <c r="R213" s="9"/>
      <c r="S213" s="9"/>
      <c r="T213" s="9"/>
      <c r="U213" s="34"/>
      <c r="V213" s="22"/>
      <c r="W213" s="9"/>
      <c r="X213" s="9"/>
      <c r="Y213" s="9"/>
      <c r="Z213" s="9"/>
      <c r="AA213" s="1"/>
      <c r="AE213" s="10"/>
      <c r="AF213" s="11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  <c r="CS213" s="13"/>
      <c r="CT213" s="13"/>
      <c r="CU213" s="13"/>
      <c r="CV213" s="13"/>
      <c r="CW213" s="13"/>
      <c r="CX213" s="13"/>
      <c r="CY213" s="13"/>
      <c r="CZ213" s="13"/>
      <c r="DA213" s="13"/>
      <c r="DB213" s="13"/>
      <c r="DC213" s="13"/>
      <c r="DD213" s="13"/>
      <c r="DE213" s="13"/>
      <c r="DF213" s="13"/>
      <c r="DG213" s="13"/>
      <c r="DH213" s="13"/>
      <c r="DI213" s="13"/>
      <c r="DJ213" s="13"/>
      <c r="DK213" s="13"/>
      <c r="DL213" s="13"/>
      <c r="DM213" s="13"/>
      <c r="DN213" s="13"/>
      <c r="DO213" s="26"/>
      <c r="DP213" s="26"/>
      <c r="DQ213" s="26"/>
      <c r="DR213" s="26"/>
      <c r="DS213" s="26"/>
      <c r="DT213" s="26"/>
      <c r="DU213" s="26"/>
      <c r="DV213" s="26"/>
      <c r="DW213" s="26"/>
      <c r="DX213" s="26"/>
      <c r="DY213" s="26"/>
      <c r="DZ213" s="26"/>
      <c r="EA213" s="26"/>
      <c r="EB213" s="26"/>
      <c r="EC213" s="26"/>
      <c r="ED213" s="26"/>
      <c r="EE213" s="26"/>
      <c r="EF213" s="26"/>
      <c r="EG213" s="26"/>
      <c r="EH213" s="26"/>
      <c r="EI213" s="26"/>
      <c r="EJ213" s="26"/>
      <c r="FT213" s="19"/>
      <c r="FU213" s="19"/>
      <c r="FV213" s="19"/>
      <c r="FW213" s="19"/>
      <c r="FX213" s="19"/>
      <c r="FY213" s="19"/>
      <c r="FZ213" s="19"/>
      <c r="GA213" s="19"/>
      <c r="GB213" s="19"/>
      <c r="GC213" s="19"/>
      <c r="GD213" s="19"/>
      <c r="GE213" s="19"/>
      <c r="GF213" s="19"/>
      <c r="GG213" s="19"/>
      <c r="GH213" s="19"/>
      <c r="GI213" s="19"/>
      <c r="GJ213" s="19"/>
      <c r="GK213" s="19"/>
      <c r="GL213" s="19"/>
      <c r="GM213" s="19"/>
      <c r="GN213" s="19"/>
      <c r="GO213" s="19"/>
    </row>
    <row r="214" spans="1:197" x14ac:dyDescent="0.2">
      <c r="A214" s="19"/>
      <c r="D214" s="4"/>
      <c r="E214" s="4"/>
      <c r="F214" s="9"/>
      <c r="G214" s="24"/>
      <c r="H214" s="9"/>
      <c r="I214" s="9"/>
      <c r="J214" s="9"/>
      <c r="K214" s="21"/>
      <c r="L214" s="9"/>
      <c r="M214" s="9"/>
      <c r="N214" s="9"/>
      <c r="O214" s="9"/>
      <c r="P214" s="34"/>
      <c r="Q214" s="9"/>
      <c r="R214" s="9"/>
      <c r="S214" s="9"/>
      <c r="T214" s="9"/>
      <c r="U214" s="34"/>
      <c r="V214" s="22"/>
      <c r="W214" s="9"/>
      <c r="X214" s="9"/>
      <c r="Y214" s="41"/>
      <c r="Z214" s="9"/>
      <c r="AA214" s="1"/>
      <c r="AE214" s="10"/>
      <c r="AF214" s="11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  <c r="CS214" s="13"/>
      <c r="CT214" s="13"/>
      <c r="CU214" s="13"/>
      <c r="CV214" s="13"/>
      <c r="CW214" s="13"/>
      <c r="CX214" s="13"/>
      <c r="CY214" s="13"/>
      <c r="CZ214" s="13"/>
      <c r="DA214" s="13"/>
      <c r="DB214" s="13"/>
      <c r="DC214" s="13"/>
      <c r="DD214" s="13"/>
      <c r="DE214" s="13"/>
      <c r="DF214" s="13"/>
      <c r="DG214" s="13"/>
      <c r="DH214" s="13"/>
      <c r="DI214" s="13"/>
      <c r="DJ214" s="13"/>
      <c r="DK214" s="13"/>
      <c r="DL214" s="13"/>
      <c r="DM214" s="13"/>
      <c r="DN214" s="13"/>
      <c r="DO214" s="26"/>
      <c r="DP214" s="26"/>
      <c r="DQ214" s="26"/>
      <c r="DR214" s="26"/>
      <c r="DS214" s="26"/>
      <c r="DT214" s="26"/>
      <c r="DU214" s="26"/>
      <c r="DV214" s="26"/>
      <c r="DW214" s="26"/>
      <c r="DX214" s="26"/>
      <c r="DY214" s="26"/>
      <c r="DZ214" s="26"/>
      <c r="EA214" s="26"/>
      <c r="EB214" s="26"/>
      <c r="EC214" s="26"/>
      <c r="ED214" s="26"/>
      <c r="EE214" s="26"/>
      <c r="EF214" s="26"/>
      <c r="EG214" s="26"/>
      <c r="EH214" s="26"/>
      <c r="EI214" s="26"/>
      <c r="EJ214" s="26"/>
      <c r="EW214" s="46"/>
      <c r="FT214" s="19"/>
      <c r="FU214" s="19"/>
      <c r="FV214" s="19"/>
      <c r="FW214" s="19"/>
      <c r="FX214" s="19"/>
      <c r="FY214" s="19"/>
      <c r="FZ214" s="19"/>
      <c r="GA214" s="19"/>
      <c r="GB214" s="19"/>
      <c r="GC214" s="19"/>
      <c r="GD214" s="19"/>
      <c r="GE214" s="19"/>
      <c r="GF214" s="19"/>
      <c r="GG214" s="19"/>
      <c r="GH214" s="19"/>
      <c r="GI214" s="19"/>
      <c r="GJ214" s="19"/>
      <c r="GK214" s="19"/>
      <c r="GL214" s="19"/>
      <c r="GM214" s="19"/>
      <c r="GN214" s="19"/>
      <c r="GO214" s="19"/>
    </row>
    <row r="215" spans="1:197" x14ac:dyDescent="0.2">
      <c r="A215" s="19"/>
      <c r="D215" s="4"/>
      <c r="E215" s="4"/>
      <c r="F215" s="9"/>
      <c r="G215" s="24"/>
      <c r="H215" s="9"/>
      <c r="I215" s="9"/>
      <c r="J215" s="9"/>
      <c r="K215" s="21"/>
      <c r="L215" s="9"/>
      <c r="M215" s="9"/>
      <c r="N215" s="9"/>
      <c r="O215" s="9"/>
      <c r="P215" s="34"/>
      <c r="Q215" s="9"/>
      <c r="R215" s="9"/>
      <c r="S215" s="9"/>
      <c r="T215" s="9"/>
      <c r="U215" s="34"/>
      <c r="V215" s="22"/>
      <c r="W215" s="9"/>
      <c r="X215" s="9"/>
      <c r="Y215" s="9"/>
      <c r="Z215" s="9"/>
      <c r="AA215" s="1"/>
      <c r="AE215" s="10"/>
      <c r="AF215" s="11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  <c r="CU215" s="13"/>
      <c r="CV215" s="13"/>
      <c r="CW215" s="13"/>
      <c r="CX215" s="13"/>
      <c r="CY215" s="13"/>
      <c r="CZ215" s="13"/>
      <c r="DA215" s="13"/>
      <c r="DB215" s="13"/>
      <c r="DC215" s="13"/>
      <c r="DD215" s="13"/>
      <c r="DE215" s="13"/>
      <c r="DF215" s="13"/>
      <c r="DG215" s="13"/>
      <c r="DH215" s="13"/>
      <c r="DI215" s="13"/>
      <c r="DJ215" s="13"/>
      <c r="DK215" s="13"/>
      <c r="DL215" s="13"/>
      <c r="DM215" s="13"/>
      <c r="DN215" s="13"/>
      <c r="DO215" s="26"/>
      <c r="DP215" s="26"/>
      <c r="DQ215" s="26"/>
      <c r="DR215" s="26"/>
      <c r="DS215" s="26"/>
      <c r="DT215" s="26"/>
      <c r="DU215" s="26"/>
      <c r="DV215" s="26"/>
      <c r="DW215" s="26"/>
      <c r="DX215" s="26"/>
      <c r="DY215" s="26"/>
      <c r="DZ215" s="26"/>
      <c r="EA215" s="26"/>
      <c r="EB215" s="26"/>
      <c r="EC215" s="26"/>
      <c r="ED215" s="26"/>
      <c r="EE215" s="26"/>
      <c r="EF215" s="26"/>
      <c r="EG215" s="26"/>
      <c r="EH215" s="26"/>
      <c r="EI215" s="26"/>
      <c r="EJ215" s="26"/>
      <c r="FT215" s="19"/>
      <c r="FU215" s="19"/>
      <c r="FV215" s="19"/>
      <c r="FW215" s="19"/>
      <c r="FX215" s="19"/>
      <c r="FY215" s="19"/>
      <c r="FZ215" s="19"/>
      <c r="GA215" s="19"/>
      <c r="GB215" s="19"/>
      <c r="GC215" s="19"/>
      <c r="GD215" s="19"/>
      <c r="GE215" s="19"/>
      <c r="GF215" s="19"/>
      <c r="GG215" s="19"/>
      <c r="GH215" s="19"/>
      <c r="GI215" s="19"/>
      <c r="GJ215" s="19"/>
      <c r="GK215" s="19"/>
      <c r="GL215" s="19"/>
      <c r="GM215" s="19"/>
      <c r="GN215" s="19"/>
      <c r="GO215" s="19"/>
    </row>
    <row r="216" spans="1:197" x14ac:dyDescent="0.2">
      <c r="A216" s="19"/>
      <c r="D216" s="4"/>
      <c r="E216" s="4"/>
      <c r="F216" s="9"/>
      <c r="G216" s="24"/>
      <c r="H216" s="9"/>
      <c r="I216" s="9"/>
      <c r="J216" s="9"/>
      <c r="K216" s="21"/>
      <c r="L216" s="9"/>
      <c r="M216" s="9"/>
      <c r="N216" s="9"/>
      <c r="O216" s="9"/>
      <c r="P216" s="34"/>
      <c r="Q216" s="9"/>
      <c r="R216" s="9"/>
      <c r="S216" s="9"/>
      <c r="T216" s="9"/>
      <c r="U216" s="34"/>
      <c r="V216" s="22"/>
      <c r="W216" s="9"/>
      <c r="X216" s="9"/>
      <c r="Y216" s="9"/>
      <c r="Z216" s="9"/>
      <c r="AA216" s="1"/>
      <c r="AE216" s="10"/>
      <c r="AF216" s="11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CZ216" s="13"/>
      <c r="DA216" s="13"/>
      <c r="DB216" s="13"/>
      <c r="DC216" s="13"/>
      <c r="DD216" s="13"/>
      <c r="DE216" s="13"/>
      <c r="DF216" s="13"/>
      <c r="DG216" s="13"/>
      <c r="DH216" s="13"/>
      <c r="DI216" s="13"/>
      <c r="DJ216" s="13"/>
      <c r="DK216" s="13"/>
      <c r="DL216" s="13"/>
      <c r="DM216" s="13"/>
      <c r="DN216" s="13"/>
      <c r="DO216" s="26"/>
      <c r="DP216" s="26"/>
      <c r="DQ216" s="26"/>
      <c r="DR216" s="26"/>
      <c r="DS216" s="26"/>
      <c r="DT216" s="26"/>
      <c r="DU216" s="26"/>
      <c r="DV216" s="26"/>
      <c r="DW216" s="26"/>
      <c r="DX216" s="26"/>
      <c r="DY216" s="26"/>
      <c r="DZ216" s="26"/>
      <c r="EA216" s="26"/>
      <c r="EB216" s="26"/>
      <c r="EC216" s="26"/>
      <c r="ED216" s="26"/>
      <c r="EE216" s="26"/>
      <c r="EF216" s="26"/>
      <c r="EG216" s="26"/>
      <c r="EH216" s="26"/>
      <c r="EI216" s="26"/>
      <c r="EJ216" s="26"/>
      <c r="FT216" s="19"/>
      <c r="FU216" s="19"/>
      <c r="FV216" s="19"/>
      <c r="FW216" s="19"/>
      <c r="FX216" s="19"/>
      <c r="FY216" s="19"/>
      <c r="FZ216" s="19"/>
      <c r="GA216" s="19"/>
      <c r="GB216" s="19"/>
      <c r="GC216" s="19"/>
      <c r="GD216" s="19"/>
      <c r="GE216" s="19"/>
      <c r="GF216" s="19"/>
      <c r="GG216" s="19"/>
      <c r="GH216" s="19"/>
      <c r="GI216" s="19"/>
      <c r="GJ216" s="19"/>
      <c r="GK216" s="19"/>
      <c r="GL216" s="19"/>
      <c r="GM216" s="19"/>
      <c r="GN216" s="19"/>
      <c r="GO216" s="19"/>
    </row>
    <row r="217" spans="1:197" x14ac:dyDescent="0.2">
      <c r="A217" s="19"/>
      <c r="D217" s="4"/>
      <c r="E217" s="4"/>
      <c r="F217" s="9"/>
      <c r="G217" s="24"/>
      <c r="H217" s="9"/>
      <c r="I217" s="9"/>
      <c r="J217" s="9"/>
      <c r="K217" s="21"/>
      <c r="L217" s="9"/>
      <c r="M217" s="9"/>
      <c r="N217" s="9"/>
      <c r="O217" s="9"/>
      <c r="P217" s="34"/>
      <c r="Q217" s="9"/>
      <c r="R217" s="9"/>
      <c r="S217" s="9"/>
      <c r="T217" s="9"/>
      <c r="U217" s="34"/>
      <c r="V217" s="22"/>
      <c r="W217" s="9"/>
      <c r="X217" s="9"/>
      <c r="Y217" s="9"/>
      <c r="Z217" s="9"/>
      <c r="AA217" s="1"/>
      <c r="AE217" s="10"/>
      <c r="AF217" s="11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  <c r="CS217" s="13"/>
      <c r="CT217" s="13"/>
      <c r="CU217" s="13"/>
      <c r="CV217" s="13"/>
      <c r="CW217" s="13"/>
      <c r="CX217" s="13"/>
      <c r="CY217" s="13"/>
      <c r="CZ217" s="13"/>
      <c r="DA217" s="13"/>
      <c r="DB217" s="13"/>
      <c r="DC217" s="13"/>
      <c r="DD217" s="13"/>
      <c r="DE217" s="13"/>
      <c r="DF217" s="13"/>
      <c r="DG217" s="13"/>
      <c r="DH217" s="13"/>
      <c r="DI217" s="13"/>
      <c r="DJ217" s="13"/>
      <c r="DK217" s="13"/>
      <c r="DL217" s="13"/>
      <c r="DM217" s="13"/>
      <c r="DN217" s="13"/>
      <c r="DO217" s="26"/>
      <c r="DP217" s="26"/>
      <c r="DQ217" s="26"/>
      <c r="DR217" s="26"/>
      <c r="DS217" s="26"/>
      <c r="DT217" s="26"/>
      <c r="DU217" s="26"/>
      <c r="DV217" s="26"/>
      <c r="DW217" s="26"/>
      <c r="DX217" s="26"/>
      <c r="DY217" s="26"/>
      <c r="DZ217" s="26"/>
      <c r="EA217" s="26"/>
      <c r="EB217" s="26"/>
      <c r="EC217" s="26"/>
      <c r="ED217" s="26"/>
      <c r="EE217" s="26"/>
      <c r="EF217" s="26"/>
      <c r="EG217" s="26"/>
      <c r="EH217" s="26"/>
      <c r="EI217" s="26"/>
      <c r="EJ217" s="26"/>
      <c r="FT217" s="19"/>
      <c r="FU217" s="19"/>
      <c r="FV217" s="19"/>
      <c r="FW217" s="19"/>
      <c r="FX217" s="19"/>
      <c r="FY217" s="19"/>
      <c r="FZ217" s="19"/>
      <c r="GA217" s="19"/>
      <c r="GB217" s="19"/>
      <c r="GC217" s="19"/>
      <c r="GD217" s="19"/>
      <c r="GE217" s="19"/>
      <c r="GF217" s="19"/>
      <c r="GG217" s="19"/>
      <c r="GH217" s="19"/>
      <c r="GI217" s="19"/>
      <c r="GJ217" s="19"/>
      <c r="GK217" s="19"/>
      <c r="GL217" s="19"/>
      <c r="GM217" s="19"/>
      <c r="GN217" s="19"/>
      <c r="GO217" s="19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All_QC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#DENISE ONG RUI YING#</cp:lastModifiedBy>
  <dcterms:created xsi:type="dcterms:W3CDTF">2021-03-04T02:11:22Z</dcterms:created>
  <dcterms:modified xsi:type="dcterms:W3CDTF">2023-03-29T12:42:30Z</dcterms:modified>
</cp:coreProperties>
</file>