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eong/Desktop/"/>
    </mc:Choice>
  </mc:AlternateContent>
  <xr:revisionPtr revIDLastSave="0" documentId="13_ncr:1_{37764F3C-C591-4B4A-9167-47675EE6D4EC}" xr6:coauthVersionLast="47" xr6:coauthVersionMax="47" xr10:uidLastSave="{00000000-0000-0000-0000-000000000000}"/>
  <bookViews>
    <workbookView xWindow="28800" yWindow="-5140" windowWidth="38400" windowHeight="21140" xr2:uid="{8B6DB7AB-5064-F940-8BAB-EE006247F2FB}"/>
  </bookViews>
  <sheets>
    <sheet name="All_AGR_int" sheetId="1" r:id="rId1"/>
    <sheet name="Sheet2" sheetId="3" r:id="rId2"/>
    <sheet name="Sheet1" sheetId="2" r:id="rId3"/>
  </sheets>
  <externalReferences>
    <externalReference r:id="rId4"/>
  </externalReferences>
  <definedNames>
    <definedName name="_xlnm._FilterDatabase" localSheetId="0" hidden="1">All_AGR_int!$A$1:$GC$293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O13" i="3" s="1"/>
  <c r="N14" i="3"/>
  <c r="O14" i="3" s="1"/>
  <c r="N15" i="3"/>
  <c r="O15" i="3" s="1"/>
  <c r="N16" i="3"/>
  <c r="N17" i="3"/>
  <c r="N18" i="3"/>
  <c r="N19" i="3"/>
  <c r="N20" i="3"/>
  <c r="N21" i="3"/>
  <c r="N22" i="3"/>
  <c r="N23" i="3"/>
  <c r="N24" i="3"/>
  <c r="N25" i="3"/>
  <c r="O25" i="3" s="1"/>
  <c r="N26" i="3"/>
  <c r="O26" i="3" s="1"/>
  <c r="N27" i="3"/>
  <c r="O27" i="3" s="1"/>
  <c r="N28" i="3"/>
  <c r="N29" i="3"/>
  <c r="N30" i="3"/>
  <c r="N31" i="3"/>
  <c r="N32" i="3"/>
  <c r="N33" i="3"/>
  <c r="N34" i="3"/>
  <c r="N35" i="3"/>
  <c r="N36" i="3"/>
  <c r="N37" i="3"/>
  <c r="O37" i="3" s="1"/>
  <c r="N38" i="3"/>
  <c r="O38" i="3" s="1"/>
  <c r="N39" i="3"/>
  <c r="O39" i="3" s="1"/>
  <c r="N40" i="3"/>
  <c r="N41" i="3"/>
  <c r="N42" i="3"/>
  <c r="N43" i="3"/>
  <c r="N44" i="3"/>
  <c r="N45" i="3"/>
  <c r="N46" i="3"/>
  <c r="N47" i="3"/>
  <c r="N48" i="3"/>
  <c r="N49" i="3"/>
  <c r="O49" i="3" s="1"/>
  <c r="N50" i="3"/>
  <c r="O50" i="3" s="1"/>
  <c r="N51" i="3"/>
  <c r="O51" i="3" s="1"/>
  <c r="N52" i="3"/>
  <c r="N53" i="3"/>
  <c r="N54" i="3"/>
  <c r="N55" i="3"/>
  <c r="N56" i="3"/>
  <c r="N57" i="3"/>
  <c r="N58" i="3"/>
  <c r="N59" i="3"/>
  <c r="N60" i="3"/>
  <c r="N61" i="3"/>
  <c r="O61" i="3" s="1"/>
  <c r="N62" i="3"/>
  <c r="O62" i="3" s="1"/>
  <c r="N63" i="3"/>
  <c r="O63" i="3" s="1"/>
  <c r="N64" i="3"/>
  <c r="N65" i="3"/>
  <c r="N66" i="3"/>
  <c r="N67" i="3"/>
  <c r="N68" i="3"/>
  <c r="N69" i="3"/>
  <c r="N70" i="3"/>
  <c r="N71" i="3"/>
  <c r="N72" i="3"/>
  <c r="N73" i="3"/>
  <c r="O73" i="3" s="1"/>
  <c r="N74" i="3"/>
  <c r="O74" i="3" s="1"/>
  <c r="N75" i="3"/>
  <c r="O75" i="3" s="1"/>
  <c r="N76" i="3"/>
  <c r="N77" i="3"/>
  <c r="N78" i="3"/>
  <c r="N79" i="3"/>
  <c r="N80" i="3"/>
  <c r="N81" i="3"/>
  <c r="N82" i="3"/>
  <c r="N83" i="3"/>
  <c r="N84" i="3"/>
  <c r="N85" i="3"/>
  <c r="O85" i="3" s="1"/>
  <c r="N86" i="3"/>
  <c r="O86" i="3" s="1"/>
  <c r="N87" i="3"/>
  <c r="O87" i="3" s="1"/>
  <c r="N88" i="3"/>
  <c r="N89" i="3"/>
  <c r="N90" i="3"/>
  <c r="N91" i="3"/>
  <c r="N92" i="3"/>
  <c r="N93" i="3"/>
  <c r="N94" i="3"/>
  <c r="N95" i="3"/>
  <c r="N96" i="3"/>
  <c r="N97" i="3"/>
  <c r="O97" i="3" s="1"/>
  <c r="N98" i="3"/>
  <c r="O98" i="3" s="1"/>
  <c r="N99" i="3"/>
  <c r="O99" i="3" s="1"/>
  <c r="N100" i="3"/>
  <c r="N101" i="3"/>
  <c r="N102" i="3"/>
  <c r="N103" i="3"/>
  <c r="N104" i="3"/>
  <c r="N105" i="3"/>
  <c r="N106" i="3"/>
  <c r="N107" i="3"/>
  <c r="N108" i="3"/>
  <c r="N109" i="3"/>
  <c r="O109" i="3" s="1"/>
  <c r="N110" i="3"/>
  <c r="O110" i="3" s="1"/>
  <c r="N111" i="3"/>
  <c r="O111" i="3" s="1"/>
  <c r="N112" i="3"/>
  <c r="N113" i="3"/>
  <c r="N114" i="3"/>
  <c r="N115" i="3"/>
  <c r="N116" i="3"/>
  <c r="N117" i="3"/>
  <c r="N118" i="3"/>
  <c r="N119" i="3"/>
  <c r="N120" i="3"/>
  <c r="N121" i="3"/>
  <c r="O121" i="3" s="1"/>
  <c r="N122" i="3"/>
  <c r="O122" i="3" s="1"/>
  <c r="N123" i="3"/>
  <c r="O123" i="3" s="1"/>
  <c r="N124" i="3"/>
  <c r="N125" i="3"/>
  <c r="N126" i="3"/>
  <c r="N127" i="3"/>
  <c r="N128" i="3"/>
  <c r="N129" i="3"/>
  <c r="N130" i="3"/>
  <c r="N131" i="3"/>
  <c r="N132" i="3"/>
  <c r="N133" i="3"/>
  <c r="O133" i="3" s="1"/>
  <c r="N134" i="3"/>
  <c r="O134" i="3" s="1"/>
  <c r="N135" i="3"/>
  <c r="O135" i="3" s="1"/>
  <c r="N136" i="3"/>
  <c r="N137" i="3"/>
  <c r="N138" i="3"/>
  <c r="O4" i="3"/>
  <c r="O5" i="3"/>
  <c r="O6" i="3"/>
  <c r="O7" i="3"/>
  <c r="O8" i="3"/>
  <c r="O9" i="3"/>
  <c r="O10" i="3"/>
  <c r="O11" i="3"/>
  <c r="O12" i="3"/>
  <c r="O16" i="3"/>
  <c r="O17" i="3"/>
  <c r="O18" i="3"/>
  <c r="O19" i="3"/>
  <c r="O20" i="3"/>
  <c r="O21" i="3"/>
  <c r="O22" i="3"/>
  <c r="O23" i="3"/>
  <c r="O24" i="3"/>
  <c r="O28" i="3"/>
  <c r="O29" i="3"/>
  <c r="O30" i="3"/>
  <c r="O31" i="3"/>
  <c r="O32" i="3"/>
  <c r="O33" i="3"/>
  <c r="O34" i="3"/>
  <c r="O35" i="3"/>
  <c r="O36" i="3"/>
  <c r="O40" i="3"/>
  <c r="O41" i="3"/>
  <c r="O42" i="3"/>
  <c r="O43" i="3"/>
  <c r="O44" i="3"/>
  <c r="O45" i="3"/>
  <c r="O46" i="3"/>
  <c r="O47" i="3"/>
  <c r="O48" i="3"/>
  <c r="O52" i="3"/>
  <c r="O53" i="3"/>
  <c r="O54" i="3"/>
  <c r="O55" i="3"/>
  <c r="O56" i="3"/>
  <c r="O57" i="3"/>
  <c r="O58" i="3"/>
  <c r="O59" i="3"/>
  <c r="O60" i="3"/>
  <c r="O64" i="3"/>
  <c r="O65" i="3"/>
  <c r="O66" i="3"/>
  <c r="O67" i="3"/>
  <c r="O68" i="3"/>
  <c r="O69" i="3"/>
  <c r="O70" i="3"/>
  <c r="O71" i="3"/>
  <c r="O72" i="3"/>
  <c r="O76" i="3"/>
  <c r="O77" i="3"/>
  <c r="O78" i="3"/>
  <c r="O79" i="3"/>
  <c r="O80" i="3"/>
  <c r="O81" i="3"/>
  <c r="O82" i="3"/>
  <c r="O83" i="3"/>
  <c r="O84" i="3"/>
  <c r="O88" i="3"/>
  <c r="O89" i="3"/>
  <c r="O90" i="3"/>
  <c r="O91" i="3"/>
  <c r="O92" i="3"/>
  <c r="O93" i="3"/>
  <c r="O94" i="3"/>
  <c r="O95" i="3"/>
  <c r="O96" i="3"/>
  <c r="O100" i="3"/>
  <c r="O101" i="3"/>
  <c r="O102" i="3"/>
  <c r="O103" i="3"/>
  <c r="O104" i="3"/>
  <c r="O105" i="3"/>
  <c r="O106" i="3"/>
  <c r="O107" i="3"/>
  <c r="O108" i="3"/>
  <c r="O112" i="3"/>
  <c r="O113" i="3"/>
  <c r="O114" i="3"/>
  <c r="O115" i="3"/>
  <c r="O116" i="3"/>
  <c r="O117" i="3"/>
  <c r="O118" i="3"/>
  <c r="O119" i="3"/>
  <c r="O120" i="3"/>
  <c r="O124" i="3"/>
  <c r="O125" i="3"/>
  <c r="O126" i="3"/>
  <c r="O127" i="3"/>
  <c r="O128" i="3"/>
  <c r="O129" i="3"/>
  <c r="O130" i="3"/>
  <c r="O131" i="3"/>
  <c r="O132" i="3"/>
  <c r="O136" i="3"/>
  <c r="O137" i="3"/>
  <c r="O138" i="3"/>
  <c r="O3" i="3"/>
  <c r="N3" i="3"/>
  <c r="AY3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3" i="2"/>
  <c r="BA4" i="1"/>
  <c r="BW138" i="1"/>
  <c r="CV138" i="1" s="1"/>
  <c r="BV138" i="1"/>
  <c r="BU138" i="1"/>
  <c r="BT138" i="1"/>
  <c r="BS138" i="1"/>
  <c r="BR138" i="1"/>
  <c r="BQ138" i="1"/>
  <c r="BP138" i="1"/>
  <c r="BO138" i="1"/>
  <c r="CN138" i="1" s="1"/>
  <c r="EL138" i="1" s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CU137" i="1"/>
  <c r="BW137" i="1"/>
  <c r="BV137" i="1"/>
  <c r="CU138" i="1" s="1"/>
  <c r="BU137" i="1"/>
  <c r="CT138" i="1" s="1"/>
  <c r="BT137" i="1"/>
  <c r="BS137" i="1"/>
  <c r="CR138" i="1" s="1"/>
  <c r="BR137" i="1"/>
  <c r="BQ137" i="1"/>
  <c r="CP138" i="1" s="1"/>
  <c r="BP137" i="1"/>
  <c r="CO138" i="1" s="1"/>
  <c r="BO137" i="1"/>
  <c r="BN137" i="1"/>
  <c r="BM137" i="1"/>
  <c r="CL138" i="1" s="1"/>
  <c r="BL137" i="1"/>
  <c r="CK138" i="1" s="1"/>
  <c r="EI138" i="1" s="1"/>
  <c r="BK137" i="1"/>
  <c r="BJ137" i="1"/>
  <c r="CI138" i="1" s="1"/>
  <c r="EG138" i="1" s="1"/>
  <c r="BI137" i="1"/>
  <c r="CH138" i="1" s="1"/>
  <c r="EF138" i="1" s="1"/>
  <c r="BH137" i="1"/>
  <c r="BG137" i="1"/>
  <c r="BF137" i="1"/>
  <c r="CE138" i="1" s="1"/>
  <c r="EC138" i="1" s="1"/>
  <c r="BE137" i="1"/>
  <c r="CD138" i="1" s="1"/>
  <c r="EB138" i="1" s="1"/>
  <c r="BD137" i="1"/>
  <c r="CC138" i="1" s="1"/>
  <c r="EA138" i="1" s="1"/>
  <c r="BC137" i="1"/>
  <c r="BB137" i="1"/>
  <c r="CA138" i="1" s="1"/>
  <c r="DY138" i="1" s="1"/>
  <c r="BA137" i="1"/>
  <c r="BZ138" i="1" s="1"/>
  <c r="AZ137" i="1"/>
  <c r="BY138" i="1" s="1"/>
  <c r="CM136" i="1"/>
  <c r="BW136" i="1"/>
  <c r="CV137" i="1" s="1"/>
  <c r="BV136" i="1"/>
  <c r="BU136" i="1"/>
  <c r="CT137" i="1" s="1"/>
  <c r="BT136" i="1"/>
  <c r="BS136" i="1"/>
  <c r="CR137" i="1" s="1"/>
  <c r="BR136" i="1"/>
  <c r="BQ136" i="1"/>
  <c r="BP136" i="1"/>
  <c r="BO136" i="1"/>
  <c r="CN137" i="1" s="1"/>
  <c r="BN136" i="1"/>
  <c r="CM137" i="1" s="1"/>
  <c r="BM136" i="1"/>
  <c r="CL137" i="1" s="1"/>
  <c r="BL136" i="1"/>
  <c r="BK136" i="1"/>
  <c r="CJ137" i="1" s="1"/>
  <c r="BJ136" i="1"/>
  <c r="CI137" i="1" s="1"/>
  <c r="BI136" i="1"/>
  <c r="BH136" i="1"/>
  <c r="CG137" i="1" s="1"/>
  <c r="BG136" i="1"/>
  <c r="CF137" i="1" s="1"/>
  <c r="BF136" i="1"/>
  <c r="BE136" i="1"/>
  <c r="BD136" i="1"/>
  <c r="BC136" i="1"/>
  <c r="CB137" i="1" s="1"/>
  <c r="BB136" i="1"/>
  <c r="CA137" i="1" s="1"/>
  <c r="BA136" i="1"/>
  <c r="AZ136" i="1"/>
  <c r="CG135" i="1"/>
  <c r="BW135" i="1"/>
  <c r="CV136" i="1" s="1"/>
  <c r="BV135" i="1"/>
  <c r="CU136" i="1" s="1"/>
  <c r="BU135" i="1"/>
  <c r="BT135" i="1"/>
  <c r="BS135" i="1"/>
  <c r="BR135" i="1"/>
  <c r="CQ136" i="1" s="1"/>
  <c r="BQ135" i="1"/>
  <c r="CP136" i="1" s="1"/>
  <c r="BP135" i="1"/>
  <c r="CO136" i="1" s="1"/>
  <c r="EM136" i="1" s="1"/>
  <c r="BO135" i="1"/>
  <c r="BN135" i="1"/>
  <c r="BM135" i="1"/>
  <c r="CL136" i="1" s="1"/>
  <c r="BL135" i="1"/>
  <c r="CK136" i="1" s="1"/>
  <c r="BK135" i="1"/>
  <c r="BJ135" i="1"/>
  <c r="CI136" i="1" s="1"/>
  <c r="BI135" i="1"/>
  <c r="BH135" i="1"/>
  <c r="BG135" i="1"/>
  <c r="BF135" i="1"/>
  <c r="BE135" i="1"/>
  <c r="CD136" i="1" s="1"/>
  <c r="BD135" i="1"/>
  <c r="CC136" i="1" s="1"/>
  <c r="BC135" i="1"/>
  <c r="BB135" i="1"/>
  <c r="CA136" i="1" s="1"/>
  <c r="BA135" i="1"/>
  <c r="BZ136" i="1" s="1"/>
  <c r="AZ135" i="1"/>
  <c r="BY135" i="1" s="1"/>
  <c r="CS134" i="1"/>
  <c r="EQ134" i="1" s="1"/>
  <c r="BW134" i="1"/>
  <c r="BV134" i="1"/>
  <c r="BU134" i="1"/>
  <c r="BT134" i="1"/>
  <c r="CS135" i="1" s="1"/>
  <c r="BS134" i="1"/>
  <c r="CR135" i="1" s="1"/>
  <c r="BR134" i="1"/>
  <c r="BQ134" i="1"/>
  <c r="CP135" i="1" s="1"/>
  <c r="BP134" i="1"/>
  <c r="CO135" i="1" s="1"/>
  <c r="BO134" i="1"/>
  <c r="CN135" i="1" s="1"/>
  <c r="BN134" i="1"/>
  <c r="CM135" i="1" s="1"/>
  <c r="BM134" i="1"/>
  <c r="BL134" i="1"/>
  <c r="BK134" i="1"/>
  <c r="BJ134" i="1"/>
  <c r="BI134" i="1"/>
  <c r="CH135" i="1" s="1"/>
  <c r="BH134" i="1"/>
  <c r="BG134" i="1"/>
  <c r="CF135" i="1" s="1"/>
  <c r="BF134" i="1"/>
  <c r="BE134" i="1"/>
  <c r="BD134" i="1"/>
  <c r="CC135" i="1" s="1"/>
  <c r="BC134" i="1"/>
  <c r="CB135" i="1" s="1"/>
  <c r="BB134" i="1"/>
  <c r="CA134" i="1" s="1"/>
  <c r="DY134" i="1" s="1"/>
  <c r="BA134" i="1"/>
  <c r="BZ135" i="1" s="1"/>
  <c r="AZ134" i="1"/>
  <c r="CK133" i="1"/>
  <c r="BW133" i="1"/>
  <c r="BV133" i="1"/>
  <c r="CU134" i="1" s="1"/>
  <c r="BU133" i="1"/>
  <c r="BT133" i="1"/>
  <c r="BS133" i="1"/>
  <c r="CR134" i="1" s="1"/>
  <c r="EP134" i="1" s="1"/>
  <c r="BR133" i="1"/>
  <c r="BQ133" i="1"/>
  <c r="CP134" i="1" s="1"/>
  <c r="EN134" i="1" s="1"/>
  <c r="BP133" i="1"/>
  <c r="BO133" i="1"/>
  <c r="BN133" i="1"/>
  <c r="BM133" i="1"/>
  <c r="BL133" i="1"/>
  <c r="CK134" i="1" s="1"/>
  <c r="BK133" i="1"/>
  <c r="CJ134" i="1" s="1"/>
  <c r="BJ133" i="1"/>
  <c r="BI133" i="1"/>
  <c r="BH133" i="1"/>
  <c r="CG134" i="1" s="1"/>
  <c r="BG133" i="1"/>
  <c r="BF133" i="1"/>
  <c r="CE134" i="1" s="1"/>
  <c r="EC134" i="1" s="1"/>
  <c r="BE133" i="1"/>
  <c r="CD134" i="1" s="1"/>
  <c r="BD133" i="1"/>
  <c r="CC134" i="1" s="1"/>
  <c r="EA134" i="1" s="1"/>
  <c r="BC133" i="1"/>
  <c r="BB133" i="1"/>
  <c r="BA133" i="1"/>
  <c r="AZ133" i="1"/>
  <c r="BY134" i="1" s="1"/>
  <c r="BW132" i="1"/>
  <c r="CV133" i="1" s="1"/>
  <c r="BV132" i="1"/>
  <c r="BU132" i="1"/>
  <c r="CT133" i="1" s="1"/>
  <c r="BT132" i="1"/>
  <c r="CS133" i="1" s="1"/>
  <c r="BS132" i="1"/>
  <c r="CR133" i="1" s="1"/>
  <c r="BR132" i="1"/>
  <c r="CQ133" i="1" s="1"/>
  <c r="BQ132" i="1"/>
  <c r="BP132" i="1"/>
  <c r="BO132" i="1"/>
  <c r="CN133" i="1" s="1"/>
  <c r="BN132" i="1"/>
  <c r="CM133" i="1" s="1"/>
  <c r="BM132" i="1"/>
  <c r="BL132" i="1"/>
  <c r="BK132" i="1"/>
  <c r="CJ133" i="1" s="1"/>
  <c r="BJ132" i="1"/>
  <c r="BI132" i="1"/>
  <c r="BH132" i="1"/>
  <c r="CG133" i="1" s="1"/>
  <c r="BG132" i="1"/>
  <c r="CF133" i="1" s="1"/>
  <c r="BF132" i="1"/>
  <c r="CE133" i="1" s="1"/>
  <c r="BE132" i="1"/>
  <c r="BD132" i="1"/>
  <c r="BC132" i="1"/>
  <c r="CB133" i="1" s="1"/>
  <c r="BB132" i="1"/>
  <c r="CA133" i="1" s="1"/>
  <c r="BA132" i="1"/>
  <c r="AZ132" i="1"/>
  <c r="BY133" i="1" s="1"/>
  <c r="BW131" i="1"/>
  <c r="CV132" i="1" s="1"/>
  <c r="BV131" i="1"/>
  <c r="CU131" i="1" s="1"/>
  <c r="BU131" i="1"/>
  <c r="CT132" i="1" s="1"/>
  <c r="BT131" i="1"/>
  <c r="BS131" i="1"/>
  <c r="BR131" i="1"/>
  <c r="BQ131" i="1"/>
  <c r="CP132" i="1" s="1"/>
  <c r="BP131" i="1"/>
  <c r="CO131" i="1" s="1"/>
  <c r="BO131" i="1"/>
  <c r="CN132" i="1" s="1"/>
  <c r="BN131" i="1"/>
  <c r="CM131" i="1" s="1"/>
  <c r="BM131" i="1"/>
  <c r="CL132" i="1" s="1"/>
  <c r="BL131" i="1"/>
  <c r="CK132" i="1" s="1"/>
  <c r="BK131" i="1"/>
  <c r="CJ132" i="1" s="1"/>
  <c r="BJ131" i="1"/>
  <c r="CI132" i="1" s="1"/>
  <c r="BI131" i="1"/>
  <c r="CH132" i="1" s="1"/>
  <c r="BH131" i="1"/>
  <c r="CG131" i="1" s="1"/>
  <c r="BG131" i="1"/>
  <c r="BF131" i="1"/>
  <c r="CE131" i="1" s="1"/>
  <c r="BE131" i="1"/>
  <c r="CD132" i="1" s="1"/>
  <c r="BD131" i="1"/>
  <c r="CC132" i="1" s="1"/>
  <c r="BC131" i="1"/>
  <c r="CB132" i="1" s="1"/>
  <c r="BB131" i="1"/>
  <c r="BA131" i="1"/>
  <c r="BZ132" i="1" s="1"/>
  <c r="AZ131" i="1"/>
  <c r="BY131" i="1" s="1"/>
  <c r="CM130" i="1"/>
  <c r="CF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BW129" i="1"/>
  <c r="BV129" i="1"/>
  <c r="BU129" i="1"/>
  <c r="CT130" i="1" s="1"/>
  <c r="BT129" i="1"/>
  <c r="CS130" i="1" s="1"/>
  <c r="BS129" i="1"/>
  <c r="BR129" i="1"/>
  <c r="CQ130" i="1" s="1"/>
  <c r="BQ129" i="1"/>
  <c r="CP130" i="1" s="1"/>
  <c r="BP129" i="1"/>
  <c r="CO130" i="1" s="1"/>
  <c r="BO129" i="1"/>
  <c r="CN130" i="1" s="1"/>
  <c r="BN129" i="1"/>
  <c r="BM129" i="1"/>
  <c r="BL129" i="1"/>
  <c r="BK129" i="1"/>
  <c r="BJ129" i="1"/>
  <c r="CI130" i="1" s="1"/>
  <c r="BI129" i="1"/>
  <c r="CH130" i="1" s="1"/>
  <c r="BH129" i="1"/>
  <c r="CG130" i="1" s="1"/>
  <c r="BG129" i="1"/>
  <c r="BF129" i="1"/>
  <c r="BE129" i="1"/>
  <c r="CD130" i="1" s="1"/>
  <c r="BD129" i="1"/>
  <c r="CC130" i="1" s="1"/>
  <c r="BC129" i="1"/>
  <c r="CB130" i="1" s="1"/>
  <c r="BB129" i="1"/>
  <c r="BA129" i="1"/>
  <c r="AZ129" i="1"/>
  <c r="BW128" i="1"/>
  <c r="CV129" i="1" s="1"/>
  <c r="BV128" i="1"/>
  <c r="CU129" i="1" s="1"/>
  <c r="BU128" i="1"/>
  <c r="CT129" i="1" s="1"/>
  <c r="BT128" i="1"/>
  <c r="CS129" i="1" s="1"/>
  <c r="BS128" i="1"/>
  <c r="CR129" i="1" s="1"/>
  <c r="EP129" i="1" s="1"/>
  <c r="BR128" i="1"/>
  <c r="BQ128" i="1"/>
  <c r="BP128" i="1"/>
  <c r="BO128" i="1"/>
  <c r="CN129" i="1" s="1"/>
  <c r="EL129" i="1" s="1"/>
  <c r="BN128" i="1"/>
  <c r="CM129" i="1" s="1"/>
  <c r="BM128" i="1"/>
  <c r="CL129" i="1" s="1"/>
  <c r="EJ129" i="1" s="1"/>
  <c r="BL128" i="1"/>
  <c r="BK128" i="1"/>
  <c r="CJ129" i="1" s="1"/>
  <c r="BJ128" i="1"/>
  <c r="CI129" i="1" s="1"/>
  <c r="EG129" i="1" s="1"/>
  <c r="BI128" i="1"/>
  <c r="BH128" i="1"/>
  <c r="BG128" i="1"/>
  <c r="CF129" i="1" s="1"/>
  <c r="ED129" i="1" s="1"/>
  <c r="BF128" i="1"/>
  <c r="BE128" i="1"/>
  <c r="BD128" i="1"/>
  <c r="BC128" i="1"/>
  <c r="CB129" i="1" s="1"/>
  <c r="DZ129" i="1" s="1"/>
  <c r="BB128" i="1"/>
  <c r="CA129" i="1" s="1"/>
  <c r="BA128" i="1"/>
  <c r="BZ129" i="1" s="1"/>
  <c r="DX129" i="1" s="1"/>
  <c r="AZ128" i="1"/>
  <c r="BW127" i="1"/>
  <c r="BV127" i="1"/>
  <c r="CU128" i="1" s="1"/>
  <c r="BU127" i="1"/>
  <c r="CT128" i="1" s="1"/>
  <c r="BT127" i="1"/>
  <c r="CS128" i="1" s="1"/>
  <c r="EQ128" i="1" s="1"/>
  <c r="BS127" i="1"/>
  <c r="BR127" i="1"/>
  <c r="BQ127" i="1"/>
  <c r="CP128" i="1" s="1"/>
  <c r="BP127" i="1"/>
  <c r="CO128" i="1" s="1"/>
  <c r="EM128" i="1" s="1"/>
  <c r="BO127" i="1"/>
  <c r="BN127" i="1"/>
  <c r="CM128" i="1" s="1"/>
  <c r="BM127" i="1"/>
  <c r="CL128" i="1" s="1"/>
  <c r="EJ128" i="1" s="1"/>
  <c r="BL127" i="1"/>
  <c r="BK127" i="1"/>
  <c r="CJ128" i="1" s="1"/>
  <c r="BJ127" i="1"/>
  <c r="CI128" i="1" s="1"/>
  <c r="EG128" i="1" s="1"/>
  <c r="BI127" i="1"/>
  <c r="BH127" i="1"/>
  <c r="CG128" i="1" s="1"/>
  <c r="EE128" i="1" s="1"/>
  <c r="BG127" i="1"/>
  <c r="BF127" i="1"/>
  <c r="BE127" i="1"/>
  <c r="CD128" i="1" s="1"/>
  <c r="BD127" i="1"/>
  <c r="CC128" i="1" s="1"/>
  <c r="EA128" i="1" s="1"/>
  <c r="BC127" i="1"/>
  <c r="BB127" i="1"/>
  <c r="CA128" i="1" s="1"/>
  <c r="BA127" i="1"/>
  <c r="AZ127" i="1"/>
  <c r="CS126" i="1"/>
  <c r="BW126" i="1"/>
  <c r="BV126" i="1"/>
  <c r="CU127" i="1" s="1"/>
  <c r="BU126" i="1"/>
  <c r="BT126" i="1"/>
  <c r="BS126" i="1"/>
  <c r="CR127" i="1" s="1"/>
  <c r="BR126" i="1"/>
  <c r="CQ126" i="1" s="1"/>
  <c r="BQ126" i="1"/>
  <c r="CP127" i="1" s="1"/>
  <c r="BP126" i="1"/>
  <c r="BO126" i="1"/>
  <c r="BN126" i="1"/>
  <c r="BM126" i="1"/>
  <c r="CL127" i="1" s="1"/>
  <c r="BL126" i="1"/>
  <c r="CK127" i="1" s="1"/>
  <c r="EI127" i="1" s="1"/>
  <c r="BK126" i="1"/>
  <c r="CJ127" i="1" s="1"/>
  <c r="BJ126" i="1"/>
  <c r="CI126" i="1" s="1"/>
  <c r="BI126" i="1"/>
  <c r="BH126" i="1"/>
  <c r="BG126" i="1"/>
  <c r="BF126" i="1"/>
  <c r="CE127" i="1" s="1"/>
  <c r="BE126" i="1"/>
  <c r="CD127" i="1" s="1"/>
  <c r="BD126" i="1"/>
  <c r="BC126" i="1"/>
  <c r="CB127" i="1" s="1"/>
  <c r="BB126" i="1"/>
  <c r="BA126" i="1"/>
  <c r="BZ127" i="1" s="1"/>
  <c r="AZ126" i="1"/>
  <c r="CE125" i="1"/>
  <c r="BW125" i="1"/>
  <c r="CV126" i="1" s="1"/>
  <c r="BV125" i="1"/>
  <c r="BU125" i="1"/>
  <c r="CT126" i="1" s="1"/>
  <c r="BT125" i="1"/>
  <c r="BS125" i="1"/>
  <c r="CR126" i="1" s="1"/>
  <c r="BR125" i="1"/>
  <c r="BQ125" i="1"/>
  <c r="BP125" i="1"/>
  <c r="CO126" i="1" s="1"/>
  <c r="BO125" i="1"/>
  <c r="BN125" i="1"/>
  <c r="CM126" i="1" s="1"/>
  <c r="BM125" i="1"/>
  <c r="CL126" i="1" s="1"/>
  <c r="BL125" i="1"/>
  <c r="BK125" i="1"/>
  <c r="CJ126" i="1" s="1"/>
  <c r="BJ125" i="1"/>
  <c r="BI125" i="1"/>
  <c r="BH125" i="1"/>
  <c r="CG126" i="1" s="1"/>
  <c r="BG125" i="1"/>
  <c r="CF126" i="1" s="1"/>
  <c r="BF125" i="1"/>
  <c r="BE125" i="1"/>
  <c r="CD126" i="1" s="1"/>
  <c r="BD125" i="1"/>
  <c r="BC125" i="1"/>
  <c r="BB125" i="1"/>
  <c r="BA125" i="1"/>
  <c r="AZ125" i="1"/>
  <c r="BY126" i="1" s="1"/>
  <c r="BW124" i="1"/>
  <c r="CV125" i="1" s="1"/>
  <c r="BV124" i="1"/>
  <c r="BU124" i="1"/>
  <c r="CT125" i="1" s="1"/>
  <c r="BT124" i="1"/>
  <c r="BS124" i="1"/>
  <c r="BR124" i="1"/>
  <c r="CQ125" i="1" s="1"/>
  <c r="BQ124" i="1"/>
  <c r="CP125" i="1" s="1"/>
  <c r="BP124" i="1"/>
  <c r="CO125" i="1" s="1"/>
  <c r="BO124" i="1"/>
  <c r="CN125" i="1" s="1"/>
  <c r="BN124" i="1"/>
  <c r="CM124" i="1" s="1"/>
  <c r="BM124" i="1"/>
  <c r="CL125" i="1" s="1"/>
  <c r="BL124" i="1"/>
  <c r="BK124" i="1"/>
  <c r="BJ124" i="1"/>
  <c r="CI125" i="1" s="1"/>
  <c r="BI124" i="1"/>
  <c r="CH125" i="1" s="1"/>
  <c r="BH124" i="1"/>
  <c r="CG125" i="1" s="1"/>
  <c r="BG124" i="1"/>
  <c r="CF125" i="1" s="1"/>
  <c r="BF124" i="1"/>
  <c r="BE124" i="1"/>
  <c r="CD125" i="1" s="1"/>
  <c r="BD124" i="1"/>
  <c r="BC124" i="1"/>
  <c r="BB124" i="1"/>
  <c r="CA125" i="1" s="1"/>
  <c r="BA124" i="1"/>
  <c r="BZ125" i="1" s="1"/>
  <c r="AZ124" i="1"/>
  <c r="BY125" i="1" s="1"/>
  <c r="CQ123" i="1"/>
  <c r="BW123" i="1"/>
  <c r="BV123" i="1"/>
  <c r="CU123" i="1" s="1"/>
  <c r="BU123" i="1"/>
  <c r="CT123" i="1" s="1"/>
  <c r="BT123" i="1"/>
  <c r="CS124" i="1" s="1"/>
  <c r="BS123" i="1"/>
  <c r="BR123" i="1"/>
  <c r="CQ124" i="1" s="1"/>
  <c r="BQ123" i="1"/>
  <c r="CP124" i="1" s="1"/>
  <c r="BP123" i="1"/>
  <c r="CO123" i="1" s="1"/>
  <c r="BO123" i="1"/>
  <c r="CN124" i="1" s="1"/>
  <c r="BN123" i="1"/>
  <c r="CM123" i="1" s="1"/>
  <c r="BM123" i="1"/>
  <c r="CL123" i="1" s="1"/>
  <c r="BL123" i="1"/>
  <c r="BK123" i="1"/>
  <c r="BJ123" i="1"/>
  <c r="CI124" i="1" s="1"/>
  <c r="BI123" i="1"/>
  <c r="CH124" i="1" s="1"/>
  <c r="BH123" i="1"/>
  <c r="CG123" i="1" s="1"/>
  <c r="EE123" i="1" s="1"/>
  <c r="BG123" i="1"/>
  <c r="BF123" i="1"/>
  <c r="CE123" i="1" s="1"/>
  <c r="BE123" i="1"/>
  <c r="CD123" i="1" s="1"/>
  <c r="BD123" i="1"/>
  <c r="CC124" i="1" s="1"/>
  <c r="BC123" i="1"/>
  <c r="CB124" i="1" s="1"/>
  <c r="BB123" i="1"/>
  <c r="CA123" i="1" s="1"/>
  <c r="DY123" i="1" s="1"/>
  <c r="BA123" i="1"/>
  <c r="AZ123" i="1"/>
  <c r="BY123" i="1" s="1"/>
  <c r="BW122" i="1"/>
  <c r="BV122" i="1"/>
  <c r="BU122" i="1"/>
  <c r="CT122" i="1" s="1"/>
  <c r="BT122" i="1"/>
  <c r="BS122" i="1"/>
  <c r="BR122" i="1"/>
  <c r="BQ122" i="1"/>
  <c r="BP122" i="1"/>
  <c r="BO122" i="1"/>
  <c r="BN122" i="1"/>
  <c r="BM122" i="1"/>
  <c r="BL122" i="1"/>
  <c r="CK122" i="1" s="1"/>
  <c r="EI122" i="1" s="1"/>
  <c r="BK122" i="1"/>
  <c r="BJ122" i="1"/>
  <c r="BI122" i="1"/>
  <c r="BH122" i="1"/>
  <c r="BG122" i="1"/>
  <c r="BF122" i="1"/>
  <c r="BE122" i="1"/>
  <c r="BD122" i="1"/>
  <c r="CC122" i="1" s="1"/>
  <c r="EA122" i="1" s="1"/>
  <c r="BC122" i="1"/>
  <c r="BB122" i="1"/>
  <c r="BA122" i="1"/>
  <c r="AZ122" i="1"/>
  <c r="BW121" i="1"/>
  <c r="CV122" i="1" s="1"/>
  <c r="BV121" i="1"/>
  <c r="CU122" i="1" s="1"/>
  <c r="BU121" i="1"/>
  <c r="BT121" i="1"/>
  <c r="BS121" i="1"/>
  <c r="CR122" i="1" s="1"/>
  <c r="EP122" i="1" s="1"/>
  <c r="BR121" i="1"/>
  <c r="CQ122" i="1" s="1"/>
  <c r="EO122" i="1" s="1"/>
  <c r="BQ121" i="1"/>
  <c r="CP122" i="1" s="1"/>
  <c r="EN122" i="1" s="1"/>
  <c r="BP121" i="1"/>
  <c r="BO121" i="1"/>
  <c r="CN122" i="1" s="1"/>
  <c r="BN121" i="1"/>
  <c r="CM122" i="1" s="1"/>
  <c r="BM121" i="1"/>
  <c r="BL121" i="1"/>
  <c r="BK121" i="1"/>
  <c r="CJ122" i="1" s="1"/>
  <c r="BJ121" i="1"/>
  <c r="CI122" i="1" s="1"/>
  <c r="EG122" i="1" s="1"/>
  <c r="BI121" i="1"/>
  <c r="BH121" i="1"/>
  <c r="CG122" i="1" s="1"/>
  <c r="EE122" i="1" s="1"/>
  <c r="BG121" i="1"/>
  <c r="CF122" i="1" s="1"/>
  <c r="ED122" i="1" s="1"/>
  <c r="BF121" i="1"/>
  <c r="CE122" i="1" s="1"/>
  <c r="EC122" i="1" s="1"/>
  <c r="BE121" i="1"/>
  <c r="BD121" i="1"/>
  <c r="BC121" i="1"/>
  <c r="CB122" i="1" s="1"/>
  <c r="BB121" i="1"/>
  <c r="CA122" i="1" s="1"/>
  <c r="BA121" i="1"/>
  <c r="BZ122" i="1" s="1"/>
  <c r="DX122" i="1" s="1"/>
  <c r="AZ121" i="1"/>
  <c r="CP120" i="1"/>
  <c r="EN120" i="1" s="1"/>
  <c r="BW120" i="1"/>
  <c r="BV120" i="1"/>
  <c r="BU120" i="1"/>
  <c r="CT121" i="1" s="1"/>
  <c r="BT120" i="1"/>
  <c r="CS121" i="1" s="1"/>
  <c r="BS120" i="1"/>
  <c r="CR121" i="1" s="1"/>
  <c r="BR120" i="1"/>
  <c r="CQ121" i="1" s="1"/>
  <c r="BQ120" i="1"/>
  <c r="BP120" i="1"/>
  <c r="CO121" i="1" s="1"/>
  <c r="BO120" i="1"/>
  <c r="BN120" i="1"/>
  <c r="CM121" i="1" s="1"/>
  <c r="BM120" i="1"/>
  <c r="BL120" i="1"/>
  <c r="CK121" i="1" s="1"/>
  <c r="BK120" i="1"/>
  <c r="CJ121" i="1" s="1"/>
  <c r="BJ120" i="1"/>
  <c r="BI120" i="1"/>
  <c r="CH121" i="1" s="1"/>
  <c r="BH120" i="1"/>
  <c r="CG121" i="1" s="1"/>
  <c r="BG120" i="1"/>
  <c r="CF121" i="1" s="1"/>
  <c r="BF120" i="1"/>
  <c r="CE121" i="1" s="1"/>
  <c r="BE120" i="1"/>
  <c r="BD120" i="1"/>
  <c r="CC121" i="1" s="1"/>
  <c r="BC120" i="1"/>
  <c r="CB121" i="1" s="1"/>
  <c r="BB120" i="1"/>
  <c r="CA121" i="1" s="1"/>
  <c r="BA120" i="1"/>
  <c r="AZ120" i="1"/>
  <c r="BY121" i="1" s="1"/>
  <c r="BW119" i="1"/>
  <c r="CV120" i="1" s="1"/>
  <c r="BV119" i="1"/>
  <c r="CU120" i="1" s="1"/>
  <c r="BU119" i="1"/>
  <c r="CT120" i="1" s="1"/>
  <c r="BT119" i="1"/>
  <c r="CS120" i="1" s="1"/>
  <c r="BS119" i="1"/>
  <c r="CR120" i="1" s="1"/>
  <c r="BR119" i="1"/>
  <c r="CQ120" i="1" s="1"/>
  <c r="BQ119" i="1"/>
  <c r="BP119" i="1"/>
  <c r="CO120" i="1" s="1"/>
  <c r="BO119" i="1"/>
  <c r="CN120" i="1" s="1"/>
  <c r="EL120" i="1" s="1"/>
  <c r="BN119" i="1"/>
  <c r="CM120" i="1" s="1"/>
  <c r="EK120" i="1" s="1"/>
  <c r="BM119" i="1"/>
  <c r="CL120" i="1" s="1"/>
  <c r="BL119" i="1"/>
  <c r="CK120" i="1" s="1"/>
  <c r="BK119" i="1"/>
  <c r="CJ120" i="1" s="1"/>
  <c r="BJ119" i="1"/>
  <c r="CI120" i="1" s="1"/>
  <c r="BI119" i="1"/>
  <c r="BH119" i="1"/>
  <c r="CG120" i="1" s="1"/>
  <c r="BG119" i="1"/>
  <c r="CF120" i="1" s="1"/>
  <c r="ED120" i="1" s="1"/>
  <c r="BF119" i="1"/>
  <c r="CE120" i="1" s="1"/>
  <c r="EC120" i="1" s="1"/>
  <c r="BE119" i="1"/>
  <c r="CD120" i="1" s="1"/>
  <c r="BD119" i="1"/>
  <c r="CC120" i="1" s="1"/>
  <c r="BC119" i="1"/>
  <c r="CB120" i="1" s="1"/>
  <c r="BB119" i="1"/>
  <c r="CA120" i="1" s="1"/>
  <c r="BA119" i="1"/>
  <c r="AZ119" i="1"/>
  <c r="BY120" i="1" s="1"/>
  <c r="BW118" i="1"/>
  <c r="BV118" i="1"/>
  <c r="CU119" i="1" s="1"/>
  <c r="BU118" i="1"/>
  <c r="CT119" i="1" s="1"/>
  <c r="BT118" i="1"/>
  <c r="CS119" i="1" s="1"/>
  <c r="BS118" i="1"/>
  <c r="BR118" i="1"/>
  <c r="BQ118" i="1"/>
  <c r="CP119" i="1" s="1"/>
  <c r="BP118" i="1"/>
  <c r="CO119" i="1" s="1"/>
  <c r="BO118" i="1"/>
  <c r="CN119" i="1" s="1"/>
  <c r="BN118" i="1"/>
  <c r="BM118" i="1"/>
  <c r="CL119" i="1" s="1"/>
  <c r="BL118" i="1"/>
  <c r="CK119" i="1" s="1"/>
  <c r="BK118" i="1"/>
  <c r="BJ118" i="1"/>
  <c r="CI119" i="1" s="1"/>
  <c r="EG119" i="1" s="1"/>
  <c r="BI118" i="1"/>
  <c r="CH119" i="1" s="1"/>
  <c r="EF119" i="1" s="1"/>
  <c r="BH118" i="1"/>
  <c r="CG119" i="1" s="1"/>
  <c r="EE119" i="1" s="1"/>
  <c r="BG118" i="1"/>
  <c r="CF119" i="1" s="1"/>
  <c r="BF118" i="1"/>
  <c r="BE118" i="1"/>
  <c r="CD119" i="1" s="1"/>
  <c r="BD118" i="1"/>
  <c r="CC119" i="1" s="1"/>
  <c r="BC118" i="1"/>
  <c r="BB118" i="1"/>
  <c r="BA118" i="1"/>
  <c r="BZ119" i="1" s="1"/>
  <c r="DX119" i="1" s="1"/>
  <c r="AZ118" i="1"/>
  <c r="BY119" i="1" s="1"/>
  <c r="DW119" i="1" s="1"/>
  <c r="BW117" i="1"/>
  <c r="CV118" i="1" s="1"/>
  <c r="BV117" i="1"/>
  <c r="CU118" i="1" s="1"/>
  <c r="BU117" i="1"/>
  <c r="CT118" i="1" s="1"/>
  <c r="BT117" i="1"/>
  <c r="BS117" i="1"/>
  <c r="BR117" i="1"/>
  <c r="CQ118" i="1" s="1"/>
  <c r="BQ117" i="1"/>
  <c r="CP118" i="1" s="1"/>
  <c r="BP117" i="1"/>
  <c r="CO118" i="1" s="1"/>
  <c r="BO117" i="1"/>
  <c r="BN117" i="1"/>
  <c r="CM118" i="1" s="1"/>
  <c r="BM117" i="1"/>
  <c r="BL117" i="1"/>
  <c r="CK118" i="1" s="1"/>
  <c r="BK117" i="1"/>
  <c r="CJ118" i="1" s="1"/>
  <c r="BJ117" i="1"/>
  <c r="CI118" i="1" s="1"/>
  <c r="EG118" i="1" s="1"/>
  <c r="BI117" i="1"/>
  <c r="CH118" i="1" s="1"/>
  <c r="EF118" i="1" s="1"/>
  <c r="BH117" i="1"/>
  <c r="BG117" i="1"/>
  <c r="BF117" i="1"/>
  <c r="CE118" i="1" s="1"/>
  <c r="BE117" i="1"/>
  <c r="CD118" i="1" s="1"/>
  <c r="BD117" i="1"/>
  <c r="CC118" i="1" s="1"/>
  <c r="BC117" i="1"/>
  <c r="BB117" i="1"/>
  <c r="CA118" i="1" s="1"/>
  <c r="BA117" i="1"/>
  <c r="AZ117" i="1"/>
  <c r="BY118" i="1" s="1"/>
  <c r="CR116" i="1"/>
  <c r="EP116" i="1" s="1"/>
  <c r="CJ116" i="1"/>
  <c r="EH116" i="1" s="1"/>
  <c r="BW116" i="1"/>
  <c r="BV116" i="1"/>
  <c r="BU116" i="1"/>
  <c r="BT116" i="1"/>
  <c r="CS117" i="1" s="1"/>
  <c r="BS116" i="1"/>
  <c r="CR117" i="1" s="1"/>
  <c r="BR116" i="1"/>
  <c r="CQ117" i="1" s="1"/>
  <c r="BQ116" i="1"/>
  <c r="BP116" i="1"/>
  <c r="CO117" i="1" s="1"/>
  <c r="BO116" i="1"/>
  <c r="CN117" i="1" s="1"/>
  <c r="BN116" i="1"/>
  <c r="CM117" i="1" s="1"/>
  <c r="BM116" i="1"/>
  <c r="CL117" i="1" s="1"/>
  <c r="BL116" i="1"/>
  <c r="BK116" i="1"/>
  <c r="BJ116" i="1"/>
  <c r="BI116" i="1"/>
  <c r="BH116" i="1"/>
  <c r="CG117" i="1" s="1"/>
  <c r="BG116" i="1"/>
  <c r="CF117" i="1" s="1"/>
  <c r="BF116" i="1"/>
  <c r="CE117" i="1" s="1"/>
  <c r="BE116" i="1"/>
  <c r="BD116" i="1"/>
  <c r="CC117" i="1" s="1"/>
  <c r="BC116" i="1"/>
  <c r="CB117" i="1" s="1"/>
  <c r="BB116" i="1"/>
  <c r="CA117" i="1" s="1"/>
  <c r="BA116" i="1"/>
  <c r="BZ117" i="1" s="1"/>
  <c r="AZ116" i="1"/>
  <c r="BW115" i="1"/>
  <c r="CV116" i="1" s="1"/>
  <c r="BV115" i="1"/>
  <c r="CU116" i="1" s="1"/>
  <c r="BU115" i="1"/>
  <c r="BT115" i="1"/>
  <c r="CS115" i="1" s="1"/>
  <c r="BS115" i="1"/>
  <c r="CR115" i="1" s="1"/>
  <c r="BR115" i="1"/>
  <c r="CQ116" i="1" s="1"/>
  <c r="EO116" i="1" s="1"/>
  <c r="BQ115" i="1"/>
  <c r="CP116" i="1" s="1"/>
  <c r="EN116" i="1" s="1"/>
  <c r="BP115" i="1"/>
  <c r="CO116" i="1" s="1"/>
  <c r="EM116" i="1" s="1"/>
  <c r="BO115" i="1"/>
  <c r="CN116" i="1" s="1"/>
  <c r="EL116" i="1" s="1"/>
  <c r="BN115" i="1"/>
  <c r="BM115" i="1"/>
  <c r="CL115" i="1" s="1"/>
  <c r="BL115" i="1"/>
  <c r="CK115" i="1" s="1"/>
  <c r="BK115" i="1"/>
  <c r="CJ115" i="1" s="1"/>
  <c r="BJ115" i="1"/>
  <c r="CI116" i="1" s="1"/>
  <c r="EG116" i="1" s="1"/>
  <c r="BI115" i="1"/>
  <c r="BH115" i="1"/>
  <c r="CG116" i="1" s="1"/>
  <c r="EE116" i="1" s="1"/>
  <c r="BG115" i="1"/>
  <c r="BF115" i="1"/>
  <c r="CE116" i="1" s="1"/>
  <c r="EC116" i="1" s="1"/>
  <c r="BE115" i="1"/>
  <c r="CD116" i="1" s="1"/>
  <c r="EB116" i="1" s="1"/>
  <c r="BD115" i="1"/>
  <c r="CC115" i="1" s="1"/>
  <c r="BC115" i="1"/>
  <c r="CB115" i="1" s="1"/>
  <c r="BB115" i="1"/>
  <c r="BA115" i="1"/>
  <c r="AZ115" i="1"/>
  <c r="BY116" i="1" s="1"/>
  <c r="DW116" i="1" s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BW113" i="1"/>
  <c r="BV113" i="1"/>
  <c r="BU113" i="1"/>
  <c r="CT114" i="1" s="1"/>
  <c r="BT113" i="1"/>
  <c r="CS114" i="1" s="1"/>
  <c r="BS113" i="1"/>
  <c r="CR114" i="1" s="1"/>
  <c r="BR113" i="1"/>
  <c r="CQ114" i="1" s="1"/>
  <c r="BQ113" i="1"/>
  <c r="BP113" i="1"/>
  <c r="BO113" i="1"/>
  <c r="BN113" i="1"/>
  <c r="CM114" i="1" s="1"/>
  <c r="BM113" i="1"/>
  <c r="CL114" i="1" s="1"/>
  <c r="BL113" i="1"/>
  <c r="BK113" i="1"/>
  <c r="CJ114" i="1" s="1"/>
  <c r="BJ113" i="1"/>
  <c r="BI113" i="1"/>
  <c r="CH114" i="1" s="1"/>
  <c r="BH113" i="1"/>
  <c r="CG114" i="1" s="1"/>
  <c r="BG113" i="1"/>
  <c r="BF113" i="1"/>
  <c r="CE114" i="1" s="1"/>
  <c r="BE113" i="1"/>
  <c r="BD113" i="1"/>
  <c r="BC113" i="1"/>
  <c r="CB114" i="1" s="1"/>
  <c r="BB113" i="1"/>
  <c r="CA114" i="1" s="1"/>
  <c r="BA113" i="1"/>
  <c r="BZ114" i="1" s="1"/>
  <c r="AZ113" i="1"/>
  <c r="BW112" i="1"/>
  <c r="CV113" i="1" s="1"/>
  <c r="BV112" i="1"/>
  <c r="CU113" i="1" s="1"/>
  <c r="BU112" i="1"/>
  <c r="CT113" i="1" s="1"/>
  <c r="BT112" i="1"/>
  <c r="CS113" i="1" s="1"/>
  <c r="BS112" i="1"/>
  <c r="CR113" i="1" s="1"/>
  <c r="BR112" i="1"/>
  <c r="CQ113" i="1" s="1"/>
  <c r="BQ112" i="1"/>
  <c r="CP113" i="1" s="1"/>
  <c r="BP112" i="1"/>
  <c r="CO113" i="1" s="1"/>
  <c r="BO112" i="1"/>
  <c r="CN113" i="1" s="1"/>
  <c r="BN112" i="1"/>
  <c r="CM113" i="1" s="1"/>
  <c r="EK113" i="1" s="1"/>
  <c r="BM112" i="1"/>
  <c r="CL113" i="1" s="1"/>
  <c r="BL112" i="1"/>
  <c r="CK113" i="1" s="1"/>
  <c r="BK112" i="1"/>
  <c r="CJ113" i="1" s="1"/>
  <c r="BJ112" i="1"/>
  <c r="CI113" i="1" s="1"/>
  <c r="BI112" i="1"/>
  <c r="BH112" i="1"/>
  <c r="CG113" i="1" s="1"/>
  <c r="BG112" i="1"/>
  <c r="CF113" i="1" s="1"/>
  <c r="BF112" i="1"/>
  <c r="CE113" i="1" s="1"/>
  <c r="EC113" i="1" s="1"/>
  <c r="BE112" i="1"/>
  <c r="CD113" i="1" s="1"/>
  <c r="BD112" i="1"/>
  <c r="CC113" i="1" s="1"/>
  <c r="BC112" i="1"/>
  <c r="CB113" i="1" s="1"/>
  <c r="BB112" i="1"/>
  <c r="CA113" i="1" s="1"/>
  <c r="BA112" i="1"/>
  <c r="BZ113" i="1" s="1"/>
  <c r="DX113" i="1" s="1"/>
  <c r="AZ112" i="1"/>
  <c r="BY113" i="1" s="1"/>
  <c r="BW111" i="1"/>
  <c r="CV112" i="1" s="1"/>
  <c r="BV111" i="1"/>
  <c r="CU112" i="1" s="1"/>
  <c r="BU111" i="1"/>
  <c r="CT112" i="1" s="1"/>
  <c r="BT111" i="1"/>
  <c r="CS112" i="1" s="1"/>
  <c r="EQ112" i="1" s="1"/>
  <c r="BS111" i="1"/>
  <c r="CR112" i="1" s="1"/>
  <c r="EP112" i="1" s="1"/>
  <c r="BR111" i="1"/>
  <c r="CQ112" i="1" s="1"/>
  <c r="EO112" i="1" s="1"/>
  <c r="BQ111" i="1"/>
  <c r="CP112" i="1" s="1"/>
  <c r="BP111" i="1"/>
  <c r="CO112" i="1" s="1"/>
  <c r="EM112" i="1" s="1"/>
  <c r="BO111" i="1"/>
  <c r="CN112" i="1" s="1"/>
  <c r="EL112" i="1" s="1"/>
  <c r="BN111" i="1"/>
  <c r="CM112" i="1" s="1"/>
  <c r="EK112" i="1" s="1"/>
  <c r="BM111" i="1"/>
  <c r="CL112" i="1" s="1"/>
  <c r="BL111" i="1"/>
  <c r="CK112" i="1" s="1"/>
  <c r="EI112" i="1" s="1"/>
  <c r="BK111" i="1"/>
  <c r="CJ112" i="1" s="1"/>
  <c r="EH112" i="1" s="1"/>
  <c r="BJ111" i="1"/>
  <c r="CI112" i="1" s="1"/>
  <c r="EG112" i="1" s="1"/>
  <c r="BI111" i="1"/>
  <c r="CH112" i="1" s="1"/>
  <c r="BH111" i="1"/>
  <c r="CG112" i="1" s="1"/>
  <c r="EE112" i="1" s="1"/>
  <c r="BG111" i="1"/>
  <c r="CF112" i="1" s="1"/>
  <c r="ED112" i="1" s="1"/>
  <c r="BF111" i="1"/>
  <c r="CE112" i="1" s="1"/>
  <c r="EC112" i="1" s="1"/>
  <c r="BE111" i="1"/>
  <c r="CD112" i="1" s="1"/>
  <c r="BD111" i="1"/>
  <c r="CC112" i="1" s="1"/>
  <c r="EA112" i="1" s="1"/>
  <c r="BC111" i="1"/>
  <c r="CB112" i="1" s="1"/>
  <c r="DZ112" i="1" s="1"/>
  <c r="BB111" i="1"/>
  <c r="CA112" i="1" s="1"/>
  <c r="DY112" i="1" s="1"/>
  <c r="BA111" i="1"/>
  <c r="BZ112" i="1" s="1"/>
  <c r="DX112" i="1" s="1"/>
  <c r="AZ111" i="1"/>
  <c r="BY112" i="1" s="1"/>
  <c r="DW112" i="1" s="1"/>
  <c r="BW110" i="1"/>
  <c r="CV111" i="1" s="1"/>
  <c r="BV110" i="1"/>
  <c r="CU111" i="1" s="1"/>
  <c r="BU110" i="1"/>
  <c r="CT111" i="1" s="1"/>
  <c r="BT110" i="1"/>
  <c r="BS110" i="1"/>
  <c r="BR110" i="1"/>
  <c r="BQ110" i="1"/>
  <c r="CP111" i="1" s="1"/>
  <c r="BP110" i="1"/>
  <c r="CO111" i="1" s="1"/>
  <c r="BO110" i="1"/>
  <c r="CN111" i="1" s="1"/>
  <c r="BN110" i="1"/>
  <c r="BM110" i="1"/>
  <c r="BL110" i="1"/>
  <c r="CK111" i="1" s="1"/>
  <c r="BK110" i="1"/>
  <c r="BJ110" i="1"/>
  <c r="CI111" i="1" s="1"/>
  <c r="BI110" i="1"/>
  <c r="CH111" i="1" s="1"/>
  <c r="BH110" i="1"/>
  <c r="BG110" i="1"/>
  <c r="BF110" i="1"/>
  <c r="BE110" i="1"/>
  <c r="CD111" i="1" s="1"/>
  <c r="BD110" i="1"/>
  <c r="BC110" i="1"/>
  <c r="BB110" i="1"/>
  <c r="BA110" i="1"/>
  <c r="BZ111" i="1" s="1"/>
  <c r="AZ110" i="1"/>
  <c r="BY111" i="1" s="1"/>
  <c r="BW109" i="1"/>
  <c r="CV110" i="1" s="1"/>
  <c r="BV109" i="1"/>
  <c r="BU109" i="1"/>
  <c r="CT110" i="1" s="1"/>
  <c r="BT109" i="1"/>
  <c r="CS110" i="1" s="1"/>
  <c r="BS109" i="1"/>
  <c r="CR110" i="1" s="1"/>
  <c r="BR109" i="1"/>
  <c r="CQ110" i="1" s="1"/>
  <c r="BQ109" i="1"/>
  <c r="BP109" i="1"/>
  <c r="CO110" i="1" s="1"/>
  <c r="BO109" i="1"/>
  <c r="CN110" i="1" s="1"/>
  <c r="BN109" i="1"/>
  <c r="BM109" i="1"/>
  <c r="BL109" i="1"/>
  <c r="CK110" i="1" s="1"/>
  <c r="BK109" i="1"/>
  <c r="CJ110" i="1" s="1"/>
  <c r="BJ109" i="1"/>
  <c r="BI109" i="1"/>
  <c r="BH109" i="1"/>
  <c r="CG110" i="1" s="1"/>
  <c r="BG109" i="1"/>
  <c r="CF110" i="1" s="1"/>
  <c r="BF109" i="1"/>
  <c r="CE110" i="1" s="1"/>
  <c r="BE109" i="1"/>
  <c r="BD109" i="1"/>
  <c r="CC110" i="1" s="1"/>
  <c r="BC109" i="1"/>
  <c r="CB110" i="1" s="1"/>
  <c r="BB109" i="1"/>
  <c r="CA110" i="1" s="1"/>
  <c r="BA109" i="1"/>
  <c r="BZ110" i="1" s="1"/>
  <c r="AZ109" i="1"/>
  <c r="BY110" i="1" s="1"/>
  <c r="CP108" i="1"/>
  <c r="BW108" i="1"/>
  <c r="BV108" i="1"/>
  <c r="CU109" i="1" s="1"/>
  <c r="BU108" i="1"/>
  <c r="CT109" i="1" s="1"/>
  <c r="BT108" i="1"/>
  <c r="CS109" i="1" s="1"/>
  <c r="BS108" i="1"/>
  <c r="BR108" i="1"/>
  <c r="BQ108" i="1"/>
  <c r="CP109" i="1" s="1"/>
  <c r="BP108" i="1"/>
  <c r="CO109" i="1" s="1"/>
  <c r="EM109" i="1" s="1"/>
  <c r="BO108" i="1"/>
  <c r="CN109" i="1" s="1"/>
  <c r="EL109" i="1" s="1"/>
  <c r="BN108" i="1"/>
  <c r="CM109" i="1" s="1"/>
  <c r="EK109" i="1" s="1"/>
  <c r="BM108" i="1"/>
  <c r="BL108" i="1"/>
  <c r="BK108" i="1"/>
  <c r="BJ108" i="1"/>
  <c r="BI108" i="1"/>
  <c r="CH109" i="1" s="1"/>
  <c r="BH108" i="1"/>
  <c r="BG108" i="1"/>
  <c r="BF108" i="1"/>
  <c r="CE109" i="1" s="1"/>
  <c r="BE108" i="1"/>
  <c r="CD109" i="1" s="1"/>
  <c r="BD108" i="1"/>
  <c r="CC109" i="1" s="1"/>
  <c r="BC108" i="1"/>
  <c r="CB109" i="1" s="1"/>
  <c r="DZ109" i="1" s="1"/>
  <c r="BB108" i="1"/>
  <c r="BA108" i="1"/>
  <c r="AZ108" i="1"/>
  <c r="CJ107" i="1"/>
  <c r="BW107" i="1"/>
  <c r="CV107" i="1" s="1"/>
  <c r="BV107" i="1"/>
  <c r="CU107" i="1" s="1"/>
  <c r="BU107" i="1"/>
  <c r="CT108" i="1" s="1"/>
  <c r="BT107" i="1"/>
  <c r="CS108" i="1" s="1"/>
  <c r="BS107" i="1"/>
  <c r="CR108" i="1" s="1"/>
  <c r="BR107" i="1"/>
  <c r="CQ107" i="1" s="1"/>
  <c r="BQ107" i="1"/>
  <c r="CP107" i="1" s="1"/>
  <c r="BP107" i="1"/>
  <c r="BO107" i="1"/>
  <c r="CN107" i="1" s="1"/>
  <c r="BN107" i="1"/>
  <c r="CM107" i="1" s="1"/>
  <c r="BM107" i="1"/>
  <c r="CL108" i="1" s="1"/>
  <c r="BL107" i="1"/>
  <c r="CK108" i="1" s="1"/>
  <c r="BK107" i="1"/>
  <c r="CJ108" i="1" s="1"/>
  <c r="BJ107" i="1"/>
  <c r="CI107" i="1" s="1"/>
  <c r="BI107" i="1"/>
  <c r="CH107" i="1" s="1"/>
  <c r="BH107" i="1"/>
  <c r="CG108" i="1" s="1"/>
  <c r="BG107" i="1"/>
  <c r="CF107" i="1" s="1"/>
  <c r="BF107" i="1"/>
  <c r="CE107" i="1" s="1"/>
  <c r="BE107" i="1"/>
  <c r="BD107" i="1"/>
  <c r="CC107" i="1" s="1"/>
  <c r="BC107" i="1"/>
  <c r="CB107" i="1" s="1"/>
  <c r="BB107" i="1"/>
  <c r="CA107" i="1" s="1"/>
  <c r="BA107" i="1"/>
  <c r="BZ107" i="1" s="1"/>
  <c r="AZ107" i="1"/>
  <c r="BY108" i="1" s="1"/>
  <c r="CD106" i="1"/>
  <c r="BW106" i="1"/>
  <c r="BV106" i="1"/>
  <c r="CU106" i="1" s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CE106" i="1" s="1"/>
  <c r="BE106" i="1"/>
  <c r="BD106" i="1"/>
  <c r="BC106" i="1"/>
  <c r="BB106" i="1"/>
  <c r="BA106" i="1"/>
  <c r="AZ106" i="1"/>
  <c r="CV105" i="1"/>
  <c r="BW105" i="1"/>
  <c r="BV105" i="1"/>
  <c r="BU105" i="1"/>
  <c r="CT106" i="1" s="1"/>
  <c r="BT105" i="1"/>
  <c r="CS106" i="1" s="1"/>
  <c r="BS105" i="1"/>
  <c r="CR106" i="1" s="1"/>
  <c r="BR105" i="1"/>
  <c r="BQ105" i="1"/>
  <c r="CP106" i="1" s="1"/>
  <c r="BP105" i="1"/>
  <c r="CO106" i="1" s="1"/>
  <c r="BO105" i="1"/>
  <c r="CN106" i="1" s="1"/>
  <c r="BN105" i="1"/>
  <c r="BM105" i="1"/>
  <c r="CL106" i="1" s="1"/>
  <c r="BL105" i="1"/>
  <c r="BK105" i="1"/>
  <c r="BJ105" i="1"/>
  <c r="BI105" i="1"/>
  <c r="CH106" i="1" s="1"/>
  <c r="BH105" i="1"/>
  <c r="CG106" i="1" s="1"/>
  <c r="BG105" i="1"/>
  <c r="CF106" i="1" s="1"/>
  <c r="BF105" i="1"/>
  <c r="BE105" i="1"/>
  <c r="BD105" i="1"/>
  <c r="CC106" i="1" s="1"/>
  <c r="BC105" i="1"/>
  <c r="CB106" i="1" s="1"/>
  <c r="BB105" i="1"/>
  <c r="CA106" i="1" s="1"/>
  <c r="BA105" i="1"/>
  <c r="BZ106" i="1" s="1"/>
  <c r="AZ105" i="1"/>
  <c r="BW104" i="1"/>
  <c r="BV104" i="1"/>
  <c r="CU105" i="1" s="1"/>
  <c r="BU104" i="1"/>
  <c r="BT104" i="1"/>
  <c r="CS105" i="1" s="1"/>
  <c r="BS104" i="1"/>
  <c r="CR105" i="1" s="1"/>
  <c r="BR104" i="1"/>
  <c r="CQ105" i="1" s="1"/>
  <c r="EO105" i="1" s="1"/>
  <c r="BQ104" i="1"/>
  <c r="CP105" i="1" s="1"/>
  <c r="BP104" i="1"/>
  <c r="CO105" i="1" s="1"/>
  <c r="EM105" i="1" s="1"/>
  <c r="BO104" i="1"/>
  <c r="BN104" i="1"/>
  <c r="BM104" i="1"/>
  <c r="BL104" i="1"/>
  <c r="CK105" i="1" s="1"/>
  <c r="BK104" i="1"/>
  <c r="CJ105" i="1" s="1"/>
  <c r="BJ104" i="1"/>
  <c r="CI105" i="1" s="1"/>
  <c r="EG105" i="1" s="1"/>
  <c r="BI104" i="1"/>
  <c r="BH104" i="1"/>
  <c r="CG105" i="1" s="1"/>
  <c r="EE105" i="1" s="1"/>
  <c r="BG104" i="1"/>
  <c r="CF105" i="1" s="1"/>
  <c r="ED105" i="1" s="1"/>
  <c r="BF104" i="1"/>
  <c r="CE105" i="1" s="1"/>
  <c r="EC105" i="1" s="1"/>
  <c r="BE104" i="1"/>
  <c r="CD105" i="1" s="1"/>
  <c r="BD104" i="1"/>
  <c r="CC105" i="1" s="1"/>
  <c r="BC104" i="1"/>
  <c r="CB105" i="1" s="1"/>
  <c r="BB104" i="1"/>
  <c r="BA104" i="1"/>
  <c r="AZ104" i="1"/>
  <c r="BY105" i="1" s="1"/>
  <c r="BW103" i="1"/>
  <c r="CV104" i="1" s="1"/>
  <c r="BV103" i="1"/>
  <c r="CU104" i="1" s="1"/>
  <c r="BU103" i="1"/>
  <c r="CT104" i="1" s="1"/>
  <c r="BT103" i="1"/>
  <c r="CS104" i="1" s="1"/>
  <c r="BS103" i="1"/>
  <c r="CR104" i="1" s="1"/>
  <c r="BR103" i="1"/>
  <c r="CQ104" i="1" s="1"/>
  <c r="BQ103" i="1"/>
  <c r="CP104" i="1" s="1"/>
  <c r="BP103" i="1"/>
  <c r="CO104" i="1" s="1"/>
  <c r="BO103" i="1"/>
  <c r="CN104" i="1" s="1"/>
  <c r="BN103" i="1"/>
  <c r="BM103" i="1"/>
  <c r="CL104" i="1" s="1"/>
  <c r="BL103" i="1"/>
  <c r="CK104" i="1" s="1"/>
  <c r="BK103" i="1"/>
  <c r="CJ104" i="1" s="1"/>
  <c r="BJ103" i="1"/>
  <c r="CI104" i="1" s="1"/>
  <c r="BI103" i="1"/>
  <c r="CH104" i="1" s="1"/>
  <c r="BH103" i="1"/>
  <c r="CG104" i="1" s="1"/>
  <c r="BG103" i="1"/>
  <c r="CF104" i="1" s="1"/>
  <c r="BF103" i="1"/>
  <c r="CE103" i="1" s="1"/>
  <c r="BE103" i="1"/>
  <c r="CD104" i="1" s="1"/>
  <c r="BD103" i="1"/>
  <c r="CC104" i="1" s="1"/>
  <c r="BC103" i="1"/>
  <c r="CB104" i="1" s="1"/>
  <c r="BB103" i="1"/>
  <c r="CA104" i="1" s="1"/>
  <c r="BA103" i="1"/>
  <c r="BZ104" i="1" s="1"/>
  <c r="AZ103" i="1"/>
  <c r="BY104" i="1" s="1"/>
  <c r="BW102" i="1"/>
  <c r="BV102" i="1"/>
  <c r="BU102" i="1"/>
  <c r="CT103" i="1" s="1"/>
  <c r="BT102" i="1"/>
  <c r="CS103" i="1" s="1"/>
  <c r="BS102" i="1"/>
  <c r="BR102" i="1"/>
  <c r="BQ102" i="1"/>
  <c r="BP102" i="1"/>
  <c r="BO102" i="1"/>
  <c r="BN102" i="1"/>
  <c r="BM102" i="1"/>
  <c r="CL103" i="1" s="1"/>
  <c r="BL102" i="1"/>
  <c r="CK103" i="1" s="1"/>
  <c r="BK102" i="1"/>
  <c r="BJ102" i="1"/>
  <c r="BI102" i="1"/>
  <c r="CH103" i="1" s="1"/>
  <c r="BH102" i="1"/>
  <c r="CG103" i="1" s="1"/>
  <c r="BG102" i="1"/>
  <c r="CF103" i="1" s="1"/>
  <c r="BF102" i="1"/>
  <c r="BE102" i="1"/>
  <c r="BD102" i="1"/>
  <c r="BC102" i="1"/>
  <c r="BB102" i="1"/>
  <c r="BA102" i="1"/>
  <c r="BZ103" i="1" s="1"/>
  <c r="AZ102" i="1"/>
  <c r="BY103" i="1" s="1"/>
  <c r="BW101" i="1"/>
  <c r="CV102" i="1" s="1"/>
  <c r="BV101" i="1"/>
  <c r="CU102" i="1" s="1"/>
  <c r="BU101" i="1"/>
  <c r="BT101" i="1"/>
  <c r="BS101" i="1"/>
  <c r="BR101" i="1"/>
  <c r="CQ102" i="1" s="1"/>
  <c r="BQ101" i="1"/>
  <c r="CP102" i="1" s="1"/>
  <c r="BP101" i="1"/>
  <c r="BO101" i="1"/>
  <c r="BN101" i="1"/>
  <c r="CM102" i="1" s="1"/>
  <c r="BM101" i="1"/>
  <c r="BL101" i="1"/>
  <c r="CK102" i="1" s="1"/>
  <c r="EI102" i="1" s="1"/>
  <c r="BK101" i="1"/>
  <c r="CJ102" i="1" s="1"/>
  <c r="BJ101" i="1"/>
  <c r="CI102" i="1" s="1"/>
  <c r="BI101" i="1"/>
  <c r="CH102" i="1" s="1"/>
  <c r="EF102" i="1" s="1"/>
  <c r="BH101" i="1"/>
  <c r="BG101" i="1"/>
  <c r="BF101" i="1"/>
  <c r="CE102" i="1" s="1"/>
  <c r="BE101" i="1"/>
  <c r="BD101" i="1"/>
  <c r="CC102" i="1" s="1"/>
  <c r="EA102" i="1" s="1"/>
  <c r="BC101" i="1"/>
  <c r="BB101" i="1"/>
  <c r="CA102" i="1" s="1"/>
  <c r="BA101" i="1"/>
  <c r="BZ102" i="1" s="1"/>
  <c r="AZ101" i="1"/>
  <c r="BW100" i="1"/>
  <c r="BV100" i="1"/>
  <c r="BU100" i="1"/>
  <c r="BT100" i="1"/>
  <c r="CS101" i="1" s="1"/>
  <c r="BS100" i="1"/>
  <c r="CR101" i="1" s="1"/>
  <c r="BR100" i="1"/>
  <c r="BQ100" i="1"/>
  <c r="BP100" i="1"/>
  <c r="CO101" i="1" s="1"/>
  <c r="BO100" i="1"/>
  <c r="BN100" i="1"/>
  <c r="CM101" i="1" s="1"/>
  <c r="BM100" i="1"/>
  <c r="CL101" i="1" s="1"/>
  <c r="BL100" i="1"/>
  <c r="CK101" i="1" s="1"/>
  <c r="BK100" i="1"/>
  <c r="CJ101" i="1" s="1"/>
  <c r="BJ100" i="1"/>
  <c r="BI100" i="1"/>
  <c r="BH100" i="1"/>
  <c r="CG101" i="1" s="1"/>
  <c r="BG100" i="1"/>
  <c r="BF100" i="1"/>
  <c r="CE101" i="1" s="1"/>
  <c r="BE100" i="1"/>
  <c r="BD100" i="1"/>
  <c r="CC101" i="1" s="1"/>
  <c r="BC100" i="1"/>
  <c r="CB101" i="1" s="1"/>
  <c r="BB100" i="1"/>
  <c r="BA100" i="1"/>
  <c r="BZ101" i="1" s="1"/>
  <c r="AZ100" i="1"/>
  <c r="BY101" i="1" s="1"/>
  <c r="CR99" i="1"/>
  <c r="CQ99" i="1"/>
  <c r="BZ99" i="1"/>
  <c r="BW99" i="1"/>
  <c r="BV99" i="1"/>
  <c r="BU99" i="1"/>
  <c r="CT100" i="1" s="1"/>
  <c r="BT99" i="1"/>
  <c r="CS99" i="1" s="1"/>
  <c r="BS99" i="1"/>
  <c r="CR100" i="1" s="1"/>
  <c r="BR99" i="1"/>
  <c r="CQ100" i="1" s="1"/>
  <c r="BQ99" i="1"/>
  <c r="BP99" i="1"/>
  <c r="CO99" i="1" s="1"/>
  <c r="BO99" i="1"/>
  <c r="BN99" i="1"/>
  <c r="CM100" i="1" s="1"/>
  <c r="BM99" i="1"/>
  <c r="CL100" i="1" s="1"/>
  <c r="BL99" i="1"/>
  <c r="CK100" i="1" s="1"/>
  <c r="BK99" i="1"/>
  <c r="BJ99" i="1"/>
  <c r="BI99" i="1"/>
  <c r="BH99" i="1"/>
  <c r="CG99" i="1" s="1"/>
  <c r="BG99" i="1"/>
  <c r="CF100" i="1" s="1"/>
  <c r="BF99" i="1"/>
  <c r="CE100" i="1" s="1"/>
  <c r="BE99" i="1"/>
  <c r="CD100" i="1" s="1"/>
  <c r="BD99" i="1"/>
  <c r="CC99" i="1" s="1"/>
  <c r="BC99" i="1"/>
  <c r="CB100" i="1" s="1"/>
  <c r="BB99" i="1"/>
  <c r="CA100" i="1" s="1"/>
  <c r="BA99" i="1"/>
  <c r="BZ100" i="1" s="1"/>
  <c r="AZ99" i="1"/>
  <c r="BY99" i="1" s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BW97" i="1"/>
  <c r="CV98" i="1" s="1"/>
  <c r="BV97" i="1"/>
  <c r="CU98" i="1" s="1"/>
  <c r="BU97" i="1"/>
  <c r="CT98" i="1" s="1"/>
  <c r="BT97" i="1"/>
  <c r="CS98" i="1" s="1"/>
  <c r="BS97" i="1"/>
  <c r="BR97" i="1"/>
  <c r="BQ97" i="1"/>
  <c r="BP97" i="1"/>
  <c r="BO97" i="1"/>
  <c r="CN98" i="1" s="1"/>
  <c r="BN97" i="1"/>
  <c r="CM98" i="1" s="1"/>
  <c r="BM97" i="1"/>
  <c r="CL98" i="1" s="1"/>
  <c r="BL97" i="1"/>
  <c r="BK97" i="1"/>
  <c r="BJ97" i="1"/>
  <c r="CI98" i="1" s="1"/>
  <c r="EG98" i="1" s="1"/>
  <c r="BI97" i="1"/>
  <c r="CH98" i="1" s="1"/>
  <c r="EF98" i="1" s="1"/>
  <c r="BH97" i="1"/>
  <c r="CG98" i="1" s="1"/>
  <c r="EE98" i="1" s="1"/>
  <c r="BG97" i="1"/>
  <c r="CF98" i="1" s="1"/>
  <c r="BF97" i="1"/>
  <c r="BE97" i="1"/>
  <c r="BD97" i="1"/>
  <c r="BC97" i="1"/>
  <c r="BB97" i="1"/>
  <c r="CA98" i="1" s="1"/>
  <c r="DY98" i="1" s="1"/>
  <c r="BA97" i="1"/>
  <c r="BZ98" i="1" s="1"/>
  <c r="DX98" i="1" s="1"/>
  <c r="AZ97" i="1"/>
  <c r="BW96" i="1"/>
  <c r="CV97" i="1" s="1"/>
  <c r="BV96" i="1"/>
  <c r="CU97" i="1" s="1"/>
  <c r="BU96" i="1"/>
  <c r="CT97" i="1" s="1"/>
  <c r="BT96" i="1"/>
  <c r="CS97" i="1" s="1"/>
  <c r="EQ97" i="1" s="1"/>
  <c r="BS96" i="1"/>
  <c r="BR96" i="1"/>
  <c r="CQ97" i="1" s="1"/>
  <c r="BQ96" i="1"/>
  <c r="CP97" i="1" s="1"/>
  <c r="BP96" i="1"/>
  <c r="CO97" i="1" s="1"/>
  <c r="BO96" i="1"/>
  <c r="BN96" i="1"/>
  <c r="CM97" i="1" s="1"/>
  <c r="BM96" i="1"/>
  <c r="CL97" i="1" s="1"/>
  <c r="EJ97" i="1" s="1"/>
  <c r="BL96" i="1"/>
  <c r="CK97" i="1" s="1"/>
  <c r="BK96" i="1"/>
  <c r="CJ97" i="1" s="1"/>
  <c r="BJ96" i="1"/>
  <c r="CI97" i="1" s="1"/>
  <c r="BI96" i="1"/>
  <c r="CH97" i="1" s="1"/>
  <c r="EF97" i="1" s="1"/>
  <c r="BH96" i="1"/>
  <c r="CG97" i="1" s="1"/>
  <c r="EE97" i="1" s="1"/>
  <c r="BG96" i="1"/>
  <c r="BF96" i="1"/>
  <c r="CE97" i="1" s="1"/>
  <c r="BE96" i="1"/>
  <c r="CD97" i="1" s="1"/>
  <c r="EB97" i="1" s="1"/>
  <c r="BD96" i="1"/>
  <c r="CC97" i="1" s="1"/>
  <c r="EA97" i="1" s="1"/>
  <c r="BC96" i="1"/>
  <c r="BB96" i="1"/>
  <c r="CA97" i="1" s="1"/>
  <c r="BA96" i="1"/>
  <c r="BZ97" i="1" s="1"/>
  <c r="AZ96" i="1"/>
  <c r="BY97" i="1" s="1"/>
  <c r="BW95" i="1"/>
  <c r="BV95" i="1"/>
  <c r="CU96" i="1" s="1"/>
  <c r="BU95" i="1"/>
  <c r="CT96" i="1" s="1"/>
  <c r="BT95" i="1"/>
  <c r="BS95" i="1"/>
  <c r="CR96" i="1" s="1"/>
  <c r="BR95" i="1"/>
  <c r="CQ96" i="1" s="1"/>
  <c r="BQ95" i="1"/>
  <c r="CP96" i="1" s="1"/>
  <c r="BP95" i="1"/>
  <c r="BO95" i="1"/>
  <c r="CN96" i="1" s="1"/>
  <c r="EL96" i="1" s="1"/>
  <c r="BN95" i="1"/>
  <c r="CM96" i="1" s="1"/>
  <c r="BM95" i="1"/>
  <c r="CL96" i="1" s="1"/>
  <c r="BL95" i="1"/>
  <c r="CK96" i="1" s="1"/>
  <c r="BK95" i="1"/>
  <c r="CJ96" i="1" s="1"/>
  <c r="BJ95" i="1"/>
  <c r="CI96" i="1" s="1"/>
  <c r="EG96" i="1" s="1"/>
  <c r="BI95" i="1"/>
  <c r="CH96" i="1" s="1"/>
  <c r="EF96" i="1" s="1"/>
  <c r="BH95" i="1"/>
  <c r="BG95" i="1"/>
  <c r="BF95" i="1"/>
  <c r="CE96" i="1" s="1"/>
  <c r="BE95" i="1"/>
  <c r="CD96" i="1" s="1"/>
  <c r="BD95" i="1"/>
  <c r="BC95" i="1"/>
  <c r="CB96" i="1" s="1"/>
  <c r="BB95" i="1"/>
  <c r="CA96" i="1" s="1"/>
  <c r="BA95" i="1"/>
  <c r="BZ96" i="1" s="1"/>
  <c r="AZ95" i="1"/>
  <c r="BY96" i="1" s="1"/>
  <c r="CR94" i="1"/>
  <c r="BW94" i="1"/>
  <c r="CV95" i="1" s="1"/>
  <c r="BV94" i="1"/>
  <c r="CU95" i="1" s="1"/>
  <c r="BU94" i="1"/>
  <c r="BT94" i="1"/>
  <c r="CS95" i="1" s="1"/>
  <c r="BS94" i="1"/>
  <c r="CR95" i="1" s="1"/>
  <c r="BR94" i="1"/>
  <c r="CQ95" i="1" s="1"/>
  <c r="BQ94" i="1"/>
  <c r="BP94" i="1"/>
  <c r="CO95" i="1" s="1"/>
  <c r="BO94" i="1"/>
  <c r="CN95" i="1" s="1"/>
  <c r="BN94" i="1"/>
  <c r="CM95" i="1" s="1"/>
  <c r="BM94" i="1"/>
  <c r="CL95" i="1" s="1"/>
  <c r="BL94" i="1"/>
  <c r="CK95" i="1" s="1"/>
  <c r="BK94" i="1"/>
  <c r="BJ94" i="1"/>
  <c r="CI95" i="1" s="1"/>
  <c r="EG95" i="1" s="1"/>
  <c r="BI94" i="1"/>
  <c r="BH94" i="1"/>
  <c r="CG95" i="1" s="1"/>
  <c r="BG94" i="1"/>
  <c r="CF95" i="1" s="1"/>
  <c r="BF94" i="1"/>
  <c r="CE95" i="1" s="1"/>
  <c r="BE94" i="1"/>
  <c r="BD94" i="1"/>
  <c r="CC95" i="1" s="1"/>
  <c r="BC94" i="1"/>
  <c r="BB94" i="1"/>
  <c r="CA95" i="1" s="1"/>
  <c r="BA94" i="1"/>
  <c r="BZ95" i="1" s="1"/>
  <c r="DX95" i="1" s="1"/>
  <c r="AZ94" i="1"/>
  <c r="BY95" i="1" s="1"/>
  <c r="BW93" i="1"/>
  <c r="CV94" i="1" s="1"/>
  <c r="BV93" i="1"/>
  <c r="CU94" i="1" s="1"/>
  <c r="BU93" i="1"/>
  <c r="BT93" i="1"/>
  <c r="CS94" i="1" s="1"/>
  <c r="BS93" i="1"/>
  <c r="BR93" i="1"/>
  <c r="CQ94" i="1" s="1"/>
  <c r="BQ93" i="1"/>
  <c r="CP94" i="1" s="1"/>
  <c r="BP93" i="1"/>
  <c r="CO94" i="1" s="1"/>
  <c r="BO93" i="1"/>
  <c r="CN94" i="1" s="1"/>
  <c r="BN93" i="1"/>
  <c r="CM94" i="1" s="1"/>
  <c r="BM93" i="1"/>
  <c r="BL93" i="1"/>
  <c r="CK94" i="1" s="1"/>
  <c r="BK93" i="1"/>
  <c r="BJ93" i="1"/>
  <c r="CI94" i="1" s="1"/>
  <c r="BI93" i="1"/>
  <c r="CH94" i="1" s="1"/>
  <c r="BH93" i="1"/>
  <c r="CG94" i="1" s="1"/>
  <c r="BG93" i="1"/>
  <c r="CF94" i="1" s="1"/>
  <c r="BF93" i="1"/>
  <c r="CE94" i="1" s="1"/>
  <c r="BE93" i="1"/>
  <c r="BD93" i="1"/>
  <c r="CC94" i="1" s="1"/>
  <c r="BC93" i="1"/>
  <c r="BB93" i="1"/>
  <c r="CA94" i="1" s="1"/>
  <c r="BA93" i="1"/>
  <c r="BZ94" i="1" s="1"/>
  <c r="AZ93" i="1"/>
  <c r="BY94" i="1" s="1"/>
  <c r="CV92" i="1"/>
  <c r="BW92" i="1"/>
  <c r="BV92" i="1"/>
  <c r="BU92" i="1"/>
  <c r="BT92" i="1"/>
  <c r="CS93" i="1" s="1"/>
  <c r="BS92" i="1"/>
  <c r="CR93" i="1" s="1"/>
  <c r="BR92" i="1"/>
  <c r="BQ92" i="1"/>
  <c r="CP93" i="1" s="1"/>
  <c r="BP92" i="1"/>
  <c r="CO93" i="1" s="1"/>
  <c r="BO92" i="1"/>
  <c r="CN93" i="1" s="1"/>
  <c r="BN92" i="1"/>
  <c r="CM93" i="1" s="1"/>
  <c r="BM92" i="1"/>
  <c r="BL92" i="1"/>
  <c r="BK92" i="1"/>
  <c r="BJ92" i="1"/>
  <c r="BI92" i="1"/>
  <c r="CH93" i="1" s="1"/>
  <c r="BH92" i="1"/>
  <c r="CG93" i="1" s="1"/>
  <c r="BG92" i="1"/>
  <c r="CF93" i="1" s="1"/>
  <c r="BF92" i="1"/>
  <c r="BE92" i="1"/>
  <c r="BD92" i="1"/>
  <c r="CC93" i="1" s="1"/>
  <c r="BC92" i="1"/>
  <c r="CB93" i="1" s="1"/>
  <c r="BB92" i="1"/>
  <c r="CA93" i="1" s="1"/>
  <c r="BA92" i="1"/>
  <c r="BZ93" i="1" s="1"/>
  <c r="AZ92" i="1"/>
  <c r="BW91" i="1"/>
  <c r="CV91" i="1" s="1"/>
  <c r="BV91" i="1"/>
  <c r="CU92" i="1" s="1"/>
  <c r="BU91" i="1"/>
  <c r="BT91" i="1"/>
  <c r="CS92" i="1" s="1"/>
  <c r="EQ92" i="1" s="1"/>
  <c r="BS91" i="1"/>
  <c r="CR92" i="1" s="1"/>
  <c r="BR91" i="1"/>
  <c r="CQ92" i="1" s="1"/>
  <c r="EO92" i="1" s="1"/>
  <c r="BQ91" i="1"/>
  <c r="CP92" i="1" s="1"/>
  <c r="BP91" i="1"/>
  <c r="CO91" i="1" s="1"/>
  <c r="BO91" i="1"/>
  <c r="CN91" i="1" s="1"/>
  <c r="BN91" i="1"/>
  <c r="BM91" i="1"/>
  <c r="BL91" i="1"/>
  <c r="CK92" i="1" s="1"/>
  <c r="EI92" i="1" s="1"/>
  <c r="BK91" i="1"/>
  <c r="CJ92" i="1" s="1"/>
  <c r="BJ91" i="1"/>
  <c r="CI92" i="1" s="1"/>
  <c r="EG92" i="1" s="1"/>
  <c r="BI91" i="1"/>
  <c r="BH91" i="1"/>
  <c r="CG91" i="1" s="1"/>
  <c r="BG91" i="1"/>
  <c r="CF91" i="1" s="1"/>
  <c r="BF91" i="1"/>
  <c r="CE92" i="1" s="1"/>
  <c r="EC92" i="1" s="1"/>
  <c r="BE91" i="1"/>
  <c r="CD92" i="1" s="1"/>
  <c r="EB92" i="1" s="1"/>
  <c r="BD91" i="1"/>
  <c r="CC92" i="1" s="1"/>
  <c r="EA92" i="1" s="1"/>
  <c r="BC91" i="1"/>
  <c r="CB92" i="1" s="1"/>
  <c r="BB91" i="1"/>
  <c r="BA91" i="1"/>
  <c r="BZ91" i="1" s="1"/>
  <c r="AZ91" i="1"/>
  <c r="BY91" i="1" s="1"/>
  <c r="BW90" i="1"/>
  <c r="BV90" i="1"/>
  <c r="BU90" i="1"/>
  <c r="BT90" i="1"/>
  <c r="BS90" i="1"/>
  <c r="CR90" i="1" s="1"/>
  <c r="EP90" i="1" s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BW89" i="1"/>
  <c r="CV90" i="1" s="1"/>
  <c r="BV89" i="1"/>
  <c r="CU90" i="1" s="1"/>
  <c r="BU89" i="1"/>
  <c r="CT90" i="1" s="1"/>
  <c r="BT89" i="1"/>
  <c r="CS90" i="1" s="1"/>
  <c r="BS89" i="1"/>
  <c r="BR89" i="1"/>
  <c r="BQ89" i="1"/>
  <c r="CP90" i="1" s="1"/>
  <c r="BP89" i="1"/>
  <c r="CO90" i="1" s="1"/>
  <c r="EM90" i="1" s="1"/>
  <c r="BO89" i="1"/>
  <c r="CN90" i="1" s="1"/>
  <c r="BN89" i="1"/>
  <c r="BM89" i="1"/>
  <c r="CL90" i="1" s="1"/>
  <c r="BL89" i="1"/>
  <c r="CK90" i="1" s="1"/>
  <c r="BK89" i="1"/>
  <c r="BJ89" i="1"/>
  <c r="CI90" i="1" s="1"/>
  <c r="EG90" i="1" s="1"/>
  <c r="BI89" i="1"/>
  <c r="CH90" i="1" s="1"/>
  <c r="BH89" i="1"/>
  <c r="CG90" i="1" s="1"/>
  <c r="EE90" i="1" s="1"/>
  <c r="BG89" i="1"/>
  <c r="BF89" i="1"/>
  <c r="BE89" i="1"/>
  <c r="CD90" i="1" s="1"/>
  <c r="BD89" i="1"/>
  <c r="CC90" i="1" s="1"/>
  <c r="BC89" i="1"/>
  <c r="CB90" i="1" s="1"/>
  <c r="DZ90" i="1" s="1"/>
  <c r="BB89" i="1"/>
  <c r="BA89" i="1"/>
  <c r="BZ90" i="1" s="1"/>
  <c r="AZ89" i="1"/>
  <c r="BY90" i="1" s="1"/>
  <c r="BW88" i="1"/>
  <c r="CV89" i="1" s="1"/>
  <c r="BV88" i="1"/>
  <c r="CU89" i="1" s="1"/>
  <c r="BU88" i="1"/>
  <c r="BT88" i="1"/>
  <c r="CS89" i="1" s="1"/>
  <c r="BS88" i="1"/>
  <c r="CR89" i="1" s="1"/>
  <c r="BR88" i="1"/>
  <c r="CQ89" i="1" s="1"/>
  <c r="BQ88" i="1"/>
  <c r="CP89" i="1" s="1"/>
  <c r="BP88" i="1"/>
  <c r="CO89" i="1" s="1"/>
  <c r="BO88" i="1"/>
  <c r="CN89" i="1" s="1"/>
  <c r="BN88" i="1"/>
  <c r="CM89" i="1" s="1"/>
  <c r="BM88" i="1"/>
  <c r="BL88" i="1"/>
  <c r="CK89" i="1" s="1"/>
  <c r="BK88" i="1"/>
  <c r="CJ89" i="1" s="1"/>
  <c r="BJ88" i="1"/>
  <c r="CI89" i="1" s="1"/>
  <c r="BI88" i="1"/>
  <c r="CH89" i="1" s="1"/>
  <c r="BH88" i="1"/>
  <c r="CG89" i="1" s="1"/>
  <c r="BG88" i="1"/>
  <c r="CF89" i="1" s="1"/>
  <c r="BF88" i="1"/>
  <c r="CE89" i="1" s="1"/>
  <c r="BE88" i="1"/>
  <c r="CD89" i="1" s="1"/>
  <c r="BD88" i="1"/>
  <c r="CC89" i="1" s="1"/>
  <c r="BC88" i="1"/>
  <c r="CB89" i="1" s="1"/>
  <c r="BB88" i="1"/>
  <c r="CA89" i="1" s="1"/>
  <c r="BA88" i="1"/>
  <c r="BZ89" i="1" s="1"/>
  <c r="AZ88" i="1"/>
  <c r="BY89" i="1" s="1"/>
  <c r="BW87" i="1"/>
  <c r="BV87" i="1"/>
  <c r="CU88" i="1" s="1"/>
  <c r="BU87" i="1"/>
  <c r="BT87" i="1"/>
  <c r="BS87" i="1"/>
  <c r="CR88" i="1" s="1"/>
  <c r="BR87" i="1"/>
  <c r="CQ88" i="1" s="1"/>
  <c r="BQ87" i="1"/>
  <c r="CP88" i="1" s="1"/>
  <c r="BP87" i="1"/>
  <c r="BO87" i="1"/>
  <c r="BN87" i="1"/>
  <c r="CM88" i="1" s="1"/>
  <c r="BM87" i="1"/>
  <c r="BL87" i="1"/>
  <c r="CK88" i="1" s="1"/>
  <c r="BK87" i="1"/>
  <c r="CJ88" i="1" s="1"/>
  <c r="BJ87" i="1"/>
  <c r="CI88" i="1" s="1"/>
  <c r="EG88" i="1" s="1"/>
  <c r="BI87" i="1"/>
  <c r="CH88" i="1" s="1"/>
  <c r="EF88" i="1" s="1"/>
  <c r="BH87" i="1"/>
  <c r="BG87" i="1"/>
  <c r="BF87" i="1"/>
  <c r="CE88" i="1" s="1"/>
  <c r="BE87" i="1"/>
  <c r="BD87" i="1"/>
  <c r="BC87" i="1"/>
  <c r="CB88" i="1" s="1"/>
  <c r="BB87" i="1"/>
  <c r="CA88" i="1" s="1"/>
  <c r="BA87" i="1"/>
  <c r="BZ88" i="1" s="1"/>
  <c r="AZ87" i="1"/>
  <c r="BY88" i="1" s="1"/>
  <c r="BW86" i="1"/>
  <c r="BV86" i="1"/>
  <c r="BU86" i="1"/>
  <c r="BT86" i="1"/>
  <c r="CS87" i="1" s="1"/>
  <c r="BS86" i="1"/>
  <c r="CR87" i="1" s="1"/>
  <c r="BR86" i="1"/>
  <c r="CQ87" i="1" s="1"/>
  <c r="BQ86" i="1"/>
  <c r="BP86" i="1"/>
  <c r="CO87" i="1" s="1"/>
  <c r="BO86" i="1"/>
  <c r="BN86" i="1"/>
  <c r="CM87" i="1" s="1"/>
  <c r="BM86" i="1"/>
  <c r="CL87" i="1" s="1"/>
  <c r="BL86" i="1"/>
  <c r="CK87" i="1" s="1"/>
  <c r="BK86" i="1"/>
  <c r="CJ87" i="1" s="1"/>
  <c r="BJ86" i="1"/>
  <c r="BI86" i="1"/>
  <c r="CH87" i="1" s="1"/>
  <c r="BH86" i="1"/>
  <c r="CG87" i="1" s="1"/>
  <c r="BG86" i="1"/>
  <c r="BF86" i="1"/>
  <c r="CE87" i="1" s="1"/>
  <c r="BE86" i="1"/>
  <c r="BD86" i="1"/>
  <c r="CC87" i="1" s="1"/>
  <c r="BC86" i="1"/>
  <c r="CB87" i="1" s="1"/>
  <c r="BB86" i="1"/>
  <c r="CA87" i="1" s="1"/>
  <c r="BA86" i="1"/>
  <c r="BZ87" i="1" s="1"/>
  <c r="AZ86" i="1"/>
  <c r="BY87" i="1" s="1"/>
  <c r="CV85" i="1"/>
  <c r="BW85" i="1"/>
  <c r="BV85" i="1"/>
  <c r="CU86" i="1" s="1"/>
  <c r="BU85" i="1"/>
  <c r="BT85" i="1"/>
  <c r="CS86" i="1" s="1"/>
  <c r="BS85" i="1"/>
  <c r="BR85" i="1"/>
  <c r="BQ85" i="1"/>
  <c r="BP85" i="1"/>
  <c r="CO86" i="1" s="1"/>
  <c r="BO85" i="1"/>
  <c r="CN86" i="1" s="1"/>
  <c r="BN85" i="1"/>
  <c r="CM85" i="1" s="1"/>
  <c r="BM85" i="1"/>
  <c r="CL86" i="1" s="1"/>
  <c r="BL85" i="1"/>
  <c r="BK85" i="1"/>
  <c r="BJ85" i="1"/>
  <c r="BI85" i="1"/>
  <c r="BH85" i="1"/>
  <c r="CG86" i="1" s="1"/>
  <c r="BG85" i="1"/>
  <c r="BF85" i="1"/>
  <c r="CE86" i="1" s="1"/>
  <c r="EC86" i="1" s="1"/>
  <c r="BE85" i="1"/>
  <c r="CD86" i="1" s="1"/>
  <c r="BD85" i="1"/>
  <c r="CC86" i="1" s="1"/>
  <c r="BC85" i="1"/>
  <c r="BB85" i="1"/>
  <c r="BA85" i="1"/>
  <c r="BZ86" i="1" s="1"/>
  <c r="DX86" i="1" s="1"/>
  <c r="AZ85" i="1"/>
  <c r="BW84" i="1"/>
  <c r="BV84" i="1"/>
  <c r="BU84" i="1"/>
  <c r="BT84" i="1"/>
  <c r="CS85" i="1" s="1"/>
  <c r="BS84" i="1"/>
  <c r="BR84" i="1"/>
  <c r="CQ85" i="1" s="1"/>
  <c r="BQ84" i="1"/>
  <c r="CP85" i="1" s="1"/>
  <c r="BP84" i="1"/>
  <c r="CO85" i="1" s="1"/>
  <c r="BO84" i="1"/>
  <c r="BN84" i="1"/>
  <c r="BM84" i="1"/>
  <c r="BL84" i="1"/>
  <c r="CK85" i="1" s="1"/>
  <c r="BK84" i="1"/>
  <c r="BJ84" i="1"/>
  <c r="CI85" i="1" s="1"/>
  <c r="BI84" i="1"/>
  <c r="BH84" i="1"/>
  <c r="CG85" i="1" s="1"/>
  <c r="BG84" i="1"/>
  <c r="BF84" i="1"/>
  <c r="BE84" i="1"/>
  <c r="CD85" i="1" s="1"/>
  <c r="BD84" i="1"/>
  <c r="CC85" i="1" s="1"/>
  <c r="BC84" i="1"/>
  <c r="BB84" i="1"/>
  <c r="BA84" i="1"/>
  <c r="AZ84" i="1"/>
  <c r="BY85" i="1" s="1"/>
  <c r="BW83" i="1"/>
  <c r="CV84" i="1" s="1"/>
  <c r="BV83" i="1"/>
  <c r="CU83" i="1" s="1"/>
  <c r="BU83" i="1"/>
  <c r="CT83" i="1" s="1"/>
  <c r="BT83" i="1"/>
  <c r="CS84" i="1" s="1"/>
  <c r="BS83" i="1"/>
  <c r="CR84" i="1" s="1"/>
  <c r="BR83" i="1"/>
  <c r="BQ83" i="1"/>
  <c r="CP83" i="1" s="1"/>
  <c r="BP83" i="1"/>
  <c r="CO83" i="1" s="1"/>
  <c r="BO83" i="1"/>
  <c r="CN84" i="1" s="1"/>
  <c r="BN83" i="1"/>
  <c r="CM83" i="1" s="1"/>
  <c r="BM83" i="1"/>
  <c r="CL83" i="1" s="1"/>
  <c r="BL83" i="1"/>
  <c r="CK84" i="1" s="1"/>
  <c r="BK83" i="1"/>
  <c r="CJ84" i="1" s="1"/>
  <c r="BJ83" i="1"/>
  <c r="CI84" i="1" s="1"/>
  <c r="BI83" i="1"/>
  <c r="CH83" i="1" s="1"/>
  <c r="BH83" i="1"/>
  <c r="CG83" i="1" s="1"/>
  <c r="BG83" i="1"/>
  <c r="CF84" i="1" s="1"/>
  <c r="BF83" i="1"/>
  <c r="CE83" i="1" s="1"/>
  <c r="BE83" i="1"/>
  <c r="CD83" i="1" s="1"/>
  <c r="BD83" i="1"/>
  <c r="CC84" i="1" s="1"/>
  <c r="BC83" i="1"/>
  <c r="CB84" i="1" s="1"/>
  <c r="BB83" i="1"/>
  <c r="BA83" i="1"/>
  <c r="BZ83" i="1" s="1"/>
  <c r="AZ83" i="1"/>
  <c r="BY83" i="1" s="1"/>
  <c r="CL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BW81" i="1"/>
  <c r="CV82" i="1" s="1"/>
  <c r="BV81" i="1"/>
  <c r="BU81" i="1"/>
  <c r="BT81" i="1"/>
  <c r="BS81" i="1"/>
  <c r="CR82" i="1" s="1"/>
  <c r="BR81" i="1"/>
  <c r="BQ81" i="1"/>
  <c r="BP81" i="1"/>
  <c r="BO81" i="1"/>
  <c r="CN82" i="1" s="1"/>
  <c r="BN81" i="1"/>
  <c r="BM81" i="1"/>
  <c r="BL81" i="1"/>
  <c r="BK81" i="1"/>
  <c r="CJ82" i="1" s="1"/>
  <c r="BJ81" i="1"/>
  <c r="BI81" i="1"/>
  <c r="BH81" i="1"/>
  <c r="BG81" i="1"/>
  <c r="CF82" i="1" s="1"/>
  <c r="BF81" i="1"/>
  <c r="BE81" i="1"/>
  <c r="CD82" i="1" s="1"/>
  <c r="BD81" i="1"/>
  <c r="CC82" i="1" s="1"/>
  <c r="BC81" i="1"/>
  <c r="CB82" i="1" s="1"/>
  <c r="BB81" i="1"/>
  <c r="BA81" i="1"/>
  <c r="AZ81" i="1"/>
  <c r="BW80" i="1"/>
  <c r="BV80" i="1"/>
  <c r="BU80" i="1"/>
  <c r="CT81" i="1" s="1"/>
  <c r="BT80" i="1"/>
  <c r="CS80" i="1" s="1"/>
  <c r="BS80" i="1"/>
  <c r="BR80" i="1"/>
  <c r="BQ80" i="1"/>
  <c r="CP81" i="1" s="1"/>
  <c r="BP80" i="1"/>
  <c r="CO81" i="1" s="1"/>
  <c r="BO80" i="1"/>
  <c r="BN80" i="1"/>
  <c r="BM80" i="1"/>
  <c r="CL81" i="1" s="1"/>
  <c r="BL80" i="1"/>
  <c r="BK80" i="1"/>
  <c r="BJ80" i="1"/>
  <c r="BI80" i="1"/>
  <c r="CH81" i="1" s="1"/>
  <c r="BH80" i="1"/>
  <c r="CG81" i="1" s="1"/>
  <c r="BG80" i="1"/>
  <c r="BF80" i="1"/>
  <c r="BE80" i="1"/>
  <c r="CD81" i="1" s="1"/>
  <c r="BD80" i="1"/>
  <c r="BC80" i="1"/>
  <c r="BB80" i="1"/>
  <c r="BA80" i="1"/>
  <c r="BZ81" i="1" s="1"/>
  <c r="AZ80" i="1"/>
  <c r="BY81" i="1" s="1"/>
  <c r="CB79" i="1"/>
  <c r="BW79" i="1"/>
  <c r="CV80" i="1" s="1"/>
  <c r="BV79" i="1"/>
  <c r="BU79" i="1"/>
  <c r="BT79" i="1"/>
  <c r="BS79" i="1"/>
  <c r="BR79" i="1"/>
  <c r="CQ80" i="1" s="1"/>
  <c r="BQ79" i="1"/>
  <c r="BP79" i="1"/>
  <c r="BO79" i="1"/>
  <c r="BN79" i="1"/>
  <c r="CM79" i="1" s="1"/>
  <c r="BM79" i="1"/>
  <c r="BL79" i="1"/>
  <c r="BK79" i="1"/>
  <c r="CJ80" i="1" s="1"/>
  <c r="BJ79" i="1"/>
  <c r="CI80" i="1" s="1"/>
  <c r="BI79" i="1"/>
  <c r="BH79" i="1"/>
  <c r="BG79" i="1"/>
  <c r="BF79" i="1"/>
  <c r="BE79" i="1"/>
  <c r="BD79" i="1"/>
  <c r="BC79" i="1"/>
  <c r="BB79" i="1"/>
  <c r="CA80" i="1" s="1"/>
  <c r="BA79" i="1"/>
  <c r="AZ79" i="1"/>
  <c r="BY79" i="1" s="1"/>
  <c r="BW78" i="1"/>
  <c r="BV78" i="1"/>
  <c r="BU78" i="1"/>
  <c r="BT78" i="1"/>
  <c r="CS79" i="1" s="1"/>
  <c r="BS78" i="1"/>
  <c r="CR79" i="1" s="1"/>
  <c r="BR78" i="1"/>
  <c r="CQ79" i="1" s="1"/>
  <c r="BQ78" i="1"/>
  <c r="CP79" i="1" s="1"/>
  <c r="BP78" i="1"/>
  <c r="BO78" i="1"/>
  <c r="BN78" i="1"/>
  <c r="BM78" i="1"/>
  <c r="BL78" i="1"/>
  <c r="BK78" i="1"/>
  <c r="BJ78" i="1"/>
  <c r="CI79" i="1" s="1"/>
  <c r="BI78" i="1"/>
  <c r="CH79" i="1" s="1"/>
  <c r="BH78" i="1"/>
  <c r="CG78" i="1" s="1"/>
  <c r="EE78" i="1" s="1"/>
  <c r="BG78" i="1"/>
  <c r="BF78" i="1"/>
  <c r="BE78" i="1"/>
  <c r="BD78" i="1"/>
  <c r="CC79" i="1" s="1"/>
  <c r="BC78" i="1"/>
  <c r="BB78" i="1"/>
  <c r="BA78" i="1"/>
  <c r="AZ78" i="1"/>
  <c r="CE77" i="1"/>
  <c r="CC77" i="1"/>
  <c r="BW77" i="1"/>
  <c r="CV78" i="1" s="1"/>
  <c r="BV77" i="1"/>
  <c r="CU78" i="1" s="1"/>
  <c r="BU77" i="1"/>
  <c r="BT77" i="1"/>
  <c r="CS78" i="1" s="1"/>
  <c r="EQ78" i="1" s="1"/>
  <c r="BS77" i="1"/>
  <c r="BR77" i="1"/>
  <c r="BQ77" i="1"/>
  <c r="BP77" i="1"/>
  <c r="BO77" i="1"/>
  <c r="CN78" i="1" s="1"/>
  <c r="BN77" i="1"/>
  <c r="CM78" i="1" s="1"/>
  <c r="EK78" i="1" s="1"/>
  <c r="BM77" i="1"/>
  <c r="CL78" i="1" s="1"/>
  <c r="EJ78" i="1" s="1"/>
  <c r="BL77" i="1"/>
  <c r="CK78" i="1" s="1"/>
  <c r="EI78" i="1" s="1"/>
  <c r="BK77" i="1"/>
  <c r="CJ78" i="1" s="1"/>
  <c r="EH78" i="1" s="1"/>
  <c r="BJ77" i="1"/>
  <c r="CI78" i="1" s="1"/>
  <c r="EG78" i="1" s="1"/>
  <c r="BI77" i="1"/>
  <c r="BH77" i="1"/>
  <c r="BG77" i="1"/>
  <c r="BF77" i="1"/>
  <c r="BE77" i="1"/>
  <c r="BD77" i="1"/>
  <c r="CC78" i="1" s="1"/>
  <c r="EA78" i="1" s="1"/>
  <c r="BC77" i="1"/>
  <c r="CB78" i="1" s="1"/>
  <c r="DZ78" i="1" s="1"/>
  <c r="BB77" i="1"/>
  <c r="BA77" i="1"/>
  <c r="AZ77" i="1"/>
  <c r="BW76" i="1"/>
  <c r="CV77" i="1" s="1"/>
  <c r="BV76" i="1"/>
  <c r="CU77" i="1" s="1"/>
  <c r="BU76" i="1"/>
  <c r="CT77" i="1" s="1"/>
  <c r="BT76" i="1"/>
  <c r="BS76" i="1"/>
  <c r="BR76" i="1"/>
  <c r="BQ76" i="1"/>
  <c r="CP77" i="1" s="1"/>
  <c r="BP76" i="1"/>
  <c r="CO77" i="1" s="1"/>
  <c r="BO76" i="1"/>
  <c r="BN76" i="1"/>
  <c r="BM76" i="1"/>
  <c r="BL76" i="1"/>
  <c r="BK76" i="1"/>
  <c r="BJ76" i="1"/>
  <c r="BI76" i="1"/>
  <c r="CH77" i="1" s="1"/>
  <c r="EF77" i="1" s="1"/>
  <c r="BH76" i="1"/>
  <c r="CG77" i="1" s="1"/>
  <c r="BG76" i="1"/>
  <c r="CF77" i="1" s="1"/>
  <c r="ED77" i="1" s="1"/>
  <c r="BF76" i="1"/>
  <c r="BE76" i="1"/>
  <c r="CD77" i="1" s="1"/>
  <c r="BD76" i="1"/>
  <c r="BC76" i="1"/>
  <c r="CB77" i="1" s="1"/>
  <c r="BB76" i="1"/>
  <c r="BA76" i="1"/>
  <c r="AZ76" i="1"/>
  <c r="BY77" i="1" s="1"/>
  <c r="CU75" i="1"/>
  <c r="CQ75" i="1"/>
  <c r="CO75" i="1"/>
  <c r="EM75" i="1" s="1"/>
  <c r="BW75" i="1"/>
  <c r="CV76" i="1" s="1"/>
  <c r="BV75" i="1"/>
  <c r="CU76" i="1" s="1"/>
  <c r="EM76" i="1" s="1"/>
  <c r="BU75" i="1"/>
  <c r="CT75" i="1" s="1"/>
  <c r="BT75" i="1"/>
  <c r="CS75" i="1" s="1"/>
  <c r="BS75" i="1"/>
  <c r="BR75" i="1"/>
  <c r="CQ76" i="1" s="1"/>
  <c r="EO76" i="1" s="1"/>
  <c r="BQ75" i="1"/>
  <c r="BP75" i="1"/>
  <c r="CO76" i="1" s="1"/>
  <c r="BO75" i="1"/>
  <c r="BN75" i="1"/>
  <c r="CM76" i="1" s="1"/>
  <c r="BM75" i="1"/>
  <c r="CL75" i="1" s="1"/>
  <c r="BL75" i="1"/>
  <c r="CK75" i="1" s="1"/>
  <c r="BK75" i="1"/>
  <c r="BJ75" i="1"/>
  <c r="BI75" i="1"/>
  <c r="BH75" i="1"/>
  <c r="BG75" i="1"/>
  <c r="BF75" i="1"/>
  <c r="BE75" i="1"/>
  <c r="BD75" i="1"/>
  <c r="BC75" i="1"/>
  <c r="BB75" i="1"/>
  <c r="BA75" i="1"/>
  <c r="BZ75" i="1" s="1"/>
  <c r="AZ75" i="1"/>
  <c r="BY76" i="1" s="1"/>
  <c r="DW76" i="1" s="1"/>
  <c r="CQ74" i="1"/>
  <c r="EO74" i="1" s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BW73" i="1"/>
  <c r="CV74" i="1" s="1"/>
  <c r="BV73" i="1"/>
  <c r="CU74" i="1" s="1"/>
  <c r="BU73" i="1"/>
  <c r="CT74" i="1" s="1"/>
  <c r="BT73" i="1"/>
  <c r="CS74" i="1" s="1"/>
  <c r="EQ74" i="1" s="1"/>
  <c r="BS73" i="1"/>
  <c r="CR73" i="1" s="1"/>
  <c r="BR73" i="1"/>
  <c r="BQ73" i="1"/>
  <c r="BP73" i="1"/>
  <c r="CO74" i="1" s="1"/>
  <c r="EM74" i="1" s="1"/>
  <c r="BO73" i="1"/>
  <c r="BN73" i="1"/>
  <c r="CM74" i="1" s="1"/>
  <c r="BM73" i="1"/>
  <c r="CL74" i="1" s="1"/>
  <c r="BL73" i="1"/>
  <c r="CK74" i="1" s="1"/>
  <c r="BK73" i="1"/>
  <c r="CJ74" i="1" s="1"/>
  <c r="BJ73" i="1"/>
  <c r="CI74" i="1" s="1"/>
  <c r="EG74" i="1" s="1"/>
  <c r="BI73" i="1"/>
  <c r="BH73" i="1"/>
  <c r="BG73" i="1"/>
  <c r="CF74" i="1" s="1"/>
  <c r="ED74" i="1" s="1"/>
  <c r="BF73" i="1"/>
  <c r="BE73" i="1"/>
  <c r="BD73" i="1"/>
  <c r="BC73" i="1"/>
  <c r="BB73" i="1"/>
  <c r="BA73" i="1"/>
  <c r="BZ74" i="1" s="1"/>
  <c r="DX74" i="1" s="1"/>
  <c r="AZ73" i="1"/>
  <c r="CD72" i="1"/>
  <c r="BW72" i="1"/>
  <c r="BV72" i="1"/>
  <c r="BU72" i="1"/>
  <c r="CT73" i="1" s="1"/>
  <c r="BT72" i="1"/>
  <c r="BS72" i="1"/>
  <c r="BR72" i="1"/>
  <c r="CQ73" i="1" s="1"/>
  <c r="BQ72" i="1"/>
  <c r="CP73" i="1" s="1"/>
  <c r="BP72" i="1"/>
  <c r="CO73" i="1" s="1"/>
  <c r="BO72" i="1"/>
  <c r="CN73" i="1" s="1"/>
  <c r="BN72" i="1"/>
  <c r="CM73" i="1" s="1"/>
  <c r="BM72" i="1"/>
  <c r="CL73" i="1" s="1"/>
  <c r="BL72" i="1"/>
  <c r="BK72" i="1"/>
  <c r="BJ72" i="1"/>
  <c r="BI72" i="1"/>
  <c r="BH72" i="1"/>
  <c r="BG72" i="1"/>
  <c r="BF72" i="1"/>
  <c r="CE73" i="1" s="1"/>
  <c r="BE72" i="1"/>
  <c r="CD73" i="1" s="1"/>
  <c r="BD72" i="1"/>
  <c r="CC73" i="1" s="1"/>
  <c r="BC72" i="1"/>
  <c r="CB73" i="1" s="1"/>
  <c r="BB72" i="1"/>
  <c r="CA73" i="1" s="1"/>
  <c r="BA72" i="1"/>
  <c r="BZ73" i="1" s="1"/>
  <c r="AZ72" i="1"/>
  <c r="BY73" i="1" s="1"/>
  <c r="BW71" i="1"/>
  <c r="CV72" i="1" s="1"/>
  <c r="BV71" i="1"/>
  <c r="BU71" i="1"/>
  <c r="CT72" i="1" s="1"/>
  <c r="BT71" i="1"/>
  <c r="CS72" i="1" s="1"/>
  <c r="BS71" i="1"/>
  <c r="CR72" i="1" s="1"/>
  <c r="BR71" i="1"/>
  <c r="CQ72" i="1" s="1"/>
  <c r="BQ71" i="1"/>
  <c r="CP71" i="1" s="1"/>
  <c r="EN71" i="1" s="1"/>
  <c r="BP71" i="1"/>
  <c r="BO71" i="1"/>
  <c r="BN71" i="1"/>
  <c r="BM71" i="1"/>
  <c r="BL71" i="1"/>
  <c r="BK71" i="1"/>
  <c r="CJ72" i="1" s="1"/>
  <c r="BJ71" i="1"/>
  <c r="CI72" i="1" s="1"/>
  <c r="BI71" i="1"/>
  <c r="CH72" i="1" s="1"/>
  <c r="BH71" i="1"/>
  <c r="CG72" i="1" s="1"/>
  <c r="BG71" i="1"/>
  <c r="CF71" i="1" s="1"/>
  <c r="ED71" i="1" s="1"/>
  <c r="BF71" i="1"/>
  <c r="CE72" i="1" s="1"/>
  <c r="BE71" i="1"/>
  <c r="BD71" i="1"/>
  <c r="BC71" i="1"/>
  <c r="BB71" i="1"/>
  <c r="BA71" i="1"/>
  <c r="AZ71" i="1"/>
  <c r="BW70" i="1"/>
  <c r="BV70" i="1"/>
  <c r="CU71" i="1" s="1"/>
  <c r="BU70" i="1"/>
  <c r="CT71" i="1" s="1"/>
  <c r="BT70" i="1"/>
  <c r="BS70" i="1"/>
  <c r="BR70" i="1"/>
  <c r="CQ71" i="1" s="1"/>
  <c r="EO71" i="1" s="1"/>
  <c r="BQ70" i="1"/>
  <c r="BP70" i="1"/>
  <c r="BO70" i="1"/>
  <c r="CN71" i="1" s="1"/>
  <c r="EL71" i="1" s="1"/>
  <c r="BN70" i="1"/>
  <c r="CM71" i="1" s="1"/>
  <c r="BM70" i="1"/>
  <c r="CL71" i="1" s="1"/>
  <c r="BL70" i="1"/>
  <c r="CK71" i="1" s="1"/>
  <c r="BK70" i="1"/>
  <c r="CJ71" i="1" s="1"/>
  <c r="BJ70" i="1"/>
  <c r="CI71" i="1" s="1"/>
  <c r="EG71" i="1" s="1"/>
  <c r="BI70" i="1"/>
  <c r="CH71" i="1" s="1"/>
  <c r="EF71" i="1" s="1"/>
  <c r="BH70" i="1"/>
  <c r="BG70" i="1"/>
  <c r="BF70" i="1"/>
  <c r="BE70" i="1"/>
  <c r="BD70" i="1"/>
  <c r="CC71" i="1" s="1"/>
  <c r="BC70" i="1"/>
  <c r="CB71" i="1" s="1"/>
  <c r="BB70" i="1"/>
  <c r="CA71" i="1" s="1"/>
  <c r="BA70" i="1"/>
  <c r="BZ71" i="1" s="1"/>
  <c r="AZ70" i="1"/>
  <c r="CV69" i="1"/>
  <c r="CU69" i="1"/>
  <c r="CK69" i="1"/>
  <c r="BW69" i="1"/>
  <c r="BV69" i="1"/>
  <c r="BU69" i="1"/>
  <c r="BT69" i="1"/>
  <c r="CS70" i="1" s="1"/>
  <c r="BS69" i="1"/>
  <c r="BR69" i="1"/>
  <c r="CQ70" i="1" s="1"/>
  <c r="BQ69" i="1"/>
  <c r="CP70" i="1" s="1"/>
  <c r="BP69" i="1"/>
  <c r="CO70" i="1" s="1"/>
  <c r="BO69" i="1"/>
  <c r="BN69" i="1"/>
  <c r="BM69" i="1"/>
  <c r="BL69" i="1"/>
  <c r="BK69" i="1"/>
  <c r="BJ69" i="1"/>
  <c r="BI69" i="1"/>
  <c r="CH70" i="1" s="1"/>
  <c r="BH69" i="1"/>
  <c r="CG70" i="1" s="1"/>
  <c r="BG69" i="1"/>
  <c r="CF70" i="1" s="1"/>
  <c r="BF69" i="1"/>
  <c r="CE70" i="1" s="1"/>
  <c r="BE69" i="1"/>
  <c r="BD69" i="1"/>
  <c r="CC70" i="1" s="1"/>
  <c r="BC69" i="1"/>
  <c r="BB69" i="1"/>
  <c r="BA69" i="1"/>
  <c r="AZ69" i="1"/>
  <c r="BW68" i="1"/>
  <c r="BV68" i="1"/>
  <c r="BU68" i="1"/>
  <c r="CT69" i="1" s="1"/>
  <c r="BT68" i="1"/>
  <c r="CS69" i="1" s="1"/>
  <c r="BS68" i="1"/>
  <c r="BR68" i="1"/>
  <c r="CQ69" i="1" s="1"/>
  <c r="BQ68" i="1"/>
  <c r="BP68" i="1"/>
  <c r="CO69" i="1" s="1"/>
  <c r="BO68" i="1"/>
  <c r="CN69" i="1" s="1"/>
  <c r="BN68" i="1"/>
  <c r="CM69" i="1" s="1"/>
  <c r="EK69" i="1" s="1"/>
  <c r="BM68" i="1"/>
  <c r="CL69" i="1" s="1"/>
  <c r="BL68" i="1"/>
  <c r="BK68" i="1"/>
  <c r="BJ68" i="1"/>
  <c r="BI68" i="1"/>
  <c r="BH68" i="1"/>
  <c r="CG69" i="1" s="1"/>
  <c r="BG68" i="1"/>
  <c r="CF69" i="1" s="1"/>
  <c r="ED69" i="1" s="1"/>
  <c r="BF68" i="1"/>
  <c r="CE69" i="1" s="1"/>
  <c r="BE68" i="1"/>
  <c r="CD69" i="1" s="1"/>
  <c r="EB69" i="1" s="1"/>
  <c r="BD68" i="1"/>
  <c r="CC69" i="1" s="1"/>
  <c r="EA69" i="1" s="1"/>
  <c r="BC68" i="1"/>
  <c r="CB69" i="1" s="1"/>
  <c r="DZ69" i="1" s="1"/>
  <c r="BB68" i="1"/>
  <c r="CA69" i="1" s="1"/>
  <c r="BA68" i="1"/>
  <c r="BZ69" i="1" s="1"/>
  <c r="AZ68" i="1"/>
  <c r="BY69" i="1" s="1"/>
  <c r="BW67" i="1"/>
  <c r="CV68" i="1" s="1"/>
  <c r="BV67" i="1"/>
  <c r="CU68" i="1" s="1"/>
  <c r="BU67" i="1"/>
  <c r="BT67" i="1"/>
  <c r="CS67" i="1" s="1"/>
  <c r="BS67" i="1"/>
  <c r="CR67" i="1" s="1"/>
  <c r="BR67" i="1"/>
  <c r="CQ68" i="1" s="1"/>
  <c r="BQ67" i="1"/>
  <c r="CP67" i="1" s="1"/>
  <c r="BP67" i="1"/>
  <c r="BO67" i="1"/>
  <c r="CN68" i="1" s="1"/>
  <c r="BN67" i="1"/>
  <c r="CM68" i="1" s="1"/>
  <c r="BM67" i="1"/>
  <c r="BL67" i="1"/>
  <c r="CK67" i="1" s="1"/>
  <c r="BK67" i="1"/>
  <c r="CJ67" i="1" s="1"/>
  <c r="BJ67" i="1"/>
  <c r="CI68" i="1" s="1"/>
  <c r="BI67" i="1"/>
  <c r="CH67" i="1" s="1"/>
  <c r="BH67" i="1"/>
  <c r="CG68" i="1" s="1"/>
  <c r="BG67" i="1"/>
  <c r="CF68" i="1" s="1"/>
  <c r="BF67" i="1"/>
  <c r="CE68" i="1" s="1"/>
  <c r="EC68" i="1" s="1"/>
  <c r="BE67" i="1"/>
  <c r="CD68" i="1" s="1"/>
  <c r="BD67" i="1"/>
  <c r="CC67" i="1" s="1"/>
  <c r="BC67" i="1"/>
  <c r="CB67" i="1" s="1"/>
  <c r="BB67" i="1"/>
  <c r="CA68" i="1" s="1"/>
  <c r="BA67" i="1"/>
  <c r="BZ67" i="1" s="1"/>
  <c r="AZ67" i="1"/>
  <c r="BY68" i="1" s="1"/>
  <c r="U67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BW65" i="1"/>
  <c r="CV66" i="1" s="1"/>
  <c r="BV65" i="1"/>
  <c r="BU65" i="1"/>
  <c r="CT66" i="1" s="1"/>
  <c r="BT65" i="1"/>
  <c r="CS66" i="1" s="1"/>
  <c r="BS65" i="1"/>
  <c r="CR66" i="1" s="1"/>
  <c r="BR65" i="1"/>
  <c r="CQ66" i="1" s="1"/>
  <c r="BQ65" i="1"/>
  <c r="BP65" i="1"/>
  <c r="BO65" i="1"/>
  <c r="CN66" i="1" s="1"/>
  <c r="BN65" i="1"/>
  <c r="BM65" i="1"/>
  <c r="CL66" i="1" s="1"/>
  <c r="BL65" i="1"/>
  <c r="CK66" i="1" s="1"/>
  <c r="BK65" i="1"/>
  <c r="CJ66" i="1" s="1"/>
  <c r="BJ65" i="1"/>
  <c r="CI66" i="1" s="1"/>
  <c r="BI65" i="1"/>
  <c r="BH65" i="1"/>
  <c r="CG65" i="1" s="1"/>
  <c r="BG65" i="1"/>
  <c r="CF66" i="1" s="1"/>
  <c r="BF65" i="1"/>
  <c r="BE65" i="1"/>
  <c r="CD66" i="1" s="1"/>
  <c r="BD65" i="1"/>
  <c r="CC66" i="1" s="1"/>
  <c r="BC65" i="1"/>
  <c r="CB66" i="1" s="1"/>
  <c r="BB65" i="1"/>
  <c r="CA66" i="1" s="1"/>
  <c r="BA65" i="1"/>
  <c r="AZ65" i="1"/>
  <c r="CS64" i="1"/>
  <c r="BW64" i="1"/>
  <c r="CV65" i="1" s="1"/>
  <c r="BV64" i="1"/>
  <c r="CU65" i="1" s="1"/>
  <c r="BU64" i="1"/>
  <c r="CT65" i="1" s="1"/>
  <c r="BT64" i="1"/>
  <c r="BS64" i="1"/>
  <c r="BR64" i="1"/>
  <c r="BQ64" i="1"/>
  <c r="CP65" i="1" s="1"/>
  <c r="BP64" i="1"/>
  <c r="BO64" i="1"/>
  <c r="CN65" i="1" s="1"/>
  <c r="BN64" i="1"/>
  <c r="CM65" i="1" s="1"/>
  <c r="BM64" i="1"/>
  <c r="CL65" i="1" s="1"/>
  <c r="BL64" i="1"/>
  <c r="CK65" i="1" s="1"/>
  <c r="BK64" i="1"/>
  <c r="BJ64" i="1"/>
  <c r="CI64" i="1" s="1"/>
  <c r="BI64" i="1"/>
  <c r="CH65" i="1" s="1"/>
  <c r="EF65" i="1" s="1"/>
  <c r="BH64" i="1"/>
  <c r="BG64" i="1"/>
  <c r="BF64" i="1"/>
  <c r="BE64" i="1"/>
  <c r="CD65" i="1" s="1"/>
  <c r="BD64" i="1"/>
  <c r="CC65" i="1" s="1"/>
  <c r="BC64" i="1"/>
  <c r="BB64" i="1"/>
  <c r="BA64" i="1"/>
  <c r="BZ65" i="1" s="1"/>
  <c r="AZ64" i="1"/>
  <c r="CU63" i="1"/>
  <c r="CM63" i="1"/>
  <c r="EK63" i="1" s="1"/>
  <c r="CE63" i="1"/>
  <c r="EC63" i="1" s="1"/>
  <c r="BW63" i="1"/>
  <c r="BV63" i="1"/>
  <c r="BU63" i="1"/>
  <c r="BT63" i="1"/>
  <c r="BS63" i="1"/>
  <c r="CR64" i="1" s="1"/>
  <c r="BR63" i="1"/>
  <c r="BQ63" i="1"/>
  <c r="CP64" i="1" s="1"/>
  <c r="BP63" i="1"/>
  <c r="CO64" i="1" s="1"/>
  <c r="BO63" i="1"/>
  <c r="CN64" i="1" s="1"/>
  <c r="BN63" i="1"/>
  <c r="CM64" i="1" s="1"/>
  <c r="BM63" i="1"/>
  <c r="BL63" i="1"/>
  <c r="BK63" i="1"/>
  <c r="BJ63" i="1"/>
  <c r="BI63" i="1"/>
  <c r="BH63" i="1"/>
  <c r="CG64" i="1" s="1"/>
  <c r="BG63" i="1"/>
  <c r="CF64" i="1" s="1"/>
  <c r="BF63" i="1"/>
  <c r="CE64" i="1" s="1"/>
  <c r="BE63" i="1"/>
  <c r="BD63" i="1"/>
  <c r="CC64" i="1" s="1"/>
  <c r="BC63" i="1"/>
  <c r="CB64" i="1" s="1"/>
  <c r="BB63" i="1"/>
  <c r="BA63" i="1"/>
  <c r="BZ64" i="1" s="1"/>
  <c r="AZ63" i="1"/>
  <c r="BY64" i="1" s="1"/>
  <c r="BW62" i="1"/>
  <c r="BV62" i="1"/>
  <c r="BU62" i="1"/>
  <c r="CT63" i="1" s="1"/>
  <c r="BT62" i="1"/>
  <c r="BS62" i="1"/>
  <c r="CR63" i="1" s="1"/>
  <c r="BR62" i="1"/>
  <c r="CQ63" i="1" s="1"/>
  <c r="EO63" i="1" s="1"/>
  <c r="BQ62" i="1"/>
  <c r="CP63" i="1" s="1"/>
  <c r="EN63" i="1" s="1"/>
  <c r="BP62" i="1"/>
  <c r="BO62" i="1"/>
  <c r="BN62" i="1"/>
  <c r="CM62" i="1" s="1"/>
  <c r="BM62" i="1"/>
  <c r="CL63" i="1" s="1"/>
  <c r="EJ63" i="1" s="1"/>
  <c r="BL62" i="1"/>
  <c r="BK62" i="1"/>
  <c r="CJ63" i="1" s="1"/>
  <c r="BJ62" i="1"/>
  <c r="CI63" i="1" s="1"/>
  <c r="BI62" i="1"/>
  <c r="CH63" i="1" s="1"/>
  <c r="BH62" i="1"/>
  <c r="BG62" i="1"/>
  <c r="BF62" i="1"/>
  <c r="BE62" i="1"/>
  <c r="CD63" i="1" s="1"/>
  <c r="EB63" i="1" s="1"/>
  <c r="BD62" i="1"/>
  <c r="BC62" i="1"/>
  <c r="CB63" i="1" s="1"/>
  <c r="BB62" i="1"/>
  <c r="CA63" i="1" s="1"/>
  <c r="DY63" i="1" s="1"/>
  <c r="BA62" i="1"/>
  <c r="BZ63" i="1" s="1"/>
  <c r="DX63" i="1" s="1"/>
  <c r="AZ62" i="1"/>
  <c r="BY63" i="1" s="1"/>
  <c r="DW63" i="1" s="1"/>
  <c r="BW61" i="1"/>
  <c r="CV62" i="1" s="1"/>
  <c r="BV61" i="1"/>
  <c r="CU61" i="1" s="1"/>
  <c r="BU61" i="1"/>
  <c r="CT62" i="1" s="1"/>
  <c r="BT61" i="1"/>
  <c r="CS62" i="1" s="1"/>
  <c r="BS61" i="1"/>
  <c r="CR62" i="1" s="1"/>
  <c r="BR61" i="1"/>
  <c r="CQ62" i="1" s="1"/>
  <c r="BQ61" i="1"/>
  <c r="CP61" i="1" s="1"/>
  <c r="BP61" i="1"/>
  <c r="CO61" i="1" s="1"/>
  <c r="BO61" i="1"/>
  <c r="CN62" i="1" s="1"/>
  <c r="BN61" i="1"/>
  <c r="CM61" i="1" s="1"/>
  <c r="BM61" i="1"/>
  <c r="BL61" i="1"/>
  <c r="BK61" i="1"/>
  <c r="CJ62" i="1" s="1"/>
  <c r="BJ61" i="1"/>
  <c r="CI62" i="1" s="1"/>
  <c r="BI61" i="1"/>
  <c r="CH61" i="1" s="1"/>
  <c r="BH61" i="1"/>
  <c r="CG61" i="1" s="1"/>
  <c r="BG61" i="1"/>
  <c r="CF62" i="1" s="1"/>
  <c r="BF61" i="1"/>
  <c r="CE61" i="1" s="1"/>
  <c r="EC61" i="1" s="1"/>
  <c r="BE61" i="1"/>
  <c r="CD62" i="1" s="1"/>
  <c r="BD61" i="1"/>
  <c r="CC62" i="1" s="1"/>
  <c r="BC61" i="1"/>
  <c r="CB62" i="1" s="1"/>
  <c r="BB61" i="1"/>
  <c r="CA61" i="1" s="1"/>
  <c r="DY61" i="1" s="1"/>
  <c r="BA61" i="1"/>
  <c r="BZ61" i="1" s="1"/>
  <c r="AZ61" i="1"/>
  <c r="BY61" i="1" s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BY58" i="1" s="1"/>
  <c r="DW58" i="1" s="1"/>
  <c r="BW57" i="1"/>
  <c r="CV58" i="1" s="1"/>
  <c r="BV57" i="1"/>
  <c r="CU58" i="1" s="1"/>
  <c r="BU57" i="1"/>
  <c r="CT58" i="1" s="1"/>
  <c r="BT57" i="1"/>
  <c r="CS58" i="1" s="1"/>
  <c r="BS57" i="1"/>
  <c r="CR58" i="1" s="1"/>
  <c r="BR57" i="1"/>
  <c r="BQ57" i="1"/>
  <c r="CP58" i="1" s="1"/>
  <c r="EN58" i="1" s="1"/>
  <c r="BP57" i="1"/>
  <c r="BO57" i="1"/>
  <c r="CN58" i="1" s="1"/>
  <c r="BN57" i="1"/>
  <c r="CM58" i="1" s="1"/>
  <c r="EK58" i="1" s="1"/>
  <c r="BM57" i="1"/>
  <c r="BL57" i="1"/>
  <c r="BK57" i="1"/>
  <c r="CJ58" i="1" s="1"/>
  <c r="BJ57" i="1"/>
  <c r="CI58" i="1" s="1"/>
  <c r="BI57" i="1"/>
  <c r="CH58" i="1" s="1"/>
  <c r="EF58" i="1" s="1"/>
  <c r="BH57" i="1"/>
  <c r="BG57" i="1"/>
  <c r="CF58" i="1" s="1"/>
  <c r="BF57" i="1"/>
  <c r="BE57" i="1"/>
  <c r="CD58" i="1" s="1"/>
  <c r="EB58" i="1" s="1"/>
  <c r="BD57" i="1"/>
  <c r="CC58" i="1" s="1"/>
  <c r="BC57" i="1"/>
  <c r="CB58" i="1" s="1"/>
  <c r="DZ58" i="1" s="1"/>
  <c r="BB57" i="1"/>
  <c r="CA58" i="1" s="1"/>
  <c r="DY58" i="1" s="1"/>
  <c r="BA57" i="1"/>
  <c r="AZ57" i="1"/>
  <c r="BW56" i="1"/>
  <c r="CV57" i="1" s="1"/>
  <c r="BV56" i="1"/>
  <c r="CU57" i="1" s="1"/>
  <c r="BU56" i="1"/>
  <c r="CT57" i="1" s="1"/>
  <c r="BT56" i="1"/>
  <c r="BS56" i="1"/>
  <c r="CR57" i="1" s="1"/>
  <c r="EP57" i="1" s="1"/>
  <c r="BR56" i="1"/>
  <c r="BQ56" i="1"/>
  <c r="CP57" i="1" s="1"/>
  <c r="EN57" i="1" s="1"/>
  <c r="BP56" i="1"/>
  <c r="CO57" i="1" s="1"/>
  <c r="EM57" i="1" s="1"/>
  <c r="BO56" i="1"/>
  <c r="BN56" i="1"/>
  <c r="BM56" i="1"/>
  <c r="CL57" i="1" s="1"/>
  <c r="BL56" i="1"/>
  <c r="CK57" i="1" s="1"/>
  <c r="BK56" i="1"/>
  <c r="CJ57" i="1" s="1"/>
  <c r="BJ56" i="1"/>
  <c r="BI56" i="1"/>
  <c r="BH56" i="1"/>
  <c r="BG56" i="1"/>
  <c r="CF57" i="1" s="1"/>
  <c r="ED57" i="1" s="1"/>
  <c r="BF56" i="1"/>
  <c r="CE57" i="1" s="1"/>
  <c r="EC57" i="1" s="1"/>
  <c r="BE56" i="1"/>
  <c r="CD57" i="1" s="1"/>
  <c r="EB57" i="1" s="1"/>
  <c r="BD56" i="1"/>
  <c r="CC57" i="1" s="1"/>
  <c r="EA57" i="1" s="1"/>
  <c r="BC56" i="1"/>
  <c r="BB56" i="1"/>
  <c r="BA56" i="1"/>
  <c r="AZ56" i="1"/>
  <c r="BY57" i="1" s="1"/>
  <c r="BW55" i="1"/>
  <c r="CV56" i="1" s="1"/>
  <c r="BV55" i="1"/>
  <c r="CU56" i="1" s="1"/>
  <c r="BU55" i="1"/>
  <c r="CT56" i="1" s="1"/>
  <c r="BT55" i="1"/>
  <c r="CS56" i="1" s="1"/>
  <c r="BS55" i="1"/>
  <c r="CR56" i="1" s="1"/>
  <c r="BR55" i="1"/>
  <c r="BQ55" i="1"/>
  <c r="CP56" i="1" s="1"/>
  <c r="BP55" i="1"/>
  <c r="CO56" i="1" s="1"/>
  <c r="BO55" i="1"/>
  <c r="CN56" i="1" s="1"/>
  <c r="BN55" i="1"/>
  <c r="CM56" i="1" s="1"/>
  <c r="BM55" i="1"/>
  <c r="CL56" i="1" s="1"/>
  <c r="EJ56" i="1" s="1"/>
  <c r="BL55" i="1"/>
  <c r="CK56" i="1" s="1"/>
  <c r="BK55" i="1"/>
  <c r="CJ56" i="1" s="1"/>
  <c r="BJ55" i="1"/>
  <c r="BI55" i="1"/>
  <c r="CH56" i="1" s="1"/>
  <c r="BH55" i="1"/>
  <c r="CG56" i="1" s="1"/>
  <c r="BG55" i="1"/>
  <c r="CF56" i="1" s="1"/>
  <c r="BF55" i="1"/>
  <c r="CE56" i="1" s="1"/>
  <c r="EC56" i="1" s="1"/>
  <c r="BE55" i="1"/>
  <c r="BD55" i="1"/>
  <c r="CC56" i="1" s="1"/>
  <c r="BC55" i="1"/>
  <c r="CB56" i="1" s="1"/>
  <c r="BB55" i="1"/>
  <c r="BA55" i="1"/>
  <c r="BZ56" i="1" s="1"/>
  <c r="AZ55" i="1"/>
  <c r="BY56" i="1" s="1"/>
  <c r="BW54" i="1"/>
  <c r="BV54" i="1"/>
  <c r="CU55" i="1" s="1"/>
  <c r="BU54" i="1"/>
  <c r="BT54" i="1"/>
  <c r="BS54" i="1"/>
  <c r="CR55" i="1" s="1"/>
  <c r="EP55" i="1" s="1"/>
  <c r="BR54" i="1"/>
  <c r="CQ55" i="1" s="1"/>
  <c r="EO55" i="1" s="1"/>
  <c r="BQ54" i="1"/>
  <c r="BP54" i="1"/>
  <c r="BO54" i="1"/>
  <c r="BN54" i="1"/>
  <c r="CM55" i="1" s="1"/>
  <c r="BM54" i="1"/>
  <c r="CL55" i="1" s="1"/>
  <c r="BL54" i="1"/>
  <c r="BK54" i="1"/>
  <c r="CJ55" i="1" s="1"/>
  <c r="EH55" i="1" s="1"/>
  <c r="BJ54" i="1"/>
  <c r="CI55" i="1" s="1"/>
  <c r="EG55" i="1" s="1"/>
  <c r="BI54" i="1"/>
  <c r="BH54" i="1"/>
  <c r="BG54" i="1"/>
  <c r="BF54" i="1"/>
  <c r="CE55" i="1" s="1"/>
  <c r="EC55" i="1" s="1"/>
  <c r="BE54" i="1"/>
  <c r="CD55" i="1" s="1"/>
  <c r="EB55" i="1" s="1"/>
  <c r="BD54" i="1"/>
  <c r="BC54" i="1"/>
  <c r="CB55" i="1" s="1"/>
  <c r="BB54" i="1"/>
  <c r="CA55" i="1" s="1"/>
  <c r="BA54" i="1"/>
  <c r="AZ54" i="1"/>
  <c r="BW53" i="1"/>
  <c r="CV54" i="1" s="1"/>
  <c r="BV53" i="1"/>
  <c r="BU53" i="1"/>
  <c r="CT54" i="1" s="1"/>
  <c r="BT53" i="1"/>
  <c r="CS54" i="1" s="1"/>
  <c r="BS53" i="1"/>
  <c r="CR54" i="1" s="1"/>
  <c r="BR53" i="1"/>
  <c r="BQ53" i="1"/>
  <c r="BP53" i="1"/>
  <c r="CO54" i="1" s="1"/>
  <c r="BO53" i="1"/>
  <c r="CN54" i="1" s="1"/>
  <c r="BN53" i="1"/>
  <c r="BM53" i="1"/>
  <c r="CL54" i="1" s="1"/>
  <c r="BL53" i="1"/>
  <c r="CK54" i="1" s="1"/>
  <c r="BK53" i="1"/>
  <c r="CJ54" i="1" s="1"/>
  <c r="BJ53" i="1"/>
  <c r="BI53" i="1"/>
  <c r="CH54" i="1" s="1"/>
  <c r="BH53" i="1"/>
  <c r="CG54" i="1" s="1"/>
  <c r="BG53" i="1"/>
  <c r="CF54" i="1" s="1"/>
  <c r="BF53" i="1"/>
  <c r="BE53" i="1"/>
  <c r="CD54" i="1" s="1"/>
  <c r="BD53" i="1"/>
  <c r="CC54" i="1" s="1"/>
  <c r="BC53" i="1"/>
  <c r="CB54" i="1" s="1"/>
  <c r="BB53" i="1"/>
  <c r="BA53" i="1"/>
  <c r="AZ53" i="1"/>
  <c r="BY54" i="1" s="1"/>
  <c r="BW52" i="1"/>
  <c r="CV53" i="1" s="1"/>
  <c r="BV52" i="1"/>
  <c r="CU53" i="1" s="1"/>
  <c r="BU52" i="1"/>
  <c r="CT53" i="1" s="1"/>
  <c r="BT52" i="1"/>
  <c r="BS52" i="1"/>
  <c r="BR52" i="1"/>
  <c r="BQ52" i="1"/>
  <c r="BP52" i="1"/>
  <c r="CO53" i="1" s="1"/>
  <c r="BO52" i="1"/>
  <c r="CN53" i="1" s="1"/>
  <c r="BN52" i="1"/>
  <c r="CM53" i="1" s="1"/>
  <c r="BM52" i="1"/>
  <c r="CL53" i="1" s="1"/>
  <c r="BL52" i="1"/>
  <c r="BK52" i="1"/>
  <c r="BJ52" i="1"/>
  <c r="CI53" i="1" s="1"/>
  <c r="EG53" i="1" s="1"/>
  <c r="BI52" i="1"/>
  <c r="CH53" i="1" s="1"/>
  <c r="EF53" i="1" s="1"/>
  <c r="BH52" i="1"/>
  <c r="CG53" i="1" s="1"/>
  <c r="EE53" i="1" s="1"/>
  <c r="BG52" i="1"/>
  <c r="BF52" i="1"/>
  <c r="BE52" i="1"/>
  <c r="BD52" i="1"/>
  <c r="BC52" i="1"/>
  <c r="BB52" i="1"/>
  <c r="CA53" i="1" s="1"/>
  <c r="BA52" i="1"/>
  <c r="BZ53" i="1" s="1"/>
  <c r="AZ52" i="1"/>
  <c r="BY53" i="1" s="1"/>
  <c r="CN51" i="1"/>
  <c r="EL51" i="1" s="1"/>
  <c r="CF51" i="1"/>
  <c r="ED51" i="1" s="1"/>
  <c r="BW51" i="1"/>
  <c r="CV52" i="1" s="1"/>
  <c r="BV51" i="1"/>
  <c r="CU51" i="1" s="1"/>
  <c r="BU51" i="1"/>
  <c r="CT51" i="1" s="1"/>
  <c r="BT51" i="1"/>
  <c r="BS51" i="1"/>
  <c r="CR52" i="1" s="1"/>
  <c r="BR51" i="1"/>
  <c r="CQ52" i="1" s="1"/>
  <c r="BQ51" i="1"/>
  <c r="CP52" i="1" s="1"/>
  <c r="BP51" i="1"/>
  <c r="CO52" i="1" s="1"/>
  <c r="BO51" i="1"/>
  <c r="CN52" i="1" s="1"/>
  <c r="BN51" i="1"/>
  <c r="CM51" i="1" s="1"/>
  <c r="BM51" i="1"/>
  <c r="CL51" i="1" s="1"/>
  <c r="BL51" i="1"/>
  <c r="CK52" i="1" s="1"/>
  <c r="BK51" i="1"/>
  <c r="CJ52" i="1" s="1"/>
  <c r="BJ51" i="1"/>
  <c r="BI51" i="1"/>
  <c r="BH51" i="1"/>
  <c r="BG51" i="1"/>
  <c r="CF52" i="1" s="1"/>
  <c r="BF51" i="1"/>
  <c r="CE51" i="1" s="1"/>
  <c r="BE51" i="1"/>
  <c r="CD51" i="1" s="1"/>
  <c r="BD51" i="1"/>
  <c r="CC52" i="1" s="1"/>
  <c r="BC51" i="1"/>
  <c r="CB52" i="1" s="1"/>
  <c r="BB51" i="1"/>
  <c r="CA52" i="1" s="1"/>
  <c r="BA51" i="1"/>
  <c r="BZ52" i="1" s="1"/>
  <c r="AZ51" i="1"/>
  <c r="BY52" i="1" s="1"/>
  <c r="BW50" i="1"/>
  <c r="BV50" i="1"/>
  <c r="BU50" i="1"/>
  <c r="BT50" i="1"/>
  <c r="BS50" i="1"/>
  <c r="BR50" i="1"/>
  <c r="BQ50" i="1"/>
  <c r="CP50" i="1" s="1"/>
  <c r="EN50" i="1" s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CR49" i="1"/>
  <c r="EP49" i="1" s="1"/>
  <c r="BW49" i="1"/>
  <c r="BV49" i="1"/>
  <c r="CU50" i="1" s="1"/>
  <c r="BU49" i="1"/>
  <c r="CT50" i="1" s="1"/>
  <c r="BT49" i="1"/>
  <c r="CS50" i="1" s="1"/>
  <c r="EQ50" i="1" s="1"/>
  <c r="BS49" i="1"/>
  <c r="CR50" i="1" s="1"/>
  <c r="EP50" i="1" s="1"/>
  <c r="BR49" i="1"/>
  <c r="CQ50" i="1" s="1"/>
  <c r="EO50" i="1" s="1"/>
  <c r="BQ49" i="1"/>
  <c r="BP49" i="1"/>
  <c r="CO50" i="1" s="1"/>
  <c r="EM50" i="1" s="1"/>
  <c r="BO49" i="1"/>
  <c r="CN50" i="1" s="1"/>
  <c r="EL50" i="1" s="1"/>
  <c r="BN49" i="1"/>
  <c r="CM50" i="1" s="1"/>
  <c r="EK50" i="1" s="1"/>
  <c r="BM49" i="1"/>
  <c r="CL50" i="1" s="1"/>
  <c r="EJ50" i="1" s="1"/>
  <c r="BL49" i="1"/>
  <c r="BK49" i="1"/>
  <c r="BJ49" i="1"/>
  <c r="CI50" i="1" s="1"/>
  <c r="EG50" i="1" s="1"/>
  <c r="BI49" i="1"/>
  <c r="BH49" i="1"/>
  <c r="CG50" i="1" s="1"/>
  <c r="EE50" i="1" s="1"/>
  <c r="BG49" i="1"/>
  <c r="CF50" i="1" s="1"/>
  <c r="ED50" i="1" s="1"/>
  <c r="BF49" i="1"/>
  <c r="CE50" i="1" s="1"/>
  <c r="EC50" i="1" s="1"/>
  <c r="BE49" i="1"/>
  <c r="BD49" i="1"/>
  <c r="CC50" i="1" s="1"/>
  <c r="EA50" i="1" s="1"/>
  <c r="BC49" i="1"/>
  <c r="CB50" i="1" s="1"/>
  <c r="DZ50" i="1" s="1"/>
  <c r="BB49" i="1"/>
  <c r="CA50" i="1" s="1"/>
  <c r="DY50" i="1" s="1"/>
  <c r="BA49" i="1"/>
  <c r="AZ49" i="1"/>
  <c r="BW48" i="1"/>
  <c r="CV49" i="1" s="1"/>
  <c r="BV48" i="1"/>
  <c r="CU49" i="1" s="1"/>
  <c r="BU48" i="1"/>
  <c r="CT49" i="1" s="1"/>
  <c r="BT48" i="1"/>
  <c r="CS49" i="1" s="1"/>
  <c r="EQ49" i="1" s="1"/>
  <c r="BS48" i="1"/>
  <c r="BR48" i="1"/>
  <c r="CQ49" i="1" s="1"/>
  <c r="BQ48" i="1"/>
  <c r="CP49" i="1" s="1"/>
  <c r="BP48" i="1"/>
  <c r="CO49" i="1" s="1"/>
  <c r="BO48" i="1"/>
  <c r="CN49" i="1" s="1"/>
  <c r="BN48" i="1"/>
  <c r="CM49" i="1" s="1"/>
  <c r="EK49" i="1" s="1"/>
  <c r="BM48" i="1"/>
  <c r="CL49" i="1" s="1"/>
  <c r="EJ49" i="1" s="1"/>
  <c r="BL48" i="1"/>
  <c r="CK49" i="1" s="1"/>
  <c r="EI49" i="1" s="1"/>
  <c r="BK48" i="1"/>
  <c r="CJ49" i="1" s="1"/>
  <c r="EH49" i="1" s="1"/>
  <c r="BJ48" i="1"/>
  <c r="CI49" i="1" s="1"/>
  <c r="BI48" i="1"/>
  <c r="CH49" i="1" s="1"/>
  <c r="BH48" i="1"/>
  <c r="CG49" i="1" s="1"/>
  <c r="BG48" i="1"/>
  <c r="CF49" i="1" s="1"/>
  <c r="ED49" i="1" s="1"/>
  <c r="BF48" i="1"/>
  <c r="CE49" i="1" s="1"/>
  <c r="EC49" i="1" s="1"/>
  <c r="BE48" i="1"/>
  <c r="CD49" i="1" s="1"/>
  <c r="EB49" i="1" s="1"/>
  <c r="BD48" i="1"/>
  <c r="CC49" i="1" s="1"/>
  <c r="EA49" i="1" s="1"/>
  <c r="BC48" i="1"/>
  <c r="BB48" i="1"/>
  <c r="CA49" i="1" s="1"/>
  <c r="BA48" i="1"/>
  <c r="BZ49" i="1" s="1"/>
  <c r="AZ48" i="1"/>
  <c r="BY49" i="1" s="1"/>
  <c r="BW47" i="1"/>
  <c r="BV47" i="1"/>
  <c r="CU48" i="1" s="1"/>
  <c r="BU47" i="1"/>
  <c r="BT47" i="1"/>
  <c r="CS48" i="1" s="1"/>
  <c r="BS47" i="1"/>
  <c r="CR48" i="1" s="1"/>
  <c r="BR47" i="1"/>
  <c r="CQ48" i="1" s="1"/>
  <c r="EO48" i="1" s="1"/>
  <c r="BQ47" i="1"/>
  <c r="CP48" i="1" s="1"/>
  <c r="EN48" i="1" s="1"/>
  <c r="BP47" i="1"/>
  <c r="CO48" i="1" s="1"/>
  <c r="EM48" i="1" s="1"/>
  <c r="BO47" i="1"/>
  <c r="BN47" i="1"/>
  <c r="CM48" i="1" s="1"/>
  <c r="EK48" i="1" s="1"/>
  <c r="BM47" i="1"/>
  <c r="BL47" i="1"/>
  <c r="CK48" i="1" s="1"/>
  <c r="BK47" i="1"/>
  <c r="CJ48" i="1" s="1"/>
  <c r="BJ47" i="1"/>
  <c r="CI48" i="1" s="1"/>
  <c r="EG48" i="1" s="1"/>
  <c r="BI47" i="1"/>
  <c r="CH48" i="1" s="1"/>
  <c r="EF48" i="1" s="1"/>
  <c r="BH47" i="1"/>
  <c r="CG48" i="1" s="1"/>
  <c r="EE48" i="1" s="1"/>
  <c r="BG47" i="1"/>
  <c r="BF47" i="1"/>
  <c r="CE48" i="1" s="1"/>
  <c r="EC48" i="1" s="1"/>
  <c r="BE47" i="1"/>
  <c r="BD47" i="1"/>
  <c r="CC48" i="1" s="1"/>
  <c r="BC47" i="1"/>
  <c r="CB48" i="1" s="1"/>
  <c r="BB47" i="1"/>
  <c r="CA48" i="1" s="1"/>
  <c r="DY48" i="1" s="1"/>
  <c r="BA47" i="1"/>
  <c r="BZ48" i="1" s="1"/>
  <c r="DX48" i="1" s="1"/>
  <c r="AZ47" i="1"/>
  <c r="BY48" i="1" s="1"/>
  <c r="DW48" i="1" s="1"/>
  <c r="BW46" i="1"/>
  <c r="BV46" i="1"/>
  <c r="CU47" i="1" s="1"/>
  <c r="BU46" i="1"/>
  <c r="CT47" i="1" s="1"/>
  <c r="BT46" i="1"/>
  <c r="CS47" i="1" s="1"/>
  <c r="EQ47" i="1" s="1"/>
  <c r="BS46" i="1"/>
  <c r="CR47" i="1" s="1"/>
  <c r="EP47" i="1" s="1"/>
  <c r="BR46" i="1"/>
  <c r="BQ46" i="1"/>
  <c r="CP47" i="1" s="1"/>
  <c r="BP46" i="1"/>
  <c r="CO47" i="1" s="1"/>
  <c r="BO46" i="1"/>
  <c r="BN46" i="1"/>
  <c r="CM47" i="1" s="1"/>
  <c r="EK47" i="1" s="1"/>
  <c r="BM46" i="1"/>
  <c r="BL46" i="1"/>
  <c r="CK47" i="1" s="1"/>
  <c r="EI47" i="1" s="1"/>
  <c r="BK46" i="1"/>
  <c r="CJ47" i="1" s="1"/>
  <c r="EH47" i="1" s="1"/>
  <c r="BJ46" i="1"/>
  <c r="CI47" i="1" s="1"/>
  <c r="BI46" i="1"/>
  <c r="CH47" i="1" s="1"/>
  <c r="BH46" i="1"/>
  <c r="CG47" i="1" s="1"/>
  <c r="BG46" i="1"/>
  <c r="BF46" i="1"/>
  <c r="BE46" i="1"/>
  <c r="CD47" i="1" s="1"/>
  <c r="EB47" i="1" s="1"/>
  <c r="BD46" i="1"/>
  <c r="CC47" i="1" s="1"/>
  <c r="EA47" i="1" s="1"/>
  <c r="BC46" i="1"/>
  <c r="CB47" i="1" s="1"/>
  <c r="DZ47" i="1" s="1"/>
  <c r="BB46" i="1"/>
  <c r="CA47" i="1" s="1"/>
  <c r="DY47" i="1" s="1"/>
  <c r="BA46" i="1"/>
  <c r="AZ46" i="1"/>
  <c r="BY47" i="1" s="1"/>
  <c r="BW45" i="1"/>
  <c r="CV46" i="1" s="1"/>
  <c r="BV45" i="1"/>
  <c r="CU46" i="1" s="1"/>
  <c r="BU45" i="1"/>
  <c r="CT46" i="1" s="1"/>
  <c r="BT45" i="1"/>
  <c r="CS46" i="1" s="1"/>
  <c r="BS45" i="1"/>
  <c r="CR46" i="1" s="1"/>
  <c r="BR45" i="1"/>
  <c r="CQ46" i="1" s="1"/>
  <c r="BQ45" i="1"/>
  <c r="CP46" i="1" s="1"/>
  <c r="EN46" i="1" s="1"/>
  <c r="BP45" i="1"/>
  <c r="BO45" i="1"/>
  <c r="BN45" i="1"/>
  <c r="BM45" i="1"/>
  <c r="CL46" i="1" s="1"/>
  <c r="EJ46" i="1" s="1"/>
  <c r="BL45" i="1"/>
  <c r="CK46" i="1" s="1"/>
  <c r="BK45" i="1"/>
  <c r="CJ46" i="1" s="1"/>
  <c r="BJ45" i="1"/>
  <c r="CI46" i="1" s="1"/>
  <c r="BI45" i="1"/>
  <c r="BH45" i="1"/>
  <c r="CG46" i="1" s="1"/>
  <c r="BG45" i="1"/>
  <c r="CF46" i="1" s="1"/>
  <c r="ED46" i="1" s="1"/>
  <c r="BF45" i="1"/>
  <c r="CE46" i="1" s="1"/>
  <c r="EC46" i="1" s="1"/>
  <c r="BE45" i="1"/>
  <c r="BD45" i="1"/>
  <c r="BC45" i="1"/>
  <c r="BB45" i="1"/>
  <c r="BA45" i="1"/>
  <c r="BZ46" i="1" s="1"/>
  <c r="DX46" i="1" s="1"/>
  <c r="AZ45" i="1"/>
  <c r="BY46" i="1" s="1"/>
  <c r="CF44" i="1"/>
  <c r="BW44" i="1"/>
  <c r="CV45" i="1" s="1"/>
  <c r="BV44" i="1"/>
  <c r="CU45" i="1" s="1"/>
  <c r="BU44" i="1"/>
  <c r="CT44" i="1" s="1"/>
  <c r="BT44" i="1"/>
  <c r="CS45" i="1" s="1"/>
  <c r="BS44" i="1"/>
  <c r="CR45" i="1" s="1"/>
  <c r="EP45" i="1" s="1"/>
  <c r="BR44" i="1"/>
  <c r="BQ44" i="1"/>
  <c r="CP45" i="1" s="1"/>
  <c r="BP44" i="1"/>
  <c r="CO45" i="1" s="1"/>
  <c r="EM45" i="1" s="1"/>
  <c r="BO44" i="1"/>
  <c r="CN45" i="1" s="1"/>
  <c r="BN44" i="1"/>
  <c r="CM45" i="1" s="1"/>
  <c r="BM44" i="1"/>
  <c r="CL45" i="1" s="1"/>
  <c r="BL44" i="1"/>
  <c r="CK45" i="1" s="1"/>
  <c r="BK44" i="1"/>
  <c r="CJ45" i="1" s="1"/>
  <c r="BJ44" i="1"/>
  <c r="CI45" i="1" s="1"/>
  <c r="EG45" i="1" s="1"/>
  <c r="BI44" i="1"/>
  <c r="CH45" i="1" s="1"/>
  <c r="EF45" i="1" s="1"/>
  <c r="BH44" i="1"/>
  <c r="BG44" i="1"/>
  <c r="BF44" i="1"/>
  <c r="BE44" i="1"/>
  <c r="CD45" i="1" s="1"/>
  <c r="BD44" i="1"/>
  <c r="CC45" i="1" s="1"/>
  <c r="BC44" i="1"/>
  <c r="CB45" i="1" s="1"/>
  <c r="BB44" i="1"/>
  <c r="CA45" i="1" s="1"/>
  <c r="BA44" i="1"/>
  <c r="AZ44" i="1"/>
  <c r="BY45" i="1" s="1"/>
  <c r="BZ43" i="1"/>
  <c r="DX43" i="1" s="1"/>
  <c r="BW43" i="1"/>
  <c r="CV43" i="1" s="1"/>
  <c r="BV43" i="1"/>
  <c r="CU43" i="1" s="1"/>
  <c r="BU43" i="1"/>
  <c r="CT43" i="1" s="1"/>
  <c r="BT43" i="1"/>
  <c r="CS44" i="1" s="1"/>
  <c r="BS43" i="1"/>
  <c r="CR44" i="1" s="1"/>
  <c r="BR43" i="1"/>
  <c r="CQ44" i="1" s="1"/>
  <c r="BQ43" i="1"/>
  <c r="CP44" i="1" s="1"/>
  <c r="BP43" i="1"/>
  <c r="CO43" i="1" s="1"/>
  <c r="BO43" i="1"/>
  <c r="CN43" i="1" s="1"/>
  <c r="BN43" i="1"/>
  <c r="CM43" i="1" s="1"/>
  <c r="BM43" i="1"/>
  <c r="CL43" i="1" s="1"/>
  <c r="BL43" i="1"/>
  <c r="CK44" i="1" s="1"/>
  <c r="BK43" i="1"/>
  <c r="CJ44" i="1" s="1"/>
  <c r="BJ43" i="1"/>
  <c r="BI43" i="1"/>
  <c r="BH43" i="1"/>
  <c r="CG43" i="1" s="1"/>
  <c r="BG43" i="1"/>
  <c r="CF43" i="1" s="1"/>
  <c r="BF43" i="1"/>
  <c r="CE43" i="1" s="1"/>
  <c r="BE43" i="1"/>
  <c r="CD43" i="1" s="1"/>
  <c r="BD43" i="1"/>
  <c r="CC44" i="1" s="1"/>
  <c r="BC43" i="1"/>
  <c r="BB43" i="1"/>
  <c r="CA44" i="1" s="1"/>
  <c r="BA43" i="1"/>
  <c r="BZ44" i="1" s="1"/>
  <c r="AZ43" i="1"/>
  <c r="BY43" i="1" s="1"/>
  <c r="CR42" i="1"/>
  <c r="EP42" i="1" s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BW41" i="1"/>
  <c r="CV42" i="1" s="1"/>
  <c r="BV41" i="1"/>
  <c r="CU42" i="1" s="1"/>
  <c r="BU41" i="1"/>
  <c r="CT42" i="1" s="1"/>
  <c r="BT41" i="1"/>
  <c r="BS41" i="1"/>
  <c r="BR41" i="1"/>
  <c r="BQ41" i="1"/>
  <c r="BP41" i="1"/>
  <c r="CO42" i="1" s="1"/>
  <c r="BO41" i="1"/>
  <c r="CN42" i="1" s="1"/>
  <c r="BN41" i="1"/>
  <c r="CM42" i="1" s="1"/>
  <c r="EK42" i="1" s="1"/>
  <c r="BM41" i="1"/>
  <c r="CL42" i="1" s="1"/>
  <c r="BL41" i="1"/>
  <c r="BK41" i="1"/>
  <c r="BJ41" i="1"/>
  <c r="BI41" i="1"/>
  <c r="BH41" i="1"/>
  <c r="CG42" i="1" s="1"/>
  <c r="BG41" i="1"/>
  <c r="CF42" i="1" s="1"/>
  <c r="BF41" i="1"/>
  <c r="CE42" i="1" s="1"/>
  <c r="EC42" i="1" s="1"/>
  <c r="BE41" i="1"/>
  <c r="CD42" i="1" s="1"/>
  <c r="EB42" i="1" s="1"/>
  <c r="BD41" i="1"/>
  <c r="BC41" i="1"/>
  <c r="BB41" i="1"/>
  <c r="BA41" i="1"/>
  <c r="AZ41" i="1"/>
  <c r="BY42" i="1" s="1"/>
  <c r="BW40" i="1"/>
  <c r="BV40" i="1"/>
  <c r="BU40" i="1"/>
  <c r="BT40" i="1"/>
  <c r="BS40" i="1"/>
  <c r="BR40" i="1"/>
  <c r="CQ41" i="1" s="1"/>
  <c r="BQ40" i="1"/>
  <c r="CP41" i="1" s="1"/>
  <c r="BP40" i="1"/>
  <c r="CO41" i="1" s="1"/>
  <c r="BO40" i="1"/>
  <c r="BN40" i="1"/>
  <c r="CM40" i="1" s="1"/>
  <c r="BM40" i="1"/>
  <c r="BL40" i="1"/>
  <c r="BK40" i="1"/>
  <c r="BJ40" i="1"/>
  <c r="CI41" i="1" s="1"/>
  <c r="BI40" i="1"/>
  <c r="CH41" i="1" s="1"/>
  <c r="BH40" i="1"/>
  <c r="CG41" i="1" s="1"/>
  <c r="BG40" i="1"/>
  <c r="BF40" i="1"/>
  <c r="BE40" i="1"/>
  <c r="BD40" i="1"/>
  <c r="BC40" i="1"/>
  <c r="BB40" i="1"/>
  <c r="CA41" i="1" s="1"/>
  <c r="BA40" i="1"/>
  <c r="BZ41" i="1" s="1"/>
  <c r="AZ40" i="1"/>
  <c r="BY41" i="1" s="1"/>
  <c r="BW39" i="1"/>
  <c r="BV39" i="1"/>
  <c r="BU39" i="1"/>
  <c r="BT39" i="1"/>
  <c r="CS40" i="1" s="1"/>
  <c r="BS39" i="1"/>
  <c r="BR39" i="1"/>
  <c r="CQ40" i="1" s="1"/>
  <c r="BQ39" i="1"/>
  <c r="CP40" i="1" s="1"/>
  <c r="BP39" i="1"/>
  <c r="CO39" i="1" s="1"/>
  <c r="BO39" i="1"/>
  <c r="CN39" i="1" s="1"/>
  <c r="BN39" i="1"/>
  <c r="BM39" i="1"/>
  <c r="BL39" i="1"/>
  <c r="CK40" i="1" s="1"/>
  <c r="BK39" i="1"/>
  <c r="CJ40" i="1" s="1"/>
  <c r="BJ39" i="1"/>
  <c r="CI40" i="1" s="1"/>
  <c r="BI39" i="1"/>
  <c r="CH40" i="1" s="1"/>
  <c r="BH39" i="1"/>
  <c r="CG39" i="1" s="1"/>
  <c r="BG39" i="1"/>
  <c r="CF39" i="1" s="1"/>
  <c r="BF39" i="1"/>
  <c r="BE39" i="1"/>
  <c r="BD39" i="1"/>
  <c r="CC40" i="1" s="1"/>
  <c r="BC39" i="1"/>
  <c r="CB40" i="1" s="1"/>
  <c r="BB39" i="1"/>
  <c r="BA39" i="1"/>
  <c r="BZ40" i="1" s="1"/>
  <c r="AZ39" i="1"/>
  <c r="CR38" i="1"/>
  <c r="BW38" i="1"/>
  <c r="BV38" i="1"/>
  <c r="CU39" i="1" s="1"/>
  <c r="BU38" i="1"/>
  <c r="CT39" i="1" s="1"/>
  <c r="BT38" i="1"/>
  <c r="BS38" i="1"/>
  <c r="BR38" i="1"/>
  <c r="BQ38" i="1"/>
  <c r="BP38" i="1"/>
  <c r="BO38" i="1"/>
  <c r="BN38" i="1"/>
  <c r="CM39" i="1" s="1"/>
  <c r="BM38" i="1"/>
  <c r="CL39" i="1" s="1"/>
  <c r="BL38" i="1"/>
  <c r="CK39" i="1" s="1"/>
  <c r="BK38" i="1"/>
  <c r="CJ39" i="1" s="1"/>
  <c r="BJ38" i="1"/>
  <c r="CI38" i="1" s="1"/>
  <c r="BI38" i="1"/>
  <c r="CH38" i="1" s="1"/>
  <c r="BH38" i="1"/>
  <c r="BG38" i="1"/>
  <c r="BF38" i="1"/>
  <c r="BE38" i="1"/>
  <c r="BD38" i="1"/>
  <c r="BC38" i="1"/>
  <c r="BB38" i="1"/>
  <c r="BA38" i="1"/>
  <c r="AZ38" i="1"/>
  <c r="CT37" i="1"/>
  <c r="CD37" i="1"/>
  <c r="EB37" i="1" s="1"/>
  <c r="BW37" i="1"/>
  <c r="BV37" i="1"/>
  <c r="BU37" i="1"/>
  <c r="BT37" i="1"/>
  <c r="BS37" i="1"/>
  <c r="BR37" i="1"/>
  <c r="BQ37" i="1"/>
  <c r="BP37" i="1"/>
  <c r="CO38" i="1" s="1"/>
  <c r="BO37" i="1"/>
  <c r="CN38" i="1" s="1"/>
  <c r="BN37" i="1"/>
  <c r="CM38" i="1" s="1"/>
  <c r="BM37" i="1"/>
  <c r="CL38" i="1" s="1"/>
  <c r="BL37" i="1"/>
  <c r="CK37" i="1" s="1"/>
  <c r="BK37" i="1"/>
  <c r="BJ37" i="1"/>
  <c r="BI37" i="1"/>
  <c r="BH37" i="1"/>
  <c r="CG38" i="1" s="1"/>
  <c r="BG37" i="1"/>
  <c r="CF38" i="1" s="1"/>
  <c r="BF37" i="1"/>
  <c r="CE38" i="1" s="1"/>
  <c r="BE37" i="1"/>
  <c r="CD38" i="1" s="1"/>
  <c r="BD37" i="1"/>
  <c r="BC37" i="1"/>
  <c r="BB37" i="1"/>
  <c r="BA37" i="1"/>
  <c r="AZ37" i="1"/>
  <c r="BY38" i="1" s="1"/>
  <c r="BW36" i="1"/>
  <c r="CV37" i="1" s="1"/>
  <c r="BV36" i="1"/>
  <c r="CU37" i="1" s="1"/>
  <c r="BU36" i="1"/>
  <c r="BT36" i="1"/>
  <c r="BS36" i="1"/>
  <c r="BR36" i="1"/>
  <c r="CQ37" i="1" s="1"/>
  <c r="BQ36" i="1"/>
  <c r="BP36" i="1"/>
  <c r="CO37" i="1" s="1"/>
  <c r="BO36" i="1"/>
  <c r="CN37" i="1" s="1"/>
  <c r="BN36" i="1"/>
  <c r="CM37" i="1" s="1"/>
  <c r="EK37" i="1" s="1"/>
  <c r="BM36" i="1"/>
  <c r="CL37" i="1" s="1"/>
  <c r="EJ37" i="1" s="1"/>
  <c r="BL36" i="1"/>
  <c r="BK36" i="1"/>
  <c r="BJ36" i="1"/>
  <c r="CI37" i="1" s="1"/>
  <c r="BI36" i="1"/>
  <c r="CH37" i="1" s="1"/>
  <c r="BH36" i="1"/>
  <c r="CG37" i="1" s="1"/>
  <c r="BG36" i="1"/>
  <c r="CF37" i="1" s="1"/>
  <c r="BF36" i="1"/>
  <c r="CE37" i="1" s="1"/>
  <c r="EC37" i="1" s="1"/>
  <c r="BE36" i="1"/>
  <c r="BD36" i="1"/>
  <c r="BC36" i="1"/>
  <c r="BB36" i="1"/>
  <c r="CA37" i="1" s="1"/>
  <c r="BA36" i="1"/>
  <c r="BZ37" i="1" s="1"/>
  <c r="AZ36" i="1"/>
  <c r="BW35" i="1"/>
  <c r="CV35" i="1" s="1"/>
  <c r="BV35" i="1"/>
  <c r="CU36" i="1" s="1"/>
  <c r="BU35" i="1"/>
  <c r="CT36" i="1" s="1"/>
  <c r="BT35" i="1"/>
  <c r="CS36" i="1" s="1"/>
  <c r="BS35" i="1"/>
  <c r="BR35" i="1"/>
  <c r="CQ36" i="1" s="1"/>
  <c r="BQ35" i="1"/>
  <c r="CP36" i="1" s="1"/>
  <c r="BP35" i="1"/>
  <c r="CO35" i="1" s="1"/>
  <c r="BO35" i="1"/>
  <c r="CN35" i="1" s="1"/>
  <c r="BN35" i="1"/>
  <c r="BM35" i="1"/>
  <c r="BL35" i="1"/>
  <c r="CK36" i="1" s="1"/>
  <c r="BK35" i="1"/>
  <c r="CJ36" i="1" s="1"/>
  <c r="BJ35" i="1"/>
  <c r="CI36" i="1" s="1"/>
  <c r="BI35" i="1"/>
  <c r="CH36" i="1" s="1"/>
  <c r="BH35" i="1"/>
  <c r="CG35" i="1" s="1"/>
  <c r="BG35" i="1"/>
  <c r="CF35" i="1" s="1"/>
  <c r="BF35" i="1"/>
  <c r="CE36" i="1" s="1"/>
  <c r="EC36" i="1" s="1"/>
  <c r="BE35" i="1"/>
  <c r="CD36" i="1" s="1"/>
  <c r="BD35" i="1"/>
  <c r="CC36" i="1" s="1"/>
  <c r="BC35" i="1"/>
  <c r="CB36" i="1" s="1"/>
  <c r="BB35" i="1"/>
  <c r="BA35" i="1"/>
  <c r="AZ35" i="1"/>
  <c r="BY35" i="1" s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BW33" i="1"/>
  <c r="CV34" i="1" s="1"/>
  <c r="BV33" i="1"/>
  <c r="CU33" i="1" s="1"/>
  <c r="BU33" i="1"/>
  <c r="CT33" i="1" s="1"/>
  <c r="BT33" i="1"/>
  <c r="BS33" i="1"/>
  <c r="CR34" i="1" s="1"/>
  <c r="BR33" i="1"/>
  <c r="BQ33" i="1"/>
  <c r="BP33" i="1"/>
  <c r="BO33" i="1"/>
  <c r="CN34" i="1" s="1"/>
  <c r="BN33" i="1"/>
  <c r="BM33" i="1"/>
  <c r="BL33" i="1"/>
  <c r="BK33" i="1"/>
  <c r="CJ34" i="1" s="1"/>
  <c r="BJ33" i="1"/>
  <c r="CI34" i="1" s="1"/>
  <c r="BI33" i="1"/>
  <c r="CH34" i="1" s="1"/>
  <c r="BH33" i="1"/>
  <c r="BG33" i="1"/>
  <c r="BF33" i="1"/>
  <c r="BE33" i="1"/>
  <c r="BD33" i="1"/>
  <c r="BC33" i="1"/>
  <c r="CB34" i="1" s="1"/>
  <c r="BB33" i="1"/>
  <c r="CA34" i="1" s="1"/>
  <c r="BA33" i="1"/>
  <c r="BZ34" i="1" s="1"/>
  <c r="AZ33" i="1"/>
  <c r="BY34" i="1" s="1"/>
  <c r="CR32" i="1"/>
  <c r="EP32" i="1" s="1"/>
  <c r="CB32" i="1"/>
  <c r="DZ32" i="1" s="1"/>
  <c r="BW32" i="1"/>
  <c r="CV33" i="1" s="1"/>
  <c r="BV32" i="1"/>
  <c r="BU32" i="1"/>
  <c r="BT32" i="1"/>
  <c r="CS33" i="1" s="1"/>
  <c r="BS32" i="1"/>
  <c r="CR33" i="1" s="1"/>
  <c r="BR32" i="1"/>
  <c r="CQ33" i="1" s="1"/>
  <c r="BQ32" i="1"/>
  <c r="BP32" i="1"/>
  <c r="CO33" i="1" s="1"/>
  <c r="BO32" i="1"/>
  <c r="BN32" i="1"/>
  <c r="CM33" i="1" s="1"/>
  <c r="BM32" i="1"/>
  <c r="CL33" i="1" s="1"/>
  <c r="BL32" i="1"/>
  <c r="CK33" i="1" s="1"/>
  <c r="BK32" i="1"/>
  <c r="CJ33" i="1" s="1"/>
  <c r="BJ32" i="1"/>
  <c r="BI32" i="1"/>
  <c r="BH32" i="1"/>
  <c r="CG33" i="1" s="1"/>
  <c r="BG32" i="1"/>
  <c r="CF33" i="1" s="1"/>
  <c r="BF32" i="1"/>
  <c r="CE33" i="1" s="1"/>
  <c r="BE32" i="1"/>
  <c r="CD33" i="1" s="1"/>
  <c r="BD32" i="1"/>
  <c r="CC33" i="1" s="1"/>
  <c r="BC32" i="1"/>
  <c r="BB32" i="1"/>
  <c r="CA33" i="1" s="1"/>
  <c r="BA32" i="1"/>
  <c r="BZ33" i="1" s="1"/>
  <c r="AZ32" i="1"/>
  <c r="BW31" i="1"/>
  <c r="CV32" i="1" s="1"/>
  <c r="BV31" i="1"/>
  <c r="CU32" i="1" s="1"/>
  <c r="BU31" i="1"/>
  <c r="BT31" i="1"/>
  <c r="BS31" i="1"/>
  <c r="BR31" i="1"/>
  <c r="BQ31" i="1"/>
  <c r="CP32" i="1" s="1"/>
  <c r="BP31" i="1"/>
  <c r="CO32" i="1" s="1"/>
  <c r="BO31" i="1"/>
  <c r="CN32" i="1" s="1"/>
  <c r="BN31" i="1"/>
  <c r="CM32" i="1" s="1"/>
  <c r="EK32" i="1" s="1"/>
  <c r="BM31" i="1"/>
  <c r="BL31" i="1"/>
  <c r="CK31" i="1" s="1"/>
  <c r="BK31" i="1"/>
  <c r="BJ31" i="1"/>
  <c r="BI31" i="1"/>
  <c r="CH32" i="1" s="1"/>
  <c r="BH31" i="1"/>
  <c r="CG32" i="1" s="1"/>
  <c r="BG31" i="1"/>
  <c r="CF32" i="1" s="1"/>
  <c r="BF31" i="1"/>
  <c r="CE32" i="1" s="1"/>
  <c r="EC32" i="1" s="1"/>
  <c r="BE31" i="1"/>
  <c r="BD31" i="1"/>
  <c r="BC31" i="1"/>
  <c r="BB31" i="1"/>
  <c r="BA31" i="1"/>
  <c r="BZ32" i="1" s="1"/>
  <c r="AZ31" i="1"/>
  <c r="BY32" i="1" s="1"/>
  <c r="CV30" i="1"/>
  <c r="BW30" i="1"/>
  <c r="BV30" i="1"/>
  <c r="BU30" i="1"/>
  <c r="BT30" i="1"/>
  <c r="BS30" i="1"/>
  <c r="CR31" i="1" s="1"/>
  <c r="BR30" i="1"/>
  <c r="CQ31" i="1" s="1"/>
  <c r="BQ30" i="1"/>
  <c r="CP31" i="1" s="1"/>
  <c r="BP30" i="1"/>
  <c r="CO31" i="1" s="1"/>
  <c r="BO30" i="1"/>
  <c r="CN31" i="1" s="1"/>
  <c r="BN30" i="1"/>
  <c r="CM30" i="1" s="1"/>
  <c r="BM30" i="1"/>
  <c r="BL30" i="1"/>
  <c r="BK30" i="1"/>
  <c r="BJ30" i="1"/>
  <c r="CI31" i="1" s="1"/>
  <c r="BI30" i="1"/>
  <c r="CH31" i="1" s="1"/>
  <c r="BH30" i="1"/>
  <c r="CG31" i="1" s="1"/>
  <c r="BG30" i="1"/>
  <c r="CF31" i="1" s="1"/>
  <c r="BF30" i="1"/>
  <c r="BE30" i="1"/>
  <c r="BD30" i="1"/>
  <c r="BC30" i="1"/>
  <c r="CB31" i="1" s="1"/>
  <c r="BB30" i="1"/>
  <c r="CA31" i="1" s="1"/>
  <c r="BA30" i="1"/>
  <c r="AZ30" i="1"/>
  <c r="BW29" i="1"/>
  <c r="BV29" i="1"/>
  <c r="BU29" i="1"/>
  <c r="CT30" i="1" s="1"/>
  <c r="BT29" i="1"/>
  <c r="BS29" i="1"/>
  <c r="CR30" i="1" s="1"/>
  <c r="BR29" i="1"/>
  <c r="CQ30" i="1" s="1"/>
  <c r="BQ29" i="1"/>
  <c r="CP30" i="1" s="1"/>
  <c r="BP29" i="1"/>
  <c r="CO29" i="1" s="1"/>
  <c r="BO29" i="1"/>
  <c r="CN30" i="1" s="1"/>
  <c r="BN29" i="1"/>
  <c r="BM29" i="1"/>
  <c r="CL30" i="1" s="1"/>
  <c r="BL29" i="1"/>
  <c r="CK30" i="1" s="1"/>
  <c r="BK29" i="1"/>
  <c r="CJ30" i="1" s="1"/>
  <c r="BJ29" i="1"/>
  <c r="CI30" i="1" s="1"/>
  <c r="BI29" i="1"/>
  <c r="CH30" i="1" s="1"/>
  <c r="BH29" i="1"/>
  <c r="BG29" i="1"/>
  <c r="CF30" i="1" s="1"/>
  <c r="BF29" i="1"/>
  <c r="BE29" i="1"/>
  <c r="CD30" i="1" s="1"/>
  <c r="BD29" i="1"/>
  <c r="CC30" i="1" s="1"/>
  <c r="BC29" i="1"/>
  <c r="BB29" i="1"/>
  <c r="BA29" i="1"/>
  <c r="BZ30" i="1" s="1"/>
  <c r="AZ29" i="1"/>
  <c r="CB28" i="1"/>
  <c r="BW28" i="1"/>
  <c r="CV29" i="1" s="1"/>
  <c r="BV28" i="1"/>
  <c r="CU29" i="1" s="1"/>
  <c r="BU28" i="1"/>
  <c r="BT28" i="1"/>
  <c r="CS29" i="1" s="1"/>
  <c r="BS28" i="1"/>
  <c r="CR29" i="1" s="1"/>
  <c r="EP29" i="1" s="1"/>
  <c r="BR28" i="1"/>
  <c r="CQ28" i="1" s="1"/>
  <c r="BQ28" i="1"/>
  <c r="CP29" i="1" s="1"/>
  <c r="EN29" i="1" s="1"/>
  <c r="BP28" i="1"/>
  <c r="BO28" i="1"/>
  <c r="CN29" i="1" s="1"/>
  <c r="BN28" i="1"/>
  <c r="CM29" i="1" s="1"/>
  <c r="BM28" i="1"/>
  <c r="CL29" i="1" s="1"/>
  <c r="BL28" i="1"/>
  <c r="CK29" i="1" s="1"/>
  <c r="BK28" i="1"/>
  <c r="CJ29" i="1" s="1"/>
  <c r="EH29" i="1" s="1"/>
  <c r="BJ28" i="1"/>
  <c r="BI28" i="1"/>
  <c r="BH28" i="1"/>
  <c r="BG28" i="1"/>
  <c r="CF29" i="1" s="1"/>
  <c r="ED29" i="1" s="1"/>
  <c r="BF28" i="1"/>
  <c r="CE29" i="1" s="1"/>
  <c r="EC29" i="1" s="1"/>
  <c r="BE28" i="1"/>
  <c r="CD29" i="1" s="1"/>
  <c r="EB29" i="1" s="1"/>
  <c r="BD28" i="1"/>
  <c r="BC28" i="1"/>
  <c r="CB29" i="1" s="1"/>
  <c r="BB28" i="1"/>
  <c r="BA28" i="1"/>
  <c r="BZ29" i="1" s="1"/>
  <c r="AZ28" i="1"/>
  <c r="CD27" i="1"/>
  <c r="BW27" i="1"/>
  <c r="BV27" i="1"/>
  <c r="CU28" i="1" s="1"/>
  <c r="BU27" i="1"/>
  <c r="CT28" i="1" s="1"/>
  <c r="BT27" i="1"/>
  <c r="CS27" i="1" s="1"/>
  <c r="BS27" i="1"/>
  <c r="CR27" i="1" s="1"/>
  <c r="BR27" i="1"/>
  <c r="CQ27" i="1" s="1"/>
  <c r="BQ27" i="1"/>
  <c r="BP27" i="1"/>
  <c r="CO28" i="1" s="1"/>
  <c r="BO27" i="1"/>
  <c r="CN28" i="1" s="1"/>
  <c r="BN27" i="1"/>
  <c r="CM28" i="1" s="1"/>
  <c r="BM27" i="1"/>
  <c r="CL28" i="1" s="1"/>
  <c r="BL27" i="1"/>
  <c r="CK27" i="1" s="1"/>
  <c r="BK27" i="1"/>
  <c r="CJ27" i="1" s="1"/>
  <c r="BJ27" i="1"/>
  <c r="CI27" i="1" s="1"/>
  <c r="BI27" i="1"/>
  <c r="CH28" i="1" s="1"/>
  <c r="BH27" i="1"/>
  <c r="CG28" i="1" s="1"/>
  <c r="EE28" i="1" s="1"/>
  <c r="BG27" i="1"/>
  <c r="CF28" i="1" s="1"/>
  <c r="BF27" i="1"/>
  <c r="BE27" i="1"/>
  <c r="BD27" i="1"/>
  <c r="CC27" i="1" s="1"/>
  <c r="BC27" i="1"/>
  <c r="CB27" i="1" s="1"/>
  <c r="BB27" i="1"/>
  <c r="CA27" i="1" s="1"/>
  <c r="BA27" i="1"/>
  <c r="BZ28" i="1" s="1"/>
  <c r="DX28" i="1" s="1"/>
  <c r="AZ27" i="1"/>
  <c r="BY28" i="1" s="1"/>
  <c r="DW28" i="1" s="1"/>
  <c r="CF26" i="1"/>
  <c r="BW26" i="1"/>
  <c r="BV26" i="1"/>
  <c r="CU26" i="1" s="1"/>
  <c r="ED26" i="1" s="1"/>
  <c r="BU26" i="1"/>
  <c r="BT26" i="1"/>
  <c r="BS26" i="1"/>
  <c r="BR26" i="1"/>
  <c r="BQ26" i="1"/>
  <c r="BP26" i="1"/>
  <c r="BO26" i="1"/>
  <c r="CN26" i="1" s="1"/>
  <c r="EL26" i="1" s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CH25" i="1"/>
  <c r="EF25" i="1" s="1"/>
  <c r="BW25" i="1"/>
  <c r="CV26" i="1" s="1"/>
  <c r="BV25" i="1"/>
  <c r="BU25" i="1"/>
  <c r="CT26" i="1" s="1"/>
  <c r="BT25" i="1"/>
  <c r="CS26" i="1" s="1"/>
  <c r="BS25" i="1"/>
  <c r="CR26" i="1" s="1"/>
  <c r="BR25" i="1"/>
  <c r="CQ26" i="1" s="1"/>
  <c r="BQ25" i="1"/>
  <c r="BP25" i="1"/>
  <c r="CO26" i="1" s="1"/>
  <c r="BO25" i="1"/>
  <c r="BN25" i="1"/>
  <c r="BM25" i="1"/>
  <c r="CL26" i="1" s="1"/>
  <c r="BL25" i="1"/>
  <c r="CK26" i="1" s="1"/>
  <c r="BK25" i="1"/>
  <c r="CJ26" i="1" s="1"/>
  <c r="BJ25" i="1"/>
  <c r="BI25" i="1"/>
  <c r="CH26" i="1" s="1"/>
  <c r="BH25" i="1"/>
  <c r="CG26" i="1" s="1"/>
  <c r="BG25" i="1"/>
  <c r="BF25" i="1"/>
  <c r="CE26" i="1" s="1"/>
  <c r="BE25" i="1"/>
  <c r="CD26" i="1" s="1"/>
  <c r="BD25" i="1"/>
  <c r="CC26" i="1" s="1"/>
  <c r="BC25" i="1"/>
  <c r="BB25" i="1"/>
  <c r="CA26" i="1" s="1"/>
  <c r="BA25" i="1"/>
  <c r="AZ25" i="1"/>
  <c r="BY26" i="1" s="1"/>
  <c r="DW26" i="1" s="1"/>
  <c r="CR24" i="1"/>
  <c r="EP24" i="1" s="1"/>
  <c r="BW24" i="1"/>
  <c r="BV24" i="1"/>
  <c r="CU25" i="1" s="1"/>
  <c r="BU24" i="1"/>
  <c r="CT25" i="1" s="1"/>
  <c r="BT24" i="1"/>
  <c r="CS25" i="1" s="1"/>
  <c r="EQ25" i="1" s="1"/>
  <c r="BS24" i="1"/>
  <c r="CR25" i="1" s="1"/>
  <c r="EP25" i="1" s="1"/>
  <c r="BR24" i="1"/>
  <c r="CQ25" i="1" s="1"/>
  <c r="EO25" i="1" s="1"/>
  <c r="BQ24" i="1"/>
  <c r="BP24" i="1"/>
  <c r="BO24" i="1"/>
  <c r="CN25" i="1" s="1"/>
  <c r="EL25" i="1" s="1"/>
  <c r="BN24" i="1"/>
  <c r="CM25" i="1" s="1"/>
  <c r="EK25" i="1" s="1"/>
  <c r="BM24" i="1"/>
  <c r="CL25" i="1" s="1"/>
  <c r="EJ25" i="1" s="1"/>
  <c r="BL24" i="1"/>
  <c r="CK25" i="1" s="1"/>
  <c r="EI25" i="1" s="1"/>
  <c r="BK24" i="1"/>
  <c r="BJ24" i="1"/>
  <c r="CI25" i="1" s="1"/>
  <c r="EG25" i="1" s="1"/>
  <c r="BI24" i="1"/>
  <c r="BH24" i="1"/>
  <c r="CG25" i="1" s="1"/>
  <c r="EE25" i="1" s="1"/>
  <c r="BG24" i="1"/>
  <c r="CF25" i="1" s="1"/>
  <c r="ED25" i="1" s="1"/>
  <c r="BF24" i="1"/>
  <c r="CE25" i="1" s="1"/>
  <c r="EC25" i="1" s="1"/>
  <c r="BE24" i="1"/>
  <c r="CD25" i="1" s="1"/>
  <c r="EB25" i="1" s="1"/>
  <c r="BD24" i="1"/>
  <c r="BC24" i="1"/>
  <c r="CB25" i="1" s="1"/>
  <c r="DZ25" i="1" s="1"/>
  <c r="BB24" i="1"/>
  <c r="CA25" i="1" s="1"/>
  <c r="DY25" i="1" s="1"/>
  <c r="BA24" i="1"/>
  <c r="AZ24" i="1"/>
  <c r="BY25" i="1" s="1"/>
  <c r="DW25" i="1" s="1"/>
  <c r="BW23" i="1"/>
  <c r="CV24" i="1" s="1"/>
  <c r="BV23" i="1"/>
  <c r="CU24" i="1" s="1"/>
  <c r="BU23" i="1"/>
  <c r="CT24" i="1" s="1"/>
  <c r="BT23" i="1"/>
  <c r="CS24" i="1" s="1"/>
  <c r="BS23" i="1"/>
  <c r="BR23" i="1"/>
  <c r="CQ24" i="1" s="1"/>
  <c r="BQ23" i="1"/>
  <c r="CP24" i="1" s="1"/>
  <c r="BP23" i="1"/>
  <c r="CO24" i="1" s="1"/>
  <c r="EM24" i="1" s="1"/>
  <c r="BO23" i="1"/>
  <c r="CN24" i="1" s="1"/>
  <c r="EL24" i="1" s="1"/>
  <c r="BN23" i="1"/>
  <c r="CM24" i="1" s="1"/>
  <c r="EK24" i="1" s="1"/>
  <c r="BM23" i="1"/>
  <c r="CL24" i="1" s="1"/>
  <c r="EJ24" i="1" s="1"/>
  <c r="BL23" i="1"/>
  <c r="CK24" i="1" s="1"/>
  <c r="BK23" i="1"/>
  <c r="BJ23" i="1"/>
  <c r="CI24" i="1" s="1"/>
  <c r="BI23" i="1"/>
  <c r="CH24" i="1" s="1"/>
  <c r="BH23" i="1"/>
  <c r="CG24" i="1" s="1"/>
  <c r="EE24" i="1" s="1"/>
  <c r="BG23" i="1"/>
  <c r="CF24" i="1" s="1"/>
  <c r="ED24" i="1" s="1"/>
  <c r="BF23" i="1"/>
  <c r="CE24" i="1" s="1"/>
  <c r="EC24" i="1" s="1"/>
  <c r="BE23" i="1"/>
  <c r="CD24" i="1" s="1"/>
  <c r="EB24" i="1" s="1"/>
  <c r="BD23" i="1"/>
  <c r="CC24" i="1" s="1"/>
  <c r="BC23" i="1"/>
  <c r="BB23" i="1"/>
  <c r="CA24" i="1" s="1"/>
  <c r="BA23" i="1"/>
  <c r="BZ24" i="1" s="1"/>
  <c r="AZ23" i="1"/>
  <c r="BY24" i="1" s="1"/>
  <c r="DW24" i="1" s="1"/>
  <c r="BW22" i="1"/>
  <c r="CV23" i="1" s="1"/>
  <c r="BV22" i="1"/>
  <c r="CU23" i="1" s="1"/>
  <c r="BU22" i="1"/>
  <c r="CT23" i="1" s="1"/>
  <c r="BT22" i="1"/>
  <c r="CS23" i="1" s="1"/>
  <c r="BS22" i="1"/>
  <c r="CR23" i="1" s="1"/>
  <c r="EP23" i="1" s="1"/>
  <c r="BR22" i="1"/>
  <c r="CQ23" i="1" s="1"/>
  <c r="BQ22" i="1"/>
  <c r="CP23" i="1" s="1"/>
  <c r="BP22" i="1"/>
  <c r="CO23" i="1" s="1"/>
  <c r="BO22" i="1"/>
  <c r="CN23" i="1" s="1"/>
  <c r="BN22" i="1"/>
  <c r="CM23" i="1" s="1"/>
  <c r="EK23" i="1" s="1"/>
  <c r="BM22" i="1"/>
  <c r="CL23" i="1" s="1"/>
  <c r="EJ23" i="1" s="1"/>
  <c r="BL22" i="1"/>
  <c r="CK23" i="1" s="1"/>
  <c r="BK22" i="1"/>
  <c r="CJ23" i="1" s="1"/>
  <c r="BJ22" i="1"/>
  <c r="CI23" i="1" s="1"/>
  <c r="BI22" i="1"/>
  <c r="CH23" i="1" s="1"/>
  <c r="BH22" i="1"/>
  <c r="CG23" i="1" s="1"/>
  <c r="BG22" i="1"/>
  <c r="CF23" i="1" s="1"/>
  <c r="BF22" i="1"/>
  <c r="CE23" i="1" s="1"/>
  <c r="EC23" i="1" s="1"/>
  <c r="BE22" i="1"/>
  <c r="CD23" i="1" s="1"/>
  <c r="EB23" i="1" s="1"/>
  <c r="BD22" i="1"/>
  <c r="CC23" i="1" s="1"/>
  <c r="BC22" i="1"/>
  <c r="CB23" i="1" s="1"/>
  <c r="DZ23" i="1" s="1"/>
  <c r="BB22" i="1"/>
  <c r="CA23" i="1" s="1"/>
  <c r="BA22" i="1"/>
  <c r="BZ23" i="1" s="1"/>
  <c r="AZ22" i="1"/>
  <c r="BY23" i="1" s="1"/>
  <c r="BW21" i="1"/>
  <c r="CV22" i="1" s="1"/>
  <c r="BV21" i="1"/>
  <c r="CU22" i="1" s="1"/>
  <c r="BU21" i="1"/>
  <c r="BT21" i="1"/>
  <c r="CS22" i="1" s="1"/>
  <c r="BS21" i="1"/>
  <c r="CR22" i="1" s="1"/>
  <c r="BR21" i="1"/>
  <c r="CQ22" i="1" s="1"/>
  <c r="BQ21" i="1"/>
  <c r="CP22" i="1" s="1"/>
  <c r="BP21" i="1"/>
  <c r="CO22" i="1" s="1"/>
  <c r="BO21" i="1"/>
  <c r="CN22" i="1" s="1"/>
  <c r="BN21" i="1"/>
  <c r="CM22" i="1" s="1"/>
  <c r="EK22" i="1" s="1"/>
  <c r="BM21" i="1"/>
  <c r="BL21" i="1"/>
  <c r="CK22" i="1" s="1"/>
  <c r="BK21" i="1"/>
  <c r="BJ21" i="1"/>
  <c r="CI22" i="1" s="1"/>
  <c r="BI21" i="1"/>
  <c r="CH22" i="1" s="1"/>
  <c r="BH21" i="1"/>
  <c r="CG22" i="1" s="1"/>
  <c r="BG21" i="1"/>
  <c r="CF22" i="1" s="1"/>
  <c r="BF21" i="1"/>
  <c r="CE22" i="1" s="1"/>
  <c r="EC22" i="1" s="1"/>
  <c r="BE21" i="1"/>
  <c r="BD21" i="1"/>
  <c r="CC22" i="1" s="1"/>
  <c r="BC21" i="1"/>
  <c r="BB21" i="1"/>
  <c r="CA22" i="1" s="1"/>
  <c r="BA21" i="1"/>
  <c r="BZ22" i="1" s="1"/>
  <c r="AZ21" i="1"/>
  <c r="BY22" i="1" s="1"/>
  <c r="U21" i="1"/>
  <c r="BW20" i="1"/>
  <c r="BV20" i="1"/>
  <c r="CU21" i="1" s="1"/>
  <c r="BU20" i="1"/>
  <c r="BT20" i="1"/>
  <c r="CS21" i="1" s="1"/>
  <c r="EQ21" i="1" s="1"/>
  <c r="BS20" i="1"/>
  <c r="CR21" i="1" s="1"/>
  <c r="EP21" i="1" s="1"/>
  <c r="BR20" i="1"/>
  <c r="BQ20" i="1"/>
  <c r="CP21" i="1" s="1"/>
  <c r="BP20" i="1"/>
  <c r="BO20" i="1"/>
  <c r="BN20" i="1"/>
  <c r="CM21" i="1" s="1"/>
  <c r="EK21" i="1" s="1"/>
  <c r="BM20" i="1"/>
  <c r="BL20" i="1"/>
  <c r="BK20" i="1"/>
  <c r="CJ21" i="1" s="1"/>
  <c r="BJ20" i="1"/>
  <c r="CI21" i="1" s="1"/>
  <c r="EG21" i="1" s="1"/>
  <c r="BI20" i="1"/>
  <c r="CH21" i="1" s="1"/>
  <c r="BH20" i="1"/>
  <c r="BG20" i="1"/>
  <c r="BF20" i="1"/>
  <c r="BE20" i="1"/>
  <c r="BD20" i="1"/>
  <c r="CC21" i="1" s="1"/>
  <c r="EA21" i="1" s="1"/>
  <c r="BC20" i="1"/>
  <c r="CB21" i="1" s="1"/>
  <c r="DZ21" i="1" s="1"/>
  <c r="BB20" i="1"/>
  <c r="CA21" i="1" s="1"/>
  <c r="DY21" i="1" s="1"/>
  <c r="BA20" i="1"/>
  <c r="AZ20" i="1"/>
  <c r="BW19" i="1"/>
  <c r="CV20" i="1" s="1"/>
  <c r="BV19" i="1"/>
  <c r="CU20" i="1" s="1"/>
  <c r="BU19" i="1"/>
  <c r="CT20" i="1" s="1"/>
  <c r="BT19" i="1"/>
  <c r="CS20" i="1" s="1"/>
  <c r="BS19" i="1"/>
  <c r="CR19" i="1" s="1"/>
  <c r="BR19" i="1"/>
  <c r="CQ19" i="1" s="1"/>
  <c r="BQ19" i="1"/>
  <c r="CP20" i="1" s="1"/>
  <c r="BP19" i="1"/>
  <c r="CO19" i="1" s="1"/>
  <c r="BO19" i="1"/>
  <c r="CN20" i="1" s="1"/>
  <c r="BN19" i="1"/>
  <c r="BM19" i="1"/>
  <c r="CL20" i="1" s="1"/>
  <c r="BL19" i="1"/>
  <c r="CK20" i="1" s="1"/>
  <c r="BK19" i="1"/>
  <c r="CJ19" i="1" s="1"/>
  <c r="BJ19" i="1"/>
  <c r="CI19" i="1" s="1"/>
  <c r="BI19" i="1"/>
  <c r="CH20" i="1" s="1"/>
  <c r="BH19" i="1"/>
  <c r="CG19" i="1" s="1"/>
  <c r="BG19" i="1"/>
  <c r="BF19" i="1"/>
  <c r="CE20" i="1" s="1"/>
  <c r="EC20" i="1" s="1"/>
  <c r="BE19" i="1"/>
  <c r="CD20" i="1" s="1"/>
  <c r="EB20" i="1" s="1"/>
  <c r="BD19" i="1"/>
  <c r="CC20" i="1" s="1"/>
  <c r="BC19" i="1"/>
  <c r="CB19" i="1" s="1"/>
  <c r="BB19" i="1"/>
  <c r="CA19" i="1" s="1"/>
  <c r="BA19" i="1"/>
  <c r="BZ20" i="1" s="1"/>
  <c r="AZ19" i="1"/>
  <c r="BY19" i="1" s="1"/>
  <c r="CM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BW17" i="1"/>
  <c r="CV18" i="1" s="1"/>
  <c r="BV17" i="1"/>
  <c r="CU18" i="1" s="1"/>
  <c r="BU17" i="1"/>
  <c r="CT18" i="1" s="1"/>
  <c r="BT17" i="1"/>
  <c r="BS17" i="1"/>
  <c r="CR18" i="1" s="1"/>
  <c r="BR17" i="1"/>
  <c r="CQ18" i="1" s="1"/>
  <c r="BQ17" i="1"/>
  <c r="CP18" i="1" s="1"/>
  <c r="BP17" i="1"/>
  <c r="CO18" i="1" s="1"/>
  <c r="BO17" i="1"/>
  <c r="CN18" i="1" s="1"/>
  <c r="BN17" i="1"/>
  <c r="BM17" i="1"/>
  <c r="CL18" i="1" s="1"/>
  <c r="BL17" i="1"/>
  <c r="BK17" i="1"/>
  <c r="CJ18" i="1" s="1"/>
  <c r="BJ17" i="1"/>
  <c r="CI18" i="1" s="1"/>
  <c r="BI17" i="1"/>
  <c r="CH18" i="1" s="1"/>
  <c r="BH17" i="1"/>
  <c r="CG18" i="1" s="1"/>
  <c r="BG17" i="1"/>
  <c r="CF18" i="1" s="1"/>
  <c r="BF17" i="1"/>
  <c r="CE18" i="1" s="1"/>
  <c r="EC18" i="1" s="1"/>
  <c r="BE17" i="1"/>
  <c r="CD18" i="1" s="1"/>
  <c r="BD17" i="1"/>
  <c r="BC17" i="1"/>
  <c r="CB18" i="1" s="1"/>
  <c r="BB17" i="1"/>
  <c r="CA18" i="1" s="1"/>
  <c r="BA17" i="1"/>
  <c r="BZ18" i="1" s="1"/>
  <c r="AZ17" i="1"/>
  <c r="BY18" i="1" s="1"/>
  <c r="BW16" i="1"/>
  <c r="CV17" i="1" s="1"/>
  <c r="BV16" i="1"/>
  <c r="CU17" i="1" s="1"/>
  <c r="BU16" i="1"/>
  <c r="CT17" i="1" s="1"/>
  <c r="BT16" i="1"/>
  <c r="BS16" i="1"/>
  <c r="BR16" i="1"/>
  <c r="BQ16" i="1"/>
  <c r="CP17" i="1" s="1"/>
  <c r="BP16" i="1"/>
  <c r="BO16" i="1"/>
  <c r="CN17" i="1" s="1"/>
  <c r="BN16" i="1"/>
  <c r="CM17" i="1" s="1"/>
  <c r="BM16" i="1"/>
  <c r="CL17" i="1" s="1"/>
  <c r="BL16" i="1"/>
  <c r="CK17" i="1" s="1"/>
  <c r="BK16" i="1"/>
  <c r="CJ17" i="1" s="1"/>
  <c r="BJ16" i="1"/>
  <c r="CI17" i="1" s="1"/>
  <c r="BI16" i="1"/>
  <c r="CH17" i="1" s="1"/>
  <c r="EF17" i="1" s="1"/>
  <c r="BH16" i="1"/>
  <c r="BG16" i="1"/>
  <c r="BF16" i="1"/>
  <c r="BE16" i="1"/>
  <c r="CD17" i="1" s="1"/>
  <c r="BD16" i="1"/>
  <c r="CC17" i="1" s="1"/>
  <c r="BC16" i="1"/>
  <c r="CB17" i="1" s="1"/>
  <c r="BB16" i="1"/>
  <c r="CA17" i="1" s="1"/>
  <c r="BA16" i="1"/>
  <c r="BZ17" i="1" s="1"/>
  <c r="AZ16" i="1"/>
  <c r="AX15" i="1"/>
  <c r="BW15" i="1" s="1"/>
  <c r="CV16" i="1" s="1"/>
  <c r="AW15" i="1"/>
  <c r="BV15" i="1" s="1"/>
  <c r="CU16" i="1" s="1"/>
  <c r="AV15" i="1"/>
  <c r="BU15" i="1" s="1"/>
  <c r="AU15" i="1"/>
  <c r="BT15" i="1" s="1"/>
  <c r="AT15" i="1"/>
  <c r="BS15" i="1" s="1"/>
  <c r="CR16" i="1" s="1"/>
  <c r="AS15" i="1"/>
  <c r="BR15" i="1" s="1"/>
  <c r="CQ16" i="1" s="1"/>
  <c r="AR15" i="1"/>
  <c r="BQ15" i="1" s="1"/>
  <c r="CP16" i="1" s="1"/>
  <c r="AQ15" i="1"/>
  <c r="BP15" i="1" s="1"/>
  <c r="CO16" i="1" s="1"/>
  <c r="AP15" i="1"/>
  <c r="BO15" i="1" s="1"/>
  <c r="CN16" i="1" s="1"/>
  <c r="AO15" i="1"/>
  <c r="BN15" i="1" s="1"/>
  <c r="AN15" i="1"/>
  <c r="BM15" i="1" s="1"/>
  <c r="CL16" i="1" s="1"/>
  <c r="AM15" i="1"/>
  <c r="BL15" i="1" s="1"/>
  <c r="CK16" i="1" s="1"/>
  <c r="AL15" i="1"/>
  <c r="BK15" i="1" s="1"/>
  <c r="CJ16" i="1" s="1"/>
  <c r="AK15" i="1"/>
  <c r="BJ15" i="1" s="1"/>
  <c r="CI16" i="1" s="1"/>
  <c r="EG16" i="1" s="1"/>
  <c r="AJ15" i="1"/>
  <c r="BI15" i="1" s="1"/>
  <c r="AI15" i="1"/>
  <c r="BH15" i="1" s="1"/>
  <c r="CG16" i="1" s="1"/>
  <c r="AH15" i="1"/>
  <c r="BG15" i="1" s="1"/>
  <c r="CF16" i="1" s="1"/>
  <c r="AG15" i="1"/>
  <c r="BF15" i="1" s="1"/>
  <c r="CE16" i="1" s="1"/>
  <c r="AF15" i="1"/>
  <c r="BE15" i="1" s="1"/>
  <c r="CD16" i="1" s="1"/>
  <c r="AE15" i="1"/>
  <c r="BD15" i="1" s="1"/>
  <c r="AD15" i="1"/>
  <c r="BC15" i="1" s="1"/>
  <c r="CB16" i="1" s="1"/>
  <c r="AC15" i="1"/>
  <c r="BB15" i="1" s="1"/>
  <c r="AB15" i="1"/>
  <c r="BA15" i="1" s="1"/>
  <c r="BZ16" i="1" s="1"/>
  <c r="AA15" i="1"/>
  <c r="AZ15" i="1" s="1"/>
  <c r="BY16" i="1" s="1"/>
  <c r="CU14" i="1"/>
  <c r="BW14" i="1"/>
  <c r="BV14" i="1"/>
  <c r="BU14" i="1"/>
  <c r="BT14" i="1"/>
  <c r="BS14" i="1"/>
  <c r="CR15" i="1" s="1"/>
  <c r="BR14" i="1"/>
  <c r="CQ15" i="1" s="1"/>
  <c r="BQ14" i="1"/>
  <c r="CP15" i="1" s="1"/>
  <c r="BP14" i="1"/>
  <c r="CO15" i="1" s="1"/>
  <c r="BO14" i="1"/>
  <c r="BN14" i="1"/>
  <c r="BM14" i="1"/>
  <c r="BL14" i="1"/>
  <c r="BK14" i="1"/>
  <c r="BJ14" i="1"/>
  <c r="BI14" i="1"/>
  <c r="CH15" i="1" s="1"/>
  <c r="BH14" i="1"/>
  <c r="CG15" i="1" s="1"/>
  <c r="BG14" i="1"/>
  <c r="BF14" i="1"/>
  <c r="BE14" i="1"/>
  <c r="BD14" i="1"/>
  <c r="BC14" i="1"/>
  <c r="BB14" i="1"/>
  <c r="CA15" i="1" s="1"/>
  <c r="BA14" i="1"/>
  <c r="BZ15" i="1" s="1"/>
  <c r="AZ14" i="1"/>
  <c r="BW13" i="1"/>
  <c r="CV14" i="1" s="1"/>
  <c r="BV13" i="1"/>
  <c r="BU13" i="1"/>
  <c r="CT14" i="1" s="1"/>
  <c r="BT13" i="1"/>
  <c r="CS14" i="1" s="1"/>
  <c r="BS13" i="1"/>
  <c r="CR14" i="1" s="1"/>
  <c r="BR13" i="1"/>
  <c r="CQ14" i="1" s="1"/>
  <c r="BQ13" i="1"/>
  <c r="CP14" i="1" s="1"/>
  <c r="BP13" i="1"/>
  <c r="CO14" i="1" s="1"/>
  <c r="BO13" i="1"/>
  <c r="CN14" i="1" s="1"/>
  <c r="BN13" i="1"/>
  <c r="CM14" i="1" s="1"/>
  <c r="EK14" i="1" s="1"/>
  <c r="BM13" i="1"/>
  <c r="CL14" i="1" s="1"/>
  <c r="EJ14" i="1" s="1"/>
  <c r="BL13" i="1"/>
  <c r="CK14" i="1" s="1"/>
  <c r="BK13" i="1"/>
  <c r="CJ14" i="1" s="1"/>
  <c r="BJ13" i="1"/>
  <c r="CI14" i="1" s="1"/>
  <c r="BI13" i="1"/>
  <c r="CH14" i="1" s="1"/>
  <c r="BH13" i="1"/>
  <c r="CG14" i="1" s="1"/>
  <c r="BG13" i="1"/>
  <c r="CF14" i="1" s="1"/>
  <c r="BF13" i="1"/>
  <c r="CE14" i="1" s="1"/>
  <c r="EC14" i="1" s="1"/>
  <c r="BE13" i="1"/>
  <c r="CD14" i="1" s="1"/>
  <c r="BD13" i="1"/>
  <c r="CC14" i="1" s="1"/>
  <c r="BC13" i="1"/>
  <c r="CB14" i="1" s="1"/>
  <c r="BB13" i="1"/>
  <c r="CA14" i="1" s="1"/>
  <c r="BA13" i="1"/>
  <c r="BZ14" i="1" s="1"/>
  <c r="AZ13" i="1"/>
  <c r="BY14" i="1" s="1"/>
  <c r="BW12" i="1"/>
  <c r="CV13" i="1" s="1"/>
  <c r="BV12" i="1"/>
  <c r="CU13" i="1" s="1"/>
  <c r="BU12" i="1"/>
  <c r="CT13" i="1" s="1"/>
  <c r="BT12" i="1"/>
  <c r="CS13" i="1" s="1"/>
  <c r="BS12" i="1"/>
  <c r="CR13" i="1" s="1"/>
  <c r="BR12" i="1"/>
  <c r="BQ12" i="1"/>
  <c r="CP13" i="1" s="1"/>
  <c r="EN13" i="1" s="1"/>
  <c r="BP12" i="1"/>
  <c r="BO12" i="1"/>
  <c r="BN12" i="1"/>
  <c r="BM12" i="1"/>
  <c r="BL12" i="1"/>
  <c r="CK13" i="1" s="1"/>
  <c r="BK12" i="1"/>
  <c r="CJ13" i="1" s="1"/>
  <c r="BJ12" i="1"/>
  <c r="CI13" i="1" s="1"/>
  <c r="EG13" i="1" s="1"/>
  <c r="BI12" i="1"/>
  <c r="CH13" i="1" s="1"/>
  <c r="BH12" i="1"/>
  <c r="BG12" i="1"/>
  <c r="CF13" i="1" s="1"/>
  <c r="BF12" i="1"/>
  <c r="BE12" i="1"/>
  <c r="CD13" i="1" s="1"/>
  <c r="EB13" i="1" s="1"/>
  <c r="BD12" i="1"/>
  <c r="CC13" i="1" s="1"/>
  <c r="BC12" i="1"/>
  <c r="BB12" i="1"/>
  <c r="BA12" i="1"/>
  <c r="AZ12" i="1"/>
  <c r="BW11" i="1"/>
  <c r="CV12" i="1" s="1"/>
  <c r="BV11" i="1"/>
  <c r="CU12" i="1" s="1"/>
  <c r="BU11" i="1"/>
  <c r="BT11" i="1"/>
  <c r="CS12" i="1" s="1"/>
  <c r="BS11" i="1"/>
  <c r="CR11" i="1" s="1"/>
  <c r="BR11" i="1"/>
  <c r="CQ11" i="1" s="1"/>
  <c r="BQ11" i="1"/>
  <c r="CP12" i="1" s="1"/>
  <c r="BP11" i="1"/>
  <c r="BO11" i="1"/>
  <c r="CN12" i="1" s="1"/>
  <c r="BN11" i="1"/>
  <c r="CM12" i="1" s="1"/>
  <c r="BM11" i="1"/>
  <c r="CL12" i="1" s="1"/>
  <c r="BL11" i="1"/>
  <c r="CK12" i="1" s="1"/>
  <c r="BK11" i="1"/>
  <c r="CJ11" i="1" s="1"/>
  <c r="BJ11" i="1"/>
  <c r="CI11" i="1" s="1"/>
  <c r="BI11" i="1"/>
  <c r="BH11" i="1"/>
  <c r="CG12" i="1" s="1"/>
  <c r="BG11" i="1"/>
  <c r="BF11" i="1"/>
  <c r="CE12" i="1" s="1"/>
  <c r="EC12" i="1" s="1"/>
  <c r="BE11" i="1"/>
  <c r="CD12" i="1" s="1"/>
  <c r="BD11" i="1"/>
  <c r="BC11" i="1"/>
  <c r="CB11" i="1" s="1"/>
  <c r="BB11" i="1"/>
  <c r="CA11" i="1" s="1"/>
  <c r="BA11" i="1"/>
  <c r="BZ12" i="1" s="1"/>
  <c r="AZ11" i="1"/>
  <c r="BY12" i="1" s="1"/>
  <c r="BW10" i="1"/>
  <c r="BV10" i="1"/>
  <c r="BU10" i="1"/>
  <c r="BT10" i="1"/>
  <c r="BS10" i="1"/>
  <c r="BR10" i="1"/>
  <c r="BQ10" i="1"/>
  <c r="CP10" i="1" s="1"/>
  <c r="EN10" i="1" s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BW9" i="1"/>
  <c r="CV10" i="1" s="1"/>
  <c r="BV9" i="1"/>
  <c r="CU10" i="1" s="1"/>
  <c r="BU9" i="1"/>
  <c r="CT10" i="1" s="1"/>
  <c r="BT9" i="1"/>
  <c r="CS10" i="1" s="1"/>
  <c r="BS9" i="1"/>
  <c r="CR10" i="1" s="1"/>
  <c r="BR9" i="1"/>
  <c r="CQ10" i="1" s="1"/>
  <c r="EO10" i="1" s="1"/>
  <c r="BQ9" i="1"/>
  <c r="BP9" i="1"/>
  <c r="BO9" i="1"/>
  <c r="CN10" i="1" s="1"/>
  <c r="BN9" i="1"/>
  <c r="CM10" i="1" s="1"/>
  <c r="BM9" i="1"/>
  <c r="CL10" i="1" s="1"/>
  <c r="BL9" i="1"/>
  <c r="CK10" i="1" s="1"/>
  <c r="BK9" i="1"/>
  <c r="CJ10" i="1" s="1"/>
  <c r="BJ9" i="1"/>
  <c r="CI10" i="1" s="1"/>
  <c r="EG10" i="1" s="1"/>
  <c r="BI9" i="1"/>
  <c r="BH9" i="1"/>
  <c r="BG9" i="1"/>
  <c r="CF10" i="1" s="1"/>
  <c r="BF9" i="1"/>
  <c r="CE10" i="1" s="1"/>
  <c r="EC10" i="1" s="1"/>
  <c r="BE9" i="1"/>
  <c r="CD10" i="1" s="1"/>
  <c r="EB10" i="1" s="1"/>
  <c r="BD9" i="1"/>
  <c r="CC10" i="1" s="1"/>
  <c r="BC9" i="1"/>
  <c r="CB10" i="1" s="1"/>
  <c r="BB9" i="1"/>
  <c r="CA10" i="1" s="1"/>
  <c r="BA9" i="1"/>
  <c r="AZ9" i="1"/>
  <c r="BW8" i="1"/>
  <c r="CV9" i="1" s="1"/>
  <c r="BV8" i="1"/>
  <c r="CU9" i="1" s="1"/>
  <c r="BU8" i="1"/>
  <c r="CT9" i="1" s="1"/>
  <c r="BT8" i="1"/>
  <c r="CS9" i="1" s="1"/>
  <c r="BS8" i="1"/>
  <c r="BR8" i="1"/>
  <c r="CQ9" i="1" s="1"/>
  <c r="EO9" i="1" s="1"/>
  <c r="BQ8" i="1"/>
  <c r="CP9" i="1" s="1"/>
  <c r="EN9" i="1" s="1"/>
  <c r="BP8" i="1"/>
  <c r="CO9" i="1" s="1"/>
  <c r="BO8" i="1"/>
  <c r="CN9" i="1" s="1"/>
  <c r="BN8" i="1"/>
  <c r="CM9" i="1" s="1"/>
  <c r="BM8" i="1"/>
  <c r="CL9" i="1" s="1"/>
  <c r="BL8" i="1"/>
  <c r="CK9" i="1" s="1"/>
  <c r="BK8" i="1"/>
  <c r="BJ8" i="1"/>
  <c r="CI9" i="1" s="1"/>
  <c r="EG9" i="1" s="1"/>
  <c r="BI8" i="1"/>
  <c r="CH9" i="1" s="1"/>
  <c r="BH8" i="1"/>
  <c r="CG9" i="1" s="1"/>
  <c r="EE9" i="1" s="1"/>
  <c r="BG8" i="1"/>
  <c r="CF9" i="1" s="1"/>
  <c r="BF8" i="1"/>
  <c r="CE9" i="1" s="1"/>
  <c r="EC9" i="1" s="1"/>
  <c r="BE8" i="1"/>
  <c r="CD9" i="1" s="1"/>
  <c r="EB9" i="1" s="1"/>
  <c r="BD8" i="1"/>
  <c r="CC9" i="1" s="1"/>
  <c r="BC8" i="1"/>
  <c r="BB8" i="1"/>
  <c r="CA9" i="1" s="1"/>
  <c r="BA8" i="1"/>
  <c r="BZ9" i="1" s="1"/>
  <c r="AZ8" i="1"/>
  <c r="BY9" i="1" s="1"/>
  <c r="BW7" i="1"/>
  <c r="CV8" i="1" s="1"/>
  <c r="BV7" i="1"/>
  <c r="BU7" i="1"/>
  <c r="BT7" i="1"/>
  <c r="CS8" i="1" s="1"/>
  <c r="BS7" i="1"/>
  <c r="CR8" i="1" s="1"/>
  <c r="BR7" i="1"/>
  <c r="CQ8" i="1" s="1"/>
  <c r="BQ7" i="1"/>
  <c r="BP7" i="1"/>
  <c r="CO8" i="1" s="1"/>
  <c r="BO7" i="1"/>
  <c r="CN8" i="1" s="1"/>
  <c r="BN7" i="1"/>
  <c r="CM8" i="1" s="1"/>
  <c r="BM7" i="1"/>
  <c r="BL7" i="1"/>
  <c r="CK8" i="1" s="1"/>
  <c r="BK7" i="1"/>
  <c r="CJ8" i="1" s="1"/>
  <c r="BJ7" i="1"/>
  <c r="BI7" i="1"/>
  <c r="CH8" i="1" s="1"/>
  <c r="BH7" i="1"/>
  <c r="CG8" i="1" s="1"/>
  <c r="BG7" i="1"/>
  <c r="CF8" i="1" s="1"/>
  <c r="BF7" i="1"/>
  <c r="CE8" i="1" s="1"/>
  <c r="BE7" i="1"/>
  <c r="BD7" i="1"/>
  <c r="CC8" i="1" s="1"/>
  <c r="BC7" i="1"/>
  <c r="CB8" i="1" s="1"/>
  <c r="BB7" i="1"/>
  <c r="CA8" i="1" s="1"/>
  <c r="BA7" i="1"/>
  <c r="BZ8" i="1" s="1"/>
  <c r="AZ7" i="1"/>
  <c r="BY8" i="1" s="1"/>
  <c r="BW6" i="1"/>
  <c r="BV6" i="1"/>
  <c r="CU7" i="1" s="1"/>
  <c r="BU6" i="1"/>
  <c r="CT7" i="1" s="1"/>
  <c r="BT6" i="1"/>
  <c r="CS7" i="1" s="1"/>
  <c r="EQ7" i="1" s="1"/>
  <c r="BS6" i="1"/>
  <c r="CR7" i="1" s="1"/>
  <c r="BR6" i="1"/>
  <c r="CQ7" i="1" s="1"/>
  <c r="BQ6" i="1"/>
  <c r="BP6" i="1"/>
  <c r="CO7" i="1" s="1"/>
  <c r="BO6" i="1"/>
  <c r="BN6" i="1"/>
  <c r="CM7" i="1" s="1"/>
  <c r="BM6" i="1"/>
  <c r="CL7" i="1" s="1"/>
  <c r="EJ7" i="1" s="1"/>
  <c r="BL6" i="1"/>
  <c r="CK7" i="1" s="1"/>
  <c r="EI7" i="1" s="1"/>
  <c r="BK6" i="1"/>
  <c r="CJ7" i="1" s="1"/>
  <c r="BJ6" i="1"/>
  <c r="CI7" i="1" s="1"/>
  <c r="BI6" i="1"/>
  <c r="CH7" i="1" s="1"/>
  <c r="BH6" i="1"/>
  <c r="CG7" i="1" s="1"/>
  <c r="BG6" i="1"/>
  <c r="CF7" i="1" s="1"/>
  <c r="BF6" i="1"/>
  <c r="CE7" i="1" s="1"/>
  <c r="EC7" i="1" s="1"/>
  <c r="BE6" i="1"/>
  <c r="CD7" i="1" s="1"/>
  <c r="BD6" i="1"/>
  <c r="CC7" i="1" s="1"/>
  <c r="EA7" i="1" s="1"/>
  <c r="BC6" i="1"/>
  <c r="CB7" i="1" s="1"/>
  <c r="BB6" i="1"/>
  <c r="CA7" i="1" s="1"/>
  <c r="BA6" i="1"/>
  <c r="BZ7" i="1" s="1"/>
  <c r="AZ6" i="1"/>
  <c r="BY7" i="1" s="1"/>
  <c r="BW5" i="1"/>
  <c r="CV6" i="1" s="1"/>
  <c r="BV5" i="1"/>
  <c r="CU6" i="1" s="1"/>
  <c r="BU5" i="1"/>
  <c r="CT6" i="1" s="1"/>
  <c r="BT5" i="1"/>
  <c r="CS6" i="1" s="1"/>
  <c r="EQ6" i="1" s="1"/>
  <c r="BS5" i="1"/>
  <c r="CR6" i="1" s="1"/>
  <c r="BR5" i="1"/>
  <c r="BQ5" i="1"/>
  <c r="BP5" i="1"/>
  <c r="CO6" i="1" s="1"/>
  <c r="BO5" i="1"/>
  <c r="CN6" i="1" s="1"/>
  <c r="BN5" i="1"/>
  <c r="CM6" i="1" s="1"/>
  <c r="BM5" i="1"/>
  <c r="CL6" i="1" s="1"/>
  <c r="EJ6" i="1" s="1"/>
  <c r="BL5" i="1"/>
  <c r="CK6" i="1" s="1"/>
  <c r="EI6" i="1" s="1"/>
  <c r="BK5" i="1"/>
  <c r="CJ6" i="1" s="1"/>
  <c r="BJ5" i="1"/>
  <c r="CI6" i="1" s="1"/>
  <c r="BI5" i="1"/>
  <c r="BH5" i="1"/>
  <c r="CG6" i="1" s="1"/>
  <c r="BG5" i="1"/>
  <c r="CF6" i="1" s="1"/>
  <c r="BF5" i="1"/>
  <c r="CE6" i="1" s="1"/>
  <c r="EC6" i="1" s="1"/>
  <c r="BE5" i="1"/>
  <c r="CD6" i="1" s="1"/>
  <c r="BD5" i="1"/>
  <c r="CC6" i="1" s="1"/>
  <c r="EA6" i="1" s="1"/>
  <c r="BC5" i="1"/>
  <c r="CB6" i="1" s="1"/>
  <c r="BB5" i="1"/>
  <c r="CA6" i="1" s="1"/>
  <c r="DY6" i="1" s="1"/>
  <c r="BA5" i="1"/>
  <c r="AZ5" i="1"/>
  <c r="BU4" i="1"/>
  <c r="CT5" i="1" s="1"/>
  <c r="BE4" i="1"/>
  <c r="CD5" i="1" s="1"/>
  <c r="CH3" i="1"/>
  <c r="BW3" i="1"/>
  <c r="BW4" i="1" s="1"/>
  <c r="CV5" i="1" s="1"/>
  <c r="BV3" i="1"/>
  <c r="BU3" i="1"/>
  <c r="CT3" i="1" s="1"/>
  <c r="BT3" i="1"/>
  <c r="BS3" i="1"/>
  <c r="BR3" i="1"/>
  <c r="CQ3" i="1" s="1"/>
  <c r="BQ3" i="1"/>
  <c r="BP3" i="1"/>
  <c r="BO3" i="1"/>
  <c r="BO4" i="1" s="1"/>
  <c r="CN5" i="1" s="1"/>
  <c r="BN3" i="1"/>
  <c r="BM3" i="1"/>
  <c r="CL3" i="1" s="1"/>
  <c r="BL3" i="1"/>
  <c r="BK3" i="1"/>
  <c r="BJ3" i="1"/>
  <c r="CI3" i="1" s="1"/>
  <c r="BI3" i="1"/>
  <c r="BH3" i="1"/>
  <c r="BG3" i="1"/>
  <c r="BF3" i="1"/>
  <c r="BE3" i="1"/>
  <c r="CD3" i="1" s="1"/>
  <c r="BD3" i="1"/>
  <c r="BC3" i="1"/>
  <c r="BB3" i="1"/>
  <c r="CA3" i="1" s="1"/>
  <c r="BA3" i="1"/>
  <c r="BZ3" i="1" s="1"/>
  <c r="AZ3" i="1"/>
  <c r="DX33" i="1" l="1"/>
  <c r="EM33" i="1"/>
  <c r="EA73" i="1"/>
  <c r="ED30" i="1"/>
  <c r="EF70" i="1"/>
  <c r="EL30" i="1"/>
  <c r="EA30" i="1"/>
  <c r="EK30" i="1"/>
  <c r="EH33" i="1"/>
  <c r="CA42" i="1"/>
  <c r="DY42" i="1" s="1"/>
  <c r="DZ62" i="1"/>
  <c r="EL62" i="1"/>
  <c r="DW64" i="1"/>
  <c r="CK63" i="1"/>
  <c r="EI63" i="1" s="1"/>
  <c r="EO66" i="1"/>
  <c r="CE66" i="1"/>
  <c r="EC66" i="1" s="1"/>
  <c r="CG75" i="1"/>
  <c r="EE75" i="1" s="1"/>
  <c r="CG76" i="1"/>
  <c r="EE76" i="1" s="1"/>
  <c r="EB30" i="1"/>
  <c r="EJ38" i="1"/>
  <c r="EG38" i="1"/>
  <c r="CB41" i="1"/>
  <c r="CP68" i="1"/>
  <c r="EN70" i="1"/>
  <c r="DX73" i="1"/>
  <c r="EJ73" i="1"/>
  <c r="CR74" i="1"/>
  <c r="EP74" i="1" s="1"/>
  <c r="ED9" i="1"/>
  <c r="ED10" i="1"/>
  <c r="EP10" i="1"/>
  <c r="CF12" i="1"/>
  <c r="CE13" i="1"/>
  <c r="EC13" i="1" s="1"/>
  <c r="CQ13" i="1"/>
  <c r="EH17" i="1"/>
  <c r="CS18" i="1"/>
  <c r="CO20" i="1"/>
  <c r="EJ26" i="1"/>
  <c r="EO30" i="1"/>
  <c r="EJ33" i="1"/>
  <c r="EK38" i="1"/>
  <c r="CC41" i="1"/>
  <c r="EH45" i="1"/>
  <c r="BZ50" i="1"/>
  <c r="DX50" i="1" s="1"/>
  <c r="CQ56" i="1"/>
  <c r="EO56" i="1" s="1"/>
  <c r="EK64" i="1"/>
  <c r="EQ66" i="1"/>
  <c r="CG66" i="1"/>
  <c r="EE66" i="1" s="1"/>
  <c r="EC69" i="1"/>
  <c r="EO69" i="1"/>
  <c r="EC70" i="1"/>
  <c r="EH71" i="1"/>
  <c r="CF72" i="1"/>
  <c r="EQ9" i="1"/>
  <c r="CG10" i="1"/>
  <c r="EE10" i="1" s="1"/>
  <c r="ED13" i="1"/>
  <c r="EP13" i="1"/>
  <c r="EA14" i="1"/>
  <c r="DX16" i="1"/>
  <c r="EJ16" i="1"/>
  <c r="CA16" i="1"/>
  <c r="DY16" i="1" s="1"/>
  <c r="DY26" i="1"/>
  <c r="EK33" i="1"/>
  <c r="CB37" i="1"/>
  <c r="CB38" i="1"/>
  <c r="CD40" i="1"/>
  <c r="CP42" i="1"/>
  <c r="EN42" i="1" s="1"/>
  <c r="DW45" i="1"/>
  <c r="EI45" i="1"/>
  <c r="CV51" i="1"/>
  <c r="CH66" i="1"/>
  <c r="EI71" i="1"/>
  <c r="EQ10" i="1"/>
  <c r="EQ12" i="1"/>
  <c r="BM4" i="1"/>
  <c r="CL5" i="1" s="1"/>
  <c r="CI8" i="1"/>
  <c r="CU8" i="1"/>
  <c r="EC8" i="1" s="1"/>
  <c r="EF9" i="1"/>
  <c r="CH10" i="1"/>
  <c r="EF10" i="1" s="1"/>
  <c r="CH12" i="1"/>
  <c r="CT12" i="1"/>
  <c r="EB14" i="1"/>
  <c r="CM16" i="1"/>
  <c r="EK16" i="1" s="1"/>
  <c r="DX17" i="1"/>
  <c r="EJ17" i="1"/>
  <c r="CF20" i="1"/>
  <c r="ED20" i="1" s="1"/>
  <c r="CE21" i="1"/>
  <c r="EC21" i="1" s="1"/>
  <c r="CQ21" i="1"/>
  <c r="EO21" i="1" s="1"/>
  <c r="CC25" i="1"/>
  <c r="EA25" i="1" s="1"/>
  <c r="CO25" i="1"/>
  <c r="EM25" i="1" s="1"/>
  <c r="CB26" i="1"/>
  <c r="CM26" i="1"/>
  <c r="EK26" i="1" s="1"/>
  <c r="CV28" i="1"/>
  <c r="CT29" i="1"/>
  <c r="CG29" i="1"/>
  <c r="CS30" i="1"/>
  <c r="EQ30" i="1" s="1"/>
  <c r="CE30" i="1"/>
  <c r="EC30" i="1" s="1"/>
  <c r="CB33" i="1"/>
  <c r="DZ33" i="1" s="1"/>
  <c r="CN33" i="1"/>
  <c r="EL33" i="1" s="1"/>
  <c r="CR36" i="1"/>
  <c r="CP37" i="1"/>
  <c r="CC37" i="1"/>
  <c r="EM38" i="1"/>
  <c r="BZ38" i="1"/>
  <c r="CJ38" i="1"/>
  <c r="CR40" i="1"/>
  <c r="CE40" i="1"/>
  <c r="CQ42" i="1"/>
  <c r="EO42" i="1" s="1"/>
  <c r="CB44" i="1"/>
  <c r="BZ45" i="1"/>
  <c r="DX45" i="1" s="1"/>
  <c r="EJ45" i="1"/>
  <c r="CN44" i="1"/>
  <c r="CE47" i="1"/>
  <c r="EC47" i="1" s="1"/>
  <c r="CQ47" i="1"/>
  <c r="CD50" i="1"/>
  <c r="EB50" i="1" s="1"/>
  <c r="DW53" i="1"/>
  <c r="CD52" i="1"/>
  <c r="CH55" i="1"/>
  <c r="EF55" i="1" s="1"/>
  <c r="CT55" i="1"/>
  <c r="CG57" i="1"/>
  <c r="EE57" i="1" s="1"/>
  <c r="CS57" i="1"/>
  <c r="EQ57" i="1" s="1"/>
  <c r="CE58" i="1"/>
  <c r="EC58" i="1" s="1"/>
  <c r="CQ58" i="1"/>
  <c r="CO58" i="1"/>
  <c r="EM58" i="1" s="1"/>
  <c r="ED62" i="1"/>
  <c r="EP62" i="1"/>
  <c r="CC63" i="1"/>
  <c r="EA63" i="1" s="1"/>
  <c r="DX65" i="1"/>
  <c r="EJ65" i="1"/>
  <c r="CK64" i="1"/>
  <c r="CU66" i="1"/>
  <c r="DY66" i="1" s="1"/>
  <c r="CT68" i="1"/>
  <c r="EQ69" i="1"/>
  <c r="EE70" i="1"/>
  <c r="EQ70" i="1"/>
  <c r="DX71" i="1"/>
  <c r="EJ71" i="1"/>
  <c r="EH74" i="1"/>
  <c r="CM75" i="1"/>
  <c r="EK75" i="1" s="1"/>
  <c r="CS76" i="1"/>
  <c r="EQ76" i="1" s="1"/>
  <c r="CS77" i="1"/>
  <c r="EQ77" i="1" s="1"/>
  <c r="EF13" i="1"/>
  <c r="EL16" i="1"/>
  <c r="DY17" i="1"/>
  <c r="EK17" i="1"/>
  <c r="CI28" i="1"/>
  <c r="DX29" i="1"/>
  <c r="CC31" i="1"/>
  <c r="EA33" i="1"/>
  <c r="CT34" i="1"/>
  <c r="CA38" i="1"/>
  <c r="EK39" i="1"/>
  <c r="CR41" i="1"/>
  <c r="DY45" i="1"/>
  <c r="EK45" i="1"/>
  <c r="CV44" i="1"/>
  <c r="DX53" i="1"/>
  <c r="CL52" i="1"/>
  <c r="CA64" i="1"/>
  <c r="EK65" i="1"/>
  <c r="EH66" i="1"/>
  <c r="CH68" i="1"/>
  <c r="CT70" i="1"/>
  <c r="DY71" i="1"/>
  <c r="EK71" i="1"/>
  <c r="CV71" i="1"/>
  <c r="EB73" i="1"/>
  <c r="EI74" i="1"/>
  <c r="CG74" i="1"/>
  <c r="EE74" i="1" s="1"/>
  <c r="EH10" i="1"/>
  <c r="DZ17" i="1"/>
  <c r="EL17" i="1"/>
  <c r="CK18" i="1"/>
  <c r="CG20" i="1"/>
  <c r="EB26" i="1"/>
  <c r="CT27" i="1"/>
  <c r="EG30" i="1"/>
  <c r="EB33" i="1"/>
  <c r="CB39" i="1"/>
  <c r="CS41" i="1"/>
  <c r="DZ45" i="1"/>
  <c r="EL45" i="1"/>
  <c r="CE45" i="1"/>
  <c r="EC45" i="1" s="1"/>
  <c r="DY53" i="1"/>
  <c r="EK53" i="1"/>
  <c r="CT52" i="1"/>
  <c r="CI56" i="1"/>
  <c r="EG56" i="1" s="1"/>
  <c r="CE62" i="1"/>
  <c r="EL65" i="1"/>
  <c r="BY65" i="1"/>
  <c r="BY66" i="1"/>
  <c r="DW66" i="1" s="1"/>
  <c r="CU70" i="1"/>
  <c r="EM70" i="1" s="1"/>
  <c r="DZ71" i="1"/>
  <c r="BY72" i="1"/>
  <c r="CK72" i="1"/>
  <c r="EC73" i="1"/>
  <c r="EO73" i="1"/>
  <c r="EJ74" i="1"/>
  <c r="CH74" i="1"/>
  <c r="EF74" i="1" s="1"/>
  <c r="CA76" i="1"/>
  <c r="DY76" i="1" s="1"/>
  <c r="CA75" i="1"/>
  <c r="DW9" i="1"/>
  <c r="EI9" i="1"/>
  <c r="EI10" i="1"/>
  <c r="BY10" i="1"/>
  <c r="DW10" i="1" s="1"/>
  <c r="EI12" i="1"/>
  <c r="CS11" i="1"/>
  <c r="EH13" i="1"/>
  <c r="EE14" i="1"/>
  <c r="EQ14" i="1"/>
  <c r="EB16" i="1"/>
  <c r="EJ18" i="1"/>
  <c r="EK18" i="1"/>
  <c r="EO26" i="1"/>
  <c r="EK28" i="1"/>
  <c r="DZ28" i="1"/>
  <c r="EC33" i="1"/>
  <c r="CO34" i="1"/>
  <c r="ED38" i="1"/>
  <c r="CR37" i="1"/>
  <c r="CC39" i="1"/>
  <c r="CT40" i="1"/>
  <c r="CH42" i="1"/>
  <c r="EF42" i="1" s="1"/>
  <c r="EA45" i="1"/>
  <c r="EL53" i="1"/>
  <c r="EH57" i="1"/>
  <c r="EG62" i="1"/>
  <c r="EP64" i="1"/>
  <c r="EJ66" i="1"/>
  <c r="BZ66" i="1"/>
  <c r="DX66" i="1" s="1"/>
  <c r="CT67" i="1"/>
  <c r="DS67" i="1" s="1"/>
  <c r="DS68" i="1" s="1"/>
  <c r="DS69" i="1" s="1"/>
  <c r="DS70" i="1" s="1"/>
  <c r="DS71" i="1" s="1"/>
  <c r="DS72" i="1" s="1"/>
  <c r="DS73" i="1" s="1"/>
  <c r="DS74" i="1" s="1"/>
  <c r="CV70" i="1"/>
  <c r="EA71" i="1"/>
  <c r="BZ72" i="1"/>
  <c r="CG71" i="1"/>
  <c r="EE71" i="1" s="1"/>
  <c r="CF73" i="1"/>
  <c r="EK74" i="1"/>
  <c r="CS73" i="1"/>
  <c r="EQ73" i="1" s="1"/>
  <c r="CN76" i="1"/>
  <c r="CN75" i="1"/>
  <c r="EK6" i="1"/>
  <c r="EK7" i="1"/>
  <c r="EK8" i="1"/>
  <c r="DX9" i="1"/>
  <c r="EJ9" i="1"/>
  <c r="EJ10" i="1"/>
  <c r="BZ10" i="1"/>
  <c r="DX10" i="1" s="1"/>
  <c r="CA12" i="1"/>
  <c r="DY12" i="1" s="1"/>
  <c r="EC16" i="1"/>
  <c r="EO16" i="1"/>
  <c r="EB17" i="1"/>
  <c r="EN17" i="1"/>
  <c r="EJ29" i="1"/>
  <c r="BY29" i="1"/>
  <c r="EI30" i="1"/>
  <c r="CU30" i="1"/>
  <c r="ED33" i="1"/>
  <c r="EP33" i="1"/>
  <c r="CP34" i="1"/>
  <c r="EE38" i="1"/>
  <c r="CS37" i="1"/>
  <c r="CD39" i="1"/>
  <c r="CP38" i="1"/>
  <c r="EH40" i="1"/>
  <c r="CV39" i="1"/>
  <c r="CU40" i="1"/>
  <c r="EI40" i="1" s="1"/>
  <c r="CI42" i="1"/>
  <c r="EG42" i="1" s="1"/>
  <c r="EB45" i="1"/>
  <c r="EN45" i="1"/>
  <c r="CA46" i="1"/>
  <c r="CM46" i="1"/>
  <c r="EK46" i="1" s="1"/>
  <c r="EM53" i="1"/>
  <c r="EJ55" i="1"/>
  <c r="DW57" i="1"/>
  <c r="EI57" i="1"/>
  <c r="CG58" i="1"/>
  <c r="EE58" i="1" s="1"/>
  <c r="EH62" i="1"/>
  <c r="EE64" i="1"/>
  <c r="CS63" i="1"/>
  <c r="EQ63" i="1" s="1"/>
  <c r="EB65" i="1"/>
  <c r="EN65" i="1"/>
  <c r="CM66" i="1"/>
  <c r="CL68" i="1"/>
  <c r="CK68" i="1"/>
  <c r="BY70" i="1"/>
  <c r="DW70" i="1" s="1"/>
  <c r="CK70" i="1"/>
  <c r="EI70" i="1" s="1"/>
  <c r="CD71" i="1"/>
  <c r="EB71" i="1" s="1"/>
  <c r="CA72" i="1"/>
  <c r="CG73" i="1"/>
  <c r="EE73" i="1" s="1"/>
  <c r="CB74" i="1"/>
  <c r="DZ74" i="1" s="1"/>
  <c r="CN74" i="1"/>
  <c r="EL74" i="1" s="1"/>
  <c r="CC75" i="1"/>
  <c r="CC76" i="1"/>
  <c r="EA77" i="1"/>
  <c r="CQ6" i="1"/>
  <c r="BG4" i="1"/>
  <c r="CF5" i="1" s="1"/>
  <c r="DY9" i="1"/>
  <c r="EK9" i="1"/>
  <c r="DY10" i="1"/>
  <c r="EK10" i="1"/>
  <c r="EK12" i="1"/>
  <c r="BZ13" i="1"/>
  <c r="DX13" i="1" s="1"/>
  <c r="CL13" i="1"/>
  <c r="EJ13" i="1" s="1"/>
  <c r="CI12" i="1"/>
  <c r="EG12" i="1" s="1"/>
  <c r="CI15" i="1"/>
  <c r="ED16" i="1"/>
  <c r="CE17" i="1"/>
  <c r="EC17" i="1" s="1"/>
  <c r="CQ17" i="1"/>
  <c r="CK19" i="1"/>
  <c r="DJ19" i="1" s="1"/>
  <c r="EH21" i="1"/>
  <c r="EM28" i="1"/>
  <c r="CA28" i="1"/>
  <c r="EK29" i="1"/>
  <c r="EJ30" i="1"/>
  <c r="CJ31" i="1"/>
  <c r="CV31" i="1"/>
  <c r="CS31" i="1"/>
  <c r="EE33" i="1"/>
  <c r="EQ33" i="1"/>
  <c r="CQ34" i="1"/>
  <c r="CB35" i="1"/>
  <c r="DA35" i="1" s="1"/>
  <c r="CT38" i="1"/>
  <c r="CE39" i="1"/>
  <c r="EC39" i="1" s="1"/>
  <c r="CQ38" i="1"/>
  <c r="BY39" i="1"/>
  <c r="CP39" i="1"/>
  <c r="CJ41" i="1"/>
  <c r="CE44" i="1"/>
  <c r="CQ45" i="1"/>
  <c r="EO45" i="1" s="1"/>
  <c r="CB46" i="1"/>
  <c r="CN46" i="1"/>
  <c r="CG52" i="1"/>
  <c r="CS52" i="1"/>
  <c r="CD53" i="1"/>
  <c r="CP53" i="1"/>
  <c r="DY55" i="1"/>
  <c r="EK55" i="1"/>
  <c r="EJ57" i="1"/>
  <c r="CK62" i="1"/>
  <c r="EF63" i="1"/>
  <c r="CH64" i="1"/>
  <c r="EF64" i="1" s="1"/>
  <c r="CE65" i="1"/>
  <c r="EC65" i="1" s="1"/>
  <c r="CQ64" i="1"/>
  <c r="DZ66" i="1"/>
  <c r="EL66" i="1"/>
  <c r="EK68" i="1"/>
  <c r="DX69" i="1"/>
  <c r="EJ69" i="1"/>
  <c r="BZ70" i="1"/>
  <c r="EI69" i="1"/>
  <c r="CE71" i="1"/>
  <c r="EC71" i="1" s="1"/>
  <c r="CB72" i="1"/>
  <c r="CN72" i="1"/>
  <c r="CH73" i="1"/>
  <c r="EF73" i="1" s="1"/>
  <c r="CC74" i="1"/>
  <c r="EA74" i="1" s="1"/>
  <c r="BY74" i="1"/>
  <c r="DW74" i="1" s="1"/>
  <c r="CD75" i="1"/>
  <c r="CD76" i="1"/>
  <c r="EB76" i="1" s="1"/>
  <c r="EC77" i="1"/>
  <c r="EK133" i="1"/>
  <c r="EL9" i="1"/>
  <c r="DZ10" i="1"/>
  <c r="EL10" i="1"/>
  <c r="CA13" i="1"/>
  <c r="DY13" i="1" s="1"/>
  <c r="CM13" i="1"/>
  <c r="EK13" i="1" s="1"/>
  <c r="CJ15" i="1"/>
  <c r="CF17" i="1"/>
  <c r="ED17" i="1" s="1"/>
  <c r="CR17" i="1"/>
  <c r="EP17" i="1" s="1"/>
  <c r="CC18" i="1"/>
  <c r="EJ20" i="1"/>
  <c r="BY20" i="1"/>
  <c r="CK21" i="1"/>
  <c r="EI21" i="1" s="1"/>
  <c r="CQ20" i="1"/>
  <c r="EO20" i="1" s="1"/>
  <c r="EF26" i="1"/>
  <c r="CD28" i="1"/>
  <c r="CP28" i="1"/>
  <c r="DZ29" i="1"/>
  <c r="EL29" i="1"/>
  <c r="CA30" i="1"/>
  <c r="DY30" i="1" s="1"/>
  <c r="BY31" i="1"/>
  <c r="CF34" i="1"/>
  <c r="BZ36" i="1"/>
  <c r="CL36" i="1"/>
  <c r="CU38" i="1"/>
  <c r="DW38" i="1" s="1"/>
  <c r="CR39" i="1"/>
  <c r="CK41" i="1"/>
  <c r="CB42" i="1"/>
  <c r="DZ42" i="1" s="1"/>
  <c r="CH44" i="1"/>
  <c r="CF45" i="1"/>
  <c r="ED45" i="1" s="1"/>
  <c r="CC46" i="1"/>
  <c r="CO46" i="1"/>
  <c r="CJ50" i="1"/>
  <c r="EH50" i="1" s="1"/>
  <c r="CV50" i="1"/>
  <c r="CH50" i="1"/>
  <c r="EF50" i="1" s="1"/>
  <c r="CH52" i="1"/>
  <c r="CE53" i="1"/>
  <c r="EC53" i="1" s="1"/>
  <c r="CQ53" i="1"/>
  <c r="DZ55" i="1"/>
  <c r="EK56" i="1"/>
  <c r="CA56" i="1"/>
  <c r="DY56" i="1" s="1"/>
  <c r="CM57" i="1"/>
  <c r="EK57" i="1" s="1"/>
  <c r="CK58" i="1"/>
  <c r="CA57" i="1"/>
  <c r="DY57" i="1" s="1"/>
  <c r="CL62" i="1"/>
  <c r="EJ62" i="1" s="1"/>
  <c r="CI61" i="1"/>
  <c r="EG61" i="1" s="1"/>
  <c r="EG63" i="1"/>
  <c r="CU62" i="1"/>
  <c r="DT59" i="1" s="1"/>
  <c r="CU64" i="1"/>
  <c r="EA64" i="1" s="1"/>
  <c r="CF65" i="1"/>
  <c r="ED65" i="1" s="1"/>
  <c r="EA66" i="1"/>
  <c r="CO65" i="1"/>
  <c r="CO66" i="1"/>
  <c r="EM66" i="1" s="1"/>
  <c r="DY69" i="1"/>
  <c r="CA70" i="1"/>
  <c r="DY70" i="1" s="1"/>
  <c r="CM70" i="1"/>
  <c r="EK70" i="1" s="1"/>
  <c r="CR71" i="1"/>
  <c r="EP71" i="1" s="1"/>
  <c r="CC72" i="1"/>
  <c r="CO72" i="1"/>
  <c r="CI73" i="1"/>
  <c r="EG73" i="1" s="1"/>
  <c r="CU73" i="1"/>
  <c r="EM73" i="1" s="1"/>
  <c r="CD74" i="1"/>
  <c r="EB74" i="1" s="1"/>
  <c r="CP74" i="1"/>
  <c r="EN74" i="1" s="1"/>
  <c r="CE76" i="1"/>
  <c r="EC76" i="1" s="1"/>
  <c r="CE75" i="1"/>
  <c r="CA77" i="1"/>
  <c r="DY77" i="1" s="1"/>
  <c r="CA78" i="1"/>
  <c r="DY78" i="1" s="1"/>
  <c r="BY6" i="1"/>
  <c r="EB6" i="1"/>
  <c r="EB7" i="1"/>
  <c r="CP6" i="1"/>
  <c r="CP8" i="1"/>
  <c r="EA9" i="1"/>
  <c r="EM9" i="1"/>
  <c r="EA10" i="1"/>
  <c r="CO10" i="1"/>
  <c r="EM10" i="1" s="1"/>
  <c r="CC12" i="1"/>
  <c r="EA12" i="1" s="1"/>
  <c r="CO12" i="1"/>
  <c r="CB13" i="1"/>
  <c r="DZ13" i="1" s="1"/>
  <c r="CN13" i="1"/>
  <c r="EL13" i="1" s="1"/>
  <c r="DW14" i="1"/>
  <c r="EI14" i="1"/>
  <c r="BY15" i="1"/>
  <c r="CH16" i="1"/>
  <c r="CT16" i="1"/>
  <c r="CS17" i="1"/>
  <c r="EB18" i="1"/>
  <c r="CM20" i="1"/>
  <c r="EK20" i="1" s="1"/>
  <c r="BZ21" i="1"/>
  <c r="EH23" i="1"/>
  <c r="CJ25" i="1"/>
  <c r="EH25" i="1" s="1"/>
  <c r="CV25" i="1"/>
  <c r="CI26" i="1"/>
  <c r="EG26" i="1" s="1"/>
  <c r="CE28" i="1"/>
  <c r="EC28" i="1" s="1"/>
  <c r="CC29" i="1"/>
  <c r="EA29" i="1" s="1"/>
  <c r="CB30" i="1"/>
  <c r="BZ31" i="1"/>
  <c r="CI33" i="1"/>
  <c r="CG34" i="1"/>
  <c r="CS34" i="1"/>
  <c r="CA36" i="1"/>
  <c r="CM36" i="1"/>
  <c r="EK36" i="1" s="1"/>
  <c r="BY37" i="1"/>
  <c r="CV36" i="1"/>
  <c r="CJ37" i="1"/>
  <c r="CV38" i="1"/>
  <c r="CS39" i="1"/>
  <c r="CA40" i="1"/>
  <c r="CL40" i="1"/>
  <c r="EJ42" i="1"/>
  <c r="BZ42" i="1"/>
  <c r="DX42" i="1" s="1"/>
  <c r="CJ42" i="1"/>
  <c r="EH42" i="1" s="1"/>
  <c r="CI44" i="1"/>
  <c r="CG45" i="1"/>
  <c r="EE45" i="1" s="1"/>
  <c r="CD46" i="1"/>
  <c r="EB46" i="1" s="1"/>
  <c r="BZ47" i="1"/>
  <c r="CL47" i="1"/>
  <c r="EJ47" i="1" s="1"/>
  <c r="BY50" i="1"/>
  <c r="DW50" i="1" s="1"/>
  <c r="CK50" i="1"/>
  <c r="EI50" i="1" s="1"/>
  <c r="CI52" i="1"/>
  <c r="CF53" i="1"/>
  <c r="CB57" i="1"/>
  <c r="DZ57" i="1" s="1"/>
  <c r="CN57" i="1"/>
  <c r="EL57" i="1" s="1"/>
  <c r="BZ58" i="1"/>
  <c r="DX58" i="1" s="1"/>
  <c r="CL58" i="1"/>
  <c r="EJ58" i="1" s="1"/>
  <c r="CQ57" i="1"/>
  <c r="EO57" i="1" s="1"/>
  <c r="CA62" i="1"/>
  <c r="DY62" i="1" s="1"/>
  <c r="EK61" i="1"/>
  <c r="CJ64" i="1"/>
  <c r="EH64" i="1" s="1"/>
  <c r="CV64" i="1"/>
  <c r="CS65" i="1"/>
  <c r="EB66" i="1"/>
  <c r="CP66" i="1"/>
  <c r="EN66" i="1" s="1"/>
  <c r="CO68" i="1"/>
  <c r="CB68" i="1"/>
  <c r="EL69" i="1"/>
  <c r="CN70" i="1"/>
  <c r="EL70" i="1" s="1"/>
  <c r="CS71" i="1"/>
  <c r="EQ71" i="1" s="1"/>
  <c r="CP72" i="1"/>
  <c r="CV73" i="1"/>
  <c r="CE74" i="1"/>
  <c r="EC74" i="1" s="1"/>
  <c r="CA74" i="1"/>
  <c r="DY74" i="1" s="1"/>
  <c r="CF76" i="1"/>
  <c r="CF75" i="1"/>
  <c r="ED75" i="1" s="1"/>
  <c r="DZ77" i="1"/>
  <c r="CA79" i="1"/>
  <c r="CN92" i="1"/>
  <c r="EL92" i="1" s="1"/>
  <c r="EJ106" i="1"/>
  <c r="EH110" i="1"/>
  <c r="EC114" i="1"/>
  <c r="EC133" i="1"/>
  <c r="DX135" i="1"/>
  <c r="EG136" i="1"/>
  <c r="CS81" i="1"/>
  <c r="CG82" i="1"/>
  <c r="CS82" i="1"/>
  <c r="CT88" i="1"/>
  <c r="DW110" i="1"/>
  <c r="EI110" i="1"/>
  <c r="EP114" i="1"/>
  <c r="EP121" i="1"/>
  <c r="CD122" i="1"/>
  <c r="EB122" i="1" s="1"/>
  <c r="CK125" i="1"/>
  <c r="EH127" i="1"/>
  <c r="CH82" i="1"/>
  <c r="CT82" i="1"/>
  <c r="CB85" i="1"/>
  <c r="DX87" i="1"/>
  <c r="EJ87" i="1"/>
  <c r="CV87" i="1"/>
  <c r="DW95" i="1"/>
  <c r="EI95" i="1"/>
  <c r="EP94" i="1"/>
  <c r="EH96" i="1"/>
  <c r="CC100" i="1"/>
  <c r="EH102" i="1"/>
  <c r="EE114" i="1"/>
  <c r="EE121" i="1"/>
  <c r="EQ121" i="1"/>
  <c r="CK126" i="1"/>
  <c r="CH128" i="1"/>
  <c r="EF128" i="1" s="1"/>
  <c r="EI136" i="1"/>
  <c r="EE135" i="1"/>
  <c r="CB80" i="1"/>
  <c r="CN80" i="1"/>
  <c r="CU80" i="1"/>
  <c r="CI81" i="1"/>
  <c r="CI82" i="1"/>
  <c r="CE84" i="1"/>
  <c r="DW96" i="1"/>
  <c r="EI96" i="1"/>
  <c r="EH97" i="1"/>
  <c r="CR98" i="1"/>
  <c r="EP98" i="1" s="1"/>
  <c r="DW111" i="1"/>
  <c r="CF114" i="1"/>
  <c r="DW118" i="1"/>
  <c r="DX127" i="1"/>
  <c r="EJ127" i="1"/>
  <c r="EH128" i="1"/>
  <c r="CV127" i="1"/>
  <c r="CR130" i="1"/>
  <c r="CD131" i="1"/>
  <c r="EB131" i="1" s="1"/>
  <c r="EE134" i="1"/>
  <c r="DX136" i="1"/>
  <c r="CI135" i="1"/>
  <c r="CQ138" i="1"/>
  <c r="EO138" i="1" s="1"/>
  <c r="CO79" i="1"/>
  <c r="EB86" i="1"/>
  <c r="DX88" i="1"/>
  <c r="DW90" i="1"/>
  <c r="EK94" i="1"/>
  <c r="DY95" i="1"/>
  <c r="EK95" i="1"/>
  <c r="DX96" i="1"/>
  <c r="EJ96" i="1"/>
  <c r="DW97" i="1"/>
  <c r="EI97" i="1"/>
  <c r="DX102" i="1"/>
  <c r="CV103" i="1"/>
  <c r="CM106" i="1"/>
  <c r="EK106" i="1" s="1"/>
  <c r="EC109" i="1"/>
  <c r="EL110" i="1"/>
  <c r="CL110" i="1"/>
  <c r="EJ110" i="1" s="1"/>
  <c r="EN113" i="1"/>
  <c r="CI114" i="1"/>
  <c r="CU114" i="1"/>
  <c r="EH114" i="1" s="1"/>
  <c r="CF116" i="1"/>
  <c r="ED116" i="1" s="1"/>
  <c r="CD117" i="1"/>
  <c r="CP117" i="1"/>
  <c r="BZ118" i="1"/>
  <c r="DX118" i="1" s="1"/>
  <c r="CL118" i="1"/>
  <c r="EJ118" i="1" s="1"/>
  <c r="CV119" i="1"/>
  <c r="CI121" i="1"/>
  <c r="CU121" i="1"/>
  <c r="EI121" i="1" s="1"/>
  <c r="CH122" i="1"/>
  <c r="EF122" i="1" s="1"/>
  <c r="CS122" i="1"/>
  <c r="EQ122" i="1" s="1"/>
  <c r="CF124" i="1"/>
  <c r="CR124" i="1"/>
  <c r="CB126" i="1"/>
  <c r="CN126" i="1"/>
  <c r="CA126" i="1"/>
  <c r="CM127" i="1"/>
  <c r="EK127" i="1" s="1"/>
  <c r="BY128" i="1"/>
  <c r="DW128" i="1" s="1"/>
  <c r="EH129" i="1"/>
  <c r="CL131" i="1"/>
  <c r="EJ131" i="1" s="1"/>
  <c r="CI133" i="1"/>
  <c r="CU133" i="1"/>
  <c r="CH134" i="1"/>
  <c r="EF134" i="1" s="1"/>
  <c r="CT134" i="1"/>
  <c r="DY136" i="1"/>
  <c r="CG138" i="1"/>
  <c r="CS138" i="1"/>
  <c r="CF138" i="1"/>
  <c r="ED138" i="1" s="1"/>
  <c r="CK76" i="1"/>
  <c r="EI76" i="1" s="1"/>
  <c r="CE78" i="1"/>
  <c r="EC78" i="1" s="1"/>
  <c r="CQ77" i="1"/>
  <c r="EO77" i="1" s="1"/>
  <c r="CK80" i="1"/>
  <c r="CK81" i="1"/>
  <c r="BY82" i="1"/>
  <c r="DY88" i="1"/>
  <c r="EK88" i="1"/>
  <c r="CL88" i="1"/>
  <c r="EJ88" i="1" s="1"/>
  <c r="CT89" i="1"/>
  <c r="CJ90" i="1"/>
  <c r="EH90" i="1" s="1"/>
  <c r="CE93" i="1"/>
  <c r="CQ93" i="1"/>
  <c r="DY96" i="1"/>
  <c r="EK96" i="1"/>
  <c r="DX97" i="1"/>
  <c r="BY98" i="1"/>
  <c r="DW98" i="1" s="1"/>
  <c r="CK98" i="1"/>
  <c r="EK102" i="1"/>
  <c r="CQ106" i="1"/>
  <c r="CR109" i="1"/>
  <c r="EP109" i="1" s="1"/>
  <c r="EA110" i="1"/>
  <c r="CA111" i="1"/>
  <c r="CM111" i="1"/>
  <c r="EK111" i="1" s="1"/>
  <c r="CU110" i="1"/>
  <c r="DZ110" i="1" s="1"/>
  <c r="DY118" i="1"/>
  <c r="EK118" i="1"/>
  <c r="EH121" i="1"/>
  <c r="EQ124" i="1"/>
  <c r="CC125" i="1"/>
  <c r="DZ127" i="1"/>
  <c r="CK129" i="1"/>
  <c r="CK128" i="1"/>
  <c r="EI128" i="1" s="1"/>
  <c r="CA132" i="1"/>
  <c r="CT131" i="1"/>
  <c r="CE135" i="1"/>
  <c r="CQ134" i="1"/>
  <c r="EO134" i="1" s="1"/>
  <c r="CN136" i="1"/>
  <c r="EL136" i="1" s="1"/>
  <c r="BY137" i="1"/>
  <c r="EK136" i="1"/>
  <c r="BZ77" i="1"/>
  <c r="DX77" i="1" s="1"/>
  <c r="CL77" i="1"/>
  <c r="CF78" i="1"/>
  <c r="BY78" i="1"/>
  <c r="DW78" i="1" s="1"/>
  <c r="CK79" i="1"/>
  <c r="CE79" i="1"/>
  <c r="BZ82" i="1"/>
  <c r="CH85" i="1"/>
  <c r="CT85" i="1"/>
  <c r="CF86" i="1"/>
  <c r="CR85" i="1"/>
  <c r="CD87" i="1"/>
  <c r="EB87" i="1" s="1"/>
  <c r="CP86" i="1"/>
  <c r="EN86" i="1" s="1"/>
  <c r="DZ88" i="1"/>
  <c r="CN87" i="1"/>
  <c r="EL87" i="1" s="1"/>
  <c r="EK89" i="1"/>
  <c r="CA90" i="1"/>
  <c r="DY90" i="1" s="1"/>
  <c r="CM90" i="1"/>
  <c r="EK90" i="1" s="1"/>
  <c r="CH92" i="1"/>
  <c r="CT92" i="1"/>
  <c r="EA95" i="1"/>
  <c r="EM95" i="1"/>
  <c r="DZ96" i="1"/>
  <c r="EK97" i="1"/>
  <c r="CI100" i="1"/>
  <c r="CU100" i="1"/>
  <c r="DX100" i="1" s="1"/>
  <c r="CB102" i="1"/>
  <c r="DZ102" i="1" s="1"/>
  <c r="CN102" i="1"/>
  <c r="CH105" i="1"/>
  <c r="CT105" i="1"/>
  <c r="CP110" i="1"/>
  <c r="BY114" i="1"/>
  <c r="CK114" i="1"/>
  <c r="CH116" i="1"/>
  <c r="EF116" i="1" s="1"/>
  <c r="CT116" i="1"/>
  <c r="CB118" i="1"/>
  <c r="CN118" i="1"/>
  <c r="EJ119" i="1"/>
  <c r="DW121" i="1"/>
  <c r="EH122" i="1"/>
  <c r="CC127" i="1"/>
  <c r="EA127" i="1" s="1"/>
  <c r="DY128" i="1"/>
  <c r="EK128" i="1"/>
  <c r="CM132" i="1"/>
  <c r="EH134" i="1"/>
  <c r="ED135" i="1"/>
  <c r="EP135" i="1"/>
  <c r="EA136" i="1"/>
  <c r="BZ79" i="1"/>
  <c r="CL79" i="1"/>
  <c r="CF80" i="1"/>
  <c r="CR80" i="1"/>
  <c r="CM80" i="1"/>
  <c r="CA81" i="1"/>
  <c r="CA82" i="1"/>
  <c r="CK82" i="1"/>
  <c r="CU84" i="1"/>
  <c r="EI84" i="1" s="1"/>
  <c r="EC87" i="1"/>
  <c r="EO87" i="1"/>
  <c r="CC88" i="1"/>
  <c r="CO88" i="1"/>
  <c r="CD95" i="1"/>
  <c r="CC96" i="1"/>
  <c r="EA96" i="1" s="1"/>
  <c r="CO96" i="1"/>
  <c r="EM96" i="1" s="1"/>
  <c r="CB97" i="1"/>
  <c r="DZ97" i="1" s="1"/>
  <c r="CN97" i="1"/>
  <c r="EL97" i="1" s="1"/>
  <c r="EK98" i="1"/>
  <c r="CJ98" i="1"/>
  <c r="EH98" i="1" s="1"/>
  <c r="CJ100" i="1"/>
  <c r="EH100" i="1" s="1"/>
  <c r="CD101" i="1"/>
  <c r="CP101" i="1"/>
  <c r="CS102" i="1"/>
  <c r="EQ102" i="1" s="1"/>
  <c r="EE104" i="1"/>
  <c r="EH107" i="1"/>
  <c r="CV114" i="1"/>
  <c r="CA119" i="1"/>
  <c r="DY119" i="1" s="1"/>
  <c r="CM119" i="1"/>
  <c r="EK119" i="1" s="1"/>
  <c r="BZ121" i="1"/>
  <c r="DX121" i="1" s="1"/>
  <c r="CL121" i="1"/>
  <c r="EJ121" i="1" s="1"/>
  <c r="BY122" i="1"/>
  <c r="DW122" i="1" s="1"/>
  <c r="CE124" i="1"/>
  <c r="EC124" i="1" s="1"/>
  <c r="CE126" i="1"/>
  <c r="EB127" i="1"/>
  <c r="EN127" i="1"/>
  <c r="CB128" i="1"/>
  <c r="DZ128" i="1" s="1"/>
  <c r="CN128" i="1"/>
  <c r="EL128" i="1" s="1"/>
  <c r="DY129" i="1"/>
  <c r="EK129" i="1"/>
  <c r="CV128" i="1"/>
  <c r="CJ130" i="1"/>
  <c r="CV130" i="1"/>
  <c r="CE130" i="1"/>
  <c r="EC130" i="1" s="1"/>
  <c r="CL133" i="1"/>
  <c r="DW134" i="1"/>
  <c r="EI134" i="1"/>
  <c r="CC133" i="1"/>
  <c r="EB136" i="1"/>
  <c r="EN136" i="1"/>
  <c r="EK137" i="1"/>
  <c r="CJ138" i="1"/>
  <c r="EH138" i="1" s="1"/>
  <c r="CG79" i="1"/>
  <c r="EH84" i="1"/>
  <c r="EN88" i="1"/>
  <c r="EC94" i="1"/>
  <c r="EC95" i="1"/>
  <c r="EO95" i="1"/>
  <c r="EB96" i="1"/>
  <c r="EN96" i="1"/>
  <c r="EM97" i="1"/>
  <c r="EN102" i="1"/>
  <c r="CN103" i="1"/>
  <c r="EC106" i="1"/>
  <c r="CB108" i="1"/>
  <c r="CR107" i="1"/>
  <c r="EP107" i="1" s="1"/>
  <c r="ED110" i="1"/>
  <c r="EP110" i="1"/>
  <c r="EB111" i="1"/>
  <c r="DY114" i="1"/>
  <c r="CH117" i="1"/>
  <c r="CT117" i="1"/>
  <c r="EB118" i="1"/>
  <c r="EN118" i="1"/>
  <c r="DY121" i="1"/>
  <c r="EK121" i="1"/>
  <c r="CJ124" i="1"/>
  <c r="EH124" i="1" s="1"/>
  <c r="CV124" i="1"/>
  <c r="EC127" i="1"/>
  <c r="BY130" i="1"/>
  <c r="CK130" i="1"/>
  <c r="CD129" i="1"/>
  <c r="EB129" i="1" s="1"/>
  <c r="BZ134" i="1"/>
  <c r="DX134" i="1" s="1"/>
  <c r="CL134" i="1"/>
  <c r="EF135" i="1"/>
  <c r="EO136" i="1"/>
  <c r="CI77" i="1"/>
  <c r="EG77" i="1" s="1"/>
  <c r="CQ78" i="1"/>
  <c r="EO78" i="1" s="1"/>
  <c r="CC80" i="1"/>
  <c r="CC81" i="1"/>
  <c r="CO82" i="1"/>
  <c r="CO84" i="1"/>
  <c r="EC88" i="1"/>
  <c r="EO88" i="1"/>
  <c r="CD88" i="1"/>
  <c r="EB88" i="1" s="1"/>
  <c r="CI93" i="1"/>
  <c r="EG93" i="1" s="1"/>
  <c r="CU93" i="1"/>
  <c r="EN93" i="1" s="1"/>
  <c r="ED95" i="1"/>
  <c r="EP95" i="1"/>
  <c r="EC96" i="1"/>
  <c r="EO96" i="1"/>
  <c r="EN97" i="1"/>
  <c r="CC98" i="1"/>
  <c r="CO98" i="1"/>
  <c r="EM98" i="1" s="1"/>
  <c r="CI99" i="1"/>
  <c r="EC102" i="1"/>
  <c r="CC103" i="1"/>
  <c r="CO103" i="1"/>
  <c r="DW105" i="1"/>
  <c r="CI106" i="1"/>
  <c r="CC108" i="1"/>
  <c r="CO108" i="1"/>
  <c r="CJ109" i="1"/>
  <c r="EH109" i="1" s="1"/>
  <c r="EE110" i="1"/>
  <c r="EQ110" i="1"/>
  <c r="CE111" i="1"/>
  <c r="EC111" i="1" s="1"/>
  <c r="CQ111" i="1"/>
  <c r="DZ114" i="1"/>
  <c r="CI117" i="1"/>
  <c r="EG117" i="1" s="1"/>
  <c r="CU117" i="1"/>
  <c r="EJ117" i="1" s="1"/>
  <c r="EC118" i="1"/>
  <c r="EO118" i="1"/>
  <c r="DZ121" i="1"/>
  <c r="DY122" i="1"/>
  <c r="EK122" i="1"/>
  <c r="CL122" i="1"/>
  <c r="EJ122" i="1" s="1"/>
  <c r="CK124" i="1"/>
  <c r="CS125" i="1"/>
  <c r="EP127" i="1"/>
  <c r="EB128" i="1"/>
  <c r="EN128" i="1"/>
  <c r="CC129" i="1"/>
  <c r="BZ130" i="1"/>
  <c r="CL130" i="1"/>
  <c r="CH129" i="1"/>
  <c r="EF129" i="1" s="1"/>
  <c r="CQ132" i="1"/>
  <c r="CM134" i="1"/>
  <c r="EK134" i="1" s="1"/>
  <c r="CI134" i="1"/>
  <c r="EG134" i="1" s="1"/>
  <c r="CU135" i="1"/>
  <c r="EA135" i="1" s="1"/>
  <c r="CF136" i="1"/>
  <c r="ED136" i="1" s="1"/>
  <c r="CO137" i="1"/>
  <c r="DX138" i="1"/>
  <c r="EJ138" i="1"/>
  <c r="EN77" i="1"/>
  <c r="CO78" i="1"/>
  <c r="EM78" i="1" s="1"/>
  <c r="CU79" i="1"/>
  <c r="DZ79" i="1" s="1"/>
  <c r="CP82" i="1"/>
  <c r="BZ85" i="1"/>
  <c r="CL85" i="1"/>
  <c r="CP84" i="1"/>
  <c r="CJ86" i="1"/>
  <c r="CV86" i="1"/>
  <c r="CH86" i="1"/>
  <c r="CT87" i="1"/>
  <c r="CF87" i="1"/>
  <c r="ED87" i="1" s="1"/>
  <c r="EC89" i="1"/>
  <c r="CE90" i="1"/>
  <c r="EC90" i="1" s="1"/>
  <c r="CQ90" i="1"/>
  <c r="EO90" i="1" s="1"/>
  <c r="BZ92" i="1"/>
  <c r="DX92" i="1" s="1"/>
  <c r="CL92" i="1"/>
  <c r="EJ92" i="1" s="1"/>
  <c r="CP91" i="1"/>
  <c r="CJ93" i="1"/>
  <c r="CV93" i="1"/>
  <c r="EE95" i="1"/>
  <c r="EQ95" i="1"/>
  <c r="EP96" i="1"/>
  <c r="EC97" i="1"/>
  <c r="CD98" i="1"/>
  <c r="CP98" i="1"/>
  <c r="EN98" i="1" s="1"/>
  <c r="EK100" i="1"/>
  <c r="CK99" i="1"/>
  <c r="CF102" i="1"/>
  <c r="ED102" i="1" s="1"/>
  <c r="CR102" i="1"/>
  <c r="EP102" i="1" s="1"/>
  <c r="CD103" i="1"/>
  <c r="CP103" i="1"/>
  <c r="BZ105" i="1"/>
  <c r="CL105" i="1"/>
  <c r="CJ106" i="1"/>
  <c r="CV106" i="1"/>
  <c r="CD108" i="1"/>
  <c r="CK109" i="1"/>
  <c r="BZ108" i="1"/>
  <c r="CH110" i="1"/>
  <c r="CF111" i="1"/>
  <c r="CC114" i="1"/>
  <c r="EA114" i="1" s="1"/>
  <c r="CO114" i="1"/>
  <c r="EM114" i="1" s="1"/>
  <c r="BZ116" i="1"/>
  <c r="DX116" i="1" s="1"/>
  <c r="CL116" i="1"/>
  <c r="EJ116" i="1" s="1"/>
  <c r="CJ117" i="1"/>
  <c r="CV117" i="1"/>
  <c r="CF118" i="1"/>
  <c r="ED118" i="1" s="1"/>
  <c r="CR118" i="1"/>
  <c r="EB119" i="1"/>
  <c r="EN119" i="1"/>
  <c r="EA121" i="1"/>
  <c r="EM121" i="1"/>
  <c r="DZ122" i="1"/>
  <c r="EL122" i="1"/>
  <c r="BZ124" i="1"/>
  <c r="CS127" i="1"/>
  <c r="EQ127" i="1" s="1"/>
  <c r="CE128" i="1"/>
  <c r="EC128" i="1" s="1"/>
  <c r="CQ128" i="1"/>
  <c r="EO128" i="1" s="1"/>
  <c r="CP129" i="1"/>
  <c r="EN129" i="1" s="1"/>
  <c r="CA130" i="1"/>
  <c r="CF132" i="1"/>
  <c r="CR132" i="1"/>
  <c r="CO133" i="1"/>
  <c r="CB134" i="1"/>
  <c r="DZ134" i="1" s="1"/>
  <c r="CJ135" i="1"/>
  <c r="EH135" i="1" s="1"/>
  <c r="CV135" i="1"/>
  <c r="CS136" i="1"/>
  <c r="EQ136" i="1" s="1"/>
  <c r="CD137" i="1"/>
  <c r="CM138" i="1"/>
  <c r="EK138" i="1" s="1"/>
  <c r="CE80" i="1"/>
  <c r="EC80" i="1" s="1"/>
  <c r="CQ81" i="1"/>
  <c r="DP75" i="1" s="1"/>
  <c r="CQ82" i="1"/>
  <c r="CA85" i="1"/>
  <c r="CM84" i="1"/>
  <c r="EK84" i="1" s="1"/>
  <c r="BY86" i="1"/>
  <c r="CK86" i="1"/>
  <c r="CU85" i="1"/>
  <c r="EA85" i="1" s="1"/>
  <c r="CI87" i="1"/>
  <c r="CU87" i="1"/>
  <c r="DY87" i="1" s="1"/>
  <c r="CG88" i="1"/>
  <c r="CS88" i="1"/>
  <c r="CF90" i="1"/>
  <c r="CA92" i="1"/>
  <c r="DY92" i="1" s="1"/>
  <c r="CM92" i="1"/>
  <c r="EK92" i="1" s="1"/>
  <c r="BY93" i="1"/>
  <c r="DW93" i="1" s="1"/>
  <c r="CK93" i="1"/>
  <c r="CF92" i="1"/>
  <c r="ED92" i="1" s="1"/>
  <c r="CT95" i="1"/>
  <c r="CG96" i="1"/>
  <c r="EE96" i="1" s="1"/>
  <c r="CS96" i="1"/>
  <c r="EQ96" i="1" s="1"/>
  <c r="CF97" i="1"/>
  <c r="ED97" i="1" s="1"/>
  <c r="CR97" i="1"/>
  <c r="EP97" i="1" s="1"/>
  <c r="CE98" i="1"/>
  <c r="EC98" i="1" s="1"/>
  <c r="CQ98" i="1"/>
  <c r="EO98" i="1" s="1"/>
  <c r="CB98" i="1"/>
  <c r="DZ98" i="1" s="1"/>
  <c r="DZ100" i="1"/>
  <c r="CN100" i="1"/>
  <c r="CN99" i="1"/>
  <c r="CH101" i="1"/>
  <c r="CT101" i="1"/>
  <c r="CM103" i="1"/>
  <c r="CA105" i="1"/>
  <c r="DY105" i="1" s="1"/>
  <c r="CM105" i="1"/>
  <c r="EK105" i="1" s="1"/>
  <c r="BY106" i="1"/>
  <c r="CK106" i="1"/>
  <c r="BZ109" i="1"/>
  <c r="CL109" i="1"/>
  <c r="CH108" i="1"/>
  <c r="CI110" i="1"/>
  <c r="CG111" i="1"/>
  <c r="CS111" i="1"/>
  <c r="CD114" i="1"/>
  <c r="CP114" i="1"/>
  <c r="CN114" i="1"/>
  <c r="EL114" i="1" s="1"/>
  <c r="CA116" i="1"/>
  <c r="DY116" i="1" s="1"/>
  <c r="CM116" i="1"/>
  <c r="EK116" i="1" s="1"/>
  <c r="BY117" i="1"/>
  <c r="CK117" i="1"/>
  <c r="EI117" i="1" s="1"/>
  <c r="CB116" i="1"/>
  <c r="DZ116" i="1" s="1"/>
  <c r="CG118" i="1"/>
  <c r="EE118" i="1" s="1"/>
  <c r="CS118" i="1"/>
  <c r="CE119" i="1"/>
  <c r="EC119" i="1" s="1"/>
  <c r="CQ119" i="1"/>
  <c r="EO119" i="1" s="1"/>
  <c r="CD121" i="1"/>
  <c r="EB121" i="1" s="1"/>
  <c r="CP121" i="1"/>
  <c r="CO122" i="1"/>
  <c r="EM122" i="1" s="1"/>
  <c r="CA124" i="1"/>
  <c r="CI123" i="1"/>
  <c r="CU124" i="1"/>
  <c r="EA124" i="1" s="1"/>
  <c r="CU126" i="1"/>
  <c r="DW126" i="1" s="1"/>
  <c r="CH127" i="1"/>
  <c r="EF127" i="1" s="1"/>
  <c r="CT127" i="1"/>
  <c r="CF128" i="1"/>
  <c r="ED128" i="1" s="1"/>
  <c r="CR128" i="1"/>
  <c r="EP128" i="1" s="1"/>
  <c r="CE129" i="1"/>
  <c r="EC129" i="1" s="1"/>
  <c r="CQ129" i="1"/>
  <c r="EO129" i="1" s="1"/>
  <c r="EL130" i="1"/>
  <c r="CU130" i="1"/>
  <c r="CS132" i="1"/>
  <c r="CD133" i="1"/>
  <c r="CO134" i="1"/>
  <c r="EM134" i="1" s="1"/>
  <c r="CK135" i="1"/>
  <c r="EI135" i="1" s="1"/>
  <c r="CH136" i="1"/>
  <c r="EF136" i="1" s="1"/>
  <c r="CT136" i="1"/>
  <c r="CE136" i="1"/>
  <c r="EC136" i="1" s="1"/>
  <c r="CQ137" i="1"/>
  <c r="CB138" i="1"/>
  <c r="DZ138" i="1" s="1"/>
  <c r="CS16" i="1"/>
  <c r="EQ16" i="1" s="1"/>
  <c r="CS15" i="1"/>
  <c r="ED6" i="1"/>
  <c r="EL6" i="1"/>
  <c r="ED8" i="1"/>
  <c r="EL8" i="1"/>
  <c r="DJ20" i="1"/>
  <c r="CC4" i="1"/>
  <c r="EE6" i="1"/>
  <c r="EM6" i="1"/>
  <c r="DW7" i="1"/>
  <c r="EE7" i="1"/>
  <c r="EM7" i="1"/>
  <c r="DW8" i="1"/>
  <c r="EE8" i="1"/>
  <c r="EM8" i="1"/>
  <c r="ED7" i="1"/>
  <c r="CC16" i="1"/>
  <c r="EA16" i="1" s="1"/>
  <c r="CC15" i="1"/>
  <c r="CK4" i="1"/>
  <c r="DW6" i="1"/>
  <c r="DX7" i="1"/>
  <c r="EF7" i="1"/>
  <c r="EN6" i="1"/>
  <c r="DX8" i="1"/>
  <c r="EF8" i="1"/>
  <c r="EN8" i="1"/>
  <c r="DR11" i="1"/>
  <c r="DR12" i="1" s="1"/>
  <c r="DR13" i="1" s="1"/>
  <c r="DR14" i="1" s="1"/>
  <c r="DR15" i="1" s="1"/>
  <c r="DR16" i="1" s="1"/>
  <c r="DR17" i="1" s="1"/>
  <c r="DR18" i="1" s="1"/>
  <c r="EG6" i="1"/>
  <c r="EO6" i="1"/>
  <c r="DY7" i="1"/>
  <c r="EG7" i="1"/>
  <c r="EO7" i="1"/>
  <c r="DY8" i="1"/>
  <c r="EG8" i="1"/>
  <c r="EO8" i="1"/>
  <c r="DZ6" i="1"/>
  <c r="EH6" i="1"/>
  <c r="EP6" i="1"/>
  <c r="DZ7" i="1"/>
  <c r="EH7" i="1"/>
  <c r="EP7" i="1"/>
  <c r="DZ8" i="1"/>
  <c r="EH8" i="1"/>
  <c r="EP8" i="1"/>
  <c r="CD4" i="1"/>
  <c r="CH6" i="1"/>
  <c r="EF6" i="1" s="1"/>
  <c r="CJ9" i="1"/>
  <c r="EH9" i="1" s="1"/>
  <c r="DH11" i="1"/>
  <c r="CP3" i="1"/>
  <c r="CF4" i="1"/>
  <c r="CB3" i="1"/>
  <c r="CJ3" i="1"/>
  <c r="CR3" i="1"/>
  <c r="BZ5" i="1"/>
  <c r="BI4" i="1"/>
  <c r="CH5" i="1" s="1"/>
  <c r="BQ4" i="1"/>
  <c r="CP5" i="1" s="1"/>
  <c r="EM14" i="1"/>
  <c r="BY13" i="1"/>
  <c r="DW13" i="1" s="1"/>
  <c r="EF16" i="1"/>
  <c r="EN16" i="1"/>
  <c r="EI16" i="1"/>
  <c r="DW18" i="1"/>
  <c r="EE18" i="1"/>
  <c r="EM18" i="1"/>
  <c r="BY17" i="1"/>
  <c r="DW17" i="1" s="1"/>
  <c r="EA18" i="1"/>
  <c r="EI18" i="1"/>
  <c r="EQ18" i="1"/>
  <c r="DX20" i="1"/>
  <c r="EF20" i="1"/>
  <c r="EN20" i="1"/>
  <c r="CV21" i="1"/>
  <c r="CF3" i="1"/>
  <c r="CD8" i="1"/>
  <c r="EB8" i="1" s="1"/>
  <c r="CV4" i="1"/>
  <c r="CC3" i="1"/>
  <c r="CK3" i="1"/>
  <c r="CS3" i="1"/>
  <c r="BB4" i="1"/>
  <c r="CA5" i="1" s="1"/>
  <c r="BJ4" i="1"/>
  <c r="CI5" i="1" s="1"/>
  <c r="BR4" i="1"/>
  <c r="CQ5" i="1" s="1"/>
  <c r="CQ4" i="1"/>
  <c r="DP3" i="1" s="1"/>
  <c r="ED12" i="1"/>
  <c r="EL12" i="1"/>
  <c r="EA13" i="1"/>
  <c r="EI13" i="1"/>
  <c r="EQ13" i="1"/>
  <c r="DX14" i="1"/>
  <c r="EF14" i="1"/>
  <c r="EN14" i="1"/>
  <c r="CG13" i="1"/>
  <c r="EE13" i="1" s="1"/>
  <c r="CD15" i="1"/>
  <c r="CL15" i="1"/>
  <c r="CT15" i="1"/>
  <c r="EA17" i="1"/>
  <c r="EI17" i="1"/>
  <c r="EQ17" i="1"/>
  <c r="DX18" i="1"/>
  <c r="EF18" i="1"/>
  <c r="EN18" i="1"/>
  <c r="CG17" i="1"/>
  <c r="EE17" i="1" s="1"/>
  <c r="DP19" i="1"/>
  <c r="CS19" i="1"/>
  <c r="CV3" i="1"/>
  <c r="CV7" i="1"/>
  <c r="CR9" i="1"/>
  <c r="EP9" i="1" s="1"/>
  <c r="BC4" i="1"/>
  <c r="CB5" i="1" s="1"/>
  <c r="BK4" i="1"/>
  <c r="CJ5" i="1" s="1"/>
  <c r="BS4" i="1"/>
  <c r="CR5" i="1" s="1"/>
  <c r="DW12" i="1"/>
  <c r="EE12" i="1"/>
  <c r="EM12" i="1"/>
  <c r="CC11" i="1"/>
  <c r="DY14" i="1"/>
  <c r="EG14" i="1"/>
  <c r="EO14" i="1"/>
  <c r="CO13" i="1"/>
  <c r="EM13" i="1" s="1"/>
  <c r="CE15" i="1"/>
  <c r="CM15" i="1"/>
  <c r="CU15" i="1"/>
  <c r="EE15" i="1" s="1"/>
  <c r="DZ16" i="1"/>
  <c r="EH16" i="1"/>
  <c r="EP16" i="1"/>
  <c r="DY18" i="1"/>
  <c r="EG18" i="1"/>
  <c r="EO18" i="1"/>
  <c r="CO17" i="1"/>
  <c r="EM17" i="1" s="1"/>
  <c r="DW20" i="1"/>
  <c r="EE20" i="1"/>
  <c r="EM20" i="1"/>
  <c r="CA20" i="1"/>
  <c r="DY20" i="1" s="1"/>
  <c r="BZ6" i="1"/>
  <c r="DX6" i="1" s="1"/>
  <c r="CT8" i="1"/>
  <c r="CB9" i="1"/>
  <c r="DZ9" i="1" s="1"/>
  <c r="CE3" i="1"/>
  <c r="CM3" i="1"/>
  <c r="CU3" i="1"/>
  <c r="EO3" i="1" s="1"/>
  <c r="BD4" i="1"/>
  <c r="CC5" i="1" s="1"/>
  <c r="BL4" i="1"/>
  <c r="CK5" i="1" s="1"/>
  <c r="BT4" i="1"/>
  <c r="CS5" i="1" s="1"/>
  <c r="DX12" i="1"/>
  <c r="EF12" i="1"/>
  <c r="EN12" i="1"/>
  <c r="CK11" i="1"/>
  <c r="DZ14" i="1"/>
  <c r="EH14" i="1"/>
  <c r="EP14" i="1"/>
  <c r="CF15" i="1"/>
  <c r="ED15" i="1" s="1"/>
  <c r="CN15" i="1"/>
  <c r="CV15" i="1"/>
  <c r="CK15" i="1"/>
  <c r="DZ18" i="1"/>
  <c r="EH18" i="1"/>
  <c r="EP18" i="1"/>
  <c r="EA20" i="1"/>
  <c r="EI20" i="1"/>
  <c r="EQ20" i="1"/>
  <c r="DX21" i="1"/>
  <c r="EF21" i="1"/>
  <c r="EN21" i="1"/>
  <c r="CI20" i="1"/>
  <c r="EG20" i="1" s="1"/>
  <c r="DA36" i="1"/>
  <c r="CN3" i="1"/>
  <c r="CT4" i="1"/>
  <c r="CL8" i="1"/>
  <c r="EJ8" i="1" s="1"/>
  <c r="EM15" i="1"/>
  <c r="BY3" i="1"/>
  <c r="CG3" i="1"/>
  <c r="CO3" i="1"/>
  <c r="BF4" i="1"/>
  <c r="CE5" i="1" s="1"/>
  <c r="BN4" i="1"/>
  <c r="CM5" i="1" s="1"/>
  <c r="EK5" i="1" s="1"/>
  <c r="BV4" i="1"/>
  <c r="CU5" i="1" s="1"/>
  <c r="EB5" i="1" s="1"/>
  <c r="DX15" i="1"/>
  <c r="ED22" i="1"/>
  <c r="EL22" i="1"/>
  <c r="CD32" i="1"/>
  <c r="EB32" i="1" s="1"/>
  <c r="CD31" i="1"/>
  <c r="CL32" i="1"/>
  <c r="EJ32" i="1" s="1"/>
  <c r="CL31" i="1"/>
  <c r="CT32" i="1"/>
  <c r="CT31" i="1"/>
  <c r="DS27" i="1" s="1"/>
  <c r="DS28" i="1" s="1"/>
  <c r="DS29" i="1" s="1"/>
  <c r="DS30" i="1" s="1"/>
  <c r="DS31" i="1" s="1"/>
  <c r="DS32" i="1" s="1"/>
  <c r="DS33" i="1" s="1"/>
  <c r="DS34" i="1" s="1"/>
  <c r="CL4" i="1"/>
  <c r="DK3" i="1" s="1"/>
  <c r="CN7" i="1"/>
  <c r="EL7" i="1" s="1"/>
  <c r="CN4" i="1"/>
  <c r="CP7" i="1"/>
  <c r="EN7" i="1" s="1"/>
  <c r="EG15" i="1"/>
  <c r="EO15" i="1"/>
  <c r="EL20" i="1"/>
  <c r="CF21" i="1"/>
  <c r="ED21" i="1" s="1"/>
  <c r="CZ11" i="1"/>
  <c r="AZ4" i="1"/>
  <c r="BY5" i="1" s="1"/>
  <c r="DW5" i="1" s="1"/>
  <c r="BH4" i="1"/>
  <c r="CG5" i="1" s="1"/>
  <c r="EE5" i="1" s="1"/>
  <c r="BP4" i="1"/>
  <c r="CO5" i="1" s="1"/>
  <c r="EM5" i="1" s="1"/>
  <c r="EB12" i="1"/>
  <c r="EJ12" i="1"/>
  <c r="EO13" i="1"/>
  <c r="CQ12" i="1"/>
  <c r="EO12" i="1" s="1"/>
  <c r="ED14" i="1"/>
  <c r="EL14" i="1"/>
  <c r="CB15" i="1"/>
  <c r="DZ15" i="1" s="1"/>
  <c r="EH15" i="1"/>
  <c r="EP15" i="1"/>
  <c r="DW16" i="1"/>
  <c r="EE16" i="1"/>
  <c r="EM16" i="1"/>
  <c r="EG17" i="1"/>
  <c r="EO17" i="1"/>
  <c r="ED18" i="1"/>
  <c r="EL18" i="1"/>
  <c r="CC19" i="1"/>
  <c r="CN21" i="1"/>
  <c r="EL21" i="1" s="1"/>
  <c r="BZ26" i="1"/>
  <c r="DX26" i="1" s="1"/>
  <c r="BZ25" i="1"/>
  <c r="DX25" i="1" s="1"/>
  <c r="CP26" i="1"/>
  <c r="EN26" i="1" s="1"/>
  <c r="CP25" i="1"/>
  <c r="EN25" i="1" s="1"/>
  <c r="CF41" i="1"/>
  <c r="CF40" i="1"/>
  <c r="ED40" i="1" s="1"/>
  <c r="CN41" i="1"/>
  <c r="CN40" i="1"/>
  <c r="EL40" i="1" s="1"/>
  <c r="CV41" i="1"/>
  <c r="CV40" i="1"/>
  <c r="DU35" i="1" s="1"/>
  <c r="DU36" i="1" s="1"/>
  <c r="DU37" i="1" s="1"/>
  <c r="DU38" i="1" s="1"/>
  <c r="DU39" i="1" s="1"/>
  <c r="DU40" i="1" s="1"/>
  <c r="DU41" i="1" s="1"/>
  <c r="DU42" i="1" s="1"/>
  <c r="CD11" i="1"/>
  <c r="CL11" i="1"/>
  <c r="CT11" i="1"/>
  <c r="DS11" i="1" s="1"/>
  <c r="DS12" i="1" s="1"/>
  <c r="DS13" i="1" s="1"/>
  <c r="DS14" i="1" s="1"/>
  <c r="DS15" i="1" s="1"/>
  <c r="DS16" i="1" s="1"/>
  <c r="DS17" i="1" s="1"/>
  <c r="DS18" i="1" s="1"/>
  <c r="CB12" i="1"/>
  <c r="DZ12" i="1" s="1"/>
  <c r="CJ12" i="1"/>
  <c r="EH12" i="1" s="1"/>
  <c r="CR12" i="1"/>
  <c r="EP12" i="1" s="1"/>
  <c r="CD19" i="1"/>
  <c r="CL19" i="1"/>
  <c r="CT19" i="1"/>
  <c r="CB20" i="1"/>
  <c r="DZ20" i="1" s="1"/>
  <c r="CJ20" i="1"/>
  <c r="EH20" i="1" s="1"/>
  <c r="CR20" i="1"/>
  <c r="EP20" i="1" s="1"/>
  <c r="DW22" i="1"/>
  <c r="EE22" i="1"/>
  <c r="EM22" i="1"/>
  <c r="BY21" i="1"/>
  <c r="DW21" i="1" s="1"/>
  <c r="CG21" i="1"/>
  <c r="EE21" i="1" s="1"/>
  <c r="CO21" i="1"/>
  <c r="EM21" i="1" s="1"/>
  <c r="DA27" i="1"/>
  <c r="CG63" i="1"/>
  <c r="EE63" i="1" s="1"/>
  <c r="CG62" i="1"/>
  <c r="EE62" i="1" s="1"/>
  <c r="CO63" i="1"/>
  <c r="EM63" i="1" s="1"/>
  <c r="CO62" i="1"/>
  <c r="EM62" i="1" s="1"/>
  <c r="BY62" i="1"/>
  <c r="DW62" i="1" s="1"/>
  <c r="CE11" i="1"/>
  <c r="CM11" i="1"/>
  <c r="CU11" i="1"/>
  <c r="DT11" i="1" s="1"/>
  <c r="CE19" i="1"/>
  <c r="CM19" i="1"/>
  <c r="CU19" i="1"/>
  <c r="EH19" i="1" s="1"/>
  <c r="DX22" i="1"/>
  <c r="EF22" i="1"/>
  <c r="EN22" i="1"/>
  <c r="ED23" i="1"/>
  <c r="EL23" i="1"/>
  <c r="DX24" i="1"/>
  <c r="EF24" i="1"/>
  <c r="EN24" i="1"/>
  <c r="DZ26" i="1"/>
  <c r="EH26" i="1"/>
  <c r="EP26" i="1"/>
  <c r="CJ28" i="1"/>
  <c r="EH28" i="1" s="1"/>
  <c r="ED32" i="1"/>
  <c r="EL32" i="1"/>
  <c r="EI33" i="1"/>
  <c r="CF11" i="1"/>
  <c r="CN11" i="1"/>
  <c r="CV11" i="1"/>
  <c r="DU11" i="1" s="1"/>
  <c r="DU12" i="1" s="1"/>
  <c r="DU13" i="1" s="1"/>
  <c r="DU14" i="1" s="1"/>
  <c r="DU15" i="1" s="1"/>
  <c r="DU16" i="1" s="1"/>
  <c r="DU17" i="1" s="1"/>
  <c r="DU18" i="1" s="1"/>
  <c r="CF19" i="1"/>
  <c r="CN19" i="1"/>
  <c r="CV19" i="1"/>
  <c r="DU19" i="1" s="1"/>
  <c r="DU20" i="1" s="1"/>
  <c r="DU21" i="1" s="1"/>
  <c r="DU22" i="1" s="1"/>
  <c r="DU23" i="1" s="1"/>
  <c r="DU24" i="1" s="1"/>
  <c r="DU25" i="1" s="1"/>
  <c r="DU26" i="1" s="1"/>
  <c r="DY22" i="1"/>
  <c r="EG22" i="1"/>
  <c r="EO22" i="1"/>
  <c r="DW23" i="1"/>
  <c r="EE23" i="1"/>
  <c r="EM23" i="1"/>
  <c r="DY24" i="1"/>
  <c r="EG24" i="1"/>
  <c r="EO24" i="1"/>
  <c r="EA26" i="1"/>
  <c r="EI26" i="1"/>
  <c r="EQ26" i="1"/>
  <c r="EB28" i="1"/>
  <c r="EJ28" i="1"/>
  <c r="DY28" i="1"/>
  <c r="EG28" i="1"/>
  <c r="EO28" i="1"/>
  <c r="CR28" i="1"/>
  <c r="EP28" i="1" s="1"/>
  <c r="DW32" i="1"/>
  <c r="EE32" i="1"/>
  <c r="EM32" i="1"/>
  <c r="BY11" i="1"/>
  <c r="CG11" i="1"/>
  <c r="CO11" i="1"/>
  <c r="CB22" i="1"/>
  <c r="DZ22" i="1" s="1"/>
  <c r="CJ22" i="1"/>
  <c r="EH22" i="1" s="1"/>
  <c r="EP22" i="1"/>
  <c r="DX23" i="1"/>
  <c r="EF23" i="1"/>
  <c r="EN23" i="1"/>
  <c r="CB24" i="1"/>
  <c r="DZ24" i="1" s="1"/>
  <c r="DW29" i="1"/>
  <c r="EE29" i="1"/>
  <c r="EM29" i="1"/>
  <c r="DX32" i="1"/>
  <c r="EF32" i="1"/>
  <c r="EN32" i="1"/>
  <c r="BZ11" i="1"/>
  <c r="CH11" i="1"/>
  <c r="CP11" i="1"/>
  <c r="BZ19" i="1"/>
  <c r="CH19" i="1"/>
  <c r="CP19" i="1"/>
  <c r="EA22" i="1"/>
  <c r="EI22" i="1"/>
  <c r="EQ22" i="1"/>
  <c r="DY23" i="1"/>
  <c r="EG23" i="1"/>
  <c r="EO23" i="1"/>
  <c r="EA24" i="1"/>
  <c r="EI24" i="1"/>
  <c r="EQ24" i="1"/>
  <c r="CJ24" i="1"/>
  <c r="EH24" i="1" s="1"/>
  <c r="EC26" i="1"/>
  <c r="ED28" i="1"/>
  <c r="EL28" i="1"/>
  <c r="EI29" i="1"/>
  <c r="EQ29" i="1"/>
  <c r="DX30" i="1"/>
  <c r="EF30" i="1"/>
  <c r="EN30" i="1"/>
  <c r="CH29" i="1"/>
  <c r="EF29" i="1" s="1"/>
  <c r="EC43" i="1"/>
  <c r="DD43" i="1"/>
  <c r="EK43" i="1"/>
  <c r="CD22" i="1"/>
  <c r="EB22" i="1" s="1"/>
  <c r="CL22" i="1"/>
  <c r="EJ22" i="1" s="1"/>
  <c r="CT22" i="1"/>
  <c r="CD21" i="1"/>
  <c r="EB21" i="1" s="1"/>
  <c r="CL21" i="1"/>
  <c r="EJ21" i="1" s="1"/>
  <c r="CT21" i="1"/>
  <c r="CD34" i="1"/>
  <c r="EB34" i="1" s="1"/>
  <c r="CL34" i="1"/>
  <c r="EN39" i="1"/>
  <c r="EA23" i="1"/>
  <c r="EI23" i="1"/>
  <c r="EQ23" i="1"/>
  <c r="EE26" i="1"/>
  <c r="EM26" i="1"/>
  <c r="EF28" i="1"/>
  <c r="EN28" i="1"/>
  <c r="CL27" i="1"/>
  <c r="DZ30" i="1"/>
  <c r="EH30" i="1"/>
  <c r="EP30" i="1"/>
  <c r="CJ32" i="1"/>
  <c r="EH32" i="1" s="1"/>
  <c r="CY43" i="1"/>
  <c r="CE27" i="1"/>
  <c r="CM27" i="1"/>
  <c r="CU27" i="1"/>
  <c r="CC28" i="1"/>
  <c r="EA28" i="1" s="1"/>
  <c r="CK28" i="1"/>
  <c r="EI28" i="1" s="1"/>
  <c r="CS28" i="1"/>
  <c r="EQ28" i="1" s="1"/>
  <c r="CA29" i="1"/>
  <c r="DY29" i="1" s="1"/>
  <c r="CI29" i="1"/>
  <c r="EG29" i="1" s="1"/>
  <c r="CQ29" i="1"/>
  <c r="EO29" i="1" s="1"/>
  <c r="BY30" i="1"/>
  <c r="DW30" i="1" s="1"/>
  <c r="CG30" i="1"/>
  <c r="EE30" i="1" s="1"/>
  <c r="CO30" i="1"/>
  <c r="EM30" i="1" s="1"/>
  <c r="CE31" i="1"/>
  <c r="CM31" i="1"/>
  <c r="EK31" i="1" s="1"/>
  <c r="CU31" i="1"/>
  <c r="DW31" i="1" s="1"/>
  <c r="CC32" i="1"/>
  <c r="EA32" i="1" s="1"/>
  <c r="CK32" i="1"/>
  <c r="EI32" i="1" s="1"/>
  <c r="CS32" i="1"/>
  <c r="EQ32" i="1" s="1"/>
  <c r="DY34" i="1"/>
  <c r="BZ35" i="1"/>
  <c r="ED43" i="1"/>
  <c r="EL43" i="1"/>
  <c r="CF48" i="1"/>
  <c r="ED48" i="1" s="1"/>
  <c r="CF47" i="1"/>
  <c r="ED47" i="1" s="1"/>
  <c r="CN48" i="1"/>
  <c r="EL48" i="1" s="1"/>
  <c r="CN47" i="1"/>
  <c r="EL47" i="1" s="1"/>
  <c r="CV48" i="1"/>
  <c r="CV47" i="1"/>
  <c r="DU43" i="1" s="1"/>
  <c r="DU44" i="1" s="1"/>
  <c r="DU45" i="1" s="1"/>
  <c r="DU46" i="1" s="1"/>
  <c r="DU47" i="1" s="1"/>
  <c r="DU48" i="1" s="1"/>
  <c r="DU49" i="1" s="1"/>
  <c r="DU50" i="1" s="1"/>
  <c r="CF27" i="1"/>
  <c r="CN27" i="1"/>
  <c r="CV27" i="1"/>
  <c r="DU27" i="1" s="1"/>
  <c r="DU28" i="1" s="1"/>
  <c r="DU29" i="1" s="1"/>
  <c r="DU30" i="1" s="1"/>
  <c r="DU31" i="1" s="1"/>
  <c r="DU32" i="1" s="1"/>
  <c r="DU33" i="1" s="1"/>
  <c r="DU34" i="1" s="1"/>
  <c r="DX36" i="1"/>
  <c r="EF36" i="1"/>
  <c r="EN36" i="1"/>
  <c r="DZ37" i="1"/>
  <c r="EH37" i="1"/>
  <c r="EP37" i="1"/>
  <c r="DW43" i="1"/>
  <c r="EE43" i="1"/>
  <c r="EM43" i="1"/>
  <c r="BZ55" i="1"/>
  <c r="DX55" i="1" s="1"/>
  <c r="BZ54" i="1"/>
  <c r="CP55" i="1"/>
  <c r="EN55" i="1" s="1"/>
  <c r="CP54" i="1"/>
  <c r="BY27" i="1"/>
  <c r="CG27" i="1"/>
  <c r="CO27" i="1"/>
  <c r="CC34" i="1"/>
  <c r="CK34" i="1"/>
  <c r="EQ34" i="1"/>
  <c r="DY36" i="1"/>
  <c r="EG36" i="1"/>
  <c r="EO36" i="1"/>
  <c r="CH35" i="1"/>
  <c r="ED37" i="1"/>
  <c r="EL37" i="1"/>
  <c r="EA37" i="1"/>
  <c r="EI37" i="1"/>
  <c r="EQ37" i="1"/>
  <c r="EN38" i="1"/>
  <c r="ED42" i="1"/>
  <c r="EL42" i="1"/>
  <c r="DX44" i="1"/>
  <c r="CH43" i="1"/>
  <c r="ED53" i="1"/>
  <c r="BZ27" i="1"/>
  <c r="CH27" i="1"/>
  <c r="CP27" i="1"/>
  <c r="DZ36" i="1"/>
  <c r="EH36" i="1"/>
  <c r="EP36" i="1"/>
  <c r="CJ35" i="1"/>
  <c r="DW37" i="1"/>
  <c r="EE37" i="1"/>
  <c r="EM37" i="1"/>
  <c r="CF36" i="1"/>
  <c r="ED36" i="1" s="1"/>
  <c r="EO38" i="1"/>
  <c r="ED39" i="1"/>
  <c r="EL39" i="1"/>
  <c r="DW42" i="1"/>
  <c r="EE42" i="1"/>
  <c r="EM42" i="1"/>
  <c r="CD41" i="1"/>
  <c r="DY44" i="1"/>
  <c r="CP43" i="1"/>
  <c r="CE34" i="1"/>
  <c r="CM34" i="1"/>
  <c r="CU34" i="1"/>
  <c r="EP34" i="1" s="1"/>
  <c r="EA36" i="1"/>
  <c r="EI36" i="1"/>
  <c r="EQ36" i="1"/>
  <c r="CP35" i="1"/>
  <c r="DX37" i="1"/>
  <c r="EF37" i="1"/>
  <c r="EN37" i="1"/>
  <c r="CN36" i="1"/>
  <c r="EL36" i="1" s="1"/>
  <c r="DZ39" i="1"/>
  <c r="EH39" i="1"/>
  <c r="EP39" i="1"/>
  <c r="DW39" i="1"/>
  <c r="EE39" i="1"/>
  <c r="EM39" i="1"/>
  <c r="BZ39" i="1"/>
  <c r="DX39" i="1" s="1"/>
  <c r="CL41" i="1"/>
  <c r="CH33" i="1"/>
  <c r="EF33" i="1" s="1"/>
  <c r="CP33" i="1"/>
  <c r="EN33" i="1" s="1"/>
  <c r="EB36" i="1"/>
  <c r="EJ36" i="1"/>
  <c r="CR35" i="1"/>
  <c r="DY37" i="1"/>
  <c r="EG37" i="1"/>
  <c r="EO37" i="1"/>
  <c r="EA39" i="1"/>
  <c r="EI39" i="1"/>
  <c r="EQ39" i="1"/>
  <c r="DX40" i="1"/>
  <c r="EF40" i="1"/>
  <c r="EN40" i="1"/>
  <c r="CH39" i="1"/>
  <c r="EF39" i="1" s="1"/>
  <c r="EB40" i="1"/>
  <c r="EJ40" i="1"/>
  <c r="CT41" i="1"/>
  <c r="DY33" i="1"/>
  <c r="EG33" i="1"/>
  <c r="EO33" i="1"/>
  <c r="CA32" i="1"/>
  <c r="DY32" i="1" s="1"/>
  <c r="CI32" i="1"/>
  <c r="EG32" i="1" s="1"/>
  <c r="CQ32" i="1"/>
  <c r="EO32" i="1" s="1"/>
  <c r="BY33" i="1"/>
  <c r="DW33" i="1" s="1"/>
  <c r="EB39" i="1"/>
  <c r="EJ39" i="1"/>
  <c r="EB43" i="1"/>
  <c r="EJ43" i="1"/>
  <c r="CA35" i="1"/>
  <c r="CI35" i="1"/>
  <c r="CQ35" i="1"/>
  <c r="BY36" i="1"/>
  <c r="DW36" i="1" s="1"/>
  <c r="CG36" i="1"/>
  <c r="EE36" i="1" s="1"/>
  <c r="CO36" i="1"/>
  <c r="EM36" i="1" s="1"/>
  <c r="CC38" i="1"/>
  <c r="EA38" i="1" s="1"/>
  <c r="CK38" i="1"/>
  <c r="EI38" i="1" s="1"/>
  <c r="CS38" i="1"/>
  <c r="EQ38" i="1" s="1"/>
  <c r="CA39" i="1"/>
  <c r="DY39" i="1" s="1"/>
  <c r="CI39" i="1"/>
  <c r="EG39" i="1" s="1"/>
  <c r="CQ39" i="1"/>
  <c r="EO39" i="1" s="1"/>
  <c r="BY40" i="1"/>
  <c r="DW40" i="1" s="1"/>
  <c r="CG40" i="1"/>
  <c r="EE40" i="1" s="1"/>
  <c r="CO40" i="1"/>
  <c r="EM40" i="1" s="1"/>
  <c r="CE41" i="1"/>
  <c r="CM41" i="1"/>
  <c r="CU41" i="1"/>
  <c r="EI41" i="1" s="1"/>
  <c r="CC42" i="1"/>
  <c r="EA42" i="1" s="1"/>
  <c r="CK42" i="1"/>
  <c r="EI42" i="1" s="1"/>
  <c r="CS42" i="1"/>
  <c r="EQ42" i="1" s="1"/>
  <c r="CA43" i="1"/>
  <c r="CI43" i="1"/>
  <c r="CQ43" i="1"/>
  <c r="BY44" i="1"/>
  <c r="CX43" i="1" s="1"/>
  <c r="CG44" i="1"/>
  <c r="EE44" i="1" s="1"/>
  <c r="CO44" i="1"/>
  <c r="CB43" i="1"/>
  <c r="CJ43" i="1"/>
  <c r="CR43" i="1"/>
  <c r="EL46" i="1"/>
  <c r="EN53" i="1"/>
  <c r="ED56" i="1"/>
  <c r="EL56" i="1"/>
  <c r="CC35" i="1"/>
  <c r="CK35" i="1"/>
  <c r="CS35" i="1"/>
  <c r="CC43" i="1"/>
  <c r="CK43" i="1"/>
  <c r="CS43" i="1"/>
  <c r="DW46" i="1"/>
  <c r="EE46" i="1"/>
  <c r="EM46" i="1"/>
  <c r="EQ45" i="1"/>
  <c r="EL49" i="1"/>
  <c r="EB51" i="1"/>
  <c r="EJ51" i="1"/>
  <c r="DK51" i="1"/>
  <c r="DS51" i="1"/>
  <c r="DS52" i="1" s="1"/>
  <c r="DS53" i="1" s="1"/>
  <c r="DS54" i="1" s="1"/>
  <c r="DS55" i="1" s="1"/>
  <c r="DS56" i="1" s="1"/>
  <c r="DS57" i="1" s="1"/>
  <c r="DS58" i="1" s="1"/>
  <c r="EO53" i="1"/>
  <c r="DW56" i="1"/>
  <c r="EE56" i="1"/>
  <c r="EM56" i="1"/>
  <c r="CF55" i="1"/>
  <c r="ED55" i="1" s="1"/>
  <c r="DZ68" i="1"/>
  <c r="CJ69" i="1"/>
  <c r="EH69" i="1" s="1"/>
  <c r="CJ68" i="1"/>
  <c r="EH68" i="1" s="1"/>
  <c r="CR69" i="1"/>
  <c r="EP69" i="1" s="1"/>
  <c r="CR68" i="1"/>
  <c r="EP68" i="1" s="1"/>
  <c r="CD35" i="1"/>
  <c r="CL35" i="1"/>
  <c r="CT35" i="1"/>
  <c r="CT45" i="1"/>
  <c r="DZ48" i="1"/>
  <c r="EH48" i="1"/>
  <c r="EP48" i="1"/>
  <c r="DW49" i="1"/>
  <c r="EE49" i="1"/>
  <c r="EM49" i="1"/>
  <c r="CD48" i="1"/>
  <c r="EB48" i="1" s="1"/>
  <c r="EC51" i="1"/>
  <c r="EK51" i="1"/>
  <c r="CB53" i="1"/>
  <c r="DZ53" i="1" s="1"/>
  <c r="DX56" i="1"/>
  <c r="EF56" i="1"/>
  <c r="EN56" i="1"/>
  <c r="CN55" i="1"/>
  <c r="EL55" i="1" s="1"/>
  <c r="CE35" i="1"/>
  <c r="CM35" i="1"/>
  <c r="CU35" i="1"/>
  <c r="DT35" i="1" s="1"/>
  <c r="EV35" i="1" s="1"/>
  <c r="DY46" i="1"/>
  <c r="EG46" i="1"/>
  <c r="EO46" i="1"/>
  <c r="DW47" i="1"/>
  <c r="EE47" i="1"/>
  <c r="EM47" i="1"/>
  <c r="EA48" i="1"/>
  <c r="EI48" i="1"/>
  <c r="EQ48" i="1"/>
  <c r="DX49" i="1"/>
  <c r="EF49" i="1"/>
  <c r="EN49" i="1"/>
  <c r="CL48" i="1"/>
  <c r="EJ48" i="1" s="1"/>
  <c r="CJ53" i="1"/>
  <c r="EH53" i="1" s="1"/>
  <c r="CV55" i="1"/>
  <c r="DU51" i="1" s="1"/>
  <c r="DU52" i="1" s="1"/>
  <c r="DU53" i="1" s="1"/>
  <c r="DU54" i="1" s="1"/>
  <c r="DU55" i="1" s="1"/>
  <c r="DU56" i="1" s="1"/>
  <c r="DU57" i="1" s="1"/>
  <c r="DU58" i="1" s="1"/>
  <c r="CD44" i="1"/>
  <c r="CL44" i="1"/>
  <c r="DZ46" i="1"/>
  <c r="EH46" i="1"/>
  <c r="EP46" i="1"/>
  <c r="DX47" i="1"/>
  <c r="EF47" i="1"/>
  <c r="EN47" i="1"/>
  <c r="CH46" i="1"/>
  <c r="EF46" i="1" s="1"/>
  <c r="DY49" i="1"/>
  <c r="EG49" i="1"/>
  <c r="EO49" i="1"/>
  <c r="CT48" i="1"/>
  <c r="EB53" i="1"/>
  <c r="EJ53" i="1"/>
  <c r="CR53" i="1"/>
  <c r="EP53" i="1" s="1"/>
  <c r="DZ56" i="1"/>
  <c r="EH56" i="1"/>
  <c r="EP56" i="1"/>
  <c r="CD56" i="1"/>
  <c r="EB56" i="1" s="1"/>
  <c r="CM44" i="1"/>
  <c r="DL43" i="1" s="1"/>
  <c r="CU44" i="1"/>
  <c r="DT43" i="1" s="1"/>
  <c r="EA46" i="1"/>
  <c r="EI46" i="1"/>
  <c r="EQ46" i="1"/>
  <c r="EG47" i="1"/>
  <c r="EO47" i="1"/>
  <c r="CB49" i="1"/>
  <c r="DZ49" i="1" s="1"/>
  <c r="EA56" i="1"/>
  <c r="EI56" i="1"/>
  <c r="EQ56" i="1"/>
  <c r="BY51" i="1"/>
  <c r="CG51" i="1"/>
  <c r="CO51" i="1"/>
  <c r="CE52" i="1"/>
  <c r="CM52" i="1"/>
  <c r="CU52" i="1"/>
  <c r="EJ52" i="1" s="1"/>
  <c r="CC53" i="1"/>
  <c r="EA53" i="1" s="1"/>
  <c r="CK53" i="1"/>
  <c r="EI53" i="1" s="1"/>
  <c r="CS53" i="1"/>
  <c r="EQ53" i="1" s="1"/>
  <c r="CA54" i="1"/>
  <c r="CI54" i="1"/>
  <c r="CQ54" i="1"/>
  <c r="BY55" i="1"/>
  <c r="DW55" i="1" s="1"/>
  <c r="CG55" i="1"/>
  <c r="EE55" i="1" s="1"/>
  <c r="CO55" i="1"/>
  <c r="EM55" i="1" s="1"/>
  <c r="EG58" i="1"/>
  <c r="EO58" i="1"/>
  <c r="EO64" i="1"/>
  <c r="ED68" i="1"/>
  <c r="EL68" i="1"/>
  <c r="EI68" i="1"/>
  <c r="BZ51" i="1"/>
  <c r="CH51" i="1"/>
  <c r="CP51" i="1"/>
  <c r="EH58" i="1"/>
  <c r="EP58" i="1"/>
  <c r="FM59" i="1"/>
  <c r="DT60" i="1"/>
  <c r="DW65" i="1"/>
  <c r="EE65" i="1"/>
  <c r="EM65" i="1"/>
  <c r="CA65" i="1"/>
  <c r="DY65" i="1" s="1"/>
  <c r="DW68" i="1"/>
  <c r="EE68" i="1"/>
  <c r="EM68" i="1"/>
  <c r="CD67" i="1"/>
  <c r="CI69" i="1"/>
  <c r="EG69" i="1" s="1"/>
  <c r="CI70" i="1"/>
  <c r="EG70" i="1" s="1"/>
  <c r="CA51" i="1"/>
  <c r="CI51" i="1"/>
  <c r="CQ51" i="1"/>
  <c r="EA58" i="1"/>
  <c r="EI58" i="1"/>
  <c r="EQ58" i="1"/>
  <c r="DZ63" i="1"/>
  <c r="EH63" i="1"/>
  <c r="EP63" i="1"/>
  <c r="ED64" i="1"/>
  <c r="EL64" i="1"/>
  <c r="EA65" i="1"/>
  <c r="EI65" i="1"/>
  <c r="EQ65" i="1"/>
  <c r="CI65" i="1"/>
  <c r="EG65" i="1" s="1"/>
  <c r="EN67" i="1"/>
  <c r="CL67" i="1"/>
  <c r="CB70" i="1"/>
  <c r="DZ70" i="1" s="1"/>
  <c r="CJ70" i="1"/>
  <c r="EH70" i="1" s="1"/>
  <c r="CR70" i="1"/>
  <c r="EP70" i="1" s="1"/>
  <c r="CB51" i="1"/>
  <c r="CJ51" i="1"/>
  <c r="CR51" i="1"/>
  <c r="BZ57" i="1"/>
  <c r="DX57" i="1" s="1"/>
  <c r="CH57" i="1"/>
  <c r="EF57" i="1" s="1"/>
  <c r="CI57" i="1"/>
  <c r="EG57" i="1" s="1"/>
  <c r="CQ65" i="1"/>
  <c r="EO65" i="1" s="1"/>
  <c r="DY68" i="1"/>
  <c r="EG68" i="1"/>
  <c r="EO68" i="1"/>
  <c r="EO75" i="1"/>
  <c r="CC51" i="1"/>
  <c r="CK51" i="1"/>
  <c r="CS51" i="1"/>
  <c r="CE54" i="1"/>
  <c r="CM54" i="1"/>
  <c r="CU54" i="1"/>
  <c r="EJ54" i="1" s="1"/>
  <c r="CC55" i="1"/>
  <c r="EA55" i="1" s="1"/>
  <c r="CK55" i="1"/>
  <c r="EI55" i="1" s="1"/>
  <c r="CS55" i="1"/>
  <c r="EQ55" i="1" s="1"/>
  <c r="DW61" i="1"/>
  <c r="EE61" i="1"/>
  <c r="DF59" i="1"/>
  <c r="EM61" i="1"/>
  <c r="DN59" i="1"/>
  <c r="ED58" i="1"/>
  <c r="EL58" i="1"/>
  <c r="DX61" i="1"/>
  <c r="EF61" i="1"/>
  <c r="EN61" i="1"/>
  <c r="EF68" i="1"/>
  <c r="EN68" i="1"/>
  <c r="CQ61" i="1"/>
  <c r="EB68" i="1"/>
  <c r="EJ68" i="1"/>
  <c r="CB61" i="1"/>
  <c r="CJ61" i="1"/>
  <c r="CR61" i="1"/>
  <c r="BZ62" i="1"/>
  <c r="DX62" i="1" s="1"/>
  <c r="CH62" i="1"/>
  <c r="EF62" i="1" s="1"/>
  <c r="CP62" i="1"/>
  <c r="EN62" i="1" s="1"/>
  <c r="CF63" i="1"/>
  <c r="ED63" i="1" s="1"/>
  <c r="CN63" i="1"/>
  <c r="EL63" i="1" s="1"/>
  <c r="CV63" i="1"/>
  <c r="CD64" i="1"/>
  <c r="EB64" i="1" s="1"/>
  <c r="CL64" i="1"/>
  <c r="EJ64" i="1" s="1"/>
  <c r="CT64" i="1"/>
  <c r="CB65" i="1"/>
  <c r="DZ65" i="1" s="1"/>
  <c r="CJ65" i="1"/>
  <c r="EH65" i="1" s="1"/>
  <c r="CR65" i="1"/>
  <c r="EP65" i="1" s="1"/>
  <c r="CE67" i="1"/>
  <c r="CM67" i="1"/>
  <c r="CU67" i="1"/>
  <c r="DX67" i="1" s="1"/>
  <c r="CC68" i="1"/>
  <c r="EA68" i="1" s="1"/>
  <c r="CS68" i="1"/>
  <c r="EQ68" i="1" s="1"/>
  <c r="CD70" i="1"/>
  <c r="EB70" i="1" s="1"/>
  <c r="CZ75" i="1"/>
  <c r="DY75" i="1"/>
  <c r="BZ76" i="1"/>
  <c r="DX76" i="1" s="1"/>
  <c r="CA84" i="1"/>
  <c r="DY84" i="1" s="1"/>
  <c r="CA83" i="1"/>
  <c r="CQ84" i="1"/>
  <c r="EO84" i="1" s="1"/>
  <c r="CQ83" i="1"/>
  <c r="CC61" i="1"/>
  <c r="CK61" i="1"/>
  <c r="CS61" i="1"/>
  <c r="CF67" i="1"/>
  <c r="CN67" i="1"/>
  <c r="CV67" i="1"/>
  <c r="DU67" i="1" s="1"/>
  <c r="DU68" i="1" s="1"/>
  <c r="DU69" i="1" s="1"/>
  <c r="DU70" i="1" s="1"/>
  <c r="DU71" i="1" s="1"/>
  <c r="DU72" i="1" s="1"/>
  <c r="DU73" i="1" s="1"/>
  <c r="DU74" i="1" s="1"/>
  <c r="DX75" i="1"/>
  <c r="CH75" i="1"/>
  <c r="CH76" i="1"/>
  <c r="EF76" i="1" s="1"/>
  <c r="CP75" i="1"/>
  <c r="CP76" i="1"/>
  <c r="EN76" i="1" s="1"/>
  <c r="CD61" i="1"/>
  <c r="CL61" i="1"/>
  <c r="CT61" i="1"/>
  <c r="BY67" i="1"/>
  <c r="CG67" i="1"/>
  <c r="CO67" i="1"/>
  <c r="CL72" i="1"/>
  <c r="CI76" i="1"/>
  <c r="EG76" i="1" s="1"/>
  <c r="CI75" i="1"/>
  <c r="CD79" i="1"/>
  <c r="EB79" i="1" s="1"/>
  <c r="CD78" i="1"/>
  <c r="EB78" i="1" s="1"/>
  <c r="CT79" i="1"/>
  <c r="CT78" i="1"/>
  <c r="CP69" i="1"/>
  <c r="EN69" i="1" s="1"/>
  <c r="CM72" i="1"/>
  <c r="CJ73" i="1"/>
  <c r="EH73" i="1" s="1"/>
  <c r="CB76" i="1"/>
  <c r="DZ76" i="1" s="1"/>
  <c r="CB75" i="1"/>
  <c r="CJ76" i="1"/>
  <c r="EH76" i="1" s="1"/>
  <c r="CJ75" i="1"/>
  <c r="CR76" i="1"/>
  <c r="EP76" i="1" s="1"/>
  <c r="CR75" i="1"/>
  <c r="EC75" i="1"/>
  <c r="CF61" i="1"/>
  <c r="CN61" i="1"/>
  <c r="CV61" i="1"/>
  <c r="DU59" i="1" s="1"/>
  <c r="DU60" i="1" s="1"/>
  <c r="DU61" i="1" s="1"/>
  <c r="DU62" i="1" s="1"/>
  <c r="DU63" i="1" s="1"/>
  <c r="DU64" i="1" s="1"/>
  <c r="DU65" i="1" s="1"/>
  <c r="DU66" i="1" s="1"/>
  <c r="CA67" i="1"/>
  <c r="CI67" i="1"/>
  <c r="CQ67" i="1"/>
  <c r="DW69" i="1"/>
  <c r="EE69" i="1"/>
  <c r="EM69" i="1"/>
  <c r="CH69" i="1"/>
  <c r="EF69" i="1" s="1"/>
  <c r="BY71" i="1"/>
  <c r="DW71" i="1" s="1"/>
  <c r="CK73" i="1"/>
  <c r="EI73" i="1" s="1"/>
  <c r="CE82" i="1"/>
  <c r="CE81" i="1"/>
  <c r="DD75" i="1" s="1"/>
  <c r="CM82" i="1"/>
  <c r="CM81" i="1"/>
  <c r="CU82" i="1"/>
  <c r="EQ82" i="1" s="1"/>
  <c r="CU81" i="1"/>
  <c r="DX81" i="1" s="1"/>
  <c r="BZ68" i="1"/>
  <c r="DX68" i="1" s="1"/>
  <c r="CL70" i="1"/>
  <c r="EJ70" i="1" s="1"/>
  <c r="EL75" i="1"/>
  <c r="EK76" i="1"/>
  <c r="CO71" i="1"/>
  <c r="EM71" i="1" s="1"/>
  <c r="ED73" i="1"/>
  <c r="EL73" i="1"/>
  <c r="CU72" i="1"/>
  <c r="EF72" i="1" s="1"/>
  <c r="CI83" i="1"/>
  <c r="EA75" i="1"/>
  <c r="DB75" i="1"/>
  <c r="EI75" i="1"/>
  <c r="EQ75" i="1"/>
  <c r="DR75" i="1"/>
  <c r="DR76" i="1" s="1"/>
  <c r="DR77" i="1" s="1"/>
  <c r="DR78" i="1" s="1"/>
  <c r="DR79" i="1" s="1"/>
  <c r="DR80" i="1" s="1"/>
  <c r="DR81" i="1" s="1"/>
  <c r="DR82" i="1" s="1"/>
  <c r="CR78" i="1"/>
  <c r="EP78" i="1" s="1"/>
  <c r="CR77" i="1"/>
  <c r="EP77" i="1" s="1"/>
  <c r="ED80" i="1"/>
  <c r="EL80" i="1"/>
  <c r="EF81" i="1"/>
  <c r="EN81" i="1"/>
  <c r="BZ80" i="1"/>
  <c r="DX80" i="1" s="1"/>
  <c r="CF81" i="1"/>
  <c r="EB83" i="1"/>
  <c r="EJ83" i="1"/>
  <c r="CR83" i="1"/>
  <c r="ED86" i="1"/>
  <c r="EL86" i="1"/>
  <c r="CM86" i="1"/>
  <c r="EK86" i="1" s="1"/>
  <c r="CD94" i="1"/>
  <c r="EB94" i="1" s="1"/>
  <c r="CD93" i="1"/>
  <c r="EB93" i="1" s="1"/>
  <c r="CL94" i="1"/>
  <c r="EJ94" i="1" s="1"/>
  <c r="CL93" i="1"/>
  <c r="EJ93" i="1" s="1"/>
  <c r="CT94" i="1"/>
  <c r="CT93" i="1"/>
  <c r="CB95" i="1"/>
  <c r="DZ95" i="1" s="1"/>
  <c r="CB94" i="1"/>
  <c r="DZ94" i="1" s="1"/>
  <c r="CJ95" i="1"/>
  <c r="EH95" i="1" s="1"/>
  <c r="CJ94" i="1"/>
  <c r="EH94" i="1" s="1"/>
  <c r="EB75" i="1"/>
  <c r="EJ75" i="1"/>
  <c r="EB77" i="1"/>
  <c r="EJ77" i="1"/>
  <c r="CT76" i="1"/>
  <c r="CJ77" i="1"/>
  <c r="EH77" i="1" s="1"/>
  <c r="DX79" i="1"/>
  <c r="EF79" i="1"/>
  <c r="EN79" i="1"/>
  <c r="DW79" i="1"/>
  <c r="EE79" i="1"/>
  <c r="EM79" i="1"/>
  <c r="CG80" i="1"/>
  <c r="EE80" i="1" s="1"/>
  <c r="EG81" i="1"/>
  <c r="EO81" i="1"/>
  <c r="EC83" i="1"/>
  <c r="EK83" i="1"/>
  <c r="DL83" i="1"/>
  <c r="DT83" i="1"/>
  <c r="DW85" i="1"/>
  <c r="EE85" i="1"/>
  <c r="EM85" i="1"/>
  <c r="BY84" i="1"/>
  <c r="DW84" i="1" s="1"/>
  <c r="DW86" i="1"/>
  <c r="CE85" i="1"/>
  <c r="EC85" i="1" s="1"/>
  <c r="CV75" i="1"/>
  <c r="CK77" i="1"/>
  <c r="EI77" i="1" s="1"/>
  <c r="CH80" i="1"/>
  <c r="EF80" i="1" s="1"/>
  <c r="EH82" i="1"/>
  <c r="CN81" i="1"/>
  <c r="EL81" i="1" s="1"/>
  <c r="ED84" i="1"/>
  <c r="EL84" i="1"/>
  <c r="DX85" i="1"/>
  <c r="EF85" i="1"/>
  <c r="EN85" i="1"/>
  <c r="BZ84" i="1"/>
  <c r="DX84" i="1" s="1"/>
  <c r="CF85" i="1"/>
  <c r="ED85" i="1" s="1"/>
  <c r="CY91" i="1"/>
  <c r="ED76" i="1"/>
  <c r="EL76" i="1"/>
  <c r="CM77" i="1"/>
  <c r="EK77" i="1" s="1"/>
  <c r="DY80" i="1"/>
  <c r="EG80" i="1"/>
  <c r="EO80" i="1"/>
  <c r="EA80" i="1"/>
  <c r="EI80" i="1"/>
  <c r="EQ80" i="1"/>
  <c r="CO80" i="1"/>
  <c r="EA81" i="1"/>
  <c r="EI81" i="1"/>
  <c r="EQ81" i="1"/>
  <c r="DW83" i="1"/>
  <c r="CX83" i="1"/>
  <c r="EE83" i="1"/>
  <c r="EM83" i="1"/>
  <c r="DN83" i="1"/>
  <c r="DY85" i="1"/>
  <c r="EG85" i="1"/>
  <c r="EO85" i="1"/>
  <c r="CG84" i="1"/>
  <c r="EE84" i="1" s="1"/>
  <c r="CI86" i="1"/>
  <c r="EG86" i="1" s="1"/>
  <c r="EB89" i="1"/>
  <c r="BY75" i="1"/>
  <c r="DW77" i="1"/>
  <c r="EE77" i="1"/>
  <c r="EM77" i="1"/>
  <c r="CL76" i="1"/>
  <c r="EJ76" i="1" s="1"/>
  <c r="ED78" i="1"/>
  <c r="EL78" i="1"/>
  <c r="CN77" i="1"/>
  <c r="EL77" i="1" s="1"/>
  <c r="EA79" i="1"/>
  <c r="EI79" i="1"/>
  <c r="EQ79" i="1"/>
  <c r="DZ80" i="1"/>
  <c r="EH80" i="1"/>
  <c r="EP80" i="1"/>
  <c r="CJ79" i="1"/>
  <c r="EH79" i="1" s="1"/>
  <c r="EB81" i="1"/>
  <c r="CP80" i="1"/>
  <c r="EN80" i="1" s="1"/>
  <c r="CV81" i="1"/>
  <c r="DX83" i="1"/>
  <c r="EF83" i="1"/>
  <c r="EN83" i="1"/>
  <c r="CB83" i="1"/>
  <c r="CH84" i="1"/>
  <c r="EF84" i="1" s="1"/>
  <c r="DZ85" i="1"/>
  <c r="EH86" i="1"/>
  <c r="EP85" i="1"/>
  <c r="CN85" i="1"/>
  <c r="EL85" i="1" s="1"/>
  <c r="EA76" i="1"/>
  <c r="EN82" i="1"/>
  <c r="CJ83" i="1"/>
  <c r="EB85" i="1"/>
  <c r="EJ85" i="1"/>
  <c r="EF86" i="1"/>
  <c r="CA86" i="1"/>
  <c r="DY86" i="1" s="1"/>
  <c r="CP87" i="1"/>
  <c r="EN87" i="1" s="1"/>
  <c r="BY80" i="1"/>
  <c r="DW80" i="1" s="1"/>
  <c r="EG82" i="1"/>
  <c r="EO82" i="1"/>
  <c r="EJ86" i="1"/>
  <c r="CC83" i="1"/>
  <c r="CK83" i="1"/>
  <c r="CS83" i="1"/>
  <c r="EE86" i="1"/>
  <c r="EM86" i="1"/>
  <c r="DZ87" i="1"/>
  <c r="EH87" i="1"/>
  <c r="EP87" i="1"/>
  <c r="CB86" i="1"/>
  <c r="DZ86" i="1" s="1"/>
  <c r="EH88" i="1"/>
  <c r="EP88" i="1"/>
  <c r="ED89" i="1"/>
  <c r="EL89" i="1"/>
  <c r="EA90" i="1"/>
  <c r="EI90" i="1"/>
  <c r="EQ90" i="1"/>
  <c r="EO93" i="1"/>
  <c r="ED94" i="1"/>
  <c r="EL94" i="1"/>
  <c r="CH95" i="1"/>
  <c r="EF95" i="1" s="1"/>
  <c r="DB99" i="1"/>
  <c r="EA87" i="1"/>
  <c r="EI87" i="1"/>
  <c r="EQ87" i="1"/>
  <c r="CR86" i="1"/>
  <c r="EP86" i="1" s="1"/>
  <c r="EA88" i="1"/>
  <c r="EI88" i="1"/>
  <c r="EQ88" i="1"/>
  <c r="DW89" i="1"/>
  <c r="EE89" i="1"/>
  <c r="EM89" i="1"/>
  <c r="CF88" i="1"/>
  <c r="ED88" i="1" s="1"/>
  <c r="EB90" i="1"/>
  <c r="EJ90" i="1"/>
  <c r="ED91" i="1"/>
  <c r="DM91" i="1"/>
  <c r="DZ93" i="1"/>
  <c r="EH93" i="1"/>
  <c r="EP93" i="1"/>
  <c r="DW94" i="1"/>
  <c r="EE94" i="1"/>
  <c r="EM94" i="1"/>
  <c r="EB95" i="1"/>
  <c r="EJ95" i="1"/>
  <c r="CP95" i="1"/>
  <c r="CQ86" i="1"/>
  <c r="EO86" i="1" s="1"/>
  <c r="CT86" i="1"/>
  <c r="DX89" i="1"/>
  <c r="EF89" i="1"/>
  <c r="EN89" i="1"/>
  <c r="CN88" i="1"/>
  <c r="EL88" i="1" s="1"/>
  <c r="EI93" i="1"/>
  <c r="EQ93" i="1"/>
  <c r="DX94" i="1"/>
  <c r="EF94" i="1"/>
  <c r="EN94" i="1"/>
  <c r="EA98" i="1"/>
  <c r="EI98" i="1"/>
  <c r="EQ98" i="1"/>
  <c r="DY104" i="1"/>
  <c r="EO104" i="1"/>
  <c r="BZ78" i="1"/>
  <c r="DX78" i="1" s="1"/>
  <c r="CH78" i="1"/>
  <c r="EF78" i="1" s="1"/>
  <c r="CP78" i="1"/>
  <c r="EN78" i="1" s="1"/>
  <c r="CF79" i="1"/>
  <c r="CN79" i="1"/>
  <c r="EL79" i="1" s="1"/>
  <c r="CV79" i="1"/>
  <c r="CD80" i="1"/>
  <c r="EB80" i="1" s="1"/>
  <c r="CL80" i="1"/>
  <c r="EJ80" i="1" s="1"/>
  <c r="CT80" i="1"/>
  <c r="CB81" i="1"/>
  <c r="DZ81" i="1" s="1"/>
  <c r="CJ81" i="1"/>
  <c r="EH81" i="1" s="1"/>
  <c r="CR81" i="1"/>
  <c r="EP81" i="1" s="1"/>
  <c r="CF83" i="1"/>
  <c r="CN83" i="1"/>
  <c r="CV83" i="1"/>
  <c r="CD84" i="1"/>
  <c r="EB84" i="1" s="1"/>
  <c r="CL84" i="1"/>
  <c r="EJ84" i="1" s="1"/>
  <c r="CT84" i="1"/>
  <c r="CJ85" i="1"/>
  <c r="EH85" i="1" s="1"/>
  <c r="DY89" i="1"/>
  <c r="EG89" i="1"/>
  <c r="EO89" i="1"/>
  <c r="CV88" i="1"/>
  <c r="ED90" i="1"/>
  <c r="EL90" i="1"/>
  <c r="EF92" i="1"/>
  <c r="EN92" i="1"/>
  <c r="CH91" i="1"/>
  <c r="DY94" i="1"/>
  <c r="EG94" i="1"/>
  <c r="EO94" i="1"/>
  <c r="EL95" i="1"/>
  <c r="CF96" i="1"/>
  <c r="ED96" i="1" s="1"/>
  <c r="EB98" i="1"/>
  <c r="EJ98" i="1"/>
  <c r="EA86" i="1"/>
  <c r="EI86" i="1"/>
  <c r="EQ86" i="1"/>
  <c r="DZ89" i="1"/>
  <c r="EH89" i="1"/>
  <c r="EP89" i="1"/>
  <c r="CY99" i="1"/>
  <c r="DW87" i="1"/>
  <c r="EE87" i="1"/>
  <c r="EM87" i="1"/>
  <c r="DW88" i="1"/>
  <c r="EE88" i="1"/>
  <c r="EM88" i="1"/>
  <c r="EA89" i="1"/>
  <c r="EI89" i="1"/>
  <c r="EQ89" i="1"/>
  <c r="DX90" i="1"/>
  <c r="EF90" i="1"/>
  <c r="EN90" i="1"/>
  <c r="CL89" i="1"/>
  <c r="EJ89" i="1" s="1"/>
  <c r="DZ92" i="1"/>
  <c r="EH92" i="1"/>
  <c r="EP92" i="1"/>
  <c r="ED93" i="1"/>
  <c r="EL93" i="1"/>
  <c r="EA94" i="1"/>
  <c r="EI94" i="1"/>
  <c r="EQ94" i="1"/>
  <c r="DY97" i="1"/>
  <c r="EG97" i="1"/>
  <c r="EO97" i="1"/>
  <c r="CV96" i="1"/>
  <c r="DU91" i="1" s="1"/>
  <c r="DU92" i="1" s="1"/>
  <c r="DU93" i="1" s="1"/>
  <c r="DU94" i="1" s="1"/>
  <c r="DU95" i="1" s="1"/>
  <c r="DU96" i="1" s="1"/>
  <c r="DU97" i="1" s="1"/>
  <c r="DU98" i="1" s="1"/>
  <c r="ED98" i="1"/>
  <c r="EL98" i="1"/>
  <c r="CH99" i="1"/>
  <c r="CH100" i="1"/>
  <c r="EF100" i="1" s="1"/>
  <c r="CP99" i="1"/>
  <c r="CP100" i="1"/>
  <c r="EN100" i="1" s="1"/>
  <c r="CA91" i="1"/>
  <c r="CI91" i="1"/>
  <c r="CQ91" i="1"/>
  <c r="BY92" i="1"/>
  <c r="DW92" i="1" s="1"/>
  <c r="CG92" i="1"/>
  <c r="EE92" i="1" s="1"/>
  <c r="CO92" i="1"/>
  <c r="EM92" i="1" s="1"/>
  <c r="DY100" i="1"/>
  <c r="EG100" i="1"/>
  <c r="EO100" i="1"/>
  <c r="CA99" i="1"/>
  <c r="CJ99" i="1"/>
  <c r="CT99" i="1"/>
  <c r="CG100" i="1"/>
  <c r="EE100" i="1" s="1"/>
  <c r="CB91" i="1"/>
  <c r="CJ91" i="1"/>
  <c r="CR91" i="1"/>
  <c r="CB99" i="1"/>
  <c r="DJ99" i="1"/>
  <c r="CU99" i="1"/>
  <c r="EG99" i="1" s="1"/>
  <c r="DW104" i="1"/>
  <c r="EM104" i="1"/>
  <c r="CA103" i="1"/>
  <c r="EB106" i="1"/>
  <c r="CC91" i="1"/>
  <c r="CK91" i="1"/>
  <c r="CS91" i="1"/>
  <c r="CL99" i="1"/>
  <c r="EL102" i="1"/>
  <c r="DX104" i="1"/>
  <c r="EF104" i="1"/>
  <c r="EN104" i="1"/>
  <c r="CI103" i="1"/>
  <c r="CD91" i="1"/>
  <c r="CL91" i="1"/>
  <c r="CT91" i="1"/>
  <c r="EB100" i="1"/>
  <c r="EJ100" i="1"/>
  <c r="CD99" i="1"/>
  <c r="CM99" i="1"/>
  <c r="CO100" i="1"/>
  <c r="EM100" i="1" s="1"/>
  <c r="EG104" i="1"/>
  <c r="CQ103" i="1"/>
  <c r="CE91" i="1"/>
  <c r="CM91" i="1"/>
  <c r="CU91" i="1"/>
  <c r="DT91" i="1" s="1"/>
  <c r="CE99" i="1"/>
  <c r="ED100" i="1"/>
  <c r="EL100" i="1"/>
  <c r="CV100" i="1"/>
  <c r="CV99" i="1"/>
  <c r="CF99" i="1"/>
  <c r="BY100" i="1"/>
  <c r="DW100" i="1" s="1"/>
  <c r="CS100" i="1"/>
  <c r="EQ100" i="1" s="1"/>
  <c r="DY102" i="1"/>
  <c r="EG102" i="1"/>
  <c r="EO102" i="1"/>
  <c r="CU101" i="1"/>
  <c r="EQ101" i="1" s="1"/>
  <c r="EA104" i="1"/>
  <c r="EI104" i="1"/>
  <c r="EQ104" i="1"/>
  <c r="EB104" i="1"/>
  <c r="EJ104" i="1"/>
  <c r="DZ107" i="1"/>
  <c r="CA109" i="1"/>
  <c r="DY109" i="1" s="1"/>
  <c r="CA108" i="1"/>
  <c r="CI109" i="1"/>
  <c r="EG109" i="1" s="1"/>
  <c r="CI108" i="1"/>
  <c r="DH107" i="1" s="1"/>
  <c r="CQ109" i="1"/>
  <c r="EO109" i="1" s="1"/>
  <c r="CQ108" i="1"/>
  <c r="CF101" i="1"/>
  <c r="CN101" i="1"/>
  <c r="CV101" i="1"/>
  <c r="CD102" i="1"/>
  <c r="EB102" i="1" s="1"/>
  <c r="CL102" i="1"/>
  <c r="EJ102" i="1" s="1"/>
  <c r="CT102" i="1"/>
  <c r="DZ104" i="1"/>
  <c r="EH104" i="1"/>
  <c r="EP104" i="1"/>
  <c r="CB103" i="1"/>
  <c r="CJ103" i="1"/>
  <c r="CR103" i="1"/>
  <c r="DZ105" i="1"/>
  <c r="EH105" i="1"/>
  <c r="EP105" i="1"/>
  <c r="CM104" i="1"/>
  <c r="EK104" i="1" s="1"/>
  <c r="DX107" i="1"/>
  <c r="CY107" i="1"/>
  <c r="EF107" i="1"/>
  <c r="EN107" i="1"/>
  <c r="DO107" i="1"/>
  <c r="EA105" i="1"/>
  <c r="EI105" i="1"/>
  <c r="EQ105" i="1"/>
  <c r="ED106" i="1"/>
  <c r="EL106" i="1"/>
  <c r="DY107" i="1"/>
  <c r="EG107" i="1"/>
  <c r="EO107" i="1"/>
  <c r="EA109" i="1"/>
  <c r="EI109" i="1"/>
  <c r="EQ109" i="1"/>
  <c r="CV109" i="1"/>
  <c r="EB105" i="1"/>
  <c r="EJ105" i="1"/>
  <c r="CE104" i="1"/>
  <c r="EC104" i="1" s="1"/>
  <c r="DW106" i="1"/>
  <c r="EE106" i="1"/>
  <c r="EM106" i="1"/>
  <c r="CK107" i="1"/>
  <c r="EB109" i="1"/>
  <c r="EJ109" i="1"/>
  <c r="CA101" i="1"/>
  <c r="CI101" i="1"/>
  <c r="DH99" i="1" s="1"/>
  <c r="CQ101" i="1"/>
  <c r="BY102" i="1"/>
  <c r="DW102" i="1" s="1"/>
  <c r="CG102" i="1"/>
  <c r="EE102" i="1" s="1"/>
  <c r="CO102" i="1"/>
  <c r="EM102" i="1" s="1"/>
  <c r="CU103" i="1"/>
  <c r="EK103" i="1" s="1"/>
  <c r="DX106" i="1"/>
  <c r="EF106" i="1"/>
  <c r="EN106" i="1"/>
  <c r="CD110" i="1"/>
  <c r="EB110" i="1" s="1"/>
  <c r="ED104" i="1"/>
  <c r="EL104" i="1"/>
  <c r="DY106" i="1"/>
  <c r="EG106" i="1"/>
  <c r="EO106" i="1"/>
  <c r="CS107" i="1"/>
  <c r="EA107" i="1"/>
  <c r="EM110" i="1"/>
  <c r="BY109" i="1"/>
  <c r="DW109" i="1" s="1"/>
  <c r="EC110" i="1"/>
  <c r="CL111" i="1"/>
  <c r="EJ111" i="1" s="1"/>
  <c r="DZ106" i="1"/>
  <c r="EH106" i="1"/>
  <c r="EP106" i="1"/>
  <c r="CN105" i="1"/>
  <c r="EL105" i="1" s="1"/>
  <c r="EC107" i="1"/>
  <c r="EK107" i="1"/>
  <c r="DX110" i="1"/>
  <c r="EF110" i="1"/>
  <c r="EN110" i="1"/>
  <c r="CF109" i="1"/>
  <c r="ED109" i="1" s="1"/>
  <c r="DY111" i="1"/>
  <c r="DX105" i="1"/>
  <c r="EF105" i="1"/>
  <c r="EN105" i="1"/>
  <c r="EA106" i="1"/>
  <c r="EI106" i="1"/>
  <c r="EQ106" i="1"/>
  <c r="ED107" i="1"/>
  <c r="EL107" i="1"/>
  <c r="DM107" i="1"/>
  <c r="DU107" i="1"/>
  <c r="DU108" i="1" s="1"/>
  <c r="DU109" i="1" s="1"/>
  <c r="DU110" i="1" s="1"/>
  <c r="DU111" i="1" s="1"/>
  <c r="DU112" i="1" s="1"/>
  <c r="DU113" i="1" s="1"/>
  <c r="DU114" i="1" s="1"/>
  <c r="DX109" i="1"/>
  <c r="EF109" i="1"/>
  <c r="EN109" i="1"/>
  <c r="DY110" i="1"/>
  <c r="EG110" i="1"/>
  <c r="EO110" i="1"/>
  <c r="CG109" i="1"/>
  <c r="EE109" i="1" s="1"/>
  <c r="CM110" i="1"/>
  <c r="EK110" i="1" s="1"/>
  <c r="BY107" i="1"/>
  <c r="CG107" i="1"/>
  <c r="CO107" i="1"/>
  <c r="CE108" i="1"/>
  <c r="CM108" i="1"/>
  <c r="CU108" i="1"/>
  <c r="DX108" i="1" s="1"/>
  <c r="EG111" i="1"/>
  <c r="EO111" i="1"/>
  <c r="DZ113" i="1"/>
  <c r="EH113" i="1"/>
  <c r="EP113" i="1"/>
  <c r="CF108" i="1"/>
  <c r="CN108" i="1"/>
  <c r="CV108" i="1"/>
  <c r="CB111" i="1"/>
  <c r="DZ111" i="1" s="1"/>
  <c r="CJ111" i="1"/>
  <c r="EH111" i="1" s="1"/>
  <c r="CR111" i="1"/>
  <c r="EP111" i="1" s="1"/>
  <c r="EF112" i="1"/>
  <c r="EN112" i="1"/>
  <c r="EA113" i="1"/>
  <c r="EI113" i="1"/>
  <c r="EQ113" i="1"/>
  <c r="DX114" i="1"/>
  <c r="EF114" i="1"/>
  <c r="EN114" i="1"/>
  <c r="CH113" i="1"/>
  <c r="EF113" i="1" s="1"/>
  <c r="CT115" i="1"/>
  <c r="DS115" i="1" s="1"/>
  <c r="DS116" i="1" s="1"/>
  <c r="DS117" i="1" s="1"/>
  <c r="DS118" i="1" s="1"/>
  <c r="DS119" i="1" s="1"/>
  <c r="DS120" i="1" s="1"/>
  <c r="DS121" i="1" s="1"/>
  <c r="DS122" i="1" s="1"/>
  <c r="CC111" i="1"/>
  <c r="EA111" i="1" s="1"/>
  <c r="EI111" i="1"/>
  <c r="EQ111" i="1"/>
  <c r="EB113" i="1"/>
  <c r="EJ113" i="1"/>
  <c r="EG114" i="1"/>
  <c r="EO114" i="1"/>
  <c r="ED113" i="1"/>
  <c r="EL113" i="1"/>
  <c r="EI114" i="1"/>
  <c r="EQ114" i="1"/>
  <c r="BY124" i="1"/>
  <c r="DW124" i="1" s="1"/>
  <c r="CD107" i="1"/>
  <c r="CL107" i="1"/>
  <c r="CT107" i="1"/>
  <c r="DS107" i="1" s="1"/>
  <c r="DS108" i="1" s="1"/>
  <c r="DS109" i="1" s="1"/>
  <c r="DS110" i="1" s="1"/>
  <c r="DS111" i="1" s="1"/>
  <c r="DS112" i="1" s="1"/>
  <c r="DS113" i="1" s="1"/>
  <c r="DS114" i="1" s="1"/>
  <c r="ED111" i="1"/>
  <c r="EL111" i="1"/>
  <c r="EB112" i="1"/>
  <c r="EJ112" i="1"/>
  <c r="DW113" i="1"/>
  <c r="EE113" i="1"/>
  <c r="EM113" i="1"/>
  <c r="EB114" i="1"/>
  <c r="EJ114" i="1"/>
  <c r="EE111" i="1"/>
  <c r="EM111" i="1"/>
  <c r="DX111" i="1"/>
  <c r="EF111" i="1"/>
  <c r="EN111" i="1"/>
  <c r="DY113" i="1"/>
  <c r="EG113" i="1"/>
  <c r="EO113" i="1"/>
  <c r="CD115" i="1"/>
  <c r="CE115" i="1"/>
  <c r="CM115" i="1"/>
  <c r="CU115" i="1"/>
  <c r="DT115" i="1" s="1"/>
  <c r="EQ117" i="1"/>
  <c r="CC116" i="1"/>
  <c r="EA116" i="1" s="1"/>
  <c r="CK116" i="1"/>
  <c r="EI116" i="1" s="1"/>
  <c r="CS116" i="1"/>
  <c r="EQ116" i="1" s="1"/>
  <c r="DZ118" i="1"/>
  <c r="EH118" i="1"/>
  <c r="EP118" i="1"/>
  <c r="DW120" i="1"/>
  <c r="EE120" i="1"/>
  <c r="EM120" i="1"/>
  <c r="CB119" i="1"/>
  <c r="DZ119" i="1" s="1"/>
  <c r="CN121" i="1"/>
  <c r="EL121" i="1" s="1"/>
  <c r="CF115" i="1"/>
  <c r="CN115" i="1"/>
  <c r="CV115" i="1"/>
  <c r="EA118" i="1"/>
  <c r="EI118" i="1"/>
  <c r="EQ118" i="1"/>
  <c r="EA119" i="1"/>
  <c r="EI119" i="1"/>
  <c r="EQ119" i="1"/>
  <c r="CJ119" i="1"/>
  <c r="EH119" i="1" s="1"/>
  <c r="CV121" i="1"/>
  <c r="CG124" i="1"/>
  <c r="EM123" i="1"/>
  <c r="BY115" i="1"/>
  <c r="CG115" i="1"/>
  <c r="CO115" i="1"/>
  <c r="DY120" i="1"/>
  <c r="EG120" i="1"/>
  <c r="EO120" i="1"/>
  <c r="CR119" i="1"/>
  <c r="EP119" i="1" s="1"/>
  <c r="BZ115" i="1"/>
  <c r="CH115" i="1"/>
  <c r="CP115" i="1"/>
  <c r="DZ120" i="1"/>
  <c r="EH120" i="1"/>
  <c r="EP120" i="1"/>
  <c r="BZ120" i="1"/>
  <c r="DX120" i="1" s="1"/>
  <c r="EG123" i="1"/>
  <c r="CA115" i="1"/>
  <c r="CI115" i="1"/>
  <c r="CQ115" i="1"/>
  <c r="EL118" i="1"/>
  <c r="ED119" i="1"/>
  <c r="EL119" i="1"/>
  <c r="EA120" i="1"/>
  <c r="EI120" i="1"/>
  <c r="EQ120" i="1"/>
  <c r="EF121" i="1"/>
  <c r="EN121" i="1"/>
  <c r="CH120" i="1"/>
  <c r="EF120" i="1" s="1"/>
  <c r="EM118" i="1"/>
  <c r="EM119" i="1"/>
  <c r="EB120" i="1"/>
  <c r="EJ120" i="1"/>
  <c r="EQ125" i="1"/>
  <c r="EB123" i="1"/>
  <c r="EJ123" i="1"/>
  <c r="DW123" i="1"/>
  <c r="EC123" i="1"/>
  <c r="DD123" i="1"/>
  <c r="EK123" i="1"/>
  <c r="CK123" i="1"/>
  <c r="EB126" i="1"/>
  <c r="EJ126" i="1"/>
  <c r="DY126" i="1"/>
  <c r="EG126" i="1"/>
  <c r="EO126" i="1"/>
  <c r="CN123" i="1"/>
  <c r="EO125" i="1"/>
  <c r="CO124" i="1"/>
  <c r="EM124" i="1" s="1"/>
  <c r="CA127" i="1"/>
  <c r="ED126" i="1"/>
  <c r="EL126" i="1"/>
  <c r="BZ128" i="1"/>
  <c r="DX128" i="1" s="1"/>
  <c r="CI127" i="1"/>
  <c r="EG127" i="1" s="1"/>
  <c r="CQ127" i="1"/>
  <c r="EO127" i="1" s="1"/>
  <c r="EG124" i="1"/>
  <c r="EO124" i="1"/>
  <c r="CC123" i="1"/>
  <c r="CS123" i="1"/>
  <c r="EO123" i="1"/>
  <c r="CM125" i="1"/>
  <c r="EK125" i="1" s="1"/>
  <c r="ED130" i="1"/>
  <c r="CF123" i="1"/>
  <c r="CV123" i="1"/>
  <c r="DU123" i="1" s="1"/>
  <c r="DU124" i="1" s="1"/>
  <c r="DU125" i="1" s="1"/>
  <c r="DU126" i="1" s="1"/>
  <c r="DU127" i="1" s="1"/>
  <c r="DU128" i="1" s="1"/>
  <c r="DU129" i="1" s="1"/>
  <c r="DU130" i="1" s="1"/>
  <c r="CU125" i="1"/>
  <c r="EC125" i="1" s="1"/>
  <c r="DZ126" i="1"/>
  <c r="EH126" i="1"/>
  <c r="EP126" i="1"/>
  <c r="CC126" i="1"/>
  <c r="EA126" i="1" s="1"/>
  <c r="CD124" i="1"/>
  <c r="EB124" i="1" s="1"/>
  <c r="CL124" i="1"/>
  <c r="EJ124" i="1" s="1"/>
  <c r="CT124" i="1"/>
  <c r="DS123" i="1" s="1"/>
  <c r="DS124" i="1" s="1"/>
  <c r="DS125" i="1" s="1"/>
  <c r="DS126" i="1" s="1"/>
  <c r="DS127" i="1" s="1"/>
  <c r="DS128" i="1" s="1"/>
  <c r="DS129" i="1" s="1"/>
  <c r="DS130" i="1" s="1"/>
  <c r="CB125" i="1"/>
  <c r="CJ125" i="1"/>
  <c r="CR125" i="1"/>
  <c r="EP125" i="1" s="1"/>
  <c r="BZ126" i="1"/>
  <c r="DX126" i="1" s="1"/>
  <c r="CH126" i="1"/>
  <c r="EF126" i="1" s="1"/>
  <c r="CP126" i="1"/>
  <c r="EN126" i="1" s="1"/>
  <c r="CF127" i="1"/>
  <c r="ED127" i="1" s="1"/>
  <c r="CN127" i="1"/>
  <c r="EL127" i="1" s="1"/>
  <c r="DZ130" i="1"/>
  <c r="EH130" i="1"/>
  <c r="EP130" i="1"/>
  <c r="EI133" i="1"/>
  <c r="BY127" i="1"/>
  <c r="DW127" i="1" s="1"/>
  <c r="CG127" i="1"/>
  <c r="EE127" i="1" s="1"/>
  <c r="CO127" i="1"/>
  <c r="EM127" i="1" s="1"/>
  <c r="EA130" i="1"/>
  <c r="EI130" i="1"/>
  <c r="EQ130" i="1"/>
  <c r="EE131" i="1"/>
  <c r="EM131" i="1"/>
  <c r="ED133" i="1"/>
  <c r="EL133" i="1"/>
  <c r="EQ133" i="1"/>
  <c r="BZ123" i="1"/>
  <c r="CH123" i="1"/>
  <c r="CP123" i="1"/>
  <c r="EB130" i="1"/>
  <c r="EJ130" i="1"/>
  <c r="CG129" i="1"/>
  <c r="EE129" i="1" s="1"/>
  <c r="CB123" i="1"/>
  <c r="CJ123" i="1"/>
  <c r="CR123" i="1"/>
  <c r="EK130" i="1"/>
  <c r="EH132" i="1"/>
  <c r="EP132" i="1"/>
  <c r="DW130" i="1"/>
  <c r="EE130" i="1"/>
  <c r="EM130" i="1"/>
  <c r="BY129" i="1"/>
  <c r="DW129" i="1" s="1"/>
  <c r="DZ133" i="1"/>
  <c r="EH133" i="1"/>
  <c r="EP133" i="1"/>
  <c r="EA129" i="1"/>
  <c r="EI129" i="1"/>
  <c r="EQ129" i="1"/>
  <c r="DX130" i="1"/>
  <c r="EF130" i="1"/>
  <c r="EN130" i="1"/>
  <c r="EJ132" i="1"/>
  <c r="DW131" i="1"/>
  <c r="DY130" i="1"/>
  <c r="EG130" i="1"/>
  <c r="EO130" i="1"/>
  <c r="CO129" i="1"/>
  <c r="EM129" i="1" s="1"/>
  <c r="EC131" i="1"/>
  <c r="EK131" i="1"/>
  <c r="DL131" i="1"/>
  <c r="EA133" i="1"/>
  <c r="EF132" i="1"/>
  <c r="BZ131" i="1"/>
  <c r="CH131" i="1"/>
  <c r="CP131" i="1"/>
  <c r="CE132" i="1"/>
  <c r="CU132" i="1"/>
  <c r="EK132" i="1" s="1"/>
  <c r="DW137" i="1"/>
  <c r="EE137" i="1"/>
  <c r="EM137" i="1"/>
  <c r="BY136" i="1"/>
  <c r="DW136" i="1" s="1"/>
  <c r="EN138" i="1"/>
  <c r="CE137" i="1"/>
  <c r="EC137" i="1" s="1"/>
  <c r="EG132" i="1"/>
  <c r="CA131" i="1"/>
  <c r="CI131" i="1"/>
  <c r="CQ131" i="1"/>
  <c r="CG132" i="1"/>
  <c r="EE132" i="1" s="1"/>
  <c r="CK137" i="1"/>
  <c r="EI137" i="1" s="1"/>
  <c r="CB131" i="1"/>
  <c r="CJ131" i="1"/>
  <c r="CR131" i="1"/>
  <c r="EB133" i="1"/>
  <c r="EJ133" i="1"/>
  <c r="BZ133" i="1"/>
  <c r="DX133" i="1" s="1"/>
  <c r="CP133" i="1"/>
  <c r="EN133" i="1" s="1"/>
  <c r="CA135" i="1"/>
  <c r="DY135" i="1" s="1"/>
  <c r="DY137" i="1"/>
  <c r="EG137" i="1"/>
  <c r="EO137" i="1"/>
  <c r="CG136" i="1"/>
  <c r="EE136" i="1" s="1"/>
  <c r="EP138" i="1"/>
  <c r="EI132" i="1"/>
  <c r="EQ132" i="1"/>
  <c r="CC131" i="1"/>
  <c r="CK131" i="1"/>
  <c r="CS131" i="1"/>
  <c r="DZ137" i="1"/>
  <c r="EH137" i="1"/>
  <c r="EP137" i="1"/>
  <c r="EQ138" i="1"/>
  <c r="CS137" i="1"/>
  <c r="EQ137" i="1" s="1"/>
  <c r="DW133" i="1"/>
  <c r="EE133" i="1"/>
  <c r="EM133" i="1"/>
  <c r="BY132" i="1"/>
  <c r="DW132" i="1" s="1"/>
  <c r="CO132" i="1"/>
  <c r="DN131" i="1" s="1"/>
  <c r="EB137" i="1"/>
  <c r="EJ137" i="1"/>
  <c r="ED132" i="1"/>
  <c r="CF131" i="1"/>
  <c r="CN131" i="1"/>
  <c r="CV131" i="1"/>
  <c r="CH133" i="1"/>
  <c r="EF133" i="1" s="1"/>
  <c r="EJ136" i="1"/>
  <c r="CQ135" i="1"/>
  <c r="EO135" i="1" s="1"/>
  <c r="DY133" i="1"/>
  <c r="EG133" i="1"/>
  <c r="EO133" i="1"/>
  <c r="EB134" i="1"/>
  <c r="EJ134" i="1"/>
  <c r="EQ135" i="1"/>
  <c r="ED137" i="1"/>
  <c r="EL137" i="1"/>
  <c r="DW138" i="1"/>
  <c r="EE138" i="1"/>
  <c r="EM138" i="1"/>
  <c r="CC137" i="1"/>
  <c r="EA137" i="1" s="1"/>
  <c r="CF134" i="1"/>
  <c r="ED134" i="1" s="1"/>
  <c r="CN134" i="1"/>
  <c r="EL134" i="1" s="1"/>
  <c r="CV134" i="1"/>
  <c r="CD135" i="1"/>
  <c r="CL135" i="1"/>
  <c r="CT135" i="1"/>
  <c r="DS131" i="1" s="1"/>
  <c r="DS132" i="1" s="1"/>
  <c r="DS133" i="1" s="1"/>
  <c r="DS134" i="1" s="1"/>
  <c r="DS135" i="1" s="1"/>
  <c r="DS136" i="1" s="1"/>
  <c r="DS137" i="1" s="1"/>
  <c r="DS138" i="1" s="1"/>
  <c r="CB136" i="1"/>
  <c r="DZ136" i="1" s="1"/>
  <c r="CJ136" i="1"/>
  <c r="EH136" i="1" s="1"/>
  <c r="CR136" i="1"/>
  <c r="EP136" i="1" s="1"/>
  <c r="BZ137" i="1"/>
  <c r="DX137" i="1" s="1"/>
  <c r="CH137" i="1"/>
  <c r="EF137" i="1" s="1"/>
  <c r="CP137" i="1"/>
  <c r="EN137" i="1" s="1"/>
  <c r="ED81" i="1" l="1"/>
  <c r="EC126" i="1"/>
  <c r="EC93" i="1"/>
  <c r="EA84" i="1"/>
  <c r="DX117" i="1"/>
  <c r="EC62" i="1"/>
  <c r="DD59" i="1"/>
  <c r="EP82" i="1"/>
  <c r="CY75" i="1"/>
  <c r="EM82" i="1"/>
  <c r="DY54" i="1"/>
  <c r="DF43" i="1"/>
  <c r="EF54" i="1"/>
  <c r="EO19" i="1"/>
  <c r="EF5" i="1"/>
  <c r="EP100" i="1"/>
  <c r="EQ8" i="1"/>
  <c r="EA40" i="1"/>
  <c r="EP54" i="1"/>
  <c r="EQ54" i="1"/>
  <c r="EF93" i="1"/>
  <c r="EM126" i="1"/>
  <c r="EL117" i="1"/>
  <c r="EK117" i="1"/>
  <c r="EA108" i="1"/>
  <c r="DE91" i="1"/>
  <c r="DS75" i="1"/>
  <c r="DS76" i="1" s="1"/>
  <c r="DS77" i="1" s="1"/>
  <c r="DS78" i="1" s="1"/>
  <c r="DS79" i="1" s="1"/>
  <c r="DS80" i="1" s="1"/>
  <c r="DS81" i="1" s="1"/>
  <c r="DS82" i="1" s="1"/>
  <c r="EK81" i="1"/>
  <c r="CY67" i="1"/>
  <c r="EN52" i="1"/>
  <c r="EC5" i="1"/>
  <c r="EN117" i="1"/>
  <c r="EP84" i="1"/>
  <c r="EQ126" i="1"/>
  <c r="DZ117" i="1"/>
  <c r="DY117" i="1"/>
  <c r="DT27" i="1"/>
  <c r="EG84" i="1"/>
  <c r="EP117" i="1"/>
  <c r="EB117" i="1"/>
  <c r="EQ52" i="1"/>
  <c r="EG79" i="1"/>
  <c r="DX93" i="1"/>
  <c r="EO40" i="1"/>
  <c r="EM135" i="1"/>
  <c r="EI99" i="1"/>
  <c r="DU99" i="1"/>
  <c r="DU100" i="1" s="1"/>
  <c r="DU101" i="1" s="1"/>
  <c r="DU102" i="1" s="1"/>
  <c r="DU103" i="1" s="1"/>
  <c r="DU104" i="1" s="1"/>
  <c r="DU105" i="1" s="1"/>
  <c r="DU106" i="1" s="1"/>
  <c r="DR99" i="1"/>
  <c r="DR100" i="1" s="1"/>
  <c r="DR101" i="1" s="1"/>
  <c r="DR102" i="1" s="1"/>
  <c r="DR103" i="1" s="1"/>
  <c r="DR104" i="1" s="1"/>
  <c r="DR105" i="1" s="1"/>
  <c r="DR106" i="1" s="1"/>
  <c r="EM99" i="1"/>
  <c r="DY82" i="1"/>
  <c r="EF82" i="1"/>
  <c r="DG83" i="1"/>
  <c r="DY81" i="1"/>
  <c r="EG72" i="1"/>
  <c r="EC82" i="1"/>
  <c r="EK72" i="1"/>
  <c r="EC72" i="1"/>
  <c r="DI67" i="1"/>
  <c r="FD67" i="1" s="1"/>
  <c r="EC54" i="1"/>
  <c r="EK52" i="1"/>
  <c r="EH5" i="1"/>
  <c r="CP4" i="1"/>
  <c r="DW117" i="1"/>
  <c r="EH117" i="1"/>
  <c r="EQ85" i="1"/>
  <c r="EN135" i="1"/>
  <c r="EP124" i="1"/>
  <c r="EK126" i="1"/>
  <c r="EM93" i="1"/>
  <c r="DW135" i="1"/>
  <c r="EA100" i="1"/>
  <c r="EK79" i="1"/>
  <c r="DZ84" i="1"/>
  <c r="EQ40" i="1"/>
  <c r="DZ38" i="1"/>
  <c r="EK62" i="1"/>
  <c r="DK115" i="1"/>
  <c r="DK116" i="1" s="1"/>
  <c r="EP38" i="1"/>
  <c r="DW99" i="1"/>
  <c r="DS83" i="1"/>
  <c r="DS84" i="1" s="1"/>
  <c r="DS85" i="1" s="1"/>
  <c r="DS86" i="1" s="1"/>
  <c r="DS87" i="1" s="1"/>
  <c r="DS88" i="1" s="1"/>
  <c r="DS89" i="1" s="1"/>
  <c r="DS90" i="1" s="1"/>
  <c r="DX82" i="1"/>
  <c r="DY72" i="1"/>
  <c r="DA67" i="1"/>
  <c r="DD51" i="1"/>
  <c r="EY51" i="1" s="1"/>
  <c r="DF19" i="1"/>
  <c r="EI100" i="1"/>
  <c r="EE117" i="1"/>
  <c r="EQ84" i="1"/>
  <c r="ED124" i="1"/>
  <c r="EG135" i="1"/>
  <c r="EK124" i="1"/>
  <c r="EA93" i="1"/>
  <c r="EL135" i="1"/>
  <c r="EC100" i="1"/>
  <c r="EK135" i="1"/>
  <c r="EK93" i="1"/>
  <c r="EL124" i="1"/>
  <c r="DY79" i="1"/>
  <c r="ED121" i="1"/>
  <c r="ED117" i="1"/>
  <c r="EQ64" i="1"/>
  <c r="EG66" i="1"/>
  <c r="EL38" i="1"/>
  <c r="EB62" i="1"/>
  <c r="EP66" i="1"/>
  <c r="EK40" i="1"/>
  <c r="ED108" i="1"/>
  <c r="EM81" i="1"/>
  <c r="EL82" i="1"/>
  <c r="DM43" i="1"/>
  <c r="DY15" i="1"/>
  <c r="EC15" i="1"/>
  <c r="DY124" i="1"/>
  <c r="DX124" i="1"/>
  <c r="EE126" i="1"/>
  <c r="EF117" i="1"/>
  <c r="EK80" i="1"/>
  <c r="DW114" i="1"/>
  <c r="EC135" i="1"/>
  <c r="EO117" i="1"/>
  <c r="EK87" i="1"/>
  <c r="DZ135" i="1"/>
  <c r="DY93" i="1"/>
  <c r="DZ124" i="1"/>
  <c r="EF87" i="1"/>
  <c r="EK66" i="1"/>
  <c r="DL59" i="1"/>
  <c r="EP79" i="1"/>
  <c r="EI66" i="1"/>
  <c r="EO79" i="1"/>
  <c r="DY38" i="1"/>
  <c r="EI64" i="1"/>
  <c r="EC40" i="1"/>
  <c r="ED70" i="1"/>
  <c r="EK73" i="1"/>
  <c r="ED66" i="1"/>
  <c r="DZ40" i="1"/>
  <c r="DZ73" i="1"/>
  <c r="EC108" i="1"/>
  <c r="DQ115" i="1"/>
  <c r="DD107" i="1"/>
  <c r="DS91" i="1"/>
  <c r="DS92" i="1" s="1"/>
  <c r="DS93" i="1" s="1"/>
  <c r="DS94" i="1" s="1"/>
  <c r="DS95" i="1" s="1"/>
  <c r="DS96" i="1" s="1"/>
  <c r="DS97" i="1" s="1"/>
  <c r="DS98" i="1" s="1"/>
  <c r="EE81" i="1"/>
  <c r="ED82" i="1"/>
  <c r="EE72" i="1"/>
  <c r="EJ82" i="1"/>
  <c r="DJ67" i="1"/>
  <c r="EE52" i="1"/>
  <c r="DS43" i="1"/>
  <c r="DS44" i="1" s="1"/>
  <c r="DS45" i="1" s="1"/>
  <c r="DS46" i="1" s="1"/>
  <c r="DS47" i="1" s="1"/>
  <c r="DS48" i="1" s="1"/>
  <c r="DS49" i="1" s="1"/>
  <c r="DS50" i="1" s="1"/>
  <c r="EA31" i="1"/>
  <c r="EA41" i="1"/>
  <c r="EN34" i="1"/>
  <c r="DS3" i="1"/>
  <c r="DS4" i="1" s="1"/>
  <c r="DS5" i="1" s="1"/>
  <c r="DS6" i="1" s="1"/>
  <c r="DS7" i="1" s="1"/>
  <c r="DS8" i="1" s="1"/>
  <c r="DS9" i="1" s="1"/>
  <c r="DS10" i="1" s="1"/>
  <c r="EQ5" i="1"/>
  <c r="EG11" i="1"/>
  <c r="BY4" i="1"/>
  <c r="EG87" i="1"/>
  <c r="EN84" i="1"/>
  <c r="EI124" i="1"/>
  <c r="EM84" i="1"/>
  <c r="EK114" i="1"/>
  <c r="EF124" i="1"/>
  <c r="EC117" i="1"/>
  <c r="EM117" i="1"/>
  <c r="EO121" i="1"/>
  <c r="EA8" i="1"/>
  <c r="EI62" i="1"/>
  <c r="DY64" i="1"/>
  <c r="EB38" i="1"/>
  <c r="EP40" i="1"/>
  <c r="EF66" i="1"/>
  <c r="DY73" i="1"/>
  <c r="EG64" i="1"/>
  <c r="EP73" i="1"/>
  <c r="EF38" i="1"/>
  <c r="EA70" i="1"/>
  <c r="EE108" i="1"/>
  <c r="EB72" i="1"/>
  <c r="DU83" i="1"/>
  <c r="DU84" i="1" s="1"/>
  <c r="DU85" i="1" s="1"/>
  <c r="DU86" i="1" s="1"/>
  <c r="DU87" i="1" s="1"/>
  <c r="DU88" i="1" s="1"/>
  <c r="DU89" i="1" s="1"/>
  <c r="DU90" i="1" s="1"/>
  <c r="DW81" i="1"/>
  <c r="DX72" i="1"/>
  <c r="DW72" i="1"/>
  <c r="DH59" i="1"/>
  <c r="DC43" i="1"/>
  <c r="EM54" i="1"/>
  <c r="DS35" i="1"/>
  <c r="DS36" i="1" s="1"/>
  <c r="DS37" i="1" s="1"/>
  <c r="DS38" i="1" s="1"/>
  <c r="DS39" i="1" s="1"/>
  <c r="DS40" i="1" s="1"/>
  <c r="DS41" i="1" s="1"/>
  <c r="DS42" i="1" s="1"/>
  <c r="EB54" i="1"/>
  <c r="DX54" i="1"/>
  <c r="EN15" i="1"/>
  <c r="EI15" i="1"/>
  <c r="EI5" i="1"/>
  <c r="DI19" i="1"/>
  <c r="DI20" i="1" s="1"/>
  <c r="DU3" i="1"/>
  <c r="DU4" i="1" s="1"/>
  <c r="DU5" i="1" s="1"/>
  <c r="DU6" i="1" s="1"/>
  <c r="DU7" i="1" s="1"/>
  <c r="DU8" i="1" s="1"/>
  <c r="DU9" i="1" s="1"/>
  <c r="DU10" i="1" s="1"/>
  <c r="CI4" i="1"/>
  <c r="EI85" i="1"/>
  <c r="EE93" i="1"/>
  <c r="EC79" i="1"/>
  <c r="EA117" i="1"/>
  <c r="EC84" i="1"/>
  <c r="EI126" i="1"/>
  <c r="EK85" i="1"/>
  <c r="EC121" i="1"/>
  <c r="DY40" i="1"/>
  <c r="EI8" i="1"/>
  <c r="EG40" i="1"/>
  <c r="EC38" i="1"/>
  <c r="EN64" i="1"/>
  <c r="EH38" i="1"/>
  <c r="DZ64" i="1"/>
  <c r="DX64" i="1"/>
  <c r="DW73" i="1"/>
  <c r="DZ108" i="1"/>
  <c r="EI72" i="1"/>
  <c r="DU131" i="1"/>
  <c r="DU132" i="1" s="1"/>
  <c r="DU133" i="1" s="1"/>
  <c r="DU134" i="1" s="1"/>
  <c r="DU135" i="1" s="1"/>
  <c r="DU136" i="1" s="1"/>
  <c r="DU137" i="1" s="1"/>
  <c r="DU138" i="1" s="1"/>
  <c r="DT123" i="1"/>
  <c r="FM123" i="1" s="1"/>
  <c r="DH123" i="1"/>
  <c r="DP99" i="1"/>
  <c r="EJ81" i="1"/>
  <c r="DO59" i="1"/>
  <c r="EK44" i="1"/>
  <c r="DT51" i="1"/>
  <c r="FM51" i="1" s="1"/>
  <c r="DX31" i="1"/>
  <c r="DW15" i="1"/>
  <c r="EF15" i="1"/>
  <c r="EA5" i="1"/>
  <c r="EJ79" i="1"/>
  <c r="EG121" i="1"/>
  <c r="ED114" i="1"/>
  <c r="EN124" i="1"/>
  <c r="DX70" i="1"/>
  <c r="EC64" i="1"/>
  <c r="EN73" i="1"/>
  <c r="EQ62" i="1"/>
  <c r="EM64" i="1"/>
  <c r="DX38" i="1"/>
  <c r="EO62" i="1"/>
  <c r="EO70" i="1"/>
  <c r="EA62" i="1"/>
  <c r="DK4" i="1"/>
  <c r="DP4" i="1"/>
  <c r="DT44" i="1"/>
  <c r="FM43" i="1"/>
  <c r="DC44" i="1"/>
  <c r="EX43" i="1"/>
  <c r="DH100" i="1"/>
  <c r="DD76" i="1"/>
  <c r="ES43" i="1"/>
  <c r="CX44" i="1"/>
  <c r="DP100" i="1"/>
  <c r="DY131" i="1"/>
  <c r="CZ131" i="1"/>
  <c r="EP123" i="1"/>
  <c r="DQ123" i="1"/>
  <c r="EF101" i="1"/>
  <c r="DI107" i="1"/>
  <c r="DY91" i="1"/>
  <c r="CZ91" i="1"/>
  <c r="EN95" i="1"/>
  <c r="DO91" i="1"/>
  <c r="EC103" i="1"/>
  <c r="DY51" i="1"/>
  <c r="CZ51" i="1"/>
  <c r="FH43" i="1"/>
  <c r="DM44" i="1"/>
  <c r="EF19" i="1"/>
  <c r="DG19" i="1"/>
  <c r="DM131" i="1"/>
  <c r="EL131" i="1"/>
  <c r="DR131" i="1"/>
  <c r="DR132" i="1" s="1"/>
  <c r="DR133" i="1" s="1"/>
  <c r="DR134" i="1" s="1"/>
  <c r="DR135" i="1" s="1"/>
  <c r="DR136" i="1" s="1"/>
  <c r="DR137" i="1" s="1"/>
  <c r="DR138" i="1" s="1"/>
  <c r="EQ131" i="1"/>
  <c r="EP131" i="1"/>
  <c r="DQ131" i="1"/>
  <c r="EO132" i="1"/>
  <c r="DX132" i="1"/>
  <c r="EH123" i="1"/>
  <c r="DI123" i="1"/>
  <c r="EH125" i="1"/>
  <c r="EJ125" i="1"/>
  <c r="EG125" i="1"/>
  <c r="EN125" i="1"/>
  <c r="EI125" i="1"/>
  <c r="EO115" i="1"/>
  <c r="DP115" i="1"/>
  <c r="EM115" i="1"/>
  <c r="DN115" i="1"/>
  <c r="DU115" i="1"/>
  <c r="DU116" i="1" s="1"/>
  <c r="DU117" i="1" s="1"/>
  <c r="DU118" i="1" s="1"/>
  <c r="DU119" i="1" s="1"/>
  <c r="DU120" i="1" s="1"/>
  <c r="DU121" i="1" s="1"/>
  <c r="DU122" i="1" s="1"/>
  <c r="EK115" i="1"/>
  <c r="DL115" i="1"/>
  <c r="EM125" i="1"/>
  <c r="EP115" i="1"/>
  <c r="DM108" i="1"/>
  <c r="DR107" i="1"/>
  <c r="DR108" i="1" s="1"/>
  <c r="DR109" i="1" s="1"/>
  <c r="DR110" i="1" s="1"/>
  <c r="DR111" i="1" s="1"/>
  <c r="DR112" i="1" s="1"/>
  <c r="DR113" i="1" s="1"/>
  <c r="DR114" i="1" s="1"/>
  <c r="EQ107" i="1"/>
  <c r="EI107" i="1"/>
  <c r="DJ107" i="1"/>
  <c r="DH108" i="1"/>
  <c r="EG108" i="1"/>
  <c r="DW108" i="1"/>
  <c r="DX101" i="1"/>
  <c r="ED99" i="1"/>
  <c r="DE99" i="1"/>
  <c r="DT92" i="1"/>
  <c r="FM91" i="1"/>
  <c r="EK99" i="1"/>
  <c r="DL99" i="1"/>
  <c r="EG103" i="1"/>
  <c r="EJ101" i="1"/>
  <c r="EA91" i="1"/>
  <c r="DB91" i="1"/>
  <c r="EA101" i="1"/>
  <c r="DF99" i="1"/>
  <c r="EL83" i="1"/>
  <c r="DM83" i="1"/>
  <c r="DN91" i="1"/>
  <c r="EQ83" i="1"/>
  <c r="DR83" i="1"/>
  <c r="DR84" i="1" s="1"/>
  <c r="DR85" i="1" s="1"/>
  <c r="DR86" i="1" s="1"/>
  <c r="DR87" i="1" s="1"/>
  <c r="DR88" i="1" s="1"/>
  <c r="DR89" i="1" s="1"/>
  <c r="DR90" i="1" s="1"/>
  <c r="DI83" i="1"/>
  <c r="EH83" i="1"/>
  <c r="EN91" i="1"/>
  <c r="EM80" i="1"/>
  <c r="DN75" i="1"/>
  <c r="DU75" i="1"/>
  <c r="DU76" i="1" s="1"/>
  <c r="DU77" i="1" s="1"/>
  <c r="DU78" i="1" s="1"/>
  <c r="DU79" i="1" s="1"/>
  <c r="DU80" i="1" s="1"/>
  <c r="DU81" i="1" s="1"/>
  <c r="DU82" i="1" s="1"/>
  <c r="DL84" i="1"/>
  <c r="FG83" i="1"/>
  <c r="DC83" i="1"/>
  <c r="DH75" i="1"/>
  <c r="EG75" i="1"/>
  <c r="DC59" i="1"/>
  <c r="EB61" i="1"/>
  <c r="DT75" i="1"/>
  <c r="DQ59" i="1"/>
  <c r="EP61" i="1"/>
  <c r="EP72" i="1"/>
  <c r="EI67" i="1"/>
  <c r="CY59" i="1"/>
  <c r="EH67" i="1"/>
  <c r="CX59" i="1"/>
  <c r="EQ51" i="1"/>
  <c r="DR51" i="1"/>
  <c r="DR52" i="1" s="1"/>
  <c r="DR53" i="1" s="1"/>
  <c r="DR54" i="1" s="1"/>
  <c r="DR55" i="1" s="1"/>
  <c r="DR56" i="1" s="1"/>
  <c r="DR57" i="1" s="1"/>
  <c r="DR58" i="1" s="1"/>
  <c r="EL72" i="1"/>
  <c r="EF51" i="1"/>
  <c r="DG51" i="1"/>
  <c r="DW51" i="1"/>
  <c r="CX51" i="1"/>
  <c r="EF52" i="1"/>
  <c r="DL51" i="1"/>
  <c r="EL54" i="1"/>
  <c r="EQ35" i="1"/>
  <c r="DR35" i="1"/>
  <c r="DR36" i="1" s="1"/>
  <c r="DR37" i="1" s="1"/>
  <c r="DR38" i="1" s="1"/>
  <c r="DR39" i="1" s="1"/>
  <c r="DR40" i="1" s="1"/>
  <c r="DR41" i="1" s="1"/>
  <c r="DR42" i="1" s="1"/>
  <c r="EI52" i="1"/>
  <c r="EP52" i="1"/>
  <c r="DY43" i="1"/>
  <c r="CZ43" i="1"/>
  <c r="DO35" i="1"/>
  <c r="EN35" i="1"/>
  <c r="EI54" i="1"/>
  <c r="EB41" i="1"/>
  <c r="EF27" i="1"/>
  <c r="DG27" i="1"/>
  <c r="EI34" i="1"/>
  <c r="EM35" i="1"/>
  <c r="EK27" i="1"/>
  <c r="DL27" i="1"/>
  <c r="EL31" i="1"/>
  <c r="DX19" i="1"/>
  <c r="CY19" i="1"/>
  <c r="EL19" i="1"/>
  <c r="DM19" i="1"/>
  <c r="EF34" i="1"/>
  <c r="DR27" i="1"/>
  <c r="DR28" i="1" s="1"/>
  <c r="DR29" i="1" s="1"/>
  <c r="DR30" i="1" s="1"/>
  <c r="DR31" i="1" s="1"/>
  <c r="DR32" i="1" s="1"/>
  <c r="DR33" i="1" s="1"/>
  <c r="DR34" i="1" s="1"/>
  <c r="DC27" i="1"/>
  <c r="DS19" i="1"/>
  <c r="DS20" i="1" s="1"/>
  <c r="DS21" i="1" s="1"/>
  <c r="DS22" i="1" s="1"/>
  <c r="DS23" i="1" s="1"/>
  <c r="DS24" i="1" s="1"/>
  <c r="DS25" i="1" s="1"/>
  <c r="DS26" i="1" s="1"/>
  <c r="EB11" i="1"/>
  <c r="DC11" i="1"/>
  <c r="EE19" i="1"/>
  <c r="DY11" i="1"/>
  <c r="DP11" i="1"/>
  <c r="EB31" i="1"/>
  <c r="DQ11" i="1"/>
  <c r="DA37" i="1"/>
  <c r="DZ5" i="1"/>
  <c r="DH19" i="1"/>
  <c r="DX5" i="1"/>
  <c r="CE4" i="1"/>
  <c r="DH3" i="1"/>
  <c r="CX131" i="1"/>
  <c r="EY123" i="1"/>
  <c r="DD124" i="1"/>
  <c r="DE131" i="1"/>
  <c r="ED131" i="1"/>
  <c r="EI131" i="1"/>
  <c r="DJ131" i="1"/>
  <c r="EH131" i="1"/>
  <c r="DI131" i="1"/>
  <c r="DZ123" i="1"/>
  <c r="DA123" i="1"/>
  <c r="DZ125" i="1"/>
  <c r="EL125" i="1"/>
  <c r="EB125" i="1"/>
  <c r="DY125" i="1"/>
  <c r="EF125" i="1"/>
  <c r="EA125" i="1"/>
  <c r="EG115" i="1"/>
  <c r="DH115" i="1"/>
  <c r="EN115" i="1"/>
  <c r="DO115" i="1"/>
  <c r="EE115" i="1"/>
  <c r="DF115" i="1"/>
  <c r="EL115" i="1"/>
  <c r="DM115" i="1"/>
  <c r="EC115" i="1"/>
  <c r="DD115" i="1"/>
  <c r="EE125" i="1"/>
  <c r="DI115" i="1"/>
  <c r="DT107" i="1"/>
  <c r="FJ107" i="1" s="1"/>
  <c r="EJ108" i="1"/>
  <c r="EQ108" i="1"/>
  <c r="EP108" i="1"/>
  <c r="DR115" i="1"/>
  <c r="DR116" i="1" s="1"/>
  <c r="DR117" i="1" s="1"/>
  <c r="DR118" i="1" s="1"/>
  <c r="DR119" i="1" s="1"/>
  <c r="DR120" i="1" s="1"/>
  <c r="DR121" i="1" s="1"/>
  <c r="DR122" i="1" s="1"/>
  <c r="DG107" i="1"/>
  <c r="EP103" i="1"/>
  <c r="EF108" i="1"/>
  <c r="EK91" i="1"/>
  <c r="DL91" i="1"/>
  <c r="EB99" i="1"/>
  <c r="DC99" i="1"/>
  <c r="EB101" i="1"/>
  <c r="DQ107" i="1"/>
  <c r="DT99" i="1"/>
  <c r="EP101" i="1"/>
  <c r="EN103" i="1"/>
  <c r="EE99" i="1"/>
  <c r="ED83" i="1"/>
  <c r="DE83" i="1"/>
  <c r="EM91" i="1"/>
  <c r="FH91" i="1"/>
  <c r="DM92" i="1"/>
  <c r="EI83" i="1"/>
  <c r="DJ83" i="1"/>
  <c r="CY83" i="1"/>
  <c r="DF83" i="1"/>
  <c r="DH83" i="1"/>
  <c r="EG83" i="1"/>
  <c r="DL75" i="1"/>
  <c r="EO67" i="1"/>
  <c r="DP67" i="1"/>
  <c r="DF75" i="1"/>
  <c r="EB82" i="1"/>
  <c r="DY83" i="1"/>
  <c r="CZ83" i="1"/>
  <c r="DT67" i="1"/>
  <c r="ET67" i="1" s="1"/>
  <c r="DI59" i="1"/>
  <c r="EH61" i="1"/>
  <c r="EH72" i="1"/>
  <c r="DB67" i="1"/>
  <c r="DA68" i="1"/>
  <c r="EI51" i="1"/>
  <c r="DJ51" i="1"/>
  <c r="DX51" i="1"/>
  <c r="CY51" i="1"/>
  <c r="DX52" i="1"/>
  <c r="EJ44" i="1"/>
  <c r="ED54" i="1"/>
  <c r="EI35" i="1"/>
  <c r="DJ35" i="1"/>
  <c r="EA52" i="1"/>
  <c r="EH52" i="1"/>
  <c r="EM34" i="1"/>
  <c r="EP44" i="1"/>
  <c r="EA54" i="1"/>
  <c r="DX27" i="1"/>
  <c r="CY27" i="1"/>
  <c r="EA34" i="1"/>
  <c r="DE43" i="1"/>
  <c r="DF35" i="1"/>
  <c r="EC27" i="1"/>
  <c r="DD27" i="1"/>
  <c r="ED31" i="1"/>
  <c r="DD44" i="1"/>
  <c r="EY43" i="1"/>
  <c r="EN11" i="1"/>
  <c r="DO11" i="1"/>
  <c r="ED19" i="1"/>
  <c r="DE19" i="1"/>
  <c r="DX34" i="1"/>
  <c r="EQ27" i="1"/>
  <c r="DT19" i="1"/>
  <c r="EI19" i="1"/>
  <c r="DQ27" i="1"/>
  <c r="EJ19" i="1"/>
  <c r="DK19" i="1"/>
  <c r="CX19" i="1"/>
  <c r="DP27" i="1"/>
  <c r="EO11" i="1"/>
  <c r="EP11" i="1"/>
  <c r="EM3" i="1"/>
  <c r="DA19" i="1"/>
  <c r="EQ11" i="1"/>
  <c r="EE31" i="1"/>
  <c r="EG19" i="1"/>
  <c r="CA4" i="1"/>
  <c r="EP3" i="1"/>
  <c r="DY3" i="1"/>
  <c r="EG3" i="1"/>
  <c r="DX123" i="1"/>
  <c r="CY123" i="1"/>
  <c r="EI91" i="1"/>
  <c r="DJ91" i="1"/>
  <c r="DK59" i="1"/>
  <c r="EJ61" i="1"/>
  <c r="EN51" i="1"/>
  <c r="DO51" i="1"/>
  <c r="EA43" i="1"/>
  <c r="DB43" i="1"/>
  <c r="EN27" i="1"/>
  <c r="DO27" i="1"/>
  <c r="FM27" i="1"/>
  <c r="DT28" i="1"/>
  <c r="DF20" i="1"/>
  <c r="EL3" i="1"/>
  <c r="DM3" i="1"/>
  <c r="EL132" i="1"/>
  <c r="EA131" i="1"/>
  <c r="DB131" i="1"/>
  <c r="DZ131" i="1"/>
  <c r="DA131" i="1"/>
  <c r="DY132" i="1"/>
  <c r="EC132" i="1"/>
  <c r="DT131" i="1"/>
  <c r="FG131" i="1" s="1"/>
  <c r="ED125" i="1"/>
  <c r="EL123" i="1"/>
  <c r="DM123" i="1"/>
  <c r="DX125" i="1"/>
  <c r="DY115" i="1"/>
  <c r="CZ115" i="1"/>
  <c r="EF115" i="1"/>
  <c r="DG115" i="1"/>
  <c r="DW115" i="1"/>
  <c r="CX115" i="1"/>
  <c r="ED115" i="1"/>
  <c r="DE115" i="1"/>
  <c r="EB115" i="1"/>
  <c r="DC115" i="1"/>
  <c r="DW125" i="1"/>
  <c r="EH115" i="1"/>
  <c r="EL108" i="1"/>
  <c r="EK108" i="1"/>
  <c r="DE107" i="1"/>
  <c r="DK117" i="1"/>
  <c r="DL107" i="1"/>
  <c r="EJ115" i="1"/>
  <c r="EB108" i="1"/>
  <c r="EI108" i="1"/>
  <c r="EH108" i="1"/>
  <c r="CZ107" i="1"/>
  <c r="EQ115" i="1"/>
  <c r="EH103" i="1"/>
  <c r="DY108" i="1"/>
  <c r="EC91" i="1"/>
  <c r="DD91" i="1"/>
  <c r="FE99" i="1"/>
  <c r="DJ100" i="1"/>
  <c r="EH101" i="1"/>
  <c r="EF103" i="1"/>
  <c r="CX99" i="1"/>
  <c r="DB107" i="1"/>
  <c r="EF91" i="1"/>
  <c r="DG91" i="1"/>
  <c r="ED79" i="1"/>
  <c r="DE75" i="1"/>
  <c r="DF91" i="1"/>
  <c r="EL91" i="1"/>
  <c r="EC101" i="1"/>
  <c r="DX91" i="1"/>
  <c r="EA83" i="1"/>
  <c r="DB83" i="1"/>
  <c r="ET91" i="1"/>
  <c r="CY92" i="1"/>
  <c r="DD83" i="1"/>
  <c r="EM72" i="1"/>
  <c r="EG67" i="1"/>
  <c r="DH67" i="1"/>
  <c r="DQ75" i="1"/>
  <c r="EP75" i="1"/>
  <c r="EJ72" i="1"/>
  <c r="EL67" i="1"/>
  <c r="DM67" i="1"/>
  <c r="CZ76" i="1"/>
  <c r="EK67" i="1"/>
  <c r="DL67" i="1"/>
  <c r="DA59" i="1"/>
  <c r="DZ61" i="1"/>
  <c r="DZ72" i="1"/>
  <c r="EA67" i="1"/>
  <c r="DZ67" i="1"/>
  <c r="EA51" i="1"/>
  <c r="DB51" i="1"/>
  <c r="DK67" i="1"/>
  <c r="EJ67" i="1"/>
  <c r="EB44" i="1"/>
  <c r="EA35" i="1"/>
  <c r="DB35" i="1"/>
  <c r="DZ52" i="1"/>
  <c r="EE34" i="1"/>
  <c r="EQ44" i="1"/>
  <c r="EP35" i="1"/>
  <c r="DQ35" i="1"/>
  <c r="EH44" i="1"/>
  <c r="EB52" i="1"/>
  <c r="DE51" i="1"/>
  <c r="EO41" i="1"/>
  <c r="EM27" i="1"/>
  <c r="DN27" i="1"/>
  <c r="EO52" i="1"/>
  <c r="EE35" i="1"/>
  <c r="ET43" i="1"/>
  <c r="CY44" i="1"/>
  <c r="DM35" i="1"/>
  <c r="EF11" i="1"/>
  <c r="DG11" i="1"/>
  <c r="EP31" i="1"/>
  <c r="DJ27" i="1"/>
  <c r="EK19" i="1"/>
  <c r="DL19" i="1"/>
  <c r="EP27" i="1"/>
  <c r="EB19" i="1"/>
  <c r="DC19" i="1"/>
  <c r="DW19" i="1"/>
  <c r="EO27" i="1"/>
  <c r="DI11" i="1"/>
  <c r="EE3" i="1"/>
  <c r="DZ19" i="1"/>
  <c r="DB11" i="1"/>
  <c r="EA11" i="1"/>
  <c r="CZ19" i="1"/>
  <c r="EO5" i="1"/>
  <c r="EM31" i="1"/>
  <c r="EH3" i="1"/>
  <c r="EA15" i="1"/>
  <c r="CH4" i="1"/>
  <c r="CR4" i="1"/>
  <c r="FM115" i="1"/>
  <c r="DT116" i="1"/>
  <c r="FF116" i="1" s="1"/>
  <c r="DD99" i="1"/>
  <c r="EC99" i="1"/>
  <c r="EI101" i="1"/>
  <c r="EJ135" i="1"/>
  <c r="DK131" i="1"/>
  <c r="EN131" i="1"/>
  <c r="DO131" i="1"/>
  <c r="DL132" i="1"/>
  <c r="EQ123" i="1"/>
  <c r="DR123" i="1"/>
  <c r="DR124" i="1" s="1"/>
  <c r="DR125" i="1" s="1"/>
  <c r="DR126" i="1" s="1"/>
  <c r="DR127" i="1" s="1"/>
  <c r="DR128" i="1" s="1"/>
  <c r="DR129" i="1" s="1"/>
  <c r="DR130" i="1" s="1"/>
  <c r="EI123" i="1"/>
  <c r="DJ123" i="1"/>
  <c r="DK123" i="1"/>
  <c r="DH124" i="1"/>
  <c r="FC123" i="1"/>
  <c r="DX115" i="1"/>
  <c r="CY115" i="1"/>
  <c r="DA115" i="1"/>
  <c r="FF115" i="1"/>
  <c r="EO101" i="1"/>
  <c r="DJ115" i="1"/>
  <c r="CY108" i="1"/>
  <c r="DZ103" i="1"/>
  <c r="EL101" i="1"/>
  <c r="EM103" i="1"/>
  <c r="EO103" i="1"/>
  <c r="EJ99" i="1"/>
  <c r="DK99" i="1"/>
  <c r="DY103" i="1"/>
  <c r="DZ101" i="1"/>
  <c r="EN99" i="1"/>
  <c r="DO99" i="1"/>
  <c r="DX103" i="1"/>
  <c r="EE91" i="1"/>
  <c r="EZ91" i="1"/>
  <c r="DE92" i="1"/>
  <c r="EO99" i="1"/>
  <c r="ES83" i="1"/>
  <c r="CX84" i="1"/>
  <c r="DK75" i="1"/>
  <c r="DY67" i="1"/>
  <c r="CZ67" i="1"/>
  <c r="EI82" i="1"/>
  <c r="EM67" i="1"/>
  <c r="DN67" i="1"/>
  <c r="ED67" i="1"/>
  <c r="DE67" i="1"/>
  <c r="EA82" i="1"/>
  <c r="EQ72" i="1"/>
  <c r="EC67" i="1"/>
  <c r="DD67" i="1"/>
  <c r="ED72" i="1"/>
  <c r="DH60" i="1"/>
  <c r="FC59" i="1"/>
  <c r="CZ59" i="1"/>
  <c r="DO67" i="1"/>
  <c r="DC67" i="1"/>
  <c r="EB67" i="1"/>
  <c r="FM60" i="1"/>
  <c r="DT61" i="1"/>
  <c r="EM52" i="1"/>
  <c r="EP43" i="1"/>
  <c r="DQ43" i="1"/>
  <c r="EM44" i="1"/>
  <c r="EO35" i="1"/>
  <c r="DP35" i="1"/>
  <c r="EP41" i="1"/>
  <c r="DW34" i="1"/>
  <c r="EI44" i="1"/>
  <c r="DZ44" i="1"/>
  <c r="EC44" i="1"/>
  <c r="EH35" i="1"/>
  <c r="DI35" i="1"/>
  <c r="EG41" i="1"/>
  <c r="EF35" i="1"/>
  <c r="DG35" i="1"/>
  <c r="EE27" i="1"/>
  <c r="DF27" i="1"/>
  <c r="EG52" i="1"/>
  <c r="EN41" i="1"/>
  <c r="EM41" i="1"/>
  <c r="CX35" i="1"/>
  <c r="DZ35" i="1"/>
  <c r="EL35" i="1"/>
  <c r="DX11" i="1"/>
  <c r="CY11" i="1"/>
  <c r="EM11" i="1"/>
  <c r="DN11" i="1"/>
  <c r="EH31" i="1"/>
  <c r="EL11" i="1"/>
  <c r="DM11" i="1"/>
  <c r="EI27" i="1"/>
  <c r="EC19" i="1"/>
  <c r="DD19" i="1"/>
  <c r="DI27" i="1"/>
  <c r="DH27" i="1"/>
  <c r="EH11" i="1"/>
  <c r="DW3" i="1"/>
  <c r="CX3" i="1"/>
  <c r="DJ11" i="1"/>
  <c r="EI11" i="1"/>
  <c r="EK3" i="1"/>
  <c r="EK15" i="1"/>
  <c r="DY19" i="1"/>
  <c r="EG5" i="1"/>
  <c r="DZ3" i="1"/>
  <c r="EJ3" i="1"/>
  <c r="CO4" i="1"/>
  <c r="CJ4" i="1"/>
  <c r="DX3" i="1"/>
  <c r="CX123" i="1"/>
  <c r="FL115" i="1"/>
  <c r="DQ116" i="1"/>
  <c r="DO108" i="1"/>
  <c r="FI83" i="1"/>
  <c r="DN84" i="1"/>
  <c r="EO83" i="1"/>
  <c r="DP83" i="1"/>
  <c r="FE67" i="1"/>
  <c r="DJ68" i="1"/>
  <c r="EG43" i="1"/>
  <c r="DH43" i="1"/>
  <c r="FA43" i="1"/>
  <c r="DF44" i="1"/>
  <c r="DN35" i="1"/>
  <c r="EA3" i="1"/>
  <c r="DB3" i="1"/>
  <c r="EB135" i="1"/>
  <c r="DC131" i="1"/>
  <c r="EF131" i="1"/>
  <c r="DG131" i="1"/>
  <c r="FI131" i="1"/>
  <c r="DN132" i="1"/>
  <c r="EA123" i="1"/>
  <c r="DB123" i="1"/>
  <c r="DN123" i="1"/>
  <c r="DZ115" i="1"/>
  <c r="EM107" i="1"/>
  <c r="DN107" i="1"/>
  <c r="DD108" i="1"/>
  <c r="EY107" i="1"/>
  <c r="EG101" i="1"/>
  <c r="EI115" i="1"/>
  <c r="ED101" i="1"/>
  <c r="EE103" i="1"/>
  <c r="EQ103" i="1"/>
  <c r="DA99" i="1"/>
  <c r="DZ99" i="1"/>
  <c r="DS99" i="1"/>
  <c r="DS100" i="1" s="1"/>
  <c r="DS101" i="1" s="1"/>
  <c r="DS102" i="1" s="1"/>
  <c r="DS103" i="1" s="1"/>
  <c r="DS104" i="1" s="1"/>
  <c r="DS105" i="1" s="1"/>
  <c r="DS106" i="1" s="1"/>
  <c r="ET99" i="1"/>
  <c r="CY100" i="1"/>
  <c r="CX91" i="1"/>
  <c r="EK101" i="1"/>
  <c r="EW99" i="1"/>
  <c r="DB100" i="1"/>
  <c r="DA83" i="1"/>
  <c r="DZ83" i="1"/>
  <c r="DQ83" i="1"/>
  <c r="EP83" i="1"/>
  <c r="DM75" i="1"/>
  <c r="DI75" i="1"/>
  <c r="EH75" i="1"/>
  <c r="EE67" i="1"/>
  <c r="DF67" i="1"/>
  <c r="EN75" i="1"/>
  <c r="DO75" i="1"/>
  <c r="DR59" i="1"/>
  <c r="DR60" i="1" s="1"/>
  <c r="DR61" i="1" s="1"/>
  <c r="DR62" i="1" s="1"/>
  <c r="DR63" i="1" s="1"/>
  <c r="DR64" i="1" s="1"/>
  <c r="DR65" i="1" s="1"/>
  <c r="DR66" i="1" s="1"/>
  <c r="EQ61" i="1"/>
  <c r="DO60" i="1"/>
  <c r="FJ59" i="1"/>
  <c r="FI59" i="1"/>
  <c r="DN60" i="1"/>
  <c r="DP76" i="1"/>
  <c r="EP51" i="1"/>
  <c r="DQ51" i="1"/>
  <c r="DT36" i="1"/>
  <c r="EV36" i="1" s="1"/>
  <c r="FM35" i="1"/>
  <c r="FF51" i="1"/>
  <c r="DK52" i="1"/>
  <c r="EH43" i="1"/>
  <c r="DI43" i="1"/>
  <c r="EG35" i="1"/>
  <c r="DH35" i="1"/>
  <c r="EH41" i="1"/>
  <c r="EA44" i="1"/>
  <c r="EJ41" i="1"/>
  <c r="DO43" i="1"/>
  <c r="EN43" i="1"/>
  <c r="DG43" i="1"/>
  <c r="EF43" i="1"/>
  <c r="DY41" i="1"/>
  <c r="DW27" i="1"/>
  <c r="CX27" i="1"/>
  <c r="DY52" i="1"/>
  <c r="EF41" i="1"/>
  <c r="EE41" i="1"/>
  <c r="DW35" i="1"/>
  <c r="DE35" i="1"/>
  <c r="EH34" i="1"/>
  <c r="EE11" i="1"/>
  <c r="DF11" i="1"/>
  <c r="DZ31" i="1"/>
  <c r="ED11" i="1"/>
  <c r="DE11" i="1"/>
  <c r="EO31" i="1"/>
  <c r="DB27" i="1"/>
  <c r="FM11" i="1"/>
  <c r="DT12" i="1"/>
  <c r="ED44" i="1"/>
  <c r="EH27" i="1"/>
  <c r="EL41" i="1"/>
  <c r="EA19" i="1"/>
  <c r="DB19" i="1"/>
  <c r="EG27" i="1"/>
  <c r="DA11" i="1"/>
  <c r="EC3" i="1"/>
  <c r="EJ15" i="1"/>
  <c r="DY5" i="1"/>
  <c r="DE3" i="1"/>
  <c r="ED3" i="1"/>
  <c r="EL5" i="1"/>
  <c r="DC3" i="1"/>
  <c r="CG4" i="1"/>
  <c r="DF3" i="1" s="1"/>
  <c r="DJ21" i="1"/>
  <c r="CB4" i="1"/>
  <c r="EQ15" i="1"/>
  <c r="DW101" i="1"/>
  <c r="DZ91" i="1"/>
  <c r="DA91" i="1"/>
  <c r="FB83" i="1"/>
  <c r="DG84" i="1"/>
  <c r="CY76" i="1"/>
  <c r="EA132" i="1"/>
  <c r="EO131" i="1"/>
  <c r="DP131" i="1"/>
  <c r="DX131" i="1"/>
  <c r="CY131" i="1"/>
  <c r="DD131" i="1"/>
  <c r="EB132" i="1"/>
  <c r="DZ132" i="1"/>
  <c r="EN123" i="1"/>
  <c r="DO123" i="1"/>
  <c r="ED123" i="1"/>
  <c r="DE123" i="1"/>
  <c r="DY127" i="1"/>
  <c r="CZ123" i="1"/>
  <c r="DL123" i="1"/>
  <c r="DC123" i="1"/>
  <c r="EJ107" i="1"/>
  <c r="DK107" i="1"/>
  <c r="EE107" i="1"/>
  <c r="DF107" i="1"/>
  <c r="DY101" i="1"/>
  <c r="DB115" i="1"/>
  <c r="EN108" i="1"/>
  <c r="DA107" i="1"/>
  <c r="DW103" i="1"/>
  <c r="EL103" i="1"/>
  <c r="EM101" i="1"/>
  <c r="DM99" i="1"/>
  <c r="EJ103" i="1"/>
  <c r="EJ91" i="1"/>
  <c r="DK91" i="1"/>
  <c r="EI103" i="1"/>
  <c r="EQ99" i="1"/>
  <c r="EP91" i="1"/>
  <c r="DQ91" i="1"/>
  <c r="EH99" i="1"/>
  <c r="DI99" i="1"/>
  <c r="EO91" i="1"/>
  <c r="DP91" i="1"/>
  <c r="EF99" i="1"/>
  <c r="DG99" i="1"/>
  <c r="DX99" i="1"/>
  <c r="DW91" i="1"/>
  <c r="DQ99" i="1"/>
  <c r="EA99" i="1"/>
  <c r="DO83" i="1"/>
  <c r="CX75" i="1"/>
  <c r="DW75" i="1"/>
  <c r="DZ82" i="1"/>
  <c r="DC75" i="1"/>
  <c r="DJ75" i="1"/>
  <c r="EN72" i="1"/>
  <c r="EK82" i="1"/>
  <c r="EL61" i="1"/>
  <c r="DM59" i="1"/>
  <c r="DW67" i="1"/>
  <c r="CX67" i="1"/>
  <c r="DJ59" i="1"/>
  <c r="EI61" i="1"/>
  <c r="EE82" i="1"/>
  <c r="EA72" i="1"/>
  <c r="DR67" i="1"/>
  <c r="DR68" i="1" s="1"/>
  <c r="DR69" i="1" s="1"/>
  <c r="DR70" i="1" s="1"/>
  <c r="DR71" i="1" s="1"/>
  <c r="DR72" i="1" s="1"/>
  <c r="DR73" i="1" s="1"/>
  <c r="DR74" i="1" s="1"/>
  <c r="DQ67" i="1"/>
  <c r="EH51" i="1"/>
  <c r="DI51" i="1"/>
  <c r="DG67" i="1"/>
  <c r="EO51" i="1"/>
  <c r="DP51" i="1"/>
  <c r="EO54" i="1"/>
  <c r="EC52" i="1"/>
  <c r="EH54" i="1"/>
  <c r="DW52" i="1"/>
  <c r="EL52" i="1"/>
  <c r="EK35" i="1"/>
  <c r="DL35" i="1"/>
  <c r="EE54" i="1"/>
  <c r="EJ35" i="1"/>
  <c r="DK35" i="1"/>
  <c r="EQ43" i="1"/>
  <c r="DR43" i="1"/>
  <c r="DR44" i="1" s="1"/>
  <c r="DR45" i="1" s="1"/>
  <c r="DR46" i="1" s="1"/>
  <c r="DR47" i="1" s="1"/>
  <c r="DR48" i="1" s="1"/>
  <c r="DR49" i="1" s="1"/>
  <c r="DR50" i="1" s="1"/>
  <c r="DZ43" i="1"/>
  <c r="DA43" i="1"/>
  <c r="DW44" i="1"/>
  <c r="EK41" i="1"/>
  <c r="DY35" i="1"/>
  <c r="CZ35" i="1"/>
  <c r="DZ41" i="1"/>
  <c r="EL34" i="1"/>
  <c r="EK34" i="1"/>
  <c r="EO44" i="1"/>
  <c r="EN44" i="1"/>
  <c r="EN54" i="1"/>
  <c r="DN43" i="1"/>
  <c r="DX41" i="1"/>
  <c r="EL27" i="1"/>
  <c r="DM27" i="1"/>
  <c r="DW41" i="1"/>
  <c r="EO34" i="1"/>
  <c r="EC31" i="1"/>
  <c r="EQ31" i="1"/>
  <c r="EJ27" i="1"/>
  <c r="DK27" i="1"/>
  <c r="EQ41" i="1"/>
  <c r="ED35" i="1"/>
  <c r="DZ34" i="1"/>
  <c r="DW11" i="1"/>
  <c r="CX11" i="1"/>
  <c r="EL44" i="1"/>
  <c r="EG31" i="1"/>
  <c r="EA27" i="1"/>
  <c r="EK11" i="1"/>
  <c r="DL11" i="1"/>
  <c r="EN31" i="1"/>
  <c r="EV27" i="1"/>
  <c r="DA28" i="1"/>
  <c r="DN19" i="1"/>
  <c r="CZ27" i="1"/>
  <c r="DZ11" i="1"/>
  <c r="DQ19" i="1"/>
  <c r="EQ19" i="1"/>
  <c r="DR19" i="1"/>
  <c r="DR20" i="1" s="1"/>
  <c r="DR21" i="1" s="1"/>
  <c r="DR22" i="1" s="1"/>
  <c r="DR23" i="1" s="1"/>
  <c r="DR24" i="1" s="1"/>
  <c r="DR25" i="1" s="1"/>
  <c r="DR26" i="1" s="1"/>
  <c r="EB15" i="1"/>
  <c r="EQ3" i="1"/>
  <c r="BZ4" i="1"/>
  <c r="DO3" i="1"/>
  <c r="EN3" i="1"/>
  <c r="ED5" i="1"/>
  <c r="EB3" i="1"/>
  <c r="EJ5" i="1"/>
  <c r="FM83" i="1"/>
  <c r="DT84" i="1"/>
  <c r="DB76" i="1"/>
  <c r="CY68" i="1"/>
  <c r="EE51" i="1"/>
  <c r="DF51" i="1"/>
  <c r="DK43" i="1"/>
  <c r="DL44" i="1"/>
  <c r="FG43" i="1"/>
  <c r="EJ11" i="1"/>
  <c r="DK11" i="1"/>
  <c r="EU11" i="1"/>
  <c r="CZ12" i="1"/>
  <c r="CM4" i="1"/>
  <c r="EM132" i="1"/>
  <c r="EG131" i="1"/>
  <c r="DH131" i="1"/>
  <c r="EN132" i="1"/>
  <c r="EF123" i="1"/>
  <c r="DG123" i="1"/>
  <c r="DF131" i="1"/>
  <c r="DP123" i="1"/>
  <c r="EE124" i="1"/>
  <c r="DF123" i="1"/>
  <c r="EB107" i="1"/>
  <c r="DC107" i="1"/>
  <c r="DW107" i="1"/>
  <c r="CX107" i="1"/>
  <c r="DP107" i="1"/>
  <c r="EA115" i="1"/>
  <c r="EO108" i="1"/>
  <c r="EM108" i="1"/>
  <c r="EN101" i="1"/>
  <c r="ED103" i="1"/>
  <c r="EE101" i="1"/>
  <c r="EL99" i="1"/>
  <c r="EB103" i="1"/>
  <c r="EB91" i="1"/>
  <c r="DC91" i="1"/>
  <c r="EA103" i="1"/>
  <c r="EQ91" i="1"/>
  <c r="DR91" i="1"/>
  <c r="DR92" i="1" s="1"/>
  <c r="DR93" i="1" s="1"/>
  <c r="DR94" i="1" s="1"/>
  <c r="DR95" i="1" s="1"/>
  <c r="DR96" i="1" s="1"/>
  <c r="DR97" i="1" s="1"/>
  <c r="DR98" i="1" s="1"/>
  <c r="EH91" i="1"/>
  <c r="DI91" i="1"/>
  <c r="DY99" i="1"/>
  <c r="CZ99" i="1"/>
  <c r="EG91" i="1"/>
  <c r="DH91" i="1"/>
  <c r="DN99" i="1"/>
  <c r="EP99" i="1"/>
  <c r="DK83" i="1"/>
  <c r="EO72" i="1"/>
  <c r="EC81" i="1"/>
  <c r="ED61" i="1"/>
  <c r="DE59" i="1"/>
  <c r="DZ75" i="1"/>
  <c r="DA75" i="1"/>
  <c r="DS59" i="1"/>
  <c r="DS60" i="1" s="1"/>
  <c r="DS61" i="1" s="1"/>
  <c r="DS62" i="1" s="1"/>
  <c r="DS63" i="1" s="1"/>
  <c r="DS64" i="1" s="1"/>
  <c r="DS65" i="1" s="1"/>
  <c r="DS66" i="1" s="1"/>
  <c r="EF75" i="1"/>
  <c r="DG75" i="1"/>
  <c r="DB59" i="1"/>
  <c r="EA61" i="1"/>
  <c r="DW82" i="1"/>
  <c r="DP59" i="1"/>
  <c r="EO61" i="1"/>
  <c r="EQ67" i="1"/>
  <c r="DG59" i="1"/>
  <c r="EP67" i="1"/>
  <c r="FA59" i="1"/>
  <c r="DF60" i="1"/>
  <c r="EK54" i="1"/>
  <c r="DZ51" i="1"/>
  <c r="DA51" i="1"/>
  <c r="EF67" i="1"/>
  <c r="EG51" i="1"/>
  <c r="DH51" i="1"/>
  <c r="EG54" i="1"/>
  <c r="EM51" i="1"/>
  <c r="DN51" i="1"/>
  <c r="DZ54" i="1"/>
  <c r="ED52" i="1"/>
  <c r="EC35" i="1"/>
  <c r="DD35" i="1"/>
  <c r="DW54" i="1"/>
  <c r="EB35" i="1"/>
  <c r="DC35" i="1"/>
  <c r="DC51" i="1"/>
  <c r="EI43" i="1"/>
  <c r="DJ43" i="1"/>
  <c r="DM51" i="1"/>
  <c r="EO43" i="1"/>
  <c r="DP43" i="1"/>
  <c r="EC41" i="1"/>
  <c r="ED34" i="1"/>
  <c r="EC34" i="1"/>
  <c r="EG44" i="1"/>
  <c r="EF44" i="1"/>
  <c r="ED27" i="1"/>
  <c r="DE27" i="1"/>
  <c r="CY35" i="1"/>
  <c r="DX35" i="1"/>
  <c r="EG34" i="1"/>
  <c r="EI31" i="1"/>
  <c r="EJ34" i="1"/>
  <c r="EN19" i="1"/>
  <c r="DO19" i="1"/>
  <c r="DY31" i="1"/>
  <c r="EC11" i="1"/>
  <c r="DD11" i="1"/>
  <c r="EF31" i="1"/>
  <c r="DZ27" i="1"/>
  <c r="ED41" i="1"/>
  <c r="EM19" i="1"/>
  <c r="EB27" i="1"/>
  <c r="DY27" i="1"/>
  <c r="EJ31" i="1"/>
  <c r="EL15" i="1"/>
  <c r="EP19" i="1"/>
  <c r="EP5" i="1"/>
  <c r="DP20" i="1"/>
  <c r="EI3" i="1"/>
  <c r="DJ3" i="1"/>
  <c r="EN5" i="1"/>
  <c r="FC11" i="1"/>
  <c r="DH12" i="1"/>
  <c r="CU4" i="1"/>
  <c r="EA4" i="1" s="1"/>
  <c r="CS4" i="1"/>
  <c r="EQ4" i="1" s="1"/>
  <c r="EF3" i="1"/>
  <c r="FH107" i="1" l="1"/>
  <c r="FG59" i="1"/>
  <c r="DL60" i="1"/>
  <c r="EY59" i="1"/>
  <c r="DD60" i="1"/>
  <c r="DD52" i="1"/>
  <c r="EY52" i="1" s="1"/>
  <c r="EV67" i="1"/>
  <c r="EC4" i="1"/>
  <c r="ET107" i="1"/>
  <c r="DT124" i="1"/>
  <c r="FC124" i="1" s="1"/>
  <c r="DI68" i="1"/>
  <c r="DI69" i="1" s="1"/>
  <c r="DT52" i="1"/>
  <c r="FF52" i="1" s="1"/>
  <c r="FD19" i="1"/>
  <c r="DF4" i="1"/>
  <c r="DM100" i="1"/>
  <c r="FH99" i="1"/>
  <c r="FM12" i="1"/>
  <c r="DT13" i="1"/>
  <c r="DO61" i="1"/>
  <c r="FJ60" i="1"/>
  <c r="DI21" i="1"/>
  <c r="EF4" i="1"/>
  <c r="DG3" i="1"/>
  <c r="FF67" i="1"/>
  <c r="DK68" i="1"/>
  <c r="DJ92" i="1"/>
  <c r="FE91" i="1"/>
  <c r="FM75" i="1"/>
  <c r="DT76" i="1"/>
  <c r="FK76" i="1" s="1"/>
  <c r="FI91" i="1"/>
  <c r="DN92" i="1"/>
  <c r="ET35" i="1"/>
  <c r="CY36" i="1"/>
  <c r="FK43" i="1"/>
  <c r="DP44" i="1"/>
  <c r="DF61" i="1"/>
  <c r="FA60" i="1"/>
  <c r="EU99" i="1"/>
  <c r="CZ100" i="1"/>
  <c r="DP124" i="1"/>
  <c r="FK123" i="1"/>
  <c r="EK4" i="1"/>
  <c r="FA51" i="1"/>
  <c r="DF52" i="1"/>
  <c r="EV28" i="1"/>
  <c r="DA29" i="1"/>
  <c r="CX12" i="1"/>
  <c r="ES11" i="1"/>
  <c r="DL36" i="1"/>
  <c r="FG35" i="1"/>
  <c r="FE75" i="1"/>
  <c r="DJ76" i="1"/>
  <c r="FL91" i="1"/>
  <c r="DQ92" i="1"/>
  <c r="DP132" i="1"/>
  <c r="FK131" i="1"/>
  <c r="EV11" i="1"/>
  <c r="DA12" i="1"/>
  <c r="FC35" i="1"/>
  <c r="DH36" i="1"/>
  <c r="DQ52" i="1"/>
  <c r="FL51" i="1"/>
  <c r="DM76" i="1"/>
  <c r="FH75" i="1"/>
  <c r="ES91" i="1"/>
  <c r="CX92" i="1"/>
  <c r="FI123" i="1"/>
  <c r="DN124" i="1"/>
  <c r="FK83" i="1"/>
  <c r="DP84" i="1"/>
  <c r="ES123" i="1"/>
  <c r="CX124" i="1"/>
  <c r="ES35" i="1"/>
  <c r="CX36" i="1"/>
  <c r="FK35" i="1"/>
  <c r="DP36" i="1"/>
  <c r="CZ68" i="1"/>
  <c r="EU67" i="1"/>
  <c r="EW11" i="1"/>
  <c r="DB12" i="1"/>
  <c r="EX19" i="1"/>
  <c r="DC20" i="1"/>
  <c r="DB52" i="1"/>
  <c r="EW51" i="1"/>
  <c r="DH68" i="1"/>
  <c r="FC67" i="1"/>
  <c r="DB108" i="1"/>
  <c r="EW107" i="1"/>
  <c r="DL108" i="1"/>
  <c r="FG107" i="1"/>
  <c r="EX115" i="1"/>
  <c r="DC116" i="1"/>
  <c r="CZ116" i="1"/>
  <c r="EU115" i="1"/>
  <c r="DY4" i="1"/>
  <c r="CZ3" i="1"/>
  <c r="EW67" i="1"/>
  <c r="DB68" i="1"/>
  <c r="FA75" i="1"/>
  <c r="DF76" i="1"/>
  <c r="FE83" i="1"/>
  <c r="DJ84" i="1"/>
  <c r="FM107" i="1"/>
  <c r="DT108" i="1"/>
  <c r="ET108" i="1" s="1"/>
  <c r="FK11" i="1"/>
  <c r="DP12" i="1"/>
  <c r="EU43" i="1"/>
  <c r="CZ44" i="1"/>
  <c r="ES59" i="1"/>
  <c r="CX60" i="1"/>
  <c r="FI75" i="1"/>
  <c r="DN76" i="1"/>
  <c r="DM84" i="1"/>
  <c r="FH83" i="1"/>
  <c r="DL100" i="1"/>
  <c r="FG99" i="1"/>
  <c r="DM109" i="1"/>
  <c r="DP116" i="1"/>
  <c r="FK115" i="1"/>
  <c r="FH131" i="1"/>
  <c r="DM132" i="1"/>
  <c r="CZ52" i="1"/>
  <c r="EU51" i="1"/>
  <c r="EX44" i="1"/>
  <c r="DC45" i="1"/>
  <c r="DC92" i="1"/>
  <c r="EX91" i="1"/>
  <c r="DN20" i="1"/>
  <c r="FI19" i="1"/>
  <c r="EV91" i="1"/>
  <c r="DA92" i="1"/>
  <c r="DI76" i="1"/>
  <c r="FD75" i="1"/>
  <c r="DK132" i="1"/>
  <c r="FF131" i="1"/>
  <c r="FG67" i="1"/>
  <c r="DL68" i="1"/>
  <c r="FM19" i="1"/>
  <c r="DT20" i="1"/>
  <c r="FK20" i="1" s="1"/>
  <c r="FE19" i="1"/>
  <c r="DL92" i="1"/>
  <c r="FG91" i="1"/>
  <c r="CX45" i="1"/>
  <c r="ES44" i="1"/>
  <c r="DJ4" i="1"/>
  <c r="EZ27" i="1"/>
  <c r="DE28" i="1"/>
  <c r="DD36" i="1"/>
  <c r="EY35" i="1"/>
  <c r="EW59" i="1"/>
  <c r="DB60" i="1"/>
  <c r="FK107" i="1"/>
  <c r="DP108" i="1"/>
  <c r="FA131" i="1"/>
  <c r="DF132" i="1"/>
  <c r="EU12" i="1"/>
  <c r="CZ13" i="1"/>
  <c r="EV43" i="1"/>
  <c r="DA44" i="1"/>
  <c r="DG68" i="1"/>
  <c r="FB67" i="1"/>
  <c r="FE59" i="1"/>
  <c r="DJ60" i="1"/>
  <c r="EX75" i="1"/>
  <c r="DC76" i="1"/>
  <c r="DK108" i="1"/>
  <c r="FF107" i="1"/>
  <c r="FJ123" i="1"/>
  <c r="DO124" i="1"/>
  <c r="ED4" i="1"/>
  <c r="EW27" i="1"/>
  <c r="DB28" i="1"/>
  <c r="EZ35" i="1"/>
  <c r="DE36" i="1"/>
  <c r="CY101" i="1"/>
  <c r="FM124" i="1"/>
  <c r="DT125" i="1"/>
  <c r="DC132" i="1"/>
  <c r="EX131" i="1"/>
  <c r="FI35" i="1"/>
  <c r="DN36" i="1"/>
  <c r="EJ4" i="1"/>
  <c r="FD35" i="1"/>
  <c r="DI36" i="1"/>
  <c r="EX67" i="1"/>
  <c r="DC68" i="1"/>
  <c r="EV115" i="1"/>
  <c r="DA116" i="1"/>
  <c r="EB4" i="1"/>
  <c r="FH35" i="1"/>
  <c r="DM36" i="1"/>
  <c r="EZ51" i="1"/>
  <c r="DE52" i="1"/>
  <c r="DB36" i="1"/>
  <c r="EW35" i="1"/>
  <c r="EU75" i="1"/>
  <c r="ES99" i="1"/>
  <c r="CX100" i="1"/>
  <c r="EV131" i="1"/>
  <c r="DA132" i="1"/>
  <c r="FA19" i="1"/>
  <c r="FJ51" i="1"/>
  <c r="DO52" i="1"/>
  <c r="ET123" i="1"/>
  <c r="CY124" i="1"/>
  <c r="DP28" i="1"/>
  <c r="FK27" i="1"/>
  <c r="EY27" i="1"/>
  <c r="DD28" i="1"/>
  <c r="DP68" i="1"/>
  <c r="FK67" i="1"/>
  <c r="FD115" i="1"/>
  <c r="DI116" i="1"/>
  <c r="DO116" i="1"/>
  <c r="FJ115" i="1"/>
  <c r="EG4" i="1"/>
  <c r="DM20" i="1"/>
  <c r="FH19" i="1"/>
  <c r="ES51" i="1"/>
  <c r="CX52" i="1"/>
  <c r="EX59" i="1"/>
  <c r="DC60" i="1"/>
  <c r="DH109" i="1"/>
  <c r="FC108" i="1"/>
  <c r="DW4" i="1"/>
  <c r="DQ124" i="1"/>
  <c r="FL123" i="1"/>
  <c r="EY75" i="1"/>
  <c r="FL99" i="1"/>
  <c r="DQ100" i="1"/>
  <c r="DG12" i="1"/>
  <c r="FB11" i="1"/>
  <c r="DB44" i="1"/>
  <c r="EW43" i="1"/>
  <c r="DI108" i="1"/>
  <c r="FD107" i="1"/>
  <c r="DO20" i="1"/>
  <c r="FJ19" i="1"/>
  <c r="FH51" i="1"/>
  <c r="DM52" i="1"/>
  <c r="DH52" i="1"/>
  <c r="FC51" i="1"/>
  <c r="FB75" i="1"/>
  <c r="DG76" i="1"/>
  <c r="FD91" i="1"/>
  <c r="DI92" i="1"/>
  <c r="ES107" i="1"/>
  <c r="CX108" i="1"/>
  <c r="FB123" i="1"/>
  <c r="DG124" i="1"/>
  <c r="DI52" i="1"/>
  <c r="FD51" i="1"/>
  <c r="CX68" i="1"/>
  <c r="ES67" i="1"/>
  <c r="DG100" i="1"/>
  <c r="FB99" i="1"/>
  <c r="EW19" i="1"/>
  <c r="DB20" i="1"/>
  <c r="FB43" i="1"/>
  <c r="DG44" i="1"/>
  <c r="FD43" i="1"/>
  <c r="DI44" i="1"/>
  <c r="FK75" i="1"/>
  <c r="DO76" i="1"/>
  <c r="FJ75" i="1"/>
  <c r="FL83" i="1"/>
  <c r="DQ84" i="1"/>
  <c r="DF45" i="1"/>
  <c r="FA44" i="1"/>
  <c r="FI84" i="1"/>
  <c r="DN85" i="1"/>
  <c r="EH4" i="1"/>
  <c r="DL3" i="1"/>
  <c r="DH28" i="1"/>
  <c r="FC27" i="1"/>
  <c r="DN12" i="1"/>
  <c r="FI11" i="1"/>
  <c r="DO68" i="1"/>
  <c r="FJ67" i="1"/>
  <c r="FF75" i="1"/>
  <c r="DK76" i="1"/>
  <c r="DO100" i="1"/>
  <c r="FJ99" i="1"/>
  <c r="CY116" i="1"/>
  <c r="ET115" i="1"/>
  <c r="DI3" i="1"/>
  <c r="DT3" i="1"/>
  <c r="FA3" i="1" s="1"/>
  <c r="CY45" i="1"/>
  <c r="ET44" i="1"/>
  <c r="EU76" i="1"/>
  <c r="CZ77" i="1"/>
  <c r="DK118" i="1"/>
  <c r="EZ115" i="1"/>
  <c r="DE116" i="1"/>
  <c r="FA20" i="1"/>
  <c r="DF21" i="1"/>
  <c r="CX20" i="1"/>
  <c r="ES19" i="1"/>
  <c r="DE20" i="1"/>
  <c r="EZ19" i="1"/>
  <c r="ET51" i="1"/>
  <c r="CY52" i="1"/>
  <c r="FH92" i="1"/>
  <c r="DM93" i="1"/>
  <c r="FM99" i="1"/>
  <c r="DT100" i="1"/>
  <c r="EW100" i="1" s="1"/>
  <c r="DE132" i="1"/>
  <c r="EZ131" i="1"/>
  <c r="FC19" i="1"/>
  <c r="DH20" i="1"/>
  <c r="DG28" i="1"/>
  <c r="FB27" i="1"/>
  <c r="CY60" i="1"/>
  <c r="ET59" i="1"/>
  <c r="FA99" i="1"/>
  <c r="DF100" i="1"/>
  <c r="FC107" i="1"/>
  <c r="DG20" i="1"/>
  <c r="FB19" i="1"/>
  <c r="EY76" i="1"/>
  <c r="DD77" i="1"/>
  <c r="DT45" i="1"/>
  <c r="FM44" i="1"/>
  <c r="FA107" i="1"/>
  <c r="DF108" i="1"/>
  <c r="FB131" i="1"/>
  <c r="DG132" i="1"/>
  <c r="ET83" i="1"/>
  <c r="CY84" i="1"/>
  <c r="DJ132" i="1"/>
  <c r="FE131" i="1"/>
  <c r="FG51" i="1"/>
  <c r="DL52" i="1"/>
  <c r="DP21" i="1"/>
  <c r="DJ44" i="1"/>
  <c r="FE43" i="1"/>
  <c r="DG60" i="1"/>
  <c r="FB59" i="1"/>
  <c r="DK84" i="1"/>
  <c r="FF83" i="1"/>
  <c r="FF11" i="1"/>
  <c r="DK12" i="1"/>
  <c r="CY69" i="1"/>
  <c r="FL19" i="1"/>
  <c r="DQ20" i="1"/>
  <c r="FG11" i="1"/>
  <c r="DL12" i="1"/>
  <c r="FH27" i="1"/>
  <c r="DM28" i="1"/>
  <c r="DA108" i="1"/>
  <c r="EV107" i="1"/>
  <c r="DC124" i="1"/>
  <c r="EX123" i="1"/>
  <c r="CY77" i="1"/>
  <c r="ET76" i="1"/>
  <c r="DZ4" i="1"/>
  <c r="DE4" i="1"/>
  <c r="DE12" i="1"/>
  <c r="EZ11" i="1"/>
  <c r="DP77" i="1"/>
  <c r="DB124" i="1"/>
  <c r="EW123" i="1"/>
  <c r="EI4" i="1"/>
  <c r="EM4" i="1"/>
  <c r="FD27" i="1"/>
  <c r="DI28" i="1"/>
  <c r="FL43" i="1"/>
  <c r="DQ44" i="1"/>
  <c r="CZ60" i="1"/>
  <c r="EU59" i="1"/>
  <c r="EZ67" i="1"/>
  <c r="DE68" i="1"/>
  <c r="ES84" i="1"/>
  <c r="CX85" i="1"/>
  <c r="DL133" i="1"/>
  <c r="DD100" i="1"/>
  <c r="EY99" i="1"/>
  <c r="FG19" i="1"/>
  <c r="DL20" i="1"/>
  <c r="FH67" i="1"/>
  <c r="DM68" i="1"/>
  <c r="DD84" i="1"/>
  <c r="EY83" i="1"/>
  <c r="FA91" i="1"/>
  <c r="DF92" i="1"/>
  <c r="EU107" i="1"/>
  <c r="CZ108" i="1"/>
  <c r="DE108" i="1"/>
  <c r="EZ107" i="1"/>
  <c r="FH123" i="1"/>
  <c r="DM124" i="1"/>
  <c r="DB132" i="1"/>
  <c r="EW131" i="1"/>
  <c r="FM28" i="1"/>
  <c r="DT29" i="1"/>
  <c r="FF19" i="1"/>
  <c r="DK20" i="1"/>
  <c r="FA35" i="1"/>
  <c r="DF36" i="1"/>
  <c r="DI60" i="1"/>
  <c r="FD59" i="1"/>
  <c r="DL76" i="1"/>
  <c r="FG75" i="1"/>
  <c r="DQ108" i="1"/>
  <c r="FL107" i="1"/>
  <c r="FB107" i="1"/>
  <c r="DG108" i="1"/>
  <c r="EY115" i="1"/>
  <c r="DD116" i="1"/>
  <c r="DH116" i="1"/>
  <c r="FC115" i="1"/>
  <c r="DA124" i="1"/>
  <c r="EV123" i="1"/>
  <c r="EY124" i="1"/>
  <c r="DD125" i="1"/>
  <c r="EX11" i="1"/>
  <c r="DC12" i="1"/>
  <c r="CY20" i="1"/>
  <c r="ET19" i="1"/>
  <c r="FB51" i="1"/>
  <c r="DG52" i="1"/>
  <c r="DH76" i="1"/>
  <c r="FC75" i="1"/>
  <c r="FM92" i="1"/>
  <c r="DT93" i="1"/>
  <c r="DJ108" i="1"/>
  <c r="FE107" i="1"/>
  <c r="FG115" i="1"/>
  <c r="DL116" i="1"/>
  <c r="DQ132" i="1"/>
  <c r="FL131" i="1"/>
  <c r="FJ91" i="1"/>
  <c r="DO92" i="1"/>
  <c r="CZ132" i="1"/>
  <c r="EU131" i="1"/>
  <c r="FC100" i="1"/>
  <c r="DH101" i="1"/>
  <c r="DP5" i="1"/>
  <c r="EZ59" i="1"/>
  <c r="DE60" i="1"/>
  <c r="DJ124" i="1"/>
  <c r="FE123" i="1"/>
  <c r="FK19" i="1"/>
  <c r="DC108" i="1"/>
  <c r="EX107" i="1"/>
  <c r="EW76" i="1"/>
  <c r="DB77" i="1"/>
  <c r="FJ3" i="1"/>
  <c r="DO4" i="1"/>
  <c r="FL67" i="1"/>
  <c r="DQ68" i="1"/>
  <c r="FH59" i="1"/>
  <c r="DM60" i="1"/>
  <c r="ES75" i="1"/>
  <c r="CX76" i="1"/>
  <c r="FK91" i="1"/>
  <c r="DP92" i="1"/>
  <c r="DK92" i="1"/>
  <c r="FF91" i="1"/>
  <c r="FG123" i="1"/>
  <c r="DL124" i="1"/>
  <c r="ET75" i="1"/>
  <c r="DJ22" i="1"/>
  <c r="FJ43" i="1"/>
  <c r="DO44" i="1"/>
  <c r="DK53" i="1"/>
  <c r="DN61" i="1"/>
  <c r="FI60" i="1"/>
  <c r="DF68" i="1"/>
  <c r="FA67" i="1"/>
  <c r="EV83" i="1"/>
  <c r="DA84" i="1"/>
  <c r="EY108" i="1"/>
  <c r="DD109" i="1"/>
  <c r="EW3" i="1"/>
  <c r="DB4" i="1"/>
  <c r="FC43" i="1"/>
  <c r="DH44" i="1"/>
  <c r="DO109" i="1"/>
  <c r="EY19" i="1"/>
  <c r="DD20" i="1"/>
  <c r="CY12" i="1"/>
  <c r="ET11" i="1"/>
  <c r="DF28" i="1"/>
  <c r="FA27" i="1"/>
  <c r="CY109" i="1"/>
  <c r="DT117" i="1"/>
  <c r="FM116" i="1"/>
  <c r="FL35" i="1"/>
  <c r="DQ36" i="1"/>
  <c r="ET92" i="1"/>
  <c r="CY93" i="1"/>
  <c r="DE76" i="1"/>
  <c r="EZ75" i="1"/>
  <c r="DJ101" i="1"/>
  <c r="CX116" i="1"/>
  <c r="ES115" i="1"/>
  <c r="EV19" i="1"/>
  <c r="DA20" i="1"/>
  <c r="DO12" i="1"/>
  <c r="FJ11" i="1"/>
  <c r="EZ43" i="1"/>
  <c r="DE44" i="1"/>
  <c r="DJ52" i="1"/>
  <c r="FE51" i="1"/>
  <c r="FM67" i="1"/>
  <c r="DT68" i="1"/>
  <c r="FE68" i="1" s="1"/>
  <c r="DC84" i="1"/>
  <c r="EX83" i="1"/>
  <c r="FD83" i="1"/>
  <c r="DI84" i="1"/>
  <c r="DB92" i="1"/>
  <c r="EW91" i="1"/>
  <c r="DE100" i="1"/>
  <c r="EZ99" i="1"/>
  <c r="DM45" i="1"/>
  <c r="FH44" i="1"/>
  <c r="FC99" i="1"/>
  <c r="EY11" i="1"/>
  <c r="DD12" i="1"/>
  <c r="EX3" i="1"/>
  <c r="DC4" i="1"/>
  <c r="DM12" i="1"/>
  <c r="FH11" i="1"/>
  <c r="DQ76" i="1"/>
  <c r="FL75" i="1"/>
  <c r="DF116" i="1"/>
  <c r="FA115" i="1"/>
  <c r="FJ35" i="1"/>
  <c r="DO36" i="1"/>
  <c r="DI124" i="1"/>
  <c r="FD123" i="1"/>
  <c r="EX51" i="1"/>
  <c r="DC52" i="1"/>
  <c r="FI51" i="1"/>
  <c r="DN52" i="1"/>
  <c r="DA52" i="1"/>
  <c r="EV51" i="1"/>
  <c r="DA76" i="1"/>
  <c r="EV75" i="1"/>
  <c r="FI99" i="1"/>
  <c r="DN100" i="1"/>
  <c r="DH132" i="1"/>
  <c r="FC131" i="1"/>
  <c r="EW75" i="1"/>
  <c r="DX4" i="1"/>
  <c r="CY3" i="1"/>
  <c r="EL4" i="1"/>
  <c r="FF27" i="1"/>
  <c r="DK28" i="1"/>
  <c r="EU35" i="1"/>
  <c r="CZ36" i="1"/>
  <c r="DK36" i="1"/>
  <c r="FF35" i="1"/>
  <c r="FJ83" i="1"/>
  <c r="DO84" i="1"/>
  <c r="EW115" i="1"/>
  <c r="DB116" i="1"/>
  <c r="CZ124" i="1"/>
  <c r="EU123" i="1"/>
  <c r="EY131" i="1"/>
  <c r="DD132" i="1"/>
  <c r="FB84" i="1"/>
  <c r="DG85" i="1"/>
  <c r="DB101" i="1"/>
  <c r="EV99" i="1"/>
  <c r="DA100" i="1"/>
  <c r="FI107" i="1"/>
  <c r="DN108" i="1"/>
  <c r="DN133" i="1"/>
  <c r="DA3" i="1"/>
  <c r="FE11" i="1"/>
  <c r="DJ12" i="1"/>
  <c r="FC60" i="1"/>
  <c r="DH61" i="1"/>
  <c r="DN68" i="1"/>
  <c r="FI67" i="1"/>
  <c r="DH125" i="1"/>
  <c r="FJ131" i="1"/>
  <c r="DO132" i="1"/>
  <c r="FD11" i="1"/>
  <c r="DI12" i="1"/>
  <c r="FE27" i="1"/>
  <c r="DJ28" i="1"/>
  <c r="DO28" i="1"/>
  <c r="FJ27" i="1"/>
  <c r="EN4" i="1"/>
  <c r="DN3" i="1"/>
  <c r="FL27" i="1"/>
  <c r="DQ28" i="1"/>
  <c r="DJ36" i="1"/>
  <c r="FE35" i="1"/>
  <c r="EU83" i="1"/>
  <c r="CZ84" i="1"/>
  <c r="FC83" i="1"/>
  <c r="DH84" i="1"/>
  <c r="DE84" i="1"/>
  <c r="EZ83" i="1"/>
  <c r="DC100" i="1"/>
  <c r="EX99" i="1"/>
  <c r="FH115" i="1"/>
  <c r="DM116" i="1"/>
  <c r="DI132" i="1"/>
  <c r="FD131" i="1"/>
  <c r="CX132" i="1"/>
  <c r="ES131" i="1"/>
  <c r="DA38" i="1"/>
  <c r="EU91" i="1"/>
  <c r="CZ92" i="1"/>
  <c r="FK100" i="1"/>
  <c r="DP101" i="1"/>
  <c r="DK5" i="1"/>
  <c r="DK44" i="1"/>
  <c r="FF43" i="1"/>
  <c r="DP52" i="1"/>
  <c r="FK51" i="1"/>
  <c r="EZ123" i="1"/>
  <c r="DE124" i="1"/>
  <c r="FM36" i="1"/>
  <c r="DT37" i="1"/>
  <c r="EY67" i="1"/>
  <c r="DD68" i="1"/>
  <c r="DM4" i="1"/>
  <c r="FH3" i="1"/>
  <c r="DD45" i="1"/>
  <c r="EY44" i="1"/>
  <c r="FC12" i="1"/>
  <c r="DH13" i="1"/>
  <c r="DC36" i="1"/>
  <c r="EX35" i="1"/>
  <c r="DP60" i="1"/>
  <c r="FK59" i="1"/>
  <c r="FC91" i="1"/>
  <c r="DH92" i="1"/>
  <c r="FA123" i="1"/>
  <c r="DF124" i="1"/>
  <c r="DL45" i="1"/>
  <c r="FG44" i="1"/>
  <c r="DT85" i="1"/>
  <c r="FM84" i="1"/>
  <c r="DR3" i="1"/>
  <c r="DR4" i="1" s="1"/>
  <c r="DR5" i="1" s="1"/>
  <c r="DR6" i="1" s="1"/>
  <c r="DR7" i="1" s="1"/>
  <c r="DR8" i="1" s="1"/>
  <c r="DR9" i="1" s="1"/>
  <c r="DR10" i="1" s="1"/>
  <c r="CZ28" i="1"/>
  <c r="EU27" i="1"/>
  <c r="FI43" i="1"/>
  <c r="DN44" i="1"/>
  <c r="FD99" i="1"/>
  <c r="DI100" i="1"/>
  <c r="ET131" i="1"/>
  <c r="CY132" i="1"/>
  <c r="EE4" i="1"/>
  <c r="DD3" i="1"/>
  <c r="DF12" i="1"/>
  <c r="FA11" i="1"/>
  <c r="CX28" i="1"/>
  <c r="ES27" i="1"/>
  <c r="EO4" i="1"/>
  <c r="DJ69" i="1"/>
  <c r="DQ117" i="1"/>
  <c r="FL116" i="1"/>
  <c r="CX4" i="1"/>
  <c r="ES3" i="1"/>
  <c r="FB35" i="1"/>
  <c r="DG36" i="1"/>
  <c r="FM61" i="1"/>
  <c r="DT62" i="1"/>
  <c r="EZ92" i="1"/>
  <c r="DE93" i="1"/>
  <c r="DK100" i="1"/>
  <c r="FF99" i="1"/>
  <c r="FE115" i="1"/>
  <c r="DJ116" i="1"/>
  <c r="DK124" i="1"/>
  <c r="FF123" i="1"/>
  <c r="EP4" i="1"/>
  <c r="EU19" i="1"/>
  <c r="CZ20" i="1"/>
  <c r="DN28" i="1"/>
  <c r="FI27" i="1"/>
  <c r="DA60" i="1"/>
  <c r="EV59" i="1"/>
  <c r="EW83" i="1"/>
  <c r="DB84" i="1"/>
  <c r="FB91" i="1"/>
  <c r="DG92" i="1"/>
  <c r="DD92" i="1"/>
  <c r="EY91" i="1"/>
  <c r="DG116" i="1"/>
  <c r="FB115" i="1"/>
  <c r="FM131" i="1"/>
  <c r="DT132" i="1"/>
  <c r="FG132" i="1" s="1"/>
  <c r="FF59" i="1"/>
  <c r="DK60" i="1"/>
  <c r="DQ3" i="1"/>
  <c r="CY28" i="1"/>
  <c r="ET27" i="1"/>
  <c r="DA69" i="1"/>
  <c r="EV68" i="1"/>
  <c r="FA83" i="1"/>
  <c r="DF84" i="1"/>
  <c r="DH4" i="1"/>
  <c r="FC3" i="1"/>
  <c r="FL11" i="1"/>
  <c r="DQ12" i="1"/>
  <c r="EX27" i="1"/>
  <c r="DC28" i="1"/>
  <c r="FG27" i="1"/>
  <c r="DL28" i="1"/>
  <c r="DQ60" i="1"/>
  <c r="FL59" i="1"/>
  <c r="FG84" i="1"/>
  <c r="DL85" i="1"/>
  <c r="DN116" i="1"/>
  <c r="FI115" i="1"/>
  <c r="FM52" i="1"/>
  <c r="DT53" i="1"/>
  <c r="FK99" i="1"/>
  <c r="ET100" i="1" l="1"/>
  <c r="FJ108" i="1"/>
  <c r="EY60" i="1"/>
  <c r="DD61" i="1"/>
  <c r="DD53" i="1"/>
  <c r="FE100" i="1"/>
  <c r="DL61" i="1"/>
  <c r="FG60" i="1"/>
  <c r="DP53" i="1"/>
  <c r="FK52" i="1"/>
  <c r="FI61" i="1"/>
  <c r="DN62" i="1"/>
  <c r="EW124" i="1"/>
  <c r="DB125" i="1"/>
  <c r="DI45" i="1"/>
  <c r="FD44" i="1"/>
  <c r="FL3" i="1"/>
  <c r="DQ4" i="1"/>
  <c r="EY92" i="1"/>
  <c r="DD93" i="1"/>
  <c r="DN29" i="1"/>
  <c r="FI28" i="1"/>
  <c r="CX29" i="1"/>
  <c r="ES28" i="1"/>
  <c r="DD69" i="1"/>
  <c r="EY68" i="1"/>
  <c r="CZ93" i="1"/>
  <c r="EU92" i="1"/>
  <c r="DM117" i="1"/>
  <c r="FH116" i="1"/>
  <c r="EU84" i="1"/>
  <c r="CZ85" i="1"/>
  <c r="EV3" i="1"/>
  <c r="DA4" i="1"/>
  <c r="DB102" i="1"/>
  <c r="DQ77" i="1"/>
  <c r="FL76" i="1"/>
  <c r="DD21" i="1"/>
  <c r="EY20" i="1"/>
  <c r="DD110" i="1"/>
  <c r="FF53" i="1"/>
  <c r="DK54" i="1"/>
  <c r="DC109" i="1"/>
  <c r="EX108" i="1"/>
  <c r="DH102" i="1"/>
  <c r="FC101" i="1"/>
  <c r="DL117" i="1"/>
  <c r="FG116" i="1"/>
  <c r="DG53" i="1"/>
  <c r="FB52" i="1"/>
  <c r="DK21" i="1"/>
  <c r="FF20" i="1"/>
  <c r="FH124" i="1"/>
  <c r="DM125" i="1"/>
  <c r="DL134" i="1"/>
  <c r="DQ45" i="1"/>
  <c r="FL44" i="1"/>
  <c r="DP78" i="1"/>
  <c r="CY78" i="1"/>
  <c r="DK85" i="1"/>
  <c r="FF84" i="1"/>
  <c r="FA100" i="1"/>
  <c r="DF101" i="1"/>
  <c r="DK119" i="1"/>
  <c r="CX69" i="1"/>
  <c r="ES68" i="1"/>
  <c r="FJ20" i="1"/>
  <c r="DO21" i="1"/>
  <c r="FD116" i="1"/>
  <c r="DI117" i="1"/>
  <c r="CY125" i="1"/>
  <c r="ET124" i="1"/>
  <c r="FI36" i="1"/>
  <c r="DN37" i="1"/>
  <c r="EZ36" i="1"/>
  <c r="DE37" i="1"/>
  <c r="DK109" i="1"/>
  <c r="FF108" i="1"/>
  <c r="CX46" i="1"/>
  <c r="ES45" i="1"/>
  <c r="DN77" i="1"/>
  <c r="FI76" i="1"/>
  <c r="DT109" i="1"/>
  <c r="FM108" i="1"/>
  <c r="EU3" i="1"/>
  <c r="CZ4" i="1"/>
  <c r="EW12" i="1"/>
  <c r="DB13" i="1"/>
  <c r="CX125" i="1"/>
  <c r="ES124" i="1"/>
  <c r="DP125" i="1"/>
  <c r="FK124" i="1"/>
  <c r="DJ93" i="1"/>
  <c r="FE92" i="1"/>
  <c r="FJ61" i="1"/>
  <c r="DO62" i="1"/>
  <c r="ET28" i="1"/>
  <c r="CY29" i="1"/>
  <c r="FK60" i="1"/>
  <c r="DP61" i="1"/>
  <c r="FC76" i="1"/>
  <c r="DH77" i="1"/>
  <c r="FD3" i="1"/>
  <c r="DI4" i="1"/>
  <c r="DQ101" i="1"/>
  <c r="FL100" i="1"/>
  <c r="DP45" i="1"/>
  <c r="FK44" i="1"/>
  <c r="FL60" i="1"/>
  <c r="DQ61" i="1"/>
  <c r="DH5" i="1"/>
  <c r="FF60" i="1"/>
  <c r="DK61" i="1"/>
  <c r="FB92" i="1"/>
  <c r="DG93" i="1"/>
  <c r="EU20" i="1"/>
  <c r="CZ21" i="1"/>
  <c r="DK101" i="1"/>
  <c r="FF100" i="1"/>
  <c r="CX5" i="1"/>
  <c r="DN45" i="1"/>
  <c r="FI44" i="1"/>
  <c r="DL46" i="1"/>
  <c r="FG45" i="1"/>
  <c r="EX36" i="1"/>
  <c r="DC37" i="1"/>
  <c r="DK45" i="1"/>
  <c r="FF44" i="1"/>
  <c r="FJ28" i="1"/>
  <c r="DO29" i="1"/>
  <c r="FC125" i="1"/>
  <c r="DH126" i="1"/>
  <c r="FI132" i="1"/>
  <c r="FB85" i="1"/>
  <c r="DG86" i="1"/>
  <c r="FJ84" i="1"/>
  <c r="DO85" i="1"/>
  <c r="DM46" i="1"/>
  <c r="FH45" i="1"/>
  <c r="DC85" i="1"/>
  <c r="EX84" i="1"/>
  <c r="FJ12" i="1"/>
  <c r="DO13" i="1"/>
  <c r="EZ76" i="1"/>
  <c r="DE77" i="1"/>
  <c r="FM117" i="1"/>
  <c r="DT118" i="1"/>
  <c r="FF118" i="1" s="1"/>
  <c r="DQ69" i="1"/>
  <c r="FL68" i="1"/>
  <c r="DA125" i="1"/>
  <c r="EV124" i="1"/>
  <c r="DQ109" i="1"/>
  <c r="FL108" i="1"/>
  <c r="EY84" i="1"/>
  <c r="DD85" i="1"/>
  <c r="FL20" i="1"/>
  <c r="DQ21" i="1"/>
  <c r="EZ132" i="1"/>
  <c r="DE133" i="1"/>
  <c r="EZ20" i="1"/>
  <c r="DE21" i="1"/>
  <c r="FF117" i="1"/>
  <c r="CY117" i="1"/>
  <c r="ET116" i="1"/>
  <c r="FI12" i="1"/>
  <c r="DN13" i="1"/>
  <c r="DF46" i="1"/>
  <c r="FA45" i="1"/>
  <c r="DG45" i="1"/>
  <c r="FB44" i="1"/>
  <c r="DG77" i="1"/>
  <c r="FB76" i="1"/>
  <c r="CX53" i="1"/>
  <c r="ES52" i="1"/>
  <c r="EV116" i="1"/>
  <c r="DA117" i="1"/>
  <c r="DC77" i="1"/>
  <c r="EX76" i="1"/>
  <c r="EU13" i="1"/>
  <c r="CZ14" i="1"/>
  <c r="FF132" i="1"/>
  <c r="DK133" i="1"/>
  <c r="EX92" i="1"/>
  <c r="DC93" i="1"/>
  <c r="DP117" i="1"/>
  <c r="FK116" i="1"/>
  <c r="DB109" i="1"/>
  <c r="EW108" i="1"/>
  <c r="FH76" i="1"/>
  <c r="DM77" i="1"/>
  <c r="DP133" i="1"/>
  <c r="FK132" i="1"/>
  <c r="ES12" i="1"/>
  <c r="CX13" i="1"/>
  <c r="EU100" i="1"/>
  <c r="CZ101" i="1"/>
  <c r="ET36" i="1"/>
  <c r="CY37" i="1"/>
  <c r="FF68" i="1"/>
  <c r="DK69" i="1"/>
  <c r="FM13" i="1"/>
  <c r="DT14" i="1"/>
  <c r="FM85" i="1"/>
  <c r="DT86" i="1"/>
  <c r="FI100" i="1"/>
  <c r="DN101" i="1"/>
  <c r="EW132" i="1"/>
  <c r="DB133" i="1"/>
  <c r="DO117" i="1"/>
  <c r="FJ116" i="1"/>
  <c r="ES100" i="1"/>
  <c r="CX101" i="1"/>
  <c r="EW60" i="1"/>
  <c r="DB61" i="1"/>
  <c r="FI20" i="1"/>
  <c r="DN21" i="1"/>
  <c r="FH84" i="1"/>
  <c r="DM85" i="1"/>
  <c r="FG108" i="1"/>
  <c r="DL109" i="1"/>
  <c r="FG36" i="1"/>
  <c r="DL37" i="1"/>
  <c r="FM53" i="1"/>
  <c r="DT54" i="1"/>
  <c r="DL29" i="1"/>
  <c r="FG28" i="1"/>
  <c r="FA84" i="1"/>
  <c r="DF85" i="1"/>
  <c r="EZ93" i="1"/>
  <c r="DE94" i="1"/>
  <c r="FA12" i="1"/>
  <c r="DF13" i="1"/>
  <c r="DF125" i="1"/>
  <c r="FA124" i="1"/>
  <c r="FC13" i="1"/>
  <c r="DH14" i="1"/>
  <c r="FM37" i="1"/>
  <c r="DT38" i="1"/>
  <c r="EV38" i="1" s="1"/>
  <c r="DA39" i="1"/>
  <c r="FE28" i="1"/>
  <c r="DJ29" i="1"/>
  <c r="DN134" i="1"/>
  <c r="ET3" i="1"/>
  <c r="CY4" i="1"/>
  <c r="DA77" i="1"/>
  <c r="EV76" i="1"/>
  <c r="DI125" i="1"/>
  <c r="FD124" i="1"/>
  <c r="DM13" i="1"/>
  <c r="FH12" i="1"/>
  <c r="FM68" i="1"/>
  <c r="DT69" i="1"/>
  <c r="EV20" i="1"/>
  <c r="DA21" i="1"/>
  <c r="CY94" i="1"/>
  <c r="ET93" i="1"/>
  <c r="DA85" i="1"/>
  <c r="EV84" i="1"/>
  <c r="DO45" i="1"/>
  <c r="FJ44" i="1"/>
  <c r="FF92" i="1"/>
  <c r="DK93" i="1"/>
  <c r="FD69" i="1"/>
  <c r="DI70" i="1"/>
  <c r="DM69" i="1"/>
  <c r="FH68" i="1"/>
  <c r="CX86" i="1"/>
  <c r="ES85" i="1"/>
  <c r="FD28" i="1"/>
  <c r="DI29" i="1"/>
  <c r="EX124" i="1"/>
  <c r="DC125" i="1"/>
  <c r="DG61" i="1"/>
  <c r="FB60" i="1"/>
  <c r="FE132" i="1"/>
  <c r="DJ133" i="1"/>
  <c r="FM45" i="1"/>
  <c r="DT46" i="1"/>
  <c r="FM100" i="1"/>
  <c r="DT101" i="1"/>
  <c r="EW101" i="1" s="1"/>
  <c r="CZ78" i="1"/>
  <c r="DQ85" i="1"/>
  <c r="FL84" i="1"/>
  <c r="FD52" i="1"/>
  <c r="DI53" i="1"/>
  <c r="DI109" i="1"/>
  <c r="FD108" i="1"/>
  <c r="DO53" i="1"/>
  <c r="FJ52" i="1"/>
  <c r="EW28" i="1"/>
  <c r="DB29" i="1"/>
  <c r="EY36" i="1"/>
  <c r="DD37" i="1"/>
  <c r="FG92" i="1"/>
  <c r="DL93" i="1"/>
  <c r="EX45" i="1"/>
  <c r="DC46" i="1"/>
  <c r="DM110" i="1"/>
  <c r="FH109" i="1"/>
  <c r="CX61" i="1"/>
  <c r="ES60" i="1"/>
  <c r="DJ85" i="1"/>
  <c r="FE84" i="1"/>
  <c r="FK84" i="1"/>
  <c r="DP85" i="1"/>
  <c r="DQ93" i="1"/>
  <c r="FL92" i="1"/>
  <c r="EV29" i="1"/>
  <c r="DA30" i="1"/>
  <c r="DI101" i="1"/>
  <c r="FD100" i="1"/>
  <c r="DI133" i="1"/>
  <c r="FD132" i="1"/>
  <c r="FF28" i="1"/>
  <c r="DK29" i="1"/>
  <c r="FE101" i="1"/>
  <c r="DJ102" i="1"/>
  <c r="FG124" i="1"/>
  <c r="DL125" i="1"/>
  <c r="EU60" i="1"/>
  <c r="CZ61" i="1"/>
  <c r="FA108" i="1"/>
  <c r="DF109" i="1"/>
  <c r="DO69" i="1"/>
  <c r="FJ68" i="1"/>
  <c r="EX60" i="1"/>
  <c r="DC61" i="1"/>
  <c r="DA45" i="1"/>
  <c r="EV44" i="1"/>
  <c r="FM132" i="1"/>
  <c r="DT133" i="1"/>
  <c r="DB85" i="1"/>
  <c r="EW84" i="1"/>
  <c r="DQ118" i="1"/>
  <c r="FL117" i="1"/>
  <c r="DD4" i="1"/>
  <c r="EY3" i="1"/>
  <c r="DK6" i="1"/>
  <c r="EV37" i="1"/>
  <c r="DC101" i="1"/>
  <c r="EX100" i="1"/>
  <c r="DJ37" i="1"/>
  <c r="FE36" i="1"/>
  <c r="DN69" i="1"/>
  <c r="FI68" i="1"/>
  <c r="FI108" i="1"/>
  <c r="DN109" i="1"/>
  <c r="EY132" i="1"/>
  <c r="DD133" i="1"/>
  <c r="FJ36" i="1"/>
  <c r="DO37" i="1"/>
  <c r="DC5" i="1"/>
  <c r="EZ100" i="1"/>
  <c r="DE101" i="1"/>
  <c r="CY110" i="1"/>
  <c r="ET109" i="1"/>
  <c r="DO110" i="1"/>
  <c r="FJ109" i="1"/>
  <c r="DP93" i="1"/>
  <c r="FK92" i="1"/>
  <c r="DO5" i="1"/>
  <c r="FE124" i="1"/>
  <c r="DJ125" i="1"/>
  <c r="CZ133" i="1"/>
  <c r="EU132" i="1"/>
  <c r="DJ109" i="1"/>
  <c r="FE108" i="1"/>
  <c r="ET20" i="1"/>
  <c r="CY21" i="1"/>
  <c r="DH117" i="1"/>
  <c r="FC116" i="1"/>
  <c r="FG76" i="1"/>
  <c r="DL77" i="1"/>
  <c r="FD68" i="1"/>
  <c r="EZ108" i="1"/>
  <c r="DE109" i="1"/>
  <c r="DE13" i="1"/>
  <c r="EZ12" i="1"/>
  <c r="ET68" i="1"/>
  <c r="ET84" i="1"/>
  <c r="CY85" i="1"/>
  <c r="DD78" i="1"/>
  <c r="CY61" i="1"/>
  <c r="ET60" i="1"/>
  <c r="ES20" i="1"/>
  <c r="CX21" i="1"/>
  <c r="FJ100" i="1"/>
  <c r="DO101" i="1"/>
  <c r="FC28" i="1"/>
  <c r="DH29" i="1"/>
  <c r="EW20" i="1"/>
  <c r="DB21" i="1"/>
  <c r="DG125" i="1"/>
  <c r="FB124" i="1"/>
  <c r="DQ125" i="1"/>
  <c r="FL124" i="1"/>
  <c r="DP69" i="1"/>
  <c r="FK68" i="1"/>
  <c r="DB37" i="1"/>
  <c r="EW36" i="1"/>
  <c r="DC69" i="1"/>
  <c r="EX68" i="1"/>
  <c r="EX132" i="1"/>
  <c r="DC133" i="1"/>
  <c r="FE60" i="1"/>
  <c r="DJ61" i="1"/>
  <c r="DF133" i="1"/>
  <c r="FA132" i="1"/>
  <c r="DE29" i="1"/>
  <c r="EZ28" i="1"/>
  <c r="DI77" i="1"/>
  <c r="FD76" i="1"/>
  <c r="FH108" i="1"/>
  <c r="CZ117" i="1"/>
  <c r="EU116" i="1"/>
  <c r="DH69" i="1"/>
  <c r="FC68" i="1"/>
  <c r="CZ69" i="1"/>
  <c r="EU68" i="1"/>
  <c r="FL52" i="1"/>
  <c r="DQ53" i="1"/>
  <c r="FI92" i="1"/>
  <c r="DN93" i="1"/>
  <c r="FB3" i="1"/>
  <c r="DG4" i="1"/>
  <c r="DB117" i="1"/>
  <c r="EW116" i="1"/>
  <c r="DM61" i="1"/>
  <c r="FH60" i="1"/>
  <c r="DL13" i="1"/>
  <c r="FG12" i="1"/>
  <c r="DI93" i="1"/>
  <c r="FD92" i="1"/>
  <c r="EX28" i="1"/>
  <c r="DC29" i="1"/>
  <c r="FM62" i="1"/>
  <c r="DT63" i="1"/>
  <c r="FE69" i="1"/>
  <c r="DJ70" i="1"/>
  <c r="EU28" i="1"/>
  <c r="CZ29" i="1"/>
  <c r="DH93" i="1"/>
  <c r="FC92" i="1"/>
  <c r="EZ124" i="1"/>
  <c r="DE125" i="1"/>
  <c r="DD54" i="1"/>
  <c r="EY53" i="1"/>
  <c r="FL28" i="1"/>
  <c r="DQ29" i="1"/>
  <c r="FD12" i="1"/>
  <c r="DI13" i="1"/>
  <c r="FC61" i="1"/>
  <c r="DH62" i="1"/>
  <c r="FF36" i="1"/>
  <c r="DK37" i="1"/>
  <c r="EV52" i="1"/>
  <c r="DA53" i="1"/>
  <c r="DH45" i="1"/>
  <c r="FC44" i="1"/>
  <c r="DE61" i="1"/>
  <c r="EZ60" i="1"/>
  <c r="FJ92" i="1"/>
  <c r="DO93" i="1"/>
  <c r="FM93" i="1"/>
  <c r="DT94" i="1"/>
  <c r="DC13" i="1"/>
  <c r="EX12" i="1"/>
  <c r="DD117" i="1"/>
  <c r="EY116" i="1"/>
  <c r="DT30" i="1"/>
  <c r="FM29" i="1"/>
  <c r="CZ109" i="1"/>
  <c r="EU108" i="1"/>
  <c r="DL21" i="1"/>
  <c r="FG20" i="1"/>
  <c r="DE69" i="1"/>
  <c r="EZ68" i="1"/>
  <c r="EZ3" i="1"/>
  <c r="DA109" i="1"/>
  <c r="EV108" i="1"/>
  <c r="CY70" i="1"/>
  <c r="ET69" i="1"/>
  <c r="DJ45" i="1"/>
  <c r="FE44" i="1"/>
  <c r="FH93" i="1"/>
  <c r="DM94" i="1"/>
  <c r="DF22" i="1"/>
  <c r="DK77" i="1"/>
  <c r="FF76" i="1"/>
  <c r="DL4" i="1"/>
  <c r="FG3" i="1"/>
  <c r="DH53" i="1"/>
  <c r="FC52" i="1"/>
  <c r="DB45" i="1"/>
  <c r="EW44" i="1"/>
  <c r="FH20" i="1"/>
  <c r="DM21" i="1"/>
  <c r="DD29" i="1"/>
  <c r="EY28" i="1"/>
  <c r="EZ52" i="1"/>
  <c r="DE53" i="1"/>
  <c r="FM125" i="1"/>
  <c r="DT126" i="1"/>
  <c r="DT21" i="1"/>
  <c r="FD21" i="1" s="1"/>
  <c r="FM20" i="1"/>
  <c r="FE20" i="1"/>
  <c r="DA93" i="1"/>
  <c r="EV92" i="1"/>
  <c r="CZ45" i="1"/>
  <c r="EU44" i="1"/>
  <c r="DF77" i="1"/>
  <c r="FA76" i="1"/>
  <c r="DC117" i="1"/>
  <c r="EX116" i="1"/>
  <c r="DP37" i="1"/>
  <c r="FK36" i="1"/>
  <c r="DN125" i="1"/>
  <c r="FI124" i="1"/>
  <c r="DH37" i="1"/>
  <c r="FC36" i="1"/>
  <c r="DJ77" i="1"/>
  <c r="FE76" i="1"/>
  <c r="DF53" i="1"/>
  <c r="FA52" i="1"/>
  <c r="FA61" i="1"/>
  <c r="DF62" i="1"/>
  <c r="FH100" i="1"/>
  <c r="DM101" i="1"/>
  <c r="EY100" i="1"/>
  <c r="DD101" i="1"/>
  <c r="DN117" i="1"/>
  <c r="FI116" i="1"/>
  <c r="EV69" i="1"/>
  <c r="DA70" i="1"/>
  <c r="FF124" i="1"/>
  <c r="DK125" i="1"/>
  <c r="CY133" i="1"/>
  <c r="ET132" i="1"/>
  <c r="DD46" i="1"/>
  <c r="EY45" i="1"/>
  <c r="CX133" i="1"/>
  <c r="ES132" i="1"/>
  <c r="EZ84" i="1"/>
  <c r="DE85" i="1"/>
  <c r="DA101" i="1"/>
  <c r="EV100" i="1"/>
  <c r="CZ37" i="1"/>
  <c r="EU36" i="1"/>
  <c r="DN53" i="1"/>
  <c r="FI52" i="1"/>
  <c r="DD13" i="1"/>
  <c r="EY12" i="1"/>
  <c r="DB93" i="1"/>
  <c r="EW92" i="1"/>
  <c r="FE52" i="1"/>
  <c r="DJ53" i="1"/>
  <c r="CX117" i="1"/>
  <c r="ES116" i="1"/>
  <c r="DF29" i="1"/>
  <c r="FA28" i="1"/>
  <c r="DF69" i="1"/>
  <c r="FA68" i="1"/>
  <c r="DJ23" i="1"/>
  <c r="CX77" i="1"/>
  <c r="ES76" i="1"/>
  <c r="DB78" i="1"/>
  <c r="FD60" i="1"/>
  <c r="DI61" i="1"/>
  <c r="DE5" i="1"/>
  <c r="DM29" i="1"/>
  <c r="FH28" i="1"/>
  <c r="DK13" i="1"/>
  <c r="FF12" i="1"/>
  <c r="DP22" i="1"/>
  <c r="DG133" i="1"/>
  <c r="FB132" i="1"/>
  <c r="FB28" i="1"/>
  <c r="DG29" i="1"/>
  <c r="ET45" i="1"/>
  <c r="CY46" i="1"/>
  <c r="DO77" i="1"/>
  <c r="FJ76" i="1"/>
  <c r="ES108" i="1"/>
  <c r="CX109" i="1"/>
  <c r="FH52" i="1"/>
  <c r="DM53" i="1"/>
  <c r="DA133" i="1"/>
  <c r="EV132" i="1"/>
  <c r="DI37" i="1"/>
  <c r="FD36" i="1"/>
  <c r="DO125" i="1"/>
  <c r="FJ124" i="1"/>
  <c r="DP109" i="1"/>
  <c r="FK108" i="1"/>
  <c r="FE3" i="1"/>
  <c r="CZ53" i="1"/>
  <c r="EU52" i="1"/>
  <c r="FG100" i="1"/>
  <c r="DL101" i="1"/>
  <c r="EW52" i="1"/>
  <c r="DB53" i="1"/>
  <c r="DT77" i="1"/>
  <c r="EU77" i="1" s="1"/>
  <c r="FM76" i="1"/>
  <c r="DI22" i="1"/>
  <c r="DM5" i="1"/>
  <c r="EX52" i="1"/>
  <c r="DC53" i="1"/>
  <c r="ET12" i="1"/>
  <c r="CY13" i="1"/>
  <c r="DQ133" i="1"/>
  <c r="FL132" i="1"/>
  <c r="FG52" i="1"/>
  <c r="DL53" i="1"/>
  <c r="FK28" i="1"/>
  <c r="DP29" i="1"/>
  <c r="DL86" i="1"/>
  <c r="FG85" i="1"/>
  <c r="FL12" i="1"/>
  <c r="DQ13" i="1"/>
  <c r="DG117" i="1"/>
  <c r="FB116" i="1"/>
  <c r="EV60" i="1"/>
  <c r="DA61" i="1"/>
  <c r="DJ117" i="1"/>
  <c r="FE116" i="1"/>
  <c r="FB36" i="1"/>
  <c r="DG37" i="1"/>
  <c r="DP102" i="1"/>
  <c r="FK101" i="1"/>
  <c r="FC84" i="1"/>
  <c r="DH85" i="1"/>
  <c r="DN4" i="1"/>
  <c r="FI3" i="1"/>
  <c r="DO133" i="1"/>
  <c r="FJ132" i="1"/>
  <c r="FE12" i="1"/>
  <c r="DJ13" i="1"/>
  <c r="CZ125" i="1"/>
  <c r="EU124" i="1"/>
  <c r="DH133" i="1"/>
  <c r="FC132" i="1"/>
  <c r="DF117" i="1"/>
  <c r="FA116" i="1"/>
  <c r="DI85" i="1"/>
  <c r="FD84" i="1"/>
  <c r="DE45" i="1"/>
  <c r="EZ44" i="1"/>
  <c r="DQ37" i="1"/>
  <c r="FL36" i="1"/>
  <c r="DB5" i="1"/>
  <c r="DP6" i="1"/>
  <c r="DD126" i="1"/>
  <c r="EY125" i="1"/>
  <c r="DG109" i="1"/>
  <c r="FB108" i="1"/>
  <c r="FA36" i="1"/>
  <c r="DF37" i="1"/>
  <c r="FA92" i="1"/>
  <c r="DF93" i="1"/>
  <c r="FB20" i="1"/>
  <c r="DG21" i="1"/>
  <c r="FC20" i="1"/>
  <c r="DH21" i="1"/>
  <c r="CY53" i="1"/>
  <c r="ET52" i="1"/>
  <c r="DE117" i="1"/>
  <c r="EZ116" i="1"/>
  <c r="FM3" i="1"/>
  <c r="DT4" i="1"/>
  <c r="EW4" i="1" s="1"/>
  <c r="FF3" i="1"/>
  <c r="FK3" i="1"/>
  <c r="DN86" i="1"/>
  <c r="FI85" i="1"/>
  <c r="FB100" i="1"/>
  <c r="DG101" i="1"/>
  <c r="FB12" i="1"/>
  <c r="DG13" i="1"/>
  <c r="DH110" i="1"/>
  <c r="FC109" i="1"/>
  <c r="FH36" i="1"/>
  <c r="DM37" i="1"/>
  <c r="CY102" i="1"/>
  <c r="ET101" i="1"/>
  <c r="DG69" i="1"/>
  <c r="FB68" i="1"/>
  <c r="DJ5" i="1"/>
  <c r="FG68" i="1"/>
  <c r="DL69" i="1"/>
  <c r="FH132" i="1"/>
  <c r="DM133" i="1"/>
  <c r="FK12" i="1"/>
  <c r="DP13" i="1"/>
  <c r="DB69" i="1"/>
  <c r="EW68" i="1"/>
  <c r="DC21" i="1"/>
  <c r="EX20" i="1"/>
  <c r="ES36" i="1"/>
  <c r="CX37" i="1"/>
  <c r="ES92" i="1"/>
  <c r="CX93" i="1"/>
  <c r="EV12" i="1"/>
  <c r="DA13" i="1"/>
  <c r="FD20" i="1"/>
  <c r="DF5" i="1"/>
  <c r="FE4" i="1" l="1"/>
  <c r="EY61" i="1"/>
  <c r="DD62" i="1"/>
  <c r="FG61" i="1"/>
  <c r="DL62" i="1"/>
  <c r="EW69" i="1"/>
  <c r="DB70" i="1"/>
  <c r="DL87" i="1"/>
  <c r="FG86" i="1"/>
  <c r="DM54" i="1"/>
  <c r="FH53" i="1"/>
  <c r="DE86" i="1"/>
  <c r="EZ85" i="1"/>
  <c r="CY71" i="1"/>
  <c r="EU29" i="1"/>
  <c r="CZ30" i="1"/>
  <c r="EX101" i="1"/>
  <c r="DC102" i="1"/>
  <c r="EY37" i="1"/>
  <c r="DD38" i="1"/>
  <c r="DA22" i="1"/>
  <c r="EV21" i="1"/>
  <c r="FA13" i="1"/>
  <c r="DF14" i="1"/>
  <c r="FF69" i="1"/>
  <c r="DK70" i="1"/>
  <c r="DN38" i="1"/>
  <c r="FI37" i="1"/>
  <c r="DM126" i="1"/>
  <c r="FH125" i="1"/>
  <c r="DH86" i="1"/>
  <c r="FC85" i="1"/>
  <c r="EV61" i="1"/>
  <c r="DA62" i="1"/>
  <c r="FK29" i="1"/>
  <c r="DP30" i="1"/>
  <c r="EX53" i="1"/>
  <c r="DC54" i="1"/>
  <c r="EW53" i="1"/>
  <c r="DB54" i="1"/>
  <c r="DP110" i="1"/>
  <c r="FK109" i="1"/>
  <c r="FH29" i="1"/>
  <c r="DM30" i="1"/>
  <c r="ES77" i="1"/>
  <c r="CX78" i="1"/>
  <c r="EY13" i="1"/>
  <c r="DD14" i="1"/>
  <c r="DH38" i="1"/>
  <c r="FC37" i="1"/>
  <c r="FA77" i="1"/>
  <c r="DF78" i="1"/>
  <c r="DT127" i="1"/>
  <c r="FM126" i="1"/>
  <c r="FA21" i="1"/>
  <c r="CZ110" i="1"/>
  <c r="EU109" i="1"/>
  <c r="FD93" i="1"/>
  <c r="DI94" i="1"/>
  <c r="FC69" i="1"/>
  <c r="DH70" i="1"/>
  <c r="DB22" i="1"/>
  <c r="EW21" i="1"/>
  <c r="EZ13" i="1"/>
  <c r="DE14" i="1"/>
  <c r="CY22" i="1"/>
  <c r="ET21" i="1"/>
  <c r="DO6" i="1"/>
  <c r="EZ101" i="1"/>
  <c r="DE102" i="1"/>
  <c r="DN110" i="1"/>
  <c r="FI109" i="1"/>
  <c r="EW85" i="1"/>
  <c r="DB86" i="1"/>
  <c r="DO70" i="1"/>
  <c r="FJ69" i="1"/>
  <c r="ES61" i="1"/>
  <c r="CX62" i="1"/>
  <c r="DA78" i="1"/>
  <c r="EV77" i="1"/>
  <c r="FK133" i="1"/>
  <c r="DP134" i="1"/>
  <c r="FA46" i="1"/>
  <c r="DF47" i="1"/>
  <c r="DE134" i="1"/>
  <c r="EZ133" i="1"/>
  <c r="FJ13" i="1"/>
  <c r="DO14" i="1"/>
  <c r="FB86" i="1"/>
  <c r="DG87" i="1"/>
  <c r="FF45" i="1"/>
  <c r="DK46" i="1"/>
  <c r="ES4" i="1"/>
  <c r="DQ102" i="1"/>
  <c r="FL101" i="1"/>
  <c r="CX126" i="1"/>
  <c r="ES125" i="1"/>
  <c r="FI77" i="1"/>
  <c r="DN78" i="1"/>
  <c r="CX70" i="1"/>
  <c r="ES69" i="1"/>
  <c r="CY79" i="1"/>
  <c r="DH103" i="1"/>
  <c r="DD22" i="1"/>
  <c r="EY21" i="1"/>
  <c r="ES29" i="1"/>
  <c r="CX30" i="1"/>
  <c r="FD45" i="1"/>
  <c r="DI46" i="1"/>
  <c r="FF77" i="1"/>
  <c r="DK78" i="1"/>
  <c r="FB4" i="1"/>
  <c r="DG5" i="1"/>
  <c r="DA31" i="1"/>
  <c r="EV30" i="1"/>
  <c r="FD29" i="1"/>
  <c r="DI30" i="1"/>
  <c r="EW133" i="1"/>
  <c r="DB134" i="1"/>
  <c r="DF6" i="1"/>
  <c r="FB69" i="1"/>
  <c r="DG70" i="1"/>
  <c r="DD127" i="1"/>
  <c r="EY126" i="1"/>
  <c r="DE46" i="1"/>
  <c r="EZ45" i="1"/>
  <c r="EU125" i="1"/>
  <c r="CZ126" i="1"/>
  <c r="CX110" i="1"/>
  <c r="ES109" i="1"/>
  <c r="DE6" i="1"/>
  <c r="DA71" i="1"/>
  <c r="FA62" i="1"/>
  <c r="DF63" i="1"/>
  <c r="EW45" i="1"/>
  <c r="DB46" i="1"/>
  <c r="DF23" i="1"/>
  <c r="DA110" i="1"/>
  <c r="EV109" i="1"/>
  <c r="DO94" i="1"/>
  <c r="FJ93" i="1"/>
  <c r="FF37" i="1"/>
  <c r="DK38" i="1"/>
  <c r="DJ71" i="1"/>
  <c r="DN94" i="1"/>
  <c r="FI93" i="1"/>
  <c r="DF134" i="1"/>
  <c r="FA133" i="1"/>
  <c r="EW37" i="1"/>
  <c r="DB38" i="1"/>
  <c r="ET61" i="1"/>
  <c r="CY62" i="1"/>
  <c r="DE110" i="1"/>
  <c r="EZ109" i="1"/>
  <c r="FJ4" i="1"/>
  <c r="DK7" i="1"/>
  <c r="FM133" i="1"/>
  <c r="DT134" i="1"/>
  <c r="FI134" i="1" s="1"/>
  <c r="DF110" i="1"/>
  <c r="FA109" i="1"/>
  <c r="DK30" i="1"/>
  <c r="FF29" i="1"/>
  <c r="DB30" i="1"/>
  <c r="EW29" i="1"/>
  <c r="FE133" i="1"/>
  <c r="DJ134" i="1"/>
  <c r="FM69" i="1"/>
  <c r="DT70" i="1"/>
  <c r="ET4" i="1"/>
  <c r="CY5" i="1"/>
  <c r="FM38" i="1"/>
  <c r="DT39" i="1"/>
  <c r="DE95" i="1"/>
  <c r="EZ94" i="1"/>
  <c r="FG37" i="1"/>
  <c r="DL38" i="1"/>
  <c r="EW61" i="1"/>
  <c r="DB62" i="1"/>
  <c r="FI101" i="1"/>
  <c r="DN102" i="1"/>
  <c r="CY38" i="1"/>
  <c r="ET37" i="1"/>
  <c r="DM78" i="1"/>
  <c r="FH77" i="1"/>
  <c r="FF133" i="1"/>
  <c r="DK134" i="1"/>
  <c r="FI13" i="1"/>
  <c r="DN14" i="1"/>
  <c r="EV125" i="1"/>
  <c r="DA126" i="1"/>
  <c r="EX37" i="1"/>
  <c r="DC38" i="1"/>
  <c r="DH6" i="1"/>
  <c r="FD4" i="1"/>
  <c r="DI5" i="1"/>
  <c r="FJ62" i="1"/>
  <c r="DO63" i="1"/>
  <c r="DB14" i="1"/>
  <c r="EW13" i="1"/>
  <c r="FF119" i="1"/>
  <c r="DK120" i="1"/>
  <c r="FK77" i="1"/>
  <c r="EW125" i="1"/>
  <c r="DB126" i="1"/>
  <c r="DG110" i="1"/>
  <c r="FB109" i="1"/>
  <c r="FM94" i="1"/>
  <c r="DT95" i="1"/>
  <c r="EX69" i="1"/>
  <c r="DC70" i="1"/>
  <c r="FF93" i="1"/>
  <c r="DK94" i="1"/>
  <c r="EX93" i="1"/>
  <c r="DC94" i="1"/>
  <c r="CX38" i="1"/>
  <c r="ES37" i="1"/>
  <c r="DG102" i="1"/>
  <c r="FB101" i="1"/>
  <c r="DF94" i="1"/>
  <c r="FA93" i="1"/>
  <c r="DJ14" i="1"/>
  <c r="FE13" i="1"/>
  <c r="DL54" i="1"/>
  <c r="FG53" i="1"/>
  <c r="DM6" i="1"/>
  <c r="FG101" i="1"/>
  <c r="DL102" i="1"/>
  <c r="DO126" i="1"/>
  <c r="FJ125" i="1"/>
  <c r="DG134" i="1"/>
  <c r="FB133" i="1"/>
  <c r="EZ4" i="1"/>
  <c r="DJ24" i="1"/>
  <c r="ES117" i="1"/>
  <c r="CX118" i="1"/>
  <c r="DN54" i="1"/>
  <c r="FI53" i="1"/>
  <c r="CX134" i="1"/>
  <c r="ES133" i="1"/>
  <c r="DN126" i="1"/>
  <c r="FI125" i="1"/>
  <c r="EU45" i="1"/>
  <c r="CZ46" i="1"/>
  <c r="DE54" i="1"/>
  <c r="EZ53" i="1"/>
  <c r="DM95" i="1"/>
  <c r="FH94" i="1"/>
  <c r="FM30" i="1"/>
  <c r="DT31" i="1"/>
  <c r="DD55" i="1"/>
  <c r="EY54" i="1"/>
  <c r="FG13" i="1"/>
  <c r="DL14" i="1"/>
  <c r="CZ118" i="1"/>
  <c r="EU117" i="1"/>
  <c r="FE61" i="1"/>
  <c r="DJ62" i="1"/>
  <c r="FC29" i="1"/>
  <c r="DH30" i="1"/>
  <c r="DD79" i="1"/>
  <c r="EX4" i="1"/>
  <c r="FL93" i="1"/>
  <c r="DQ94" i="1"/>
  <c r="DM111" i="1"/>
  <c r="FL85" i="1"/>
  <c r="DQ86" i="1"/>
  <c r="CX87" i="1"/>
  <c r="ES86" i="1"/>
  <c r="FJ45" i="1"/>
  <c r="DO46" i="1"/>
  <c r="CX54" i="1"/>
  <c r="ES53" i="1"/>
  <c r="DQ22" i="1"/>
  <c r="FL21" i="1"/>
  <c r="FF101" i="1"/>
  <c r="DK102" i="1"/>
  <c r="FC4" i="1"/>
  <c r="ES46" i="1"/>
  <c r="CX47" i="1"/>
  <c r="CY126" i="1"/>
  <c r="ET125" i="1"/>
  <c r="DP79" i="1"/>
  <c r="DK22" i="1"/>
  <c r="FF21" i="1"/>
  <c r="EX109" i="1"/>
  <c r="DC110" i="1"/>
  <c r="DQ78" i="1"/>
  <c r="FL77" i="1"/>
  <c r="FH117" i="1"/>
  <c r="DM118" i="1"/>
  <c r="FI29" i="1"/>
  <c r="DN30" i="1"/>
  <c r="FC133" i="1"/>
  <c r="DH134" i="1"/>
  <c r="FB29" i="1"/>
  <c r="DG30" i="1"/>
  <c r="DQ110" i="1"/>
  <c r="FL109" i="1"/>
  <c r="FK13" i="1"/>
  <c r="DP14" i="1"/>
  <c r="DG22" i="1"/>
  <c r="FB21" i="1"/>
  <c r="DP7" i="1"/>
  <c r="FD85" i="1"/>
  <c r="DI86" i="1"/>
  <c r="DP103" i="1"/>
  <c r="FB117" i="1"/>
  <c r="DG118" i="1"/>
  <c r="FH4" i="1"/>
  <c r="FK21" i="1"/>
  <c r="FD61" i="1"/>
  <c r="DI62" i="1"/>
  <c r="FE53" i="1"/>
  <c r="DJ54" i="1"/>
  <c r="FC53" i="1"/>
  <c r="DH54" i="1"/>
  <c r="FC62" i="1"/>
  <c r="DH63" i="1"/>
  <c r="DE126" i="1"/>
  <c r="EZ125" i="1"/>
  <c r="FM63" i="1"/>
  <c r="DT64" i="1"/>
  <c r="FL53" i="1"/>
  <c r="DQ54" i="1"/>
  <c r="DP70" i="1"/>
  <c r="FK69" i="1"/>
  <c r="EY77" i="1"/>
  <c r="FE109" i="1"/>
  <c r="DJ110" i="1"/>
  <c r="DP94" i="1"/>
  <c r="FK93" i="1"/>
  <c r="DC6" i="1"/>
  <c r="DN70" i="1"/>
  <c r="FI69" i="1"/>
  <c r="EU61" i="1"/>
  <c r="CZ62" i="1"/>
  <c r="DP86" i="1"/>
  <c r="FK85" i="1"/>
  <c r="DC47" i="1"/>
  <c r="EX46" i="1"/>
  <c r="FI133" i="1"/>
  <c r="DH15" i="1"/>
  <c r="FC14" i="1"/>
  <c r="DF86" i="1"/>
  <c r="FA85" i="1"/>
  <c r="FG109" i="1"/>
  <c r="DL110" i="1"/>
  <c r="ES101" i="1"/>
  <c r="CX102" i="1"/>
  <c r="DT87" i="1"/>
  <c r="FM86" i="1"/>
  <c r="CZ102" i="1"/>
  <c r="EU101" i="1"/>
  <c r="CZ15" i="1"/>
  <c r="EU14" i="1"/>
  <c r="FL69" i="1"/>
  <c r="DQ70" i="1"/>
  <c r="DC86" i="1"/>
  <c r="EX85" i="1"/>
  <c r="DH127" i="1"/>
  <c r="FC126" i="1"/>
  <c r="CZ22" i="1"/>
  <c r="EU21" i="1"/>
  <c r="FL61" i="1"/>
  <c r="DQ62" i="1"/>
  <c r="DH78" i="1"/>
  <c r="FC77" i="1"/>
  <c r="EU4" i="1"/>
  <c r="CZ5" i="1"/>
  <c r="DI118" i="1"/>
  <c r="FD117" i="1"/>
  <c r="FA101" i="1"/>
  <c r="DF102" i="1"/>
  <c r="DK55" i="1"/>
  <c r="FF54" i="1"/>
  <c r="DB103" i="1"/>
  <c r="EY93" i="1"/>
  <c r="DD94" i="1"/>
  <c r="FI62" i="1"/>
  <c r="DN63" i="1"/>
  <c r="DJ6" i="1"/>
  <c r="DN5" i="1"/>
  <c r="FI4" i="1"/>
  <c r="FH101" i="1"/>
  <c r="DM102" i="1"/>
  <c r="FL29" i="1"/>
  <c r="DQ30" i="1"/>
  <c r="EZ29" i="1"/>
  <c r="DE30" i="1"/>
  <c r="CY111" i="1"/>
  <c r="DJ103" i="1"/>
  <c r="DT47" i="1"/>
  <c r="FM46" i="1"/>
  <c r="DT55" i="1"/>
  <c r="FM54" i="1"/>
  <c r="DA118" i="1"/>
  <c r="EV117" i="1"/>
  <c r="CX94" i="1"/>
  <c r="ES93" i="1"/>
  <c r="FB13" i="1"/>
  <c r="DG14" i="1"/>
  <c r="DM134" i="1"/>
  <c r="FH133" i="1"/>
  <c r="CY103" i="1"/>
  <c r="EZ117" i="1"/>
  <c r="DE118" i="1"/>
  <c r="DL70" i="1"/>
  <c r="FG69" i="1"/>
  <c r="FH37" i="1"/>
  <c r="DM38" i="1"/>
  <c r="DF38" i="1"/>
  <c r="FA37" i="1"/>
  <c r="DG38" i="1"/>
  <c r="FB37" i="1"/>
  <c r="DQ14" i="1"/>
  <c r="FL13" i="1"/>
  <c r="FD37" i="1"/>
  <c r="DI38" i="1"/>
  <c r="DO78" i="1"/>
  <c r="FJ77" i="1"/>
  <c r="DP23" i="1"/>
  <c r="DF70" i="1"/>
  <c r="FA69" i="1"/>
  <c r="CZ38" i="1"/>
  <c r="EU37" i="1"/>
  <c r="DD47" i="1"/>
  <c r="EY46" i="1"/>
  <c r="FI117" i="1"/>
  <c r="DN118" i="1"/>
  <c r="DF54" i="1"/>
  <c r="FA53" i="1"/>
  <c r="DP38" i="1"/>
  <c r="FK37" i="1"/>
  <c r="EV93" i="1"/>
  <c r="DA94" i="1"/>
  <c r="DE70" i="1"/>
  <c r="EZ69" i="1"/>
  <c r="EY117" i="1"/>
  <c r="DD118" i="1"/>
  <c r="DE62" i="1"/>
  <c r="EZ61" i="1"/>
  <c r="DM62" i="1"/>
  <c r="FH61" i="1"/>
  <c r="EX133" i="1"/>
  <c r="DC134" i="1"/>
  <c r="DO102" i="1"/>
  <c r="FJ101" i="1"/>
  <c r="CY86" i="1"/>
  <c r="ET85" i="1"/>
  <c r="FG77" i="1"/>
  <c r="DL78" i="1"/>
  <c r="DO38" i="1"/>
  <c r="FJ37" i="1"/>
  <c r="DD5" i="1"/>
  <c r="EY4" i="1"/>
  <c r="EV45" i="1"/>
  <c r="DA46" i="1"/>
  <c r="FD133" i="1"/>
  <c r="DI134" i="1"/>
  <c r="FJ53" i="1"/>
  <c r="DO54" i="1"/>
  <c r="CZ79" i="1"/>
  <c r="FB61" i="1"/>
  <c r="DG62" i="1"/>
  <c r="DM70" i="1"/>
  <c r="FH69" i="1"/>
  <c r="DA86" i="1"/>
  <c r="EV85" i="1"/>
  <c r="FH13" i="1"/>
  <c r="DM14" i="1"/>
  <c r="DN135" i="1"/>
  <c r="EW109" i="1"/>
  <c r="DB110" i="1"/>
  <c r="DG78" i="1"/>
  <c r="FB77" i="1"/>
  <c r="ET117" i="1"/>
  <c r="CY118" i="1"/>
  <c r="DD86" i="1"/>
  <c r="EY85" i="1"/>
  <c r="FM118" i="1"/>
  <c r="DT119" i="1"/>
  <c r="DL47" i="1"/>
  <c r="FG46" i="1"/>
  <c r="FE93" i="1"/>
  <c r="DJ94" i="1"/>
  <c r="FF109" i="1"/>
  <c r="DK110" i="1"/>
  <c r="FL45" i="1"/>
  <c r="DQ46" i="1"/>
  <c r="FB53" i="1"/>
  <c r="DG54" i="1"/>
  <c r="CZ94" i="1"/>
  <c r="EU93" i="1"/>
  <c r="DH111" i="1"/>
  <c r="DJ118" i="1"/>
  <c r="FE117" i="1"/>
  <c r="FF125" i="1"/>
  <c r="DK126" i="1"/>
  <c r="EV53" i="1"/>
  <c r="DA54" i="1"/>
  <c r="DH118" i="1"/>
  <c r="FC117" i="1"/>
  <c r="FD53" i="1"/>
  <c r="DI54" i="1"/>
  <c r="EV39" i="1"/>
  <c r="DA40" i="1"/>
  <c r="CZ86" i="1"/>
  <c r="EU85" i="1"/>
  <c r="DT5" i="1"/>
  <c r="FM4" i="1"/>
  <c r="FF4" i="1"/>
  <c r="FK4" i="1"/>
  <c r="FA4" i="1"/>
  <c r="DC22" i="1"/>
  <c r="EX21" i="1"/>
  <c r="DN87" i="1"/>
  <c r="FI86" i="1"/>
  <c r="ET53" i="1"/>
  <c r="CY54" i="1"/>
  <c r="DB6" i="1"/>
  <c r="FA117" i="1"/>
  <c r="DF118" i="1"/>
  <c r="DO134" i="1"/>
  <c r="FJ133" i="1"/>
  <c r="FL133" i="1"/>
  <c r="DQ134" i="1"/>
  <c r="DI23" i="1"/>
  <c r="EU53" i="1"/>
  <c r="CZ54" i="1"/>
  <c r="ET46" i="1"/>
  <c r="CY47" i="1"/>
  <c r="DB79" i="1"/>
  <c r="EY101" i="1"/>
  <c r="DD102" i="1"/>
  <c r="DD30" i="1"/>
  <c r="EY29" i="1"/>
  <c r="DL5" i="1"/>
  <c r="FG4" i="1"/>
  <c r="FE45" i="1"/>
  <c r="DJ46" i="1"/>
  <c r="DI14" i="1"/>
  <c r="FD13" i="1"/>
  <c r="DC30" i="1"/>
  <c r="EX29" i="1"/>
  <c r="DI78" i="1"/>
  <c r="FD77" i="1"/>
  <c r="FL125" i="1"/>
  <c r="DQ126" i="1"/>
  <c r="EU133" i="1"/>
  <c r="CZ134" i="1"/>
  <c r="DO111" i="1"/>
  <c r="FE37" i="1"/>
  <c r="DJ38" i="1"/>
  <c r="DC62" i="1"/>
  <c r="EX61" i="1"/>
  <c r="DL126" i="1"/>
  <c r="FG125" i="1"/>
  <c r="FG93" i="1"/>
  <c r="DL94" i="1"/>
  <c r="FM101" i="1"/>
  <c r="DT102" i="1"/>
  <c r="FK102" i="1" s="1"/>
  <c r="EX125" i="1"/>
  <c r="DC126" i="1"/>
  <c r="FD70" i="1"/>
  <c r="DI71" i="1"/>
  <c r="DJ30" i="1"/>
  <c r="FE29" i="1"/>
  <c r="DM86" i="1"/>
  <c r="FH85" i="1"/>
  <c r="FM14" i="1"/>
  <c r="DT15" i="1"/>
  <c r="ES13" i="1"/>
  <c r="CX14" i="1"/>
  <c r="FH46" i="1"/>
  <c r="DM47" i="1"/>
  <c r="FJ29" i="1"/>
  <c r="DO30" i="1"/>
  <c r="DG94" i="1"/>
  <c r="FB93" i="1"/>
  <c r="FK61" i="1"/>
  <c r="DP62" i="1"/>
  <c r="EZ37" i="1"/>
  <c r="DE38" i="1"/>
  <c r="DO22" i="1"/>
  <c r="FJ21" i="1"/>
  <c r="DL135" i="1"/>
  <c r="FG134" i="1"/>
  <c r="DD111" i="1"/>
  <c r="EV4" i="1"/>
  <c r="DA5" i="1"/>
  <c r="FL4" i="1"/>
  <c r="DQ5" i="1"/>
  <c r="FL37" i="1"/>
  <c r="DQ38" i="1"/>
  <c r="FM77" i="1"/>
  <c r="DT78" i="1"/>
  <c r="EY78" i="1" s="1"/>
  <c r="DT22" i="1"/>
  <c r="FA22" i="1" s="1"/>
  <c r="FM21" i="1"/>
  <c r="FE21" i="1"/>
  <c r="DG126" i="1"/>
  <c r="FB125" i="1"/>
  <c r="DN22" i="1"/>
  <c r="FI21" i="1"/>
  <c r="CX6" i="1"/>
  <c r="DK62" i="1"/>
  <c r="FF61" i="1"/>
  <c r="ET29" i="1"/>
  <c r="CY30" i="1"/>
  <c r="ET77" i="1"/>
  <c r="DA14" i="1"/>
  <c r="EV13" i="1"/>
  <c r="DH22" i="1"/>
  <c r="FC21" i="1"/>
  <c r="ET13" i="1"/>
  <c r="CY14" i="1"/>
  <c r="EV133" i="1"/>
  <c r="DA134" i="1"/>
  <c r="DK14" i="1"/>
  <c r="FF13" i="1"/>
  <c r="EW77" i="1"/>
  <c r="FA29" i="1"/>
  <c r="DF30" i="1"/>
  <c r="EW93" i="1"/>
  <c r="DB94" i="1"/>
  <c r="DA102" i="1"/>
  <c r="EV101" i="1"/>
  <c r="CY134" i="1"/>
  <c r="ET133" i="1"/>
  <c r="FE77" i="1"/>
  <c r="DJ78" i="1"/>
  <c r="EX117" i="1"/>
  <c r="DC118" i="1"/>
  <c r="FH21" i="1"/>
  <c r="DM22" i="1"/>
  <c r="DL22" i="1"/>
  <c r="FG21" i="1"/>
  <c r="DC14" i="1"/>
  <c r="EX13" i="1"/>
  <c r="FC45" i="1"/>
  <c r="DH46" i="1"/>
  <c r="DH94" i="1"/>
  <c r="FC93" i="1"/>
  <c r="DB118" i="1"/>
  <c r="EW117" i="1"/>
  <c r="CZ70" i="1"/>
  <c r="EU69" i="1"/>
  <c r="CX22" i="1"/>
  <c r="ES21" i="1"/>
  <c r="FE125" i="1"/>
  <c r="DJ126" i="1"/>
  <c r="EY133" i="1"/>
  <c r="DD134" i="1"/>
  <c r="FL118" i="1"/>
  <c r="DQ119" i="1"/>
  <c r="DI102" i="1"/>
  <c r="FD101" i="1"/>
  <c r="FE85" i="1"/>
  <c r="DJ86" i="1"/>
  <c r="DI110" i="1"/>
  <c r="FD109" i="1"/>
  <c r="ET94" i="1"/>
  <c r="CY95" i="1"/>
  <c r="FD125" i="1"/>
  <c r="DI126" i="1"/>
  <c r="DF126" i="1"/>
  <c r="FA125" i="1"/>
  <c r="DL30" i="1"/>
  <c r="FG29" i="1"/>
  <c r="FJ117" i="1"/>
  <c r="DO118" i="1"/>
  <c r="DP118" i="1"/>
  <c r="FK117" i="1"/>
  <c r="EX77" i="1"/>
  <c r="DC78" i="1"/>
  <c r="FB45" i="1"/>
  <c r="DG46" i="1"/>
  <c r="EZ21" i="1"/>
  <c r="DE22" i="1"/>
  <c r="DE78" i="1"/>
  <c r="EZ77" i="1"/>
  <c r="FJ85" i="1"/>
  <c r="DO86" i="1"/>
  <c r="DN46" i="1"/>
  <c r="FI45" i="1"/>
  <c r="FK45" i="1"/>
  <c r="DP46" i="1"/>
  <c r="FK125" i="1"/>
  <c r="DP126" i="1"/>
  <c r="FM109" i="1"/>
  <c r="DT110" i="1"/>
  <c r="FH110" i="1" s="1"/>
  <c r="DK86" i="1"/>
  <c r="FF85" i="1"/>
  <c r="FG133" i="1"/>
  <c r="FG117" i="1"/>
  <c r="DL118" i="1"/>
  <c r="EY109" i="1"/>
  <c r="DD70" i="1"/>
  <c r="EY69" i="1"/>
  <c r="FK53" i="1"/>
  <c r="DP54" i="1"/>
  <c r="EY110" i="1" l="1"/>
  <c r="FG62" i="1"/>
  <c r="DL63" i="1"/>
  <c r="DD63" i="1"/>
  <c r="EY62" i="1"/>
  <c r="ES22" i="1"/>
  <c r="CX23" i="1"/>
  <c r="CY15" i="1"/>
  <c r="ET14" i="1"/>
  <c r="FE38" i="1"/>
  <c r="DJ39" i="1"/>
  <c r="ET47" i="1"/>
  <c r="CY48" i="1"/>
  <c r="FM5" i="1"/>
  <c r="DT6" i="1"/>
  <c r="FK5" i="1"/>
  <c r="FF5" i="1"/>
  <c r="DH112" i="1"/>
  <c r="ET86" i="1"/>
  <c r="CY87" i="1"/>
  <c r="EU38" i="1"/>
  <c r="CZ39" i="1"/>
  <c r="CY104" i="1"/>
  <c r="CY112" i="1"/>
  <c r="EW102" i="1"/>
  <c r="FC127" i="1"/>
  <c r="DH128" i="1"/>
  <c r="EU102" i="1"/>
  <c r="CZ103" i="1"/>
  <c r="DF87" i="1"/>
  <c r="FA86" i="1"/>
  <c r="DJ111" i="1"/>
  <c r="FE110" i="1"/>
  <c r="FF22" i="1"/>
  <c r="DK23" i="1"/>
  <c r="FF102" i="1"/>
  <c r="DK103" i="1"/>
  <c r="CZ119" i="1"/>
  <c r="EU118" i="1"/>
  <c r="FH95" i="1"/>
  <c r="DM96" i="1"/>
  <c r="ES134" i="1"/>
  <c r="CX135" i="1"/>
  <c r="DT96" i="1"/>
  <c r="FM95" i="1"/>
  <c r="DH7" i="1"/>
  <c r="FC6" i="1"/>
  <c r="FF30" i="1"/>
  <c r="DK31" i="1"/>
  <c r="DA72" i="1"/>
  <c r="EW134" i="1"/>
  <c r="DB135" i="1"/>
  <c r="DK79" i="1"/>
  <c r="FF78" i="1"/>
  <c r="DN79" i="1"/>
  <c r="FI78" i="1"/>
  <c r="FJ70" i="1"/>
  <c r="DO71" i="1"/>
  <c r="FJ5" i="1"/>
  <c r="DF79" i="1"/>
  <c r="FA78" i="1"/>
  <c r="FH30" i="1"/>
  <c r="DM31" i="1"/>
  <c r="DP31" i="1"/>
  <c r="FK30" i="1"/>
  <c r="DD39" i="1"/>
  <c r="EY38" i="1"/>
  <c r="FG118" i="1"/>
  <c r="DL119" i="1"/>
  <c r="FJ30" i="1"/>
  <c r="DO31" i="1"/>
  <c r="DH119" i="1"/>
  <c r="FC118" i="1"/>
  <c r="DD87" i="1"/>
  <c r="EY86" i="1"/>
  <c r="FK38" i="1"/>
  <c r="DP39" i="1"/>
  <c r="EV118" i="1"/>
  <c r="DA119" i="1"/>
  <c r="FI5" i="1"/>
  <c r="DN6" i="1"/>
  <c r="FK46" i="1"/>
  <c r="DP47" i="1"/>
  <c r="EZ22" i="1"/>
  <c r="DE23" i="1"/>
  <c r="DO119" i="1"/>
  <c r="FJ118" i="1"/>
  <c r="ET95" i="1"/>
  <c r="CY96" i="1"/>
  <c r="FL119" i="1"/>
  <c r="DQ120" i="1"/>
  <c r="FE78" i="1"/>
  <c r="DJ79" i="1"/>
  <c r="FA30" i="1"/>
  <c r="DF31" i="1"/>
  <c r="FJ22" i="1"/>
  <c r="DO23" i="1"/>
  <c r="DM87" i="1"/>
  <c r="FH86" i="1"/>
  <c r="FD78" i="1"/>
  <c r="DI79" i="1"/>
  <c r="FG5" i="1"/>
  <c r="DL6" i="1"/>
  <c r="FJ134" i="1"/>
  <c r="DO135" i="1"/>
  <c r="FI87" i="1"/>
  <c r="DN88" i="1"/>
  <c r="EV54" i="1"/>
  <c r="DA55" i="1"/>
  <c r="FE94" i="1"/>
  <c r="DJ95" i="1"/>
  <c r="CY119" i="1"/>
  <c r="ET118" i="1"/>
  <c r="FH14" i="1"/>
  <c r="DM15" i="1"/>
  <c r="CZ80" i="1"/>
  <c r="EY118" i="1"/>
  <c r="DD119" i="1"/>
  <c r="EZ30" i="1"/>
  <c r="DE31" i="1"/>
  <c r="FE5" i="1"/>
  <c r="DI63" i="1"/>
  <c r="FD62" i="1"/>
  <c r="FD86" i="1"/>
  <c r="DI87" i="1"/>
  <c r="FH118" i="1"/>
  <c r="DM119" i="1"/>
  <c r="DP80" i="1"/>
  <c r="ES87" i="1"/>
  <c r="CX88" i="1"/>
  <c r="DD80" i="1"/>
  <c r="FG14" i="1"/>
  <c r="DL15" i="1"/>
  <c r="FB134" i="1"/>
  <c r="DG135" i="1"/>
  <c r="DL55" i="1"/>
  <c r="FG54" i="1"/>
  <c r="CX39" i="1"/>
  <c r="ES38" i="1"/>
  <c r="EX38" i="1"/>
  <c r="DC39" i="1"/>
  <c r="DL39" i="1"/>
  <c r="FG38" i="1"/>
  <c r="DT71" i="1"/>
  <c r="FM70" i="1"/>
  <c r="DE111" i="1"/>
  <c r="EZ110" i="1"/>
  <c r="DN95" i="1"/>
  <c r="FI94" i="1"/>
  <c r="DA111" i="1"/>
  <c r="EV110" i="1"/>
  <c r="EV70" i="1"/>
  <c r="EZ46" i="1"/>
  <c r="DE47" i="1"/>
  <c r="EY22" i="1"/>
  <c r="DD23" i="1"/>
  <c r="FB87" i="1"/>
  <c r="DG88" i="1"/>
  <c r="FK134" i="1"/>
  <c r="DP135" i="1"/>
  <c r="DB87" i="1"/>
  <c r="EW86" i="1"/>
  <c r="FD94" i="1"/>
  <c r="DI95" i="1"/>
  <c r="DN39" i="1"/>
  <c r="FI38" i="1"/>
  <c r="DE87" i="1"/>
  <c r="EZ86" i="1"/>
  <c r="FM102" i="1"/>
  <c r="DT103" i="1"/>
  <c r="EZ62" i="1"/>
  <c r="DE63" i="1"/>
  <c r="EU62" i="1"/>
  <c r="CZ63" i="1"/>
  <c r="EU70" i="1"/>
  <c r="CZ71" i="1"/>
  <c r="EX14" i="1"/>
  <c r="DC15" i="1"/>
  <c r="DK63" i="1"/>
  <c r="FF62" i="1"/>
  <c r="DA6" i="1"/>
  <c r="EV5" i="1"/>
  <c r="DE39" i="1"/>
  <c r="EZ38" i="1"/>
  <c r="FH47" i="1"/>
  <c r="DM48" i="1"/>
  <c r="DL95" i="1"/>
  <c r="FG94" i="1"/>
  <c r="FJ110" i="1"/>
  <c r="EU54" i="1"/>
  <c r="CZ55" i="1"/>
  <c r="DF119" i="1"/>
  <c r="FA118" i="1"/>
  <c r="EU86" i="1"/>
  <c r="CZ87" i="1"/>
  <c r="EU94" i="1"/>
  <c r="CZ95" i="1"/>
  <c r="EU78" i="1"/>
  <c r="DD6" i="1"/>
  <c r="EY5" i="1"/>
  <c r="DO103" i="1"/>
  <c r="FJ102" i="1"/>
  <c r="FA54" i="1"/>
  <c r="DF55" i="1"/>
  <c r="FA70" i="1"/>
  <c r="DF71" i="1"/>
  <c r="DQ15" i="1"/>
  <c r="FL14" i="1"/>
  <c r="DL71" i="1"/>
  <c r="FG70" i="1"/>
  <c r="DM135" i="1"/>
  <c r="FH134" i="1"/>
  <c r="FM55" i="1"/>
  <c r="DT56" i="1"/>
  <c r="DJ7" i="1"/>
  <c r="FE6" i="1"/>
  <c r="FF55" i="1"/>
  <c r="DK56" i="1"/>
  <c r="FC78" i="1"/>
  <c r="DH79" i="1"/>
  <c r="EX86" i="1"/>
  <c r="DC87" i="1"/>
  <c r="DT88" i="1"/>
  <c r="FM87" i="1"/>
  <c r="FC15" i="1"/>
  <c r="DH16" i="1"/>
  <c r="DE127" i="1"/>
  <c r="EZ126" i="1"/>
  <c r="DQ111" i="1"/>
  <c r="FL110" i="1"/>
  <c r="FK78" i="1"/>
  <c r="FL86" i="1"/>
  <c r="DQ87" i="1"/>
  <c r="EZ54" i="1"/>
  <c r="DE55" i="1"/>
  <c r="FI54" i="1"/>
  <c r="DN55" i="1"/>
  <c r="EX94" i="1"/>
  <c r="DC95" i="1"/>
  <c r="EW14" i="1"/>
  <c r="DB15" i="1"/>
  <c r="DM79" i="1"/>
  <c r="FH78" i="1"/>
  <c r="DF111" i="1"/>
  <c r="FA110" i="1"/>
  <c r="ET62" i="1"/>
  <c r="CY63" i="1"/>
  <c r="FE70" i="1"/>
  <c r="DF24" i="1"/>
  <c r="EZ6" i="1"/>
  <c r="DE7" i="1"/>
  <c r="DI31" i="1"/>
  <c r="FD30" i="1"/>
  <c r="FC103" i="1"/>
  <c r="DH104" i="1"/>
  <c r="ET22" i="1"/>
  <c r="CY23" i="1"/>
  <c r="DA63" i="1"/>
  <c r="EV62" i="1"/>
  <c r="DK71" i="1"/>
  <c r="FF70" i="1"/>
  <c r="EX102" i="1"/>
  <c r="DC103" i="1"/>
  <c r="DH64" i="1"/>
  <c r="FC63" i="1"/>
  <c r="FB30" i="1"/>
  <c r="DG31" i="1"/>
  <c r="DQ23" i="1"/>
  <c r="FL22" i="1"/>
  <c r="DH31" i="1"/>
  <c r="FC30" i="1"/>
  <c r="EU46" i="1"/>
  <c r="CZ47" i="1"/>
  <c r="CX119" i="1"/>
  <c r="ES118" i="1"/>
  <c r="DO127" i="1"/>
  <c r="FJ126" i="1"/>
  <c r="FE14" i="1"/>
  <c r="DJ15" i="1"/>
  <c r="DG111" i="1"/>
  <c r="FB110" i="1"/>
  <c r="DO64" i="1"/>
  <c r="FJ63" i="1"/>
  <c r="EV126" i="1"/>
  <c r="DA127" i="1"/>
  <c r="FE134" i="1"/>
  <c r="DJ135" i="1"/>
  <c r="FM134" i="1"/>
  <c r="DT135" i="1"/>
  <c r="DJ72" i="1"/>
  <c r="FE71" i="1"/>
  <c r="EZ5" i="1"/>
  <c r="DD128" i="1"/>
  <c r="EY127" i="1"/>
  <c r="FC102" i="1"/>
  <c r="CX127" i="1"/>
  <c r="ES126" i="1"/>
  <c r="DO15" i="1"/>
  <c r="FJ14" i="1"/>
  <c r="EZ14" i="1"/>
  <c r="DE15" i="1"/>
  <c r="FC38" i="1"/>
  <c r="DH39" i="1"/>
  <c r="DP111" i="1"/>
  <c r="FK110" i="1"/>
  <c r="FH54" i="1"/>
  <c r="DM55" i="1"/>
  <c r="DP119" i="1"/>
  <c r="FK118" i="1"/>
  <c r="DQ6" i="1"/>
  <c r="FL5" i="1"/>
  <c r="FM22" i="1"/>
  <c r="DT23" i="1"/>
  <c r="FD23" i="1" s="1"/>
  <c r="FE22" i="1"/>
  <c r="EY30" i="1"/>
  <c r="DD31" i="1"/>
  <c r="EX22" i="1"/>
  <c r="DC23" i="1"/>
  <c r="DC135" i="1"/>
  <c r="EX134" i="1"/>
  <c r="DN119" i="1"/>
  <c r="FI118" i="1"/>
  <c r="FI63" i="1"/>
  <c r="DN64" i="1"/>
  <c r="DF103" i="1"/>
  <c r="FA102" i="1"/>
  <c r="DQ63" i="1"/>
  <c r="FL62" i="1"/>
  <c r="FL70" i="1"/>
  <c r="DQ71" i="1"/>
  <c r="CX103" i="1"/>
  <c r="ES102" i="1"/>
  <c r="FG30" i="1"/>
  <c r="DL31" i="1"/>
  <c r="ET134" i="1"/>
  <c r="CY135" i="1"/>
  <c r="ES5" i="1"/>
  <c r="FM78" i="1"/>
  <c r="DT79" i="1"/>
  <c r="EU79" i="1" s="1"/>
  <c r="ES14" i="1"/>
  <c r="CX15" i="1"/>
  <c r="DI72" i="1"/>
  <c r="FD71" i="1"/>
  <c r="EU134" i="1"/>
  <c r="CZ135" i="1"/>
  <c r="EY102" i="1"/>
  <c r="DD103" i="1"/>
  <c r="FD22" i="1"/>
  <c r="EW5" i="1"/>
  <c r="FG47" i="1"/>
  <c r="DL48" i="1"/>
  <c r="DG79" i="1"/>
  <c r="FB78" i="1"/>
  <c r="EV86" i="1"/>
  <c r="DA87" i="1"/>
  <c r="FJ38" i="1"/>
  <c r="DO39" i="1"/>
  <c r="EZ70" i="1"/>
  <c r="DE71" i="1"/>
  <c r="DP24" i="1"/>
  <c r="FB38" i="1"/>
  <c r="DG39" i="1"/>
  <c r="FM47" i="1"/>
  <c r="DT48" i="1"/>
  <c r="EX6" i="1"/>
  <c r="DC7" i="1"/>
  <c r="FK70" i="1"/>
  <c r="DP71" i="1"/>
  <c r="DP8" i="1"/>
  <c r="FL78" i="1"/>
  <c r="DQ79" i="1"/>
  <c r="ET126" i="1"/>
  <c r="CY127" i="1"/>
  <c r="EY55" i="1"/>
  <c r="DD56" i="1"/>
  <c r="FG102" i="1"/>
  <c r="DL103" i="1"/>
  <c r="FF94" i="1"/>
  <c r="DK95" i="1"/>
  <c r="EW126" i="1"/>
  <c r="DB127" i="1"/>
  <c r="ET38" i="1"/>
  <c r="CY39" i="1"/>
  <c r="EZ95" i="1"/>
  <c r="DE96" i="1"/>
  <c r="EW38" i="1"/>
  <c r="DB39" i="1"/>
  <c r="FF38" i="1"/>
  <c r="DK39" i="1"/>
  <c r="DB47" i="1"/>
  <c r="EW46" i="1"/>
  <c r="FB70" i="1"/>
  <c r="DG71" i="1"/>
  <c r="FD46" i="1"/>
  <c r="DI47" i="1"/>
  <c r="ET78" i="1"/>
  <c r="EV78" i="1"/>
  <c r="DA79" i="1"/>
  <c r="DN111" i="1"/>
  <c r="FI110" i="1"/>
  <c r="CZ111" i="1"/>
  <c r="EU110" i="1"/>
  <c r="EY14" i="1"/>
  <c r="DD15" i="1"/>
  <c r="DB55" i="1"/>
  <c r="EW54" i="1"/>
  <c r="FA14" i="1"/>
  <c r="DF15" i="1"/>
  <c r="CZ31" i="1"/>
  <c r="EU30" i="1"/>
  <c r="CX7" i="1"/>
  <c r="ES6" i="1"/>
  <c r="DA41" i="1"/>
  <c r="FJ54" i="1"/>
  <c r="DO55" i="1"/>
  <c r="FK22" i="1"/>
  <c r="DG15" i="1"/>
  <c r="FB14" i="1"/>
  <c r="FF86" i="1"/>
  <c r="DK87" i="1"/>
  <c r="FH22" i="1"/>
  <c r="DM23" i="1"/>
  <c r="DD112" i="1"/>
  <c r="FG126" i="1"/>
  <c r="DL127" i="1"/>
  <c r="DI15" i="1"/>
  <c r="FD14" i="1"/>
  <c r="DI24" i="1"/>
  <c r="EW6" i="1"/>
  <c r="DB7" i="1"/>
  <c r="FD54" i="1"/>
  <c r="DI55" i="1"/>
  <c r="FL46" i="1"/>
  <c r="DQ47" i="1"/>
  <c r="FM119" i="1"/>
  <c r="DT120" i="1"/>
  <c r="DB111" i="1"/>
  <c r="EW110" i="1"/>
  <c r="FD134" i="1"/>
  <c r="DI135" i="1"/>
  <c r="FG78" i="1"/>
  <c r="DL79" i="1"/>
  <c r="EV94" i="1"/>
  <c r="DA95" i="1"/>
  <c r="EZ118" i="1"/>
  <c r="DE119" i="1"/>
  <c r="FE103" i="1"/>
  <c r="DJ104" i="1"/>
  <c r="DM103" i="1"/>
  <c r="FH102" i="1"/>
  <c r="DD95" i="1"/>
  <c r="EY94" i="1"/>
  <c r="DL111" i="1"/>
  <c r="FG110" i="1"/>
  <c r="EX47" i="1"/>
  <c r="DC48" i="1"/>
  <c r="EX5" i="1"/>
  <c r="FL54" i="1"/>
  <c r="DQ55" i="1"/>
  <c r="FC54" i="1"/>
  <c r="DH55" i="1"/>
  <c r="DG119" i="1"/>
  <c r="FB118" i="1"/>
  <c r="FC134" i="1"/>
  <c r="DH135" i="1"/>
  <c r="DC111" i="1"/>
  <c r="EX110" i="1"/>
  <c r="ES47" i="1"/>
  <c r="CX48" i="1"/>
  <c r="ES54" i="1"/>
  <c r="CX55" i="1"/>
  <c r="DM112" i="1"/>
  <c r="DJ63" i="1"/>
  <c r="FE62" i="1"/>
  <c r="FM31" i="1"/>
  <c r="DT32" i="1"/>
  <c r="DJ25" i="1"/>
  <c r="DF95" i="1"/>
  <c r="FA94" i="1"/>
  <c r="DI6" i="1"/>
  <c r="FD5" i="1"/>
  <c r="FI14" i="1"/>
  <c r="DN15" i="1"/>
  <c r="DN103" i="1"/>
  <c r="FI102" i="1"/>
  <c r="DT40" i="1"/>
  <c r="EV40" i="1" s="1"/>
  <c r="FM39" i="1"/>
  <c r="DK8" i="1"/>
  <c r="CX111" i="1"/>
  <c r="ES110" i="1"/>
  <c r="EV31" i="1"/>
  <c r="DA32" i="1"/>
  <c r="ET79" i="1"/>
  <c r="CY80" i="1"/>
  <c r="FL102" i="1"/>
  <c r="DQ103" i="1"/>
  <c r="ES62" i="1"/>
  <c r="CX63" i="1"/>
  <c r="DE103" i="1"/>
  <c r="EZ102" i="1"/>
  <c r="FC86" i="1"/>
  <c r="DH87" i="1"/>
  <c r="DL88" i="1"/>
  <c r="FG87" i="1"/>
  <c r="FD102" i="1"/>
  <c r="DI103" i="1"/>
  <c r="FB46" i="1"/>
  <c r="DG47" i="1"/>
  <c r="DD135" i="1"/>
  <c r="EY134" i="1"/>
  <c r="DJ31" i="1"/>
  <c r="FE30" i="1"/>
  <c r="EX30" i="1"/>
  <c r="DC31" i="1"/>
  <c r="FB54" i="1"/>
  <c r="DG55" i="1"/>
  <c r="DQ31" i="1"/>
  <c r="FL30" i="1"/>
  <c r="DN71" i="1"/>
  <c r="FI70" i="1"/>
  <c r="EW118" i="1"/>
  <c r="DB119" i="1"/>
  <c r="FK62" i="1"/>
  <c r="DP63" i="1"/>
  <c r="DT111" i="1"/>
  <c r="FC111" i="1" s="1"/>
  <c r="FM110" i="1"/>
  <c r="DC79" i="1"/>
  <c r="EX78" i="1"/>
  <c r="DJ87" i="1"/>
  <c r="FE86" i="1"/>
  <c r="DJ127" i="1"/>
  <c r="FE126" i="1"/>
  <c r="DA15" i="1"/>
  <c r="EV14" i="1"/>
  <c r="DD71" i="1"/>
  <c r="EY70" i="1"/>
  <c r="DF127" i="1"/>
  <c r="FA126" i="1"/>
  <c r="FC94" i="1"/>
  <c r="DH95" i="1"/>
  <c r="EV102" i="1"/>
  <c r="DA103" i="1"/>
  <c r="EV134" i="1"/>
  <c r="DA135" i="1"/>
  <c r="FI22" i="1"/>
  <c r="DN23" i="1"/>
  <c r="FL38" i="1"/>
  <c r="DQ39" i="1"/>
  <c r="FM15" i="1"/>
  <c r="DT16" i="1"/>
  <c r="DC127" i="1"/>
  <c r="EX126" i="1"/>
  <c r="FL126" i="1"/>
  <c r="DQ127" i="1"/>
  <c r="DJ47" i="1"/>
  <c r="FE46" i="1"/>
  <c r="EW79" i="1"/>
  <c r="DB80" i="1"/>
  <c r="FL134" i="1"/>
  <c r="DQ135" i="1"/>
  <c r="ET54" i="1"/>
  <c r="CY55" i="1"/>
  <c r="FE118" i="1"/>
  <c r="DJ119" i="1"/>
  <c r="DM71" i="1"/>
  <c r="FH70" i="1"/>
  <c r="FH62" i="1"/>
  <c r="DM63" i="1"/>
  <c r="EY47" i="1"/>
  <c r="DD48" i="1"/>
  <c r="DO79" i="1"/>
  <c r="FJ78" i="1"/>
  <c r="DF39" i="1"/>
  <c r="FA38" i="1"/>
  <c r="CX95" i="1"/>
  <c r="ES94" i="1"/>
  <c r="FE102" i="1"/>
  <c r="FD118" i="1"/>
  <c r="DI119" i="1"/>
  <c r="CZ23" i="1"/>
  <c r="EU22" i="1"/>
  <c r="EU15" i="1"/>
  <c r="CZ16" i="1"/>
  <c r="FB22" i="1"/>
  <c r="DG23" i="1"/>
  <c r="FJ46" i="1"/>
  <c r="DO47" i="1"/>
  <c r="FL94" i="1"/>
  <c r="DQ95" i="1"/>
  <c r="DN127" i="1"/>
  <c r="FI126" i="1"/>
  <c r="FH6" i="1"/>
  <c r="DM7" i="1"/>
  <c r="DC71" i="1"/>
  <c r="EX70" i="1"/>
  <c r="DB31" i="1"/>
  <c r="EW30" i="1"/>
  <c r="FA63" i="1"/>
  <c r="DF64" i="1"/>
  <c r="CZ127" i="1"/>
  <c r="EU126" i="1"/>
  <c r="DF7" i="1"/>
  <c r="FA6" i="1"/>
  <c r="FB5" i="1"/>
  <c r="DG6" i="1"/>
  <c r="ES30" i="1"/>
  <c r="CX31" i="1"/>
  <c r="DE135" i="1"/>
  <c r="EZ134" i="1"/>
  <c r="DB23" i="1"/>
  <c r="EW22" i="1"/>
  <c r="CX79" i="1"/>
  <c r="ES78" i="1"/>
  <c r="DC55" i="1"/>
  <c r="EX54" i="1"/>
  <c r="ET71" i="1"/>
  <c r="CY72" i="1"/>
  <c r="DB71" i="1"/>
  <c r="EW70" i="1"/>
  <c r="DE79" i="1"/>
  <c r="EZ78" i="1"/>
  <c r="DG127" i="1"/>
  <c r="FB126" i="1"/>
  <c r="FK54" i="1"/>
  <c r="DP55" i="1"/>
  <c r="DH23" i="1"/>
  <c r="FC22" i="1"/>
  <c r="DO112" i="1"/>
  <c r="FJ111" i="1"/>
  <c r="DK127" i="1"/>
  <c r="FF126" i="1"/>
  <c r="FI46" i="1"/>
  <c r="DN47" i="1"/>
  <c r="DI111" i="1"/>
  <c r="FD110" i="1"/>
  <c r="FG22" i="1"/>
  <c r="DL23" i="1"/>
  <c r="FJ86" i="1"/>
  <c r="DO87" i="1"/>
  <c r="FF14" i="1"/>
  <c r="DK15" i="1"/>
  <c r="DP127" i="1"/>
  <c r="FK126" i="1"/>
  <c r="FD126" i="1"/>
  <c r="DI127" i="1"/>
  <c r="FC46" i="1"/>
  <c r="DH47" i="1"/>
  <c r="EX118" i="1"/>
  <c r="DC119" i="1"/>
  <c r="EW94" i="1"/>
  <c r="DB95" i="1"/>
  <c r="ET30" i="1"/>
  <c r="CY31" i="1"/>
  <c r="FG135" i="1"/>
  <c r="DL136" i="1"/>
  <c r="FB94" i="1"/>
  <c r="DG95" i="1"/>
  <c r="DC63" i="1"/>
  <c r="EX62" i="1"/>
  <c r="EW78" i="1"/>
  <c r="FC110" i="1"/>
  <c r="DK111" i="1"/>
  <c r="FF110" i="1"/>
  <c r="FI135" i="1"/>
  <c r="DN136" i="1"/>
  <c r="FB62" i="1"/>
  <c r="DG63" i="1"/>
  <c r="EV46" i="1"/>
  <c r="DA47" i="1"/>
  <c r="FD38" i="1"/>
  <c r="DI39" i="1"/>
  <c r="DM39" i="1"/>
  <c r="FH38" i="1"/>
  <c r="ET102" i="1"/>
  <c r="ET110" i="1"/>
  <c r="EW103" i="1"/>
  <c r="DB104" i="1"/>
  <c r="CZ6" i="1"/>
  <c r="EU5" i="1"/>
  <c r="FK86" i="1"/>
  <c r="DP87" i="1"/>
  <c r="FK94" i="1"/>
  <c r="DP95" i="1"/>
  <c r="FM64" i="1"/>
  <c r="DT65" i="1"/>
  <c r="DJ55" i="1"/>
  <c r="FE54" i="1"/>
  <c r="DP104" i="1"/>
  <c r="FK103" i="1"/>
  <c r="DP15" i="1"/>
  <c r="FK14" i="1"/>
  <c r="FI30" i="1"/>
  <c r="DN31" i="1"/>
  <c r="FH5" i="1"/>
  <c r="DG103" i="1"/>
  <c r="FB102" i="1"/>
  <c r="DK121" i="1"/>
  <c r="FC5" i="1"/>
  <c r="DK135" i="1"/>
  <c r="FF134" i="1"/>
  <c r="DB63" i="1"/>
  <c r="EW62" i="1"/>
  <c r="ET5" i="1"/>
  <c r="CY6" i="1"/>
  <c r="FA134" i="1"/>
  <c r="DF135" i="1"/>
  <c r="FJ94" i="1"/>
  <c r="DO95" i="1"/>
  <c r="FA5" i="1"/>
  <c r="CX71" i="1"/>
  <c r="ES70" i="1"/>
  <c r="DK47" i="1"/>
  <c r="FF46" i="1"/>
  <c r="FA47" i="1"/>
  <c r="DF48" i="1"/>
  <c r="DO7" i="1"/>
  <c r="FJ6" i="1"/>
  <c r="FC70" i="1"/>
  <c r="DH71" i="1"/>
  <c r="DT128" i="1"/>
  <c r="FM127" i="1"/>
  <c r="DM127" i="1"/>
  <c r="FH126" i="1"/>
  <c r="DA23" i="1"/>
  <c r="EV22" i="1"/>
  <c r="ET70" i="1"/>
  <c r="FK79" i="1" l="1"/>
  <c r="FK23" i="1"/>
  <c r="EY63" i="1"/>
  <c r="DD64" i="1"/>
  <c r="FG63" i="1"/>
  <c r="DL64" i="1"/>
  <c r="EV95" i="1"/>
  <c r="DA96" i="1"/>
  <c r="DN112" i="1"/>
  <c r="FI111" i="1"/>
  <c r="EV111" i="1"/>
  <c r="DA112" i="1"/>
  <c r="FJ135" i="1"/>
  <c r="DO136" i="1"/>
  <c r="ET87" i="1"/>
  <c r="CY88" i="1"/>
  <c r="EZ135" i="1"/>
  <c r="DE136" i="1"/>
  <c r="CZ128" i="1"/>
  <c r="EU127" i="1"/>
  <c r="FH63" i="1"/>
  <c r="DM64" i="1"/>
  <c r="DQ136" i="1"/>
  <c r="FL135" i="1"/>
  <c r="DA136" i="1"/>
  <c r="EV135" i="1"/>
  <c r="DQ104" i="1"/>
  <c r="FL103" i="1"/>
  <c r="DK9" i="1"/>
  <c r="DQ56" i="1"/>
  <c r="FL55" i="1"/>
  <c r="DD96" i="1"/>
  <c r="EY95" i="1"/>
  <c r="EV79" i="1"/>
  <c r="DA80" i="1"/>
  <c r="DB48" i="1"/>
  <c r="EW47" i="1"/>
  <c r="DP25" i="1"/>
  <c r="FB79" i="1"/>
  <c r="DG80" i="1"/>
  <c r="ET135" i="1"/>
  <c r="CY136" i="1"/>
  <c r="DO16" i="1"/>
  <c r="FJ15" i="1"/>
  <c r="DJ73" i="1"/>
  <c r="DO65" i="1"/>
  <c r="FJ64" i="1"/>
  <c r="CX120" i="1"/>
  <c r="ES119" i="1"/>
  <c r="DA64" i="1"/>
  <c r="EV63" i="1"/>
  <c r="FD31" i="1"/>
  <c r="DI32" i="1"/>
  <c r="FI55" i="1"/>
  <c r="DN56" i="1"/>
  <c r="FL111" i="1"/>
  <c r="DQ112" i="1"/>
  <c r="EU95" i="1"/>
  <c r="CZ96" i="1"/>
  <c r="EV6" i="1"/>
  <c r="DA7" i="1"/>
  <c r="FI39" i="1"/>
  <c r="DN40" i="1"/>
  <c r="DC40" i="1"/>
  <c r="EX39" i="1"/>
  <c r="FG15" i="1"/>
  <c r="DL16" i="1"/>
  <c r="DM120" i="1"/>
  <c r="FH119" i="1"/>
  <c r="ET119" i="1"/>
  <c r="CY120" i="1"/>
  <c r="FC119" i="1"/>
  <c r="DH120" i="1"/>
  <c r="DP32" i="1"/>
  <c r="FK31" i="1"/>
  <c r="FF31" i="1"/>
  <c r="DK32" i="1"/>
  <c r="FH96" i="1"/>
  <c r="DM97" i="1"/>
  <c r="FF47" i="1"/>
  <c r="DK48" i="1"/>
  <c r="FB95" i="1"/>
  <c r="DG96" i="1"/>
  <c r="CY73" i="1"/>
  <c r="DT121" i="1"/>
  <c r="FM120" i="1"/>
  <c r="ET39" i="1"/>
  <c r="CY40" i="1"/>
  <c r="FA71" i="1"/>
  <c r="DF72" i="1"/>
  <c r="CZ64" i="1"/>
  <c r="EU63" i="1"/>
  <c r="DL40" i="1"/>
  <c r="FG39" i="1"/>
  <c r="EZ31" i="1"/>
  <c r="DE32" i="1"/>
  <c r="DO24" i="1"/>
  <c r="FJ23" i="1"/>
  <c r="ET96" i="1"/>
  <c r="CY97" i="1"/>
  <c r="DN7" i="1"/>
  <c r="FI6" i="1"/>
  <c r="CY49" i="1"/>
  <c r="ET48" i="1"/>
  <c r="DH72" i="1"/>
  <c r="FC71" i="1"/>
  <c r="DP105" i="1"/>
  <c r="FH39" i="1"/>
  <c r="DM40" i="1"/>
  <c r="ES71" i="1"/>
  <c r="CX72" i="1"/>
  <c r="DG104" i="1"/>
  <c r="FB103" i="1"/>
  <c r="FD39" i="1"/>
  <c r="DI40" i="1"/>
  <c r="DL137" i="1"/>
  <c r="DH48" i="1"/>
  <c r="FC47" i="1"/>
  <c r="FJ87" i="1"/>
  <c r="DO88" i="1"/>
  <c r="CX32" i="1"/>
  <c r="ES31" i="1"/>
  <c r="DF65" i="1"/>
  <c r="FA64" i="1"/>
  <c r="EU16" i="1"/>
  <c r="CZ17" i="1"/>
  <c r="ES95" i="1"/>
  <c r="CX96" i="1"/>
  <c r="EX127" i="1"/>
  <c r="DC128" i="1"/>
  <c r="EY71" i="1"/>
  <c r="DD72" i="1"/>
  <c r="DC80" i="1"/>
  <c r="EX79" i="1"/>
  <c r="FI71" i="1"/>
  <c r="DN72" i="1"/>
  <c r="FE31" i="1"/>
  <c r="DJ32" i="1"/>
  <c r="FG88" i="1"/>
  <c r="DL89" i="1"/>
  <c r="FD6" i="1"/>
  <c r="DI7" i="1"/>
  <c r="FE63" i="1"/>
  <c r="DJ64" i="1"/>
  <c r="EX111" i="1"/>
  <c r="DC112" i="1"/>
  <c r="DL80" i="1"/>
  <c r="FG79" i="1"/>
  <c r="DQ48" i="1"/>
  <c r="FL47" i="1"/>
  <c r="DK88" i="1"/>
  <c r="FF87" i="1"/>
  <c r="DA42" i="1"/>
  <c r="DB56" i="1"/>
  <c r="EW55" i="1"/>
  <c r="DK40" i="1"/>
  <c r="FF39" i="1"/>
  <c r="DB128" i="1"/>
  <c r="EW127" i="1"/>
  <c r="CY128" i="1"/>
  <c r="ET127" i="1"/>
  <c r="DC8" i="1"/>
  <c r="EZ71" i="1"/>
  <c r="DE72" i="1"/>
  <c r="FG48" i="1"/>
  <c r="DL49" i="1"/>
  <c r="DQ64" i="1"/>
  <c r="FL63" i="1"/>
  <c r="DN120" i="1"/>
  <c r="FI119" i="1"/>
  <c r="FM23" i="1"/>
  <c r="DT24" i="1"/>
  <c r="FE23" i="1"/>
  <c r="FM135" i="1"/>
  <c r="DT136" i="1"/>
  <c r="FG136" i="1" s="1"/>
  <c r="CZ48" i="1"/>
  <c r="EU47" i="1"/>
  <c r="CY24" i="1"/>
  <c r="ET23" i="1"/>
  <c r="DE8" i="1"/>
  <c r="DF112" i="1"/>
  <c r="FA111" i="1"/>
  <c r="FC79" i="1"/>
  <c r="DH80" i="1"/>
  <c r="FA55" i="1"/>
  <c r="DF56" i="1"/>
  <c r="EZ63" i="1"/>
  <c r="DE64" i="1"/>
  <c r="FD95" i="1"/>
  <c r="DI96" i="1"/>
  <c r="EY23" i="1"/>
  <c r="DD24" i="1"/>
  <c r="FI95" i="1"/>
  <c r="DN96" i="1"/>
  <c r="DD120" i="1"/>
  <c r="EY119" i="1"/>
  <c r="DJ96" i="1"/>
  <c r="FE95" i="1"/>
  <c r="FG6" i="1"/>
  <c r="DL7" i="1"/>
  <c r="DF32" i="1"/>
  <c r="FA31" i="1"/>
  <c r="EV119" i="1"/>
  <c r="DA120" i="1"/>
  <c r="DO32" i="1"/>
  <c r="FJ31" i="1"/>
  <c r="FH31" i="1"/>
  <c r="DM32" i="1"/>
  <c r="FI79" i="1"/>
  <c r="DN80" i="1"/>
  <c r="FE111" i="1"/>
  <c r="DJ112" i="1"/>
  <c r="ET111" i="1"/>
  <c r="DJ40" i="1"/>
  <c r="FE39" i="1"/>
  <c r="FK87" i="1"/>
  <c r="DP88" i="1"/>
  <c r="DC88" i="1"/>
  <c r="EX87" i="1"/>
  <c r="FF111" i="1"/>
  <c r="DK112" i="1"/>
  <c r="DM104" i="1"/>
  <c r="FH103" i="1"/>
  <c r="FD15" i="1"/>
  <c r="DI16" i="1"/>
  <c r="EY15" i="1"/>
  <c r="DD16" i="1"/>
  <c r="DI73" i="1"/>
  <c r="FG31" i="1"/>
  <c r="DL32" i="1"/>
  <c r="DP112" i="1"/>
  <c r="FK111" i="1"/>
  <c r="CX128" i="1"/>
  <c r="ES127" i="1"/>
  <c r="DG112" i="1"/>
  <c r="FB111" i="1"/>
  <c r="FC64" i="1"/>
  <c r="DH65" i="1"/>
  <c r="EZ55" i="1"/>
  <c r="DE56" i="1"/>
  <c r="EZ127" i="1"/>
  <c r="DE128" i="1"/>
  <c r="FH135" i="1"/>
  <c r="DM136" i="1"/>
  <c r="EU87" i="1"/>
  <c r="CZ88" i="1"/>
  <c r="DL96" i="1"/>
  <c r="FG95" i="1"/>
  <c r="FF63" i="1"/>
  <c r="DK64" i="1"/>
  <c r="EY79" i="1"/>
  <c r="FD87" i="1"/>
  <c r="DI88" i="1"/>
  <c r="FJ119" i="1"/>
  <c r="DO120" i="1"/>
  <c r="CY113" i="1"/>
  <c r="DH113" i="1"/>
  <c r="FF15" i="1"/>
  <c r="DK16" i="1"/>
  <c r="DG24" i="1"/>
  <c r="FB23" i="1"/>
  <c r="DJ88" i="1"/>
  <c r="FE87" i="1"/>
  <c r="FH23" i="1"/>
  <c r="DM24" i="1"/>
  <c r="FH55" i="1"/>
  <c r="DM56" i="1"/>
  <c r="FF127" i="1"/>
  <c r="DK128" i="1"/>
  <c r="DO8" i="1"/>
  <c r="DN32" i="1"/>
  <c r="FI31" i="1"/>
  <c r="FM65" i="1"/>
  <c r="DT66" i="1"/>
  <c r="FM66" i="1" s="1"/>
  <c r="DB105" i="1"/>
  <c r="DA48" i="1"/>
  <c r="EV47" i="1"/>
  <c r="CY32" i="1"/>
  <c r="ET31" i="1"/>
  <c r="FD127" i="1"/>
  <c r="DI128" i="1"/>
  <c r="FG23" i="1"/>
  <c r="DL24" i="1"/>
  <c r="DG7" i="1"/>
  <c r="FB6" i="1"/>
  <c r="FL95" i="1"/>
  <c r="DQ96" i="1"/>
  <c r="FA39" i="1"/>
  <c r="DF40" i="1"/>
  <c r="FH71" i="1"/>
  <c r="DM72" i="1"/>
  <c r="EV15" i="1"/>
  <c r="DA16" i="1"/>
  <c r="FM111" i="1"/>
  <c r="DT112" i="1"/>
  <c r="EY112" i="1" s="1"/>
  <c r="FL31" i="1"/>
  <c r="DQ32" i="1"/>
  <c r="EY135" i="1"/>
  <c r="DD136" i="1"/>
  <c r="FM40" i="1"/>
  <c r="DT41" i="1"/>
  <c r="FA95" i="1"/>
  <c r="DF96" i="1"/>
  <c r="FH111" i="1"/>
  <c r="EX48" i="1"/>
  <c r="DC49" i="1"/>
  <c r="DJ105" i="1"/>
  <c r="DI136" i="1"/>
  <c r="FD135" i="1"/>
  <c r="DI56" i="1"/>
  <c r="FD55" i="1"/>
  <c r="DL128" i="1"/>
  <c r="FG127" i="1"/>
  <c r="CX8" i="1"/>
  <c r="DI48" i="1"/>
  <c r="FD47" i="1"/>
  <c r="DB40" i="1"/>
  <c r="EW39" i="1"/>
  <c r="DK96" i="1"/>
  <c r="FF95" i="1"/>
  <c r="FL79" i="1"/>
  <c r="DQ80" i="1"/>
  <c r="FM48" i="1"/>
  <c r="DT49" i="1"/>
  <c r="FJ39" i="1"/>
  <c r="DO40" i="1"/>
  <c r="CX16" i="1"/>
  <c r="ES15" i="1"/>
  <c r="DF104" i="1"/>
  <c r="FA103" i="1"/>
  <c r="DC136" i="1"/>
  <c r="EX135" i="1"/>
  <c r="FC39" i="1"/>
  <c r="DH40" i="1"/>
  <c r="DJ136" i="1"/>
  <c r="FE135" i="1"/>
  <c r="FE15" i="1"/>
  <c r="DJ16" i="1"/>
  <c r="DC104" i="1"/>
  <c r="EX103" i="1"/>
  <c r="DH105" i="1"/>
  <c r="FA23" i="1"/>
  <c r="DM80" i="1"/>
  <c r="FH79" i="1"/>
  <c r="FC16" i="1"/>
  <c r="DH17" i="1"/>
  <c r="DK57" i="1"/>
  <c r="FF56" i="1"/>
  <c r="FH48" i="1"/>
  <c r="DM49" i="1"/>
  <c r="EX15" i="1"/>
  <c r="DC16" i="1"/>
  <c r="FM103" i="1"/>
  <c r="DT104" i="1"/>
  <c r="FC104" i="1" s="1"/>
  <c r="EZ47" i="1"/>
  <c r="DE48" i="1"/>
  <c r="EZ111" i="1"/>
  <c r="DE112" i="1"/>
  <c r="ES39" i="1"/>
  <c r="CX40" i="1"/>
  <c r="DD81" i="1"/>
  <c r="CZ81" i="1"/>
  <c r="DA56" i="1"/>
  <c r="EV55" i="1"/>
  <c r="FD79" i="1"/>
  <c r="DI80" i="1"/>
  <c r="FE79" i="1"/>
  <c r="DJ80" i="1"/>
  <c r="EZ23" i="1"/>
  <c r="DE24" i="1"/>
  <c r="FK39" i="1"/>
  <c r="DP40" i="1"/>
  <c r="DL120" i="1"/>
  <c r="FG119" i="1"/>
  <c r="DK80" i="1"/>
  <c r="FF79" i="1"/>
  <c r="DH8" i="1"/>
  <c r="EU119" i="1"/>
  <c r="CZ120" i="1"/>
  <c r="FA87" i="1"/>
  <c r="DF88" i="1"/>
  <c r="CY105" i="1"/>
  <c r="ET104" i="1"/>
  <c r="DK122" i="1"/>
  <c r="FF121" i="1"/>
  <c r="EX119" i="1"/>
  <c r="DC120" i="1"/>
  <c r="DM8" i="1"/>
  <c r="DF128" i="1"/>
  <c r="FA127" i="1"/>
  <c r="DP72" i="1"/>
  <c r="FK71" i="1"/>
  <c r="DG32" i="1"/>
  <c r="FB31" i="1"/>
  <c r="FM56" i="1"/>
  <c r="DT57" i="1"/>
  <c r="DJ56" i="1"/>
  <c r="FE55" i="1"/>
  <c r="EX55" i="1"/>
  <c r="DC56" i="1"/>
  <c r="DN128" i="1"/>
  <c r="FI127" i="1"/>
  <c r="DB81" i="1"/>
  <c r="CY81" i="1"/>
  <c r="DK136" i="1"/>
  <c r="FF135" i="1"/>
  <c r="FJ112" i="1"/>
  <c r="DO113" i="1"/>
  <c r="EW31" i="1"/>
  <c r="DB32" i="1"/>
  <c r="FE119" i="1"/>
  <c r="DJ120" i="1"/>
  <c r="FL39" i="1"/>
  <c r="DQ40" i="1"/>
  <c r="FC95" i="1"/>
  <c r="DH96" i="1"/>
  <c r="DP64" i="1"/>
  <c r="FK63" i="1"/>
  <c r="FB55" i="1"/>
  <c r="DG56" i="1"/>
  <c r="FB47" i="1"/>
  <c r="DG48" i="1"/>
  <c r="EV32" i="1"/>
  <c r="DA33" i="1"/>
  <c r="DJ26" i="1"/>
  <c r="ES55" i="1"/>
  <c r="CX56" i="1"/>
  <c r="DG16" i="1"/>
  <c r="FB15" i="1"/>
  <c r="DN65" i="1"/>
  <c r="FI64" i="1"/>
  <c r="EX23" i="1"/>
  <c r="DC24" i="1"/>
  <c r="FL6" i="1"/>
  <c r="DQ7" i="1"/>
  <c r="DH32" i="1"/>
  <c r="FC31" i="1"/>
  <c r="DF25" i="1"/>
  <c r="FA24" i="1"/>
  <c r="EW15" i="1"/>
  <c r="DB16" i="1"/>
  <c r="FL87" i="1"/>
  <c r="DQ88" i="1"/>
  <c r="FG71" i="1"/>
  <c r="DL72" i="1"/>
  <c r="DO104" i="1"/>
  <c r="FJ103" i="1"/>
  <c r="DB88" i="1"/>
  <c r="EW87" i="1"/>
  <c r="ES88" i="1"/>
  <c r="CX89" i="1"/>
  <c r="FA79" i="1"/>
  <c r="DF80" i="1"/>
  <c r="DB136" i="1"/>
  <c r="EW135" i="1"/>
  <c r="DK104" i="1"/>
  <c r="FF103" i="1"/>
  <c r="EU103" i="1"/>
  <c r="CZ104" i="1"/>
  <c r="ET103" i="1"/>
  <c r="CY16" i="1"/>
  <c r="ET15" i="1"/>
  <c r="DT129" i="1"/>
  <c r="FM128" i="1"/>
  <c r="FI136" i="1"/>
  <c r="DN137" i="1"/>
  <c r="DP56" i="1"/>
  <c r="FK55" i="1"/>
  <c r="DD57" i="1"/>
  <c r="EY56" i="1"/>
  <c r="FB88" i="1"/>
  <c r="DG89" i="1"/>
  <c r="DA73" i="1"/>
  <c r="DG128" i="1"/>
  <c r="FB127" i="1"/>
  <c r="FM16" i="1"/>
  <c r="DT17" i="1"/>
  <c r="FC135" i="1"/>
  <c r="DH136" i="1"/>
  <c r="ES79" i="1"/>
  <c r="CX80" i="1"/>
  <c r="DM128" i="1"/>
  <c r="FH127" i="1"/>
  <c r="DG64" i="1"/>
  <c r="FB63" i="1"/>
  <c r="DB96" i="1"/>
  <c r="EW95" i="1"/>
  <c r="FJ47" i="1"/>
  <c r="DO48" i="1"/>
  <c r="FD119" i="1"/>
  <c r="DI120" i="1"/>
  <c r="FJ79" i="1"/>
  <c r="DO80" i="1"/>
  <c r="DJ48" i="1"/>
  <c r="FE47" i="1"/>
  <c r="DJ128" i="1"/>
  <c r="FE127" i="1"/>
  <c r="DE104" i="1"/>
  <c r="EZ103" i="1"/>
  <c r="FI103" i="1"/>
  <c r="DN104" i="1"/>
  <c r="FB119" i="1"/>
  <c r="DG120" i="1"/>
  <c r="DE120" i="1"/>
  <c r="EZ119" i="1"/>
  <c r="DB8" i="1"/>
  <c r="DD113" i="1"/>
  <c r="CZ32" i="1"/>
  <c r="EU31" i="1"/>
  <c r="CZ112" i="1"/>
  <c r="EU111" i="1"/>
  <c r="FB71" i="1"/>
  <c r="DG72" i="1"/>
  <c r="EZ96" i="1"/>
  <c r="DE97" i="1"/>
  <c r="DL104" i="1"/>
  <c r="FG103" i="1"/>
  <c r="FB39" i="1"/>
  <c r="DG40" i="1"/>
  <c r="EV87" i="1"/>
  <c r="DA88" i="1"/>
  <c r="DD104" i="1"/>
  <c r="EY103" i="1"/>
  <c r="FM79" i="1"/>
  <c r="DT80" i="1"/>
  <c r="FK80" i="1" s="1"/>
  <c r="ES103" i="1"/>
  <c r="CX104" i="1"/>
  <c r="DE16" i="1"/>
  <c r="EZ15" i="1"/>
  <c r="DD129" i="1"/>
  <c r="EY128" i="1"/>
  <c r="EV127" i="1"/>
  <c r="DA128" i="1"/>
  <c r="DF120" i="1"/>
  <c r="FA119" i="1"/>
  <c r="CZ72" i="1"/>
  <c r="EU71" i="1"/>
  <c r="FK135" i="1"/>
  <c r="DP136" i="1"/>
  <c r="FM71" i="1"/>
  <c r="DT72" i="1"/>
  <c r="FD72" i="1" s="1"/>
  <c r="FG55" i="1"/>
  <c r="DL56" i="1"/>
  <c r="DI64" i="1"/>
  <c r="FD63" i="1"/>
  <c r="DM16" i="1"/>
  <c r="FH15" i="1"/>
  <c r="FI88" i="1"/>
  <c r="DN89" i="1"/>
  <c r="FL120" i="1"/>
  <c r="DQ121" i="1"/>
  <c r="DP48" i="1"/>
  <c r="FK47" i="1"/>
  <c r="FM96" i="1"/>
  <c r="DT97" i="1"/>
  <c r="EU39" i="1"/>
  <c r="CZ40" i="1"/>
  <c r="DT7" i="1"/>
  <c r="FC7" i="1" s="1"/>
  <c r="FM6" i="1"/>
  <c r="FF6" i="1"/>
  <c r="FK6" i="1"/>
  <c r="CX24" i="1"/>
  <c r="ES23" i="1"/>
  <c r="CY7" i="1"/>
  <c r="ET6" i="1"/>
  <c r="FI47" i="1"/>
  <c r="DN48" i="1"/>
  <c r="CX112" i="1"/>
  <c r="ES111" i="1"/>
  <c r="FD24" i="1"/>
  <c r="DI25" i="1"/>
  <c r="EU135" i="1"/>
  <c r="CZ136" i="1"/>
  <c r="EW63" i="1"/>
  <c r="DB64" i="1"/>
  <c r="CZ7" i="1"/>
  <c r="EU6" i="1"/>
  <c r="DA104" i="1"/>
  <c r="EV103" i="1"/>
  <c r="FC87" i="1"/>
  <c r="DH88" i="1"/>
  <c r="DM113" i="1"/>
  <c r="FH112" i="1"/>
  <c r="EV23" i="1"/>
  <c r="DA24" i="1"/>
  <c r="FJ95" i="1"/>
  <c r="DO96" i="1"/>
  <c r="DF49" i="1"/>
  <c r="FA48" i="1"/>
  <c r="DE80" i="1"/>
  <c r="EZ79" i="1"/>
  <c r="CZ24" i="1"/>
  <c r="EU23" i="1"/>
  <c r="FA135" i="1"/>
  <c r="DF136" i="1"/>
  <c r="FK95" i="1"/>
  <c r="DP96" i="1"/>
  <c r="FF120" i="1"/>
  <c r="FK15" i="1"/>
  <c r="DP16" i="1"/>
  <c r="EX63" i="1"/>
  <c r="DC64" i="1"/>
  <c r="DP128" i="1"/>
  <c r="FK127" i="1"/>
  <c r="FD111" i="1"/>
  <c r="DI112" i="1"/>
  <c r="DH24" i="1"/>
  <c r="FC23" i="1"/>
  <c r="DB72" i="1"/>
  <c r="EW71" i="1"/>
  <c r="EW23" i="1"/>
  <c r="DB24" i="1"/>
  <c r="DF8" i="1"/>
  <c r="EX71" i="1"/>
  <c r="DC72" i="1"/>
  <c r="EY48" i="1"/>
  <c r="DD49" i="1"/>
  <c r="ET55" i="1"/>
  <c r="CY56" i="1"/>
  <c r="FL127" i="1"/>
  <c r="DQ128" i="1"/>
  <c r="DN24" i="1"/>
  <c r="FI23" i="1"/>
  <c r="EW119" i="1"/>
  <c r="DB120" i="1"/>
  <c r="EX31" i="1"/>
  <c r="DC32" i="1"/>
  <c r="DI104" i="1"/>
  <c r="FD103" i="1"/>
  <c r="ES63" i="1"/>
  <c r="CX64" i="1"/>
  <c r="DN16" i="1"/>
  <c r="FI15" i="1"/>
  <c r="FM32" i="1"/>
  <c r="DT33" i="1"/>
  <c r="CX49" i="1"/>
  <c r="ES48" i="1"/>
  <c r="DH56" i="1"/>
  <c r="FC55" i="1"/>
  <c r="FG111" i="1"/>
  <c r="DL112" i="1"/>
  <c r="EW111" i="1"/>
  <c r="DB112" i="1"/>
  <c r="EY111" i="1"/>
  <c r="FJ55" i="1"/>
  <c r="DO56" i="1"/>
  <c r="DF16" i="1"/>
  <c r="FA15" i="1"/>
  <c r="DP9" i="1"/>
  <c r="DQ72" i="1"/>
  <c r="FL71" i="1"/>
  <c r="EY31" i="1"/>
  <c r="DD32" i="1"/>
  <c r="FK119" i="1"/>
  <c r="DP120" i="1"/>
  <c r="FJ127" i="1"/>
  <c r="DO128" i="1"/>
  <c r="FL23" i="1"/>
  <c r="DQ24" i="1"/>
  <c r="FF71" i="1"/>
  <c r="DK72" i="1"/>
  <c r="CY64" i="1"/>
  <c r="ET63" i="1"/>
  <c r="DC96" i="1"/>
  <c r="EX95" i="1"/>
  <c r="FM88" i="1"/>
  <c r="DT89" i="1"/>
  <c r="DJ8" i="1"/>
  <c r="FL15" i="1"/>
  <c r="DQ16" i="1"/>
  <c r="EY6" i="1"/>
  <c r="DD7" i="1"/>
  <c r="CZ56" i="1"/>
  <c r="EU55" i="1"/>
  <c r="EZ39" i="1"/>
  <c r="DE40" i="1"/>
  <c r="EZ87" i="1"/>
  <c r="DE88" i="1"/>
  <c r="FB135" i="1"/>
  <c r="DG136" i="1"/>
  <c r="DP81" i="1"/>
  <c r="FH87" i="1"/>
  <c r="DM88" i="1"/>
  <c r="DD88" i="1"/>
  <c r="EY87" i="1"/>
  <c r="DD40" i="1"/>
  <c r="EY39" i="1"/>
  <c r="FJ71" i="1"/>
  <c r="DO72" i="1"/>
  <c r="EV71" i="1"/>
  <c r="ES135" i="1"/>
  <c r="CX136" i="1"/>
  <c r="FF23" i="1"/>
  <c r="DK24" i="1"/>
  <c r="FC128" i="1"/>
  <c r="DH129" i="1"/>
  <c r="FG64" i="1" l="1"/>
  <c r="DL65" i="1"/>
  <c r="EY64" i="1"/>
  <c r="DD65" i="1"/>
  <c r="FA7" i="1"/>
  <c r="ET72" i="1"/>
  <c r="EZ88" i="1"/>
  <c r="DE89" i="1"/>
  <c r="DP10" i="1"/>
  <c r="FA136" i="1"/>
  <c r="DF137" i="1"/>
  <c r="DA129" i="1"/>
  <c r="EV128" i="1"/>
  <c r="FB120" i="1"/>
  <c r="DG121" i="1"/>
  <c r="DG90" i="1"/>
  <c r="FB89" i="1"/>
  <c r="DL121" i="1"/>
  <c r="FG120" i="1"/>
  <c r="EX49" i="1"/>
  <c r="DC50" i="1"/>
  <c r="FH88" i="1"/>
  <c r="DM89" i="1"/>
  <c r="EZ40" i="1"/>
  <c r="DE41" i="1"/>
  <c r="DJ9" i="1"/>
  <c r="FF72" i="1"/>
  <c r="DK73" i="1"/>
  <c r="DD33" i="1"/>
  <c r="EY32" i="1"/>
  <c r="FI16" i="1"/>
  <c r="DN17" i="1"/>
  <c r="EW72" i="1"/>
  <c r="DB73" i="1"/>
  <c r="EV24" i="1"/>
  <c r="DA25" i="1"/>
  <c r="EZ97" i="1"/>
  <c r="DE98" i="1"/>
  <c r="FI104" i="1"/>
  <c r="DN105" i="1"/>
  <c r="FJ80" i="1"/>
  <c r="DO81" i="1"/>
  <c r="FM17" i="1"/>
  <c r="DT18" i="1"/>
  <c r="FM18" i="1" s="1"/>
  <c r="EW136" i="1"/>
  <c r="DB137" i="1"/>
  <c r="DO105" i="1"/>
  <c r="FJ104" i="1"/>
  <c r="DF26" i="1"/>
  <c r="FI65" i="1"/>
  <c r="DN66" i="1"/>
  <c r="FI66" i="1" s="1"/>
  <c r="DN129" i="1"/>
  <c r="FI128" i="1"/>
  <c r="DG33" i="1"/>
  <c r="FB32" i="1"/>
  <c r="EV56" i="1"/>
  <c r="DA57" i="1"/>
  <c r="DH41" i="1"/>
  <c r="FC40" i="1"/>
  <c r="FJ40" i="1"/>
  <c r="DO41" i="1"/>
  <c r="FH136" i="1"/>
  <c r="DM137" i="1"/>
  <c r="DI74" i="1"/>
  <c r="FF112" i="1"/>
  <c r="DK113" i="1"/>
  <c r="DO33" i="1"/>
  <c r="FJ32" i="1"/>
  <c r="DJ97" i="1"/>
  <c r="FE96" i="1"/>
  <c r="DF113" i="1"/>
  <c r="FA112" i="1"/>
  <c r="DL50" i="1"/>
  <c r="FG49" i="1"/>
  <c r="FE64" i="1"/>
  <c r="DJ65" i="1"/>
  <c r="DN73" i="1"/>
  <c r="FI72" i="1"/>
  <c r="ES96" i="1"/>
  <c r="CX97" i="1"/>
  <c r="FJ88" i="1"/>
  <c r="DO89" i="1"/>
  <c r="DF73" i="1"/>
  <c r="FA72" i="1"/>
  <c r="FB96" i="1"/>
  <c r="DG97" i="1"/>
  <c r="DL17" i="1"/>
  <c r="FG16" i="1"/>
  <c r="CZ97" i="1"/>
  <c r="EU96" i="1"/>
  <c r="DM65" i="1"/>
  <c r="FH64" i="1"/>
  <c r="DO137" i="1"/>
  <c r="FJ136" i="1"/>
  <c r="FJ96" i="1"/>
  <c r="DO97" i="1"/>
  <c r="FM97" i="1"/>
  <c r="DT98" i="1"/>
  <c r="FM98" i="1" s="1"/>
  <c r="FM80" i="1"/>
  <c r="DT81" i="1"/>
  <c r="DB89" i="1"/>
  <c r="EW88" i="1"/>
  <c r="EW81" i="1"/>
  <c r="DB82" i="1"/>
  <c r="EW105" i="1"/>
  <c r="DB106" i="1"/>
  <c r="CX65" i="1"/>
  <c r="ES64" i="1"/>
  <c r="EX72" i="1"/>
  <c r="DC73" i="1"/>
  <c r="FK16" i="1"/>
  <c r="DP17" i="1"/>
  <c r="EU24" i="1"/>
  <c r="CZ25" i="1"/>
  <c r="EU7" i="1"/>
  <c r="CZ8" i="1"/>
  <c r="CX113" i="1"/>
  <c r="ES112" i="1"/>
  <c r="DP49" i="1"/>
  <c r="FK48" i="1"/>
  <c r="FD64" i="1"/>
  <c r="DI65" i="1"/>
  <c r="CZ73" i="1"/>
  <c r="EU72" i="1"/>
  <c r="EY129" i="1"/>
  <c r="DD130" i="1"/>
  <c r="EY104" i="1"/>
  <c r="DD105" i="1"/>
  <c r="DD114" i="1"/>
  <c r="EY113" i="1"/>
  <c r="DG65" i="1"/>
  <c r="FB64" i="1"/>
  <c r="DD58" i="1"/>
  <c r="EY57" i="1"/>
  <c r="ET16" i="1"/>
  <c r="CY17" i="1"/>
  <c r="FA80" i="1"/>
  <c r="DF81" i="1"/>
  <c r="FG72" i="1"/>
  <c r="DL73" i="1"/>
  <c r="DG49" i="1"/>
  <c r="FB48" i="1"/>
  <c r="DQ41" i="1"/>
  <c r="FL40" i="1"/>
  <c r="DC57" i="1"/>
  <c r="EX56" i="1"/>
  <c r="DH9" i="1"/>
  <c r="DE25" i="1"/>
  <c r="EZ24" i="1"/>
  <c r="CZ82" i="1"/>
  <c r="EU81" i="1"/>
  <c r="EZ48" i="1"/>
  <c r="DE49" i="1"/>
  <c r="DH106" i="1"/>
  <c r="DB41" i="1"/>
  <c r="EW40" i="1"/>
  <c r="FD56" i="1"/>
  <c r="DI57" i="1"/>
  <c r="FA96" i="1"/>
  <c r="DF97" i="1"/>
  <c r="FM112" i="1"/>
  <c r="DT113" i="1"/>
  <c r="DQ97" i="1"/>
  <c r="FL96" i="1"/>
  <c r="DM25" i="1"/>
  <c r="FH24" i="1"/>
  <c r="FC113" i="1"/>
  <c r="DH114" i="1"/>
  <c r="FB112" i="1"/>
  <c r="DG113" i="1"/>
  <c r="FE112" i="1"/>
  <c r="DJ113" i="1"/>
  <c r="EV120" i="1"/>
  <c r="DA121" i="1"/>
  <c r="DE65" i="1"/>
  <c r="EZ64" i="1"/>
  <c r="EZ7" i="1"/>
  <c r="DB129" i="1"/>
  <c r="EW128" i="1"/>
  <c r="FF88" i="1"/>
  <c r="DK89" i="1"/>
  <c r="DG105" i="1"/>
  <c r="FB104" i="1"/>
  <c r="DH73" i="1"/>
  <c r="FC72" i="1"/>
  <c r="FJ24" i="1"/>
  <c r="DO25" i="1"/>
  <c r="DP33" i="1"/>
  <c r="FK32" i="1"/>
  <c r="EV64" i="1"/>
  <c r="DA65" i="1"/>
  <c r="FJ16" i="1"/>
  <c r="DO17" i="1"/>
  <c r="EW48" i="1"/>
  <c r="DB49" i="1"/>
  <c r="DK10" i="1"/>
  <c r="FK120" i="1"/>
  <c r="DP121" i="1"/>
  <c r="DP129" i="1"/>
  <c r="FK128" i="1"/>
  <c r="DI26" i="1"/>
  <c r="DP137" i="1"/>
  <c r="FK136" i="1"/>
  <c r="DH137" i="1"/>
  <c r="FC136" i="1"/>
  <c r="DK105" i="1"/>
  <c r="FF104" i="1"/>
  <c r="FK64" i="1"/>
  <c r="DP65" i="1"/>
  <c r="DM9" i="1"/>
  <c r="FE7" i="1"/>
  <c r="FA16" i="1"/>
  <c r="DF17" i="1"/>
  <c r="DO73" i="1"/>
  <c r="FJ72" i="1"/>
  <c r="DP82" i="1"/>
  <c r="FK81" i="1"/>
  <c r="FM89" i="1"/>
  <c r="DT90" i="1"/>
  <c r="FM90" i="1" s="1"/>
  <c r="FL24" i="1"/>
  <c r="DQ25" i="1"/>
  <c r="DO57" i="1"/>
  <c r="FJ56" i="1"/>
  <c r="DH57" i="1"/>
  <c r="FC56" i="1"/>
  <c r="DN25" i="1"/>
  <c r="FI24" i="1"/>
  <c r="FC24" i="1"/>
  <c r="DH25" i="1"/>
  <c r="EW64" i="1"/>
  <c r="DB65" i="1"/>
  <c r="DN49" i="1"/>
  <c r="FI48" i="1"/>
  <c r="DQ122" i="1"/>
  <c r="FL121" i="1"/>
  <c r="DL57" i="1"/>
  <c r="FG56" i="1"/>
  <c r="DA89" i="1"/>
  <c r="EV88" i="1"/>
  <c r="DG73" i="1"/>
  <c r="FB72" i="1"/>
  <c r="DB9" i="1"/>
  <c r="FD120" i="1"/>
  <c r="DI121" i="1"/>
  <c r="DH33" i="1"/>
  <c r="FC32" i="1"/>
  <c r="FB16" i="1"/>
  <c r="DG17" i="1"/>
  <c r="FF136" i="1"/>
  <c r="DK137" i="1"/>
  <c r="DP73" i="1"/>
  <c r="FK72" i="1"/>
  <c r="EU80" i="1"/>
  <c r="DK58" i="1"/>
  <c r="FF57" i="1"/>
  <c r="FM49" i="1"/>
  <c r="DT50" i="1"/>
  <c r="FM50" i="1" s="1"/>
  <c r="CY33" i="1"/>
  <c r="ET32" i="1"/>
  <c r="DN33" i="1"/>
  <c r="FI32" i="1"/>
  <c r="FC112" i="1"/>
  <c r="FF64" i="1"/>
  <c r="DK65" i="1"/>
  <c r="DE129" i="1"/>
  <c r="EZ128" i="1"/>
  <c r="DD17" i="1"/>
  <c r="EY16" i="1"/>
  <c r="DD121" i="1"/>
  <c r="EY120" i="1"/>
  <c r="DE9" i="1"/>
  <c r="FM24" i="1"/>
  <c r="DT25" i="1"/>
  <c r="FD25" i="1" s="1"/>
  <c r="FE24" i="1"/>
  <c r="EZ72" i="1"/>
  <c r="DE73" i="1"/>
  <c r="FD7" i="1"/>
  <c r="DI8" i="1"/>
  <c r="EU17" i="1"/>
  <c r="CZ18" i="1"/>
  <c r="CX73" i="1"/>
  <c r="ES72" i="1"/>
  <c r="DE33" i="1"/>
  <c r="EZ32" i="1"/>
  <c r="ET40" i="1"/>
  <c r="CY41" i="1"/>
  <c r="FF48" i="1"/>
  <c r="DK49" i="1"/>
  <c r="FC120" i="1"/>
  <c r="DH121" i="1"/>
  <c r="FL112" i="1"/>
  <c r="DQ113" i="1"/>
  <c r="CY137" i="1"/>
  <c r="ET136" i="1"/>
  <c r="DA81" i="1"/>
  <c r="EV80" i="1"/>
  <c r="EV112" i="1"/>
  <c r="DA113" i="1"/>
  <c r="FD48" i="1"/>
  <c r="DI49" i="1"/>
  <c r="DI137" i="1"/>
  <c r="FD136" i="1"/>
  <c r="EV16" i="1"/>
  <c r="DA17" i="1"/>
  <c r="DO9" i="1"/>
  <c r="ET113" i="1"/>
  <c r="CY114" i="1"/>
  <c r="ES128" i="1"/>
  <c r="CX129" i="1"/>
  <c r="EX88" i="1"/>
  <c r="DC89" i="1"/>
  <c r="FI80" i="1"/>
  <c r="DN81" i="1"/>
  <c r="FI96" i="1"/>
  <c r="DN97" i="1"/>
  <c r="DF57" i="1"/>
  <c r="FA56" i="1"/>
  <c r="FF40" i="1"/>
  <c r="DK41" i="1"/>
  <c r="FL48" i="1"/>
  <c r="DQ49" i="1"/>
  <c r="DC81" i="1"/>
  <c r="EX80" i="1"/>
  <c r="DH49" i="1"/>
  <c r="FC48" i="1"/>
  <c r="ET49" i="1"/>
  <c r="CY50" i="1"/>
  <c r="EX40" i="1"/>
  <c r="DC41" i="1"/>
  <c r="ES120" i="1"/>
  <c r="CX121" i="1"/>
  <c r="DQ105" i="1"/>
  <c r="FL104" i="1"/>
  <c r="EU128" i="1"/>
  <c r="CZ129" i="1"/>
  <c r="DH130" i="1"/>
  <c r="FC129" i="1"/>
  <c r="CZ57" i="1"/>
  <c r="EU56" i="1"/>
  <c r="FD112" i="1"/>
  <c r="DI113" i="1"/>
  <c r="EZ80" i="1"/>
  <c r="DE81" i="1"/>
  <c r="FM7" i="1"/>
  <c r="DT8" i="1"/>
  <c r="FC8" i="1" s="1"/>
  <c r="FK7" i="1"/>
  <c r="FF7" i="1"/>
  <c r="FA120" i="1"/>
  <c r="DF121" i="1"/>
  <c r="EW7" i="1"/>
  <c r="FB128" i="1"/>
  <c r="DG129" i="1"/>
  <c r="CZ105" i="1"/>
  <c r="EU104" i="1"/>
  <c r="DQ89" i="1"/>
  <c r="FL88" i="1"/>
  <c r="FL7" i="1"/>
  <c r="DQ8" i="1"/>
  <c r="DG57" i="1"/>
  <c r="FB56" i="1"/>
  <c r="DJ121" i="1"/>
  <c r="FE120" i="1"/>
  <c r="DJ81" i="1"/>
  <c r="FE80" i="1"/>
  <c r="DT105" i="1"/>
  <c r="FM104" i="1"/>
  <c r="FM41" i="1"/>
  <c r="DT42" i="1"/>
  <c r="FM42" i="1" s="1"/>
  <c r="DG137" i="1"/>
  <c r="FB136" i="1"/>
  <c r="FJ128" i="1"/>
  <c r="DO129" i="1"/>
  <c r="CX50" i="1"/>
  <c r="ES49" i="1"/>
  <c r="DF9" i="1"/>
  <c r="FM72" i="1"/>
  <c r="DT73" i="1"/>
  <c r="FD73" i="1" s="1"/>
  <c r="ES104" i="1"/>
  <c r="CX105" i="1"/>
  <c r="ES80" i="1"/>
  <c r="CX81" i="1"/>
  <c r="EV73" i="1"/>
  <c r="DA74" i="1"/>
  <c r="DN138" i="1"/>
  <c r="ET80" i="1"/>
  <c r="FE56" i="1"/>
  <c r="DJ57" i="1"/>
  <c r="FA128" i="1"/>
  <c r="DF129" i="1"/>
  <c r="CY106" i="1"/>
  <c r="ET105" i="1"/>
  <c r="DK81" i="1"/>
  <c r="FF80" i="1"/>
  <c r="EY80" i="1"/>
  <c r="FE16" i="1"/>
  <c r="DJ17" i="1"/>
  <c r="DQ81" i="1"/>
  <c r="FL80" i="1"/>
  <c r="ES7" i="1"/>
  <c r="FE104" i="1"/>
  <c r="FB7" i="1"/>
  <c r="DG8" i="1"/>
  <c r="EV48" i="1"/>
  <c r="DA49" i="1"/>
  <c r="FJ7" i="1"/>
  <c r="DJ89" i="1"/>
  <c r="FE88" i="1"/>
  <c r="ET112" i="1"/>
  <c r="DE57" i="1"/>
  <c r="EZ56" i="1"/>
  <c r="FD16" i="1"/>
  <c r="DI17" i="1"/>
  <c r="DP89" i="1"/>
  <c r="FK88" i="1"/>
  <c r="FA32" i="1"/>
  <c r="DF33" i="1"/>
  <c r="ET24" i="1"/>
  <c r="CY25" i="1"/>
  <c r="DC9" i="1"/>
  <c r="FG89" i="1"/>
  <c r="DL90" i="1"/>
  <c r="EY72" i="1"/>
  <c r="DD73" i="1"/>
  <c r="DL138" i="1"/>
  <c r="FH40" i="1"/>
  <c r="DM41" i="1"/>
  <c r="FH97" i="1"/>
  <c r="DM98" i="1"/>
  <c r="FH98" i="1" s="1"/>
  <c r="ET120" i="1"/>
  <c r="CY121" i="1"/>
  <c r="FI40" i="1"/>
  <c r="DN41" i="1"/>
  <c r="DN57" i="1"/>
  <c r="FI56" i="1"/>
  <c r="FB80" i="1"/>
  <c r="DG81" i="1"/>
  <c r="EZ136" i="1"/>
  <c r="DE137" i="1"/>
  <c r="DQ129" i="1"/>
  <c r="FL128" i="1"/>
  <c r="FH113" i="1"/>
  <c r="DM114" i="1"/>
  <c r="DE17" i="1"/>
  <c r="EZ16" i="1"/>
  <c r="EZ104" i="1"/>
  <c r="DE105" i="1"/>
  <c r="DM129" i="1"/>
  <c r="FH128" i="1"/>
  <c r="FK56" i="1"/>
  <c r="DP57" i="1"/>
  <c r="CX90" i="1"/>
  <c r="ES90" i="1" s="1"/>
  <c r="ES89" i="1"/>
  <c r="ES56" i="1"/>
  <c r="CX57" i="1"/>
  <c r="CY82" i="1"/>
  <c r="ET81" i="1"/>
  <c r="EY81" i="1"/>
  <c r="DD82" i="1"/>
  <c r="FC17" i="1"/>
  <c r="DH18" i="1"/>
  <c r="FC18" i="1" s="1"/>
  <c r="DC105" i="1"/>
  <c r="EX104" i="1"/>
  <c r="EX136" i="1"/>
  <c r="DC137" i="1"/>
  <c r="DD8" i="1"/>
  <c r="EY7" i="1"/>
  <c r="DI105" i="1"/>
  <c r="FD104" i="1"/>
  <c r="DP97" i="1"/>
  <c r="FK96" i="1"/>
  <c r="DH89" i="1"/>
  <c r="FC88" i="1"/>
  <c r="CZ137" i="1"/>
  <c r="EU136" i="1"/>
  <c r="CZ41" i="1"/>
  <c r="EU40" i="1"/>
  <c r="DN90" i="1"/>
  <c r="FI90" i="1" s="1"/>
  <c r="FI89" i="1"/>
  <c r="FB40" i="1"/>
  <c r="DG41" i="1"/>
  <c r="DO49" i="1"/>
  <c r="FJ48" i="1"/>
  <c r="FF24" i="1"/>
  <c r="DK25" i="1"/>
  <c r="EY40" i="1"/>
  <c r="DD41" i="1"/>
  <c r="EX96" i="1"/>
  <c r="DC97" i="1"/>
  <c r="FL72" i="1"/>
  <c r="DQ73" i="1"/>
  <c r="EW112" i="1"/>
  <c r="DB113" i="1"/>
  <c r="FM33" i="1"/>
  <c r="DT34" i="1"/>
  <c r="FM34" i="1" s="1"/>
  <c r="EX32" i="1"/>
  <c r="DC33" i="1"/>
  <c r="CY57" i="1"/>
  <c r="ET56" i="1"/>
  <c r="EW24" i="1"/>
  <c r="DB25" i="1"/>
  <c r="DF50" i="1"/>
  <c r="FA50" i="1" s="1"/>
  <c r="FA49" i="1"/>
  <c r="ET7" i="1"/>
  <c r="CY8" i="1"/>
  <c r="EU112" i="1"/>
  <c r="CZ113" i="1"/>
  <c r="EZ120" i="1"/>
  <c r="DE121" i="1"/>
  <c r="DJ129" i="1"/>
  <c r="FE128" i="1"/>
  <c r="EV72" i="1"/>
  <c r="EW16" i="1"/>
  <c r="DB17" i="1"/>
  <c r="EX24" i="1"/>
  <c r="DC25" i="1"/>
  <c r="EW32" i="1"/>
  <c r="DB33" i="1"/>
  <c r="EW80" i="1"/>
  <c r="FM57" i="1"/>
  <c r="DT58" i="1"/>
  <c r="FM58" i="1" s="1"/>
  <c r="FH7" i="1"/>
  <c r="FA88" i="1"/>
  <c r="DF89" i="1"/>
  <c r="DI81" i="1"/>
  <c r="FD80" i="1"/>
  <c r="ES40" i="1"/>
  <c r="CX41" i="1"/>
  <c r="DC17" i="1"/>
  <c r="EX16" i="1"/>
  <c r="FA104" i="1"/>
  <c r="DF105" i="1"/>
  <c r="CX9" i="1"/>
  <c r="FE105" i="1"/>
  <c r="DJ106" i="1"/>
  <c r="EY136" i="1"/>
  <c r="DD137" i="1"/>
  <c r="FH72" i="1"/>
  <c r="DM73" i="1"/>
  <c r="DL25" i="1"/>
  <c r="FG24" i="1"/>
  <c r="EW104" i="1"/>
  <c r="FF128" i="1"/>
  <c r="DK129" i="1"/>
  <c r="FJ120" i="1"/>
  <c r="DO121" i="1"/>
  <c r="FG96" i="1"/>
  <c r="DL97" i="1"/>
  <c r="FK112" i="1"/>
  <c r="DP113" i="1"/>
  <c r="DM33" i="1"/>
  <c r="FH32" i="1"/>
  <c r="DL8" i="1"/>
  <c r="FG7" i="1"/>
  <c r="DD25" i="1"/>
  <c r="EY24" i="1"/>
  <c r="FC80" i="1"/>
  <c r="DH81" i="1"/>
  <c r="FI120" i="1"/>
  <c r="DN121" i="1"/>
  <c r="EX7" i="1"/>
  <c r="DB57" i="1"/>
  <c r="EW56" i="1"/>
  <c r="FG80" i="1"/>
  <c r="DL81" i="1"/>
  <c r="FA65" i="1"/>
  <c r="DF66" i="1"/>
  <c r="FA66" i="1" s="1"/>
  <c r="DN8" i="1"/>
  <c r="FI7" i="1"/>
  <c r="FG40" i="1"/>
  <c r="DL41" i="1"/>
  <c r="DT122" i="1"/>
  <c r="FM122" i="1" s="1"/>
  <c r="FM121" i="1"/>
  <c r="FJ65" i="1"/>
  <c r="DO66" i="1"/>
  <c r="FJ66" i="1" s="1"/>
  <c r="EY96" i="1"/>
  <c r="DD97" i="1"/>
  <c r="DA137" i="1"/>
  <c r="EV136" i="1"/>
  <c r="DN113" i="1"/>
  <c r="FI112" i="1"/>
  <c r="FD32" i="1"/>
  <c r="DI33" i="1"/>
  <c r="FE73" i="1"/>
  <c r="DJ74" i="1"/>
  <c r="DP26" i="1"/>
  <c r="ET88" i="1"/>
  <c r="CY89" i="1"/>
  <c r="DA97" i="1"/>
  <c r="EV96" i="1"/>
  <c r="FL16" i="1"/>
  <c r="DQ17" i="1"/>
  <c r="FH80" i="1"/>
  <c r="DM81" i="1"/>
  <c r="FB24" i="1"/>
  <c r="DG25" i="1"/>
  <c r="CZ89" i="1"/>
  <c r="EU88" i="1"/>
  <c r="FC65" i="1"/>
  <c r="DH66" i="1"/>
  <c r="FC66" i="1" s="1"/>
  <c r="DL33" i="1"/>
  <c r="FG32" i="1"/>
  <c r="CZ49" i="1"/>
  <c r="EU48" i="1"/>
  <c r="EX112" i="1"/>
  <c r="DC113" i="1"/>
  <c r="FE32" i="1"/>
  <c r="DJ33" i="1"/>
  <c r="DC129" i="1"/>
  <c r="EX128" i="1"/>
  <c r="DI41" i="1"/>
  <c r="FD40" i="1"/>
  <c r="FK104" i="1"/>
  <c r="CY98" i="1"/>
  <c r="ET98" i="1" s="1"/>
  <c r="ET97" i="1"/>
  <c r="FF32" i="1"/>
  <c r="DK33" i="1"/>
  <c r="EV7" i="1"/>
  <c r="DA8" i="1"/>
  <c r="ES136" i="1"/>
  <c r="CX137" i="1"/>
  <c r="EY88" i="1"/>
  <c r="DD89" i="1"/>
  <c r="CY65" i="1"/>
  <c r="ET64" i="1"/>
  <c r="DL113" i="1"/>
  <c r="FG112" i="1"/>
  <c r="DB121" i="1"/>
  <c r="EW120" i="1"/>
  <c r="DD50" i="1"/>
  <c r="EY50" i="1" s="1"/>
  <c r="EY49" i="1"/>
  <c r="EX64" i="1"/>
  <c r="DC65" i="1"/>
  <c r="DA105" i="1"/>
  <c r="EV104" i="1"/>
  <c r="CX25" i="1"/>
  <c r="ES24" i="1"/>
  <c r="DM17" i="1"/>
  <c r="FH16" i="1"/>
  <c r="FG104" i="1"/>
  <c r="DL105" i="1"/>
  <c r="CZ33" i="1"/>
  <c r="EU32" i="1"/>
  <c r="FE48" i="1"/>
  <c r="DJ49" i="1"/>
  <c r="DB97" i="1"/>
  <c r="EW96" i="1"/>
  <c r="DT130" i="1"/>
  <c r="FM130" i="1" s="1"/>
  <c r="FM129" i="1"/>
  <c r="EV33" i="1"/>
  <c r="DA34" i="1"/>
  <c r="EV34" i="1" s="1"/>
  <c r="DH97" i="1"/>
  <c r="FC96" i="1"/>
  <c r="FJ113" i="1"/>
  <c r="DO114" i="1"/>
  <c r="DC121" i="1"/>
  <c r="EX120" i="1"/>
  <c r="EU120" i="1"/>
  <c r="CZ121" i="1"/>
  <c r="DP41" i="1"/>
  <c r="FK40" i="1"/>
  <c r="DE113" i="1"/>
  <c r="EZ112" i="1"/>
  <c r="DM50" i="1"/>
  <c r="FH50" i="1" s="1"/>
  <c r="FH49" i="1"/>
  <c r="FE136" i="1"/>
  <c r="DJ137" i="1"/>
  <c r="ES16" i="1"/>
  <c r="CX17" i="1"/>
  <c r="FF96" i="1"/>
  <c r="DK97" i="1"/>
  <c r="DL129" i="1"/>
  <c r="FG128" i="1"/>
  <c r="DQ33" i="1"/>
  <c r="FL32" i="1"/>
  <c r="FA40" i="1"/>
  <c r="DF41" i="1"/>
  <c r="DI129" i="1"/>
  <c r="FD128" i="1"/>
  <c r="DM57" i="1"/>
  <c r="FH56" i="1"/>
  <c r="DK17" i="1"/>
  <c r="FF16" i="1"/>
  <c r="DI89" i="1"/>
  <c r="FD88" i="1"/>
  <c r="FH104" i="1"/>
  <c r="DM105" i="1"/>
  <c r="DJ41" i="1"/>
  <c r="FE40" i="1"/>
  <c r="DI97" i="1"/>
  <c r="FD96" i="1"/>
  <c r="FM136" i="1"/>
  <c r="DT137" i="1"/>
  <c r="FL64" i="1"/>
  <c r="DQ65" i="1"/>
  <c r="ET128" i="1"/>
  <c r="CY129" i="1"/>
  <c r="EV41" i="1"/>
  <c r="CX33" i="1"/>
  <c r="ES32" i="1"/>
  <c r="DP106" i="1"/>
  <c r="FK105" i="1"/>
  <c r="EU64" i="1"/>
  <c r="CZ65" i="1"/>
  <c r="CY74" i="1"/>
  <c r="FH120" i="1"/>
  <c r="DM121" i="1"/>
  <c r="FE72" i="1"/>
  <c r="FK24" i="1"/>
  <c r="FL56" i="1"/>
  <c r="DQ57" i="1"/>
  <c r="DQ137" i="1"/>
  <c r="FL136" i="1"/>
  <c r="FJ8" i="1" l="1"/>
  <c r="FG90" i="1"/>
  <c r="FA8" i="1"/>
  <c r="ET50" i="1"/>
  <c r="EU18" i="1"/>
  <c r="DD66" i="1"/>
  <c r="EY66" i="1" s="1"/>
  <c r="EY65" i="1"/>
  <c r="EX8" i="1"/>
  <c r="DL66" i="1"/>
  <c r="FG66" i="1" s="1"/>
  <c r="FG65" i="1"/>
  <c r="ES8" i="1"/>
  <c r="ET73" i="1"/>
  <c r="FC130" i="1"/>
  <c r="FG50" i="1"/>
  <c r="DK18" i="1"/>
  <c r="FF18" i="1" s="1"/>
  <c r="FF17" i="1"/>
  <c r="CZ34" i="1"/>
  <c r="EU34" i="1" s="1"/>
  <c r="EU33" i="1"/>
  <c r="DL26" i="1"/>
  <c r="FG25" i="1"/>
  <c r="DG82" i="1"/>
  <c r="FB81" i="1"/>
  <c r="DP122" i="1"/>
  <c r="FK122" i="1" s="1"/>
  <c r="FK121" i="1"/>
  <c r="CZ98" i="1"/>
  <c r="EU98" i="1" s="1"/>
  <c r="EU97" i="1"/>
  <c r="DH42" i="1"/>
  <c r="FC42" i="1" s="1"/>
  <c r="FC41" i="1"/>
  <c r="FG105" i="1"/>
  <c r="DL106" i="1"/>
  <c r="DC66" i="1"/>
  <c r="EX66" i="1" s="1"/>
  <c r="EX65" i="1"/>
  <c r="FF33" i="1"/>
  <c r="DK34" i="1"/>
  <c r="FF34" i="1" s="1"/>
  <c r="DC130" i="1"/>
  <c r="EX130" i="1" s="1"/>
  <c r="EX129" i="1"/>
  <c r="FH81" i="1"/>
  <c r="DM82" i="1"/>
  <c r="FG41" i="1"/>
  <c r="DL42" i="1"/>
  <c r="FG42" i="1" s="1"/>
  <c r="DD26" i="1"/>
  <c r="EY25" i="1"/>
  <c r="DM74" i="1"/>
  <c r="FH73" i="1"/>
  <c r="DF106" i="1"/>
  <c r="FA105" i="1"/>
  <c r="DF90" i="1"/>
  <c r="FA90" i="1" s="1"/>
  <c r="FA89" i="1"/>
  <c r="DC26" i="1"/>
  <c r="EX25" i="1"/>
  <c r="CZ42" i="1"/>
  <c r="EU42" i="1" s="1"/>
  <c r="EU41" i="1"/>
  <c r="DI106" i="1"/>
  <c r="FD105" i="1"/>
  <c r="EZ17" i="1"/>
  <c r="DE18" i="1"/>
  <c r="EZ18" i="1" s="1"/>
  <c r="DP90" i="1"/>
  <c r="FK90" i="1" s="1"/>
  <c r="FK89" i="1"/>
  <c r="DQ82" i="1"/>
  <c r="FL81" i="1"/>
  <c r="DF130" i="1"/>
  <c r="FA130" i="1" s="1"/>
  <c r="FA129" i="1"/>
  <c r="FB57" i="1"/>
  <c r="DG58" i="1"/>
  <c r="FB58" i="1" s="1"/>
  <c r="EZ81" i="1"/>
  <c r="DE82" i="1"/>
  <c r="CZ130" i="1"/>
  <c r="EU130" i="1" s="1"/>
  <c r="EU129" i="1"/>
  <c r="FF41" i="1"/>
  <c r="DK42" i="1"/>
  <c r="FF42" i="1" s="1"/>
  <c r="EX89" i="1"/>
  <c r="DC90" i="1"/>
  <c r="EX90" i="1" s="1"/>
  <c r="DA18" i="1"/>
  <c r="EV18" i="1" s="1"/>
  <c r="EV17" i="1"/>
  <c r="FF49" i="1"/>
  <c r="DK50" i="1"/>
  <c r="FF50" i="1" s="1"/>
  <c r="EZ129" i="1"/>
  <c r="DE130" i="1"/>
  <c r="EZ130" i="1" s="1"/>
  <c r="FF137" i="1"/>
  <c r="DK138" i="1"/>
  <c r="EW8" i="1"/>
  <c r="FC137" i="1"/>
  <c r="DH138" i="1"/>
  <c r="DG106" i="1"/>
  <c r="FB105" i="1"/>
  <c r="DA122" i="1"/>
  <c r="EV122" i="1" s="1"/>
  <c r="EV121" i="1"/>
  <c r="FD57" i="1"/>
  <c r="DI58" i="1"/>
  <c r="FD58" i="1" s="1"/>
  <c r="ET17" i="1"/>
  <c r="CY18" i="1"/>
  <c r="ET18" i="1" s="1"/>
  <c r="EY105" i="1"/>
  <c r="DD106" i="1"/>
  <c r="FK17" i="1"/>
  <c r="DP18" i="1"/>
  <c r="FK18" i="1" s="1"/>
  <c r="DO98" i="1"/>
  <c r="FJ98" i="1" s="1"/>
  <c r="FJ97" i="1"/>
  <c r="CX98" i="1"/>
  <c r="ES98" i="1" s="1"/>
  <c r="ES97" i="1"/>
  <c r="EV57" i="1"/>
  <c r="DA58" i="1"/>
  <c r="EV58" i="1" s="1"/>
  <c r="DO82" i="1"/>
  <c r="FJ81" i="1"/>
  <c r="EW73" i="1"/>
  <c r="DB74" i="1"/>
  <c r="FE8" i="1"/>
  <c r="DA130" i="1"/>
  <c r="EV130" i="1" s="1"/>
  <c r="EV129" i="1"/>
  <c r="DL114" i="1"/>
  <c r="FG113" i="1"/>
  <c r="FI113" i="1"/>
  <c r="DN114" i="1"/>
  <c r="DE122" i="1"/>
  <c r="EZ122" i="1" s="1"/>
  <c r="EZ121" i="1"/>
  <c r="CX74" i="1"/>
  <c r="ES73" i="1"/>
  <c r="DE66" i="1"/>
  <c r="EZ66" i="1" s="1"/>
  <c r="EZ65" i="1"/>
  <c r="DC58" i="1"/>
  <c r="EX58" i="1" s="1"/>
  <c r="EX57" i="1"/>
  <c r="FL137" i="1"/>
  <c r="DQ138" i="1"/>
  <c r="EU65" i="1"/>
  <c r="CZ66" i="1"/>
  <c r="EU66" i="1" s="1"/>
  <c r="FG129" i="1"/>
  <c r="DL130" i="1"/>
  <c r="FG130" i="1" s="1"/>
  <c r="DL34" i="1"/>
  <c r="FG34" i="1" s="1"/>
  <c r="FG33" i="1"/>
  <c r="FK25" i="1"/>
  <c r="EW57" i="1"/>
  <c r="DB58" i="1"/>
  <c r="EW58" i="1" s="1"/>
  <c r="FJ121" i="1"/>
  <c r="DO122" i="1"/>
  <c r="FJ122" i="1" s="1"/>
  <c r="EU113" i="1"/>
  <c r="CZ114" i="1"/>
  <c r="DQ74" i="1"/>
  <c r="FL73" i="1"/>
  <c r="FK57" i="1"/>
  <c r="DP58" i="1"/>
  <c r="FK58" i="1" s="1"/>
  <c r="FH41" i="1"/>
  <c r="DM42" i="1"/>
  <c r="FH42" i="1" s="1"/>
  <c r="DI18" i="1"/>
  <c r="FD18" i="1" s="1"/>
  <c r="FD17" i="1"/>
  <c r="EV49" i="1"/>
  <c r="DA50" i="1"/>
  <c r="EV50" i="1" s="1"/>
  <c r="DJ18" i="1"/>
  <c r="FE18" i="1" s="1"/>
  <c r="FE17" i="1"/>
  <c r="ES81" i="1"/>
  <c r="CX82" i="1"/>
  <c r="FL8" i="1"/>
  <c r="DQ9" i="1"/>
  <c r="DA82" i="1"/>
  <c r="EV81" i="1"/>
  <c r="DE10" i="1"/>
  <c r="DK66" i="1"/>
  <c r="FF66" i="1" s="1"/>
  <c r="FF65" i="1"/>
  <c r="DB10" i="1"/>
  <c r="FL122" i="1"/>
  <c r="FI25" i="1"/>
  <c r="DN26" i="1"/>
  <c r="DM10" i="1"/>
  <c r="FF89" i="1"/>
  <c r="DK90" i="1"/>
  <c r="FF90" i="1" s="1"/>
  <c r="FH25" i="1"/>
  <c r="DM26" i="1"/>
  <c r="FL41" i="1"/>
  <c r="DQ42" i="1"/>
  <c r="FL42" i="1" s="1"/>
  <c r="FK49" i="1"/>
  <c r="DP50" i="1"/>
  <c r="FK50" i="1" s="1"/>
  <c r="FG17" i="1"/>
  <c r="DL18" i="1"/>
  <c r="FG18" i="1" s="1"/>
  <c r="FA113" i="1"/>
  <c r="DF114" i="1"/>
  <c r="FA25" i="1"/>
  <c r="DJ10" i="1"/>
  <c r="FG121" i="1"/>
  <c r="DL122" i="1"/>
  <c r="FG122" i="1" s="1"/>
  <c r="DF138" i="1"/>
  <c r="FA137" i="1"/>
  <c r="DA106" i="1"/>
  <c r="EV105" i="1"/>
  <c r="DF10" i="1"/>
  <c r="DP74" i="1"/>
  <c r="FK73" i="1"/>
  <c r="EV65" i="1"/>
  <c r="DA66" i="1"/>
  <c r="EV66" i="1" s="1"/>
  <c r="CY130" i="1"/>
  <c r="ET130" i="1" s="1"/>
  <c r="ET129" i="1"/>
  <c r="FL57" i="1"/>
  <c r="DQ58" i="1"/>
  <c r="FL58" i="1" s="1"/>
  <c r="FE41" i="1"/>
  <c r="DJ42" i="1"/>
  <c r="FE42" i="1" s="1"/>
  <c r="DM58" i="1"/>
  <c r="FH58" i="1" s="1"/>
  <c r="FH57" i="1"/>
  <c r="DC122" i="1"/>
  <c r="EX122" i="1" s="1"/>
  <c r="EX121" i="1"/>
  <c r="FL65" i="1"/>
  <c r="DQ66" i="1"/>
  <c r="FL66" i="1" s="1"/>
  <c r="DM106" i="1"/>
  <c r="FH106" i="1" s="1"/>
  <c r="FH105" i="1"/>
  <c r="FF97" i="1"/>
  <c r="DK98" i="1"/>
  <c r="FF98" i="1" s="1"/>
  <c r="EY89" i="1"/>
  <c r="DD90" i="1"/>
  <c r="EY90" i="1" s="1"/>
  <c r="DQ18" i="1"/>
  <c r="FL18" i="1" s="1"/>
  <c r="FL17" i="1"/>
  <c r="EY97" i="1"/>
  <c r="DD98" i="1"/>
  <c r="EY98" i="1" s="1"/>
  <c r="DL9" i="1"/>
  <c r="FG8" i="1"/>
  <c r="EY137" i="1"/>
  <c r="DD138" i="1"/>
  <c r="DB18" i="1"/>
  <c r="EW18" i="1" s="1"/>
  <c r="EW17" i="1"/>
  <c r="ET57" i="1"/>
  <c r="CY58" i="1"/>
  <c r="ET58" i="1" s="1"/>
  <c r="FJ49" i="1"/>
  <c r="DO50" i="1"/>
  <c r="FJ50" i="1" s="1"/>
  <c r="EU137" i="1"/>
  <c r="CZ138" i="1"/>
  <c r="DD9" i="1"/>
  <c r="EY8" i="1"/>
  <c r="FI57" i="1"/>
  <c r="DN58" i="1"/>
  <c r="FI58" i="1" s="1"/>
  <c r="DC10" i="1"/>
  <c r="FE57" i="1"/>
  <c r="DJ58" i="1"/>
  <c r="FE58" i="1" s="1"/>
  <c r="ES50" i="1"/>
  <c r="FM105" i="1"/>
  <c r="DT106" i="1"/>
  <c r="FM106" i="1" s="1"/>
  <c r="DF122" i="1"/>
  <c r="FA122" i="1" s="1"/>
  <c r="FA121" i="1"/>
  <c r="FD113" i="1"/>
  <c r="DI114" i="1"/>
  <c r="CX130" i="1"/>
  <c r="ES130" i="1" s="1"/>
  <c r="ES129" i="1"/>
  <c r="CY42" i="1"/>
  <c r="ET42" i="1" s="1"/>
  <c r="ET41" i="1"/>
  <c r="FD8" i="1"/>
  <c r="DI9" i="1"/>
  <c r="EZ8" i="1"/>
  <c r="FB17" i="1"/>
  <c r="DG18" i="1"/>
  <c r="FB18" i="1" s="1"/>
  <c r="FH8" i="1"/>
  <c r="FK137" i="1"/>
  <c r="DP138" i="1"/>
  <c r="DP34" i="1"/>
  <c r="FK34" i="1" s="1"/>
  <c r="FK33" i="1"/>
  <c r="DJ114" i="1"/>
  <c r="FE113" i="1"/>
  <c r="EY130" i="1"/>
  <c r="EX73" i="1"/>
  <c r="DC74" i="1"/>
  <c r="DG98" i="1"/>
  <c r="FB98" i="1" s="1"/>
  <c r="FB97" i="1"/>
  <c r="DM138" i="1"/>
  <c r="FH137" i="1"/>
  <c r="DN106" i="1"/>
  <c r="FI106" i="1" s="1"/>
  <c r="FI105" i="1"/>
  <c r="FI17" i="1"/>
  <c r="DN18" i="1"/>
  <c r="FI18" i="1" s="1"/>
  <c r="EZ41" i="1"/>
  <c r="DE42" i="1"/>
  <c r="EZ42" i="1" s="1"/>
  <c r="EU49" i="1"/>
  <c r="CZ50" i="1"/>
  <c r="EU50" i="1" s="1"/>
  <c r="DI82" i="1"/>
  <c r="FD81" i="1"/>
  <c r="DK26" i="1"/>
  <c r="FF25" i="1"/>
  <c r="FE89" i="1"/>
  <c r="DJ90" i="1"/>
  <c r="FE90" i="1" s="1"/>
  <c r="CY34" i="1"/>
  <c r="ET34" i="1" s="1"/>
  <c r="ET33" i="1"/>
  <c r="ET65" i="1"/>
  <c r="CY66" i="1"/>
  <c r="ET66" i="1" s="1"/>
  <c r="FE33" i="1"/>
  <c r="DJ34" i="1"/>
  <c r="FE34" i="1" s="1"/>
  <c r="EV137" i="1"/>
  <c r="DA138" i="1"/>
  <c r="DI130" i="1"/>
  <c r="FD130" i="1" s="1"/>
  <c r="FD129" i="1"/>
  <c r="EZ113" i="1"/>
  <c r="DE114" i="1"/>
  <c r="EW97" i="1"/>
  <c r="DB98" i="1"/>
  <c r="EW98" i="1" s="1"/>
  <c r="FH17" i="1"/>
  <c r="DM18" i="1"/>
  <c r="FH18" i="1" s="1"/>
  <c r="DC114" i="1"/>
  <c r="EX113" i="1"/>
  <c r="DN9" i="1"/>
  <c r="FI8" i="1"/>
  <c r="DN122" i="1"/>
  <c r="FI122" i="1" s="1"/>
  <c r="FI121" i="1"/>
  <c r="DK130" i="1"/>
  <c r="FF130" i="1" s="1"/>
  <c r="FF129" i="1"/>
  <c r="DC18" i="1"/>
  <c r="EX18" i="1" s="1"/>
  <c r="EX17" i="1"/>
  <c r="ET8" i="1"/>
  <c r="CY9" i="1"/>
  <c r="EX33" i="1"/>
  <c r="DC34" i="1"/>
  <c r="EX34" i="1" s="1"/>
  <c r="EX97" i="1"/>
  <c r="DC98" i="1"/>
  <c r="EX98" i="1" s="1"/>
  <c r="DG42" i="1"/>
  <c r="FB42" i="1" s="1"/>
  <c r="FB41" i="1"/>
  <c r="EX137" i="1"/>
  <c r="DC138" i="1"/>
  <c r="DN42" i="1"/>
  <c r="FI42" i="1" s="1"/>
  <c r="FI41" i="1"/>
  <c r="FG138" i="1"/>
  <c r="ET25" i="1"/>
  <c r="CY26" i="1"/>
  <c r="FB8" i="1"/>
  <c r="DG9" i="1"/>
  <c r="CX106" i="1"/>
  <c r="ES106" i="1" s="1"/>
  <c r="ES105" i="1"/>
  <c r="DO130" i="1"/>
  <c r="FJ130" i="1" s="1"/>
  <c r="FJ129" i="1"/>
  <c r="DQ106" i="1"/>
  <c r="FL106" i="1" s="1"/>
  <c r="FL105" i="1"/>
  <c r="FC49" i="1"/>
  <c r="DH50" i="1"/>
  <c r="FC50" i="1" s="1"/>
  <c r="FA57" i="1"/>
  <c r="DF58" i="1"/>
  <c r="FA58" i="1" s="1"/>
  <c r="FD137" i="1"/>
  <c r="DI138" i="1"/>
  <c r="CY138" i="1"/>
  <c r="ET137" i="1"/>
  <c r="FF58" i="1"/>
  <c r="DG74" i="1"/>
  <c r="FB73" i="1"/>
  <c r="DN50" i="1"/>
  <c r="FI50" i="1" s="1"/>
  <c r="FI49" i="1"/>
  <c r="FC57" i="1"/>
  <c r="DH58" i="1"/>
  <c r="FC58" i="1" s="1"/>
  <c r="FK65" i="1"/>
  <c r="DP66" i="1"/>
  <c r="FK66" i="1" s="1"/>
  <c r="EW49" i="1"/>
  <c r="DB50" i="1"/>
  <c r="EW50" i="1" s="1"/>
  <c r="FJ25" i="1"/>
  <c r="DO26" i="1"/>
  <c r="FL97" i="1"/>
  <c r="DQ98" i="1"/>
  <c r="FL98" i="1" s="1"/>
  <c r="EW41" i="1"/>
  <c r="DB42" i="1"/>
  <c r="EW42" i="1" s="1"/>
  <c r="EZ25" i="1"/>
  <c r="DE26" i="1"/>
  <c r="FB49" i="1"/>
  <c r="DG50" i="1"/>
  <c r="FB50" i="1" s="1"/>
  <c r="EY58" i="1"/>
  <c r="ES113" i="1"/>
  <c r="CX114" i="1"/>
  <c r="EW89" i="1"/>
  <c r="DB90" i="1"/>
  <c r="EW90" i="1" s="1"/>
  <c r="DO138" i="1"/>
  <c r="FJ137" i="1"/>
  <c r="DN74" i="1"/>
  <c r="FI73" i="1"/>
  <c r="FE97" i="1"/>
  <c r="DJ98" i="1"/>
  <c r="FE98" i="1" s="1"/>
  <c r="DG34" i="1"/>
  <c r="FB34" i="1" s="1"/>
  <c r="FB33" i="1"/>
  <c r="DO106" i="1"/>
  <c r="FJ106" i="1" s="1"/>
  <c r="FJ105" i="1"/>
  <c r="DL58" i="1"/>
  <c r="FG58" i="1" s="1"/>
  <c r="FG57" i="1"/>
  <c r="FK106" i="1"/>
  <c r="FM137" i="1"/>
  <c r="DT138" i="1"/>
  <c r="FM138" i="1" s="1"/>
  <c r="DF42" i="1"/>
  <c r="FA42" i="1" s="1"/>
  <c r="FA41" i="1"/>
  <c r="ES17" i="1"/>
  <c r="CX18" i="1"/>
  <c r="ES18" i="1" s="1"/>
  <c r="FE49" i="1"/>
  <c r="DJ50" i="1"/>
  <c r="FE50" i="1" s="1"/>
  <c r="CX138" i="1"/>
  <c r="ES137" i="1"/>
  <c r="FD33" i="1"/>
  <c r="DI34" i="1"/>
  <c r="FD34" i="1" s="1"/>
  <c r="DM34" i="1"/>
  <c r="FH34" i="1" s="1"/>
  <c r="FH33" i="1"/>
  <c r="FE106" i="1"/>
  <c r="CX42" i="1"/>
  <c r="ES42" i="1" s="1"/>
  <c r="ES41" i="1"/>
  <c r="DH90" i="1"/>
  <c r="FC90" i="1" s="1"/>
  <c r="FC89" i="1"/>
  <c r="FH129" i="1"/>
  <c r="DM130" i="1"/>
  <c r="FH130" i="1" s="1"/>
  <c r="DQ130" i="1"/>
  <c r="FL130" i="1" s="1"/>
  <c r="FL129" i="1"/>
  <c r="FG137" i="1"/>
  <c r="DE58" i="1"/>
  <c r="EZ58" i="1" s="1"/>
  <c r="EZ57" i="1"/>
  <c r="FE81" i="1"/>
  <c r="DJ82" i="1"/>
  <c r="FL89" i="1"/>
  <c r="DQ90" i="1"/>
  <c r="FL90" i="1" s="1"/>
  <c r="CX122" i="1"/>
  <c r="ES122" i="1" s="1"/>
  <c r="ES121" i="1"/>
  <c r="DN98" i="1"/>
  <c r="FI98" i="1" s="1"/>
  <c r="FI97" i="1"/>
  <c r="FD49" i="1"/>
  <c r="DI50" i="1"/>
  <c r="FD50" i="1" s="1"/>
  <c r="FL113" i="1"/>
  <c r="DQ114" i="1"/>
  <c r="FL114" i="1" s="1"/>
  <c r="DE74" i="1"/>
  <c r="EZ73" i="1"/>
  <c r="DD122" i="1"/>
  <c r="EY122" i="1" s="1"/>
  <c r="EY121" i="1"/>
  <c r="EW65" i="1"/>
  <c r="DB66" i="1"/>
  <c r="EW66" i="1" s="1"/>
  <c r="DB130" i="1"/>
  <c r="EW130" i="1" s="1"/>
  <c r="EW129" i="1"/>
  <c r="FB113" i="1"/>
  <c r="DG114" i="1"/>
  <c r="DT114" i="1"/>
  <c r="FM114" i="1" s="1"/>
  <c r="FM113" i="1"/>
  <c r="FC105" i="1"/>
  <c r="DH10" i="1"/>
  <c r="DL74" i="1"/>
  <c r="FG73" i="1"/>
  <c r="EU8" i="1"/>
  <c r="CZ9" i="1"/>
  <c r="FM81" i="1"/>
  <c r="DT82" i="1"/>
  <c r="FM82" i="1" s="1"/>
  <c r="FE65" i="1"/>
  <c r="DJ66" i="1"/>
  <c r="FE66" i="1" s="1"/>
  <c r="DO42" i="1"/>
  <c r="FJ42" i="1" s="1"/>
  <c r="FJ41" i="1"/>
  <c r="EW137" i="1"/>
  <c r="DB138" i="1"/>
  <c r="EZ98" i="1"/>
  <c r="FH89" i="1"/>
  <c r="DM90" i="1"/>
  <c r="FH90" i="1" s="1"/>
  <c r="FB90" i="1"/>
  <c r="DQ34" i="1"/>
  <c r="FL34" i="1" s="1"/>
  <c r="FL33" i="1"/>
  <c r="FG97" i="1"/>
  <c r="DL98" i="1"/>
  <c r="FG98" i="1" s="1"/>
  <c r="DB26" i="1"/>
  <c r="EW25" i="1"/>
  <c r="DT26" i="1"/>
  <c r="FD26" i="1" s="1"/>
  <c r="FM25" i="1"/>
  <c r="FE25" i="1"/>
  <c r="DM122" i="1"/>
  <c r="FH122" i="1" s="1"/>
  <c r="FH121" i="1"/>
  <c r="FD89" i="1"/>
  <c r="DI90" i="1"/>
  <c r="FD90" i="1" s="1"/>
  <c r="DP42" i="1"/>
  <c r="FK42" i="1" s="1"/>
  <c r="FK41" i="1"/>
  <c r="DH98" i="1"/>
  <c r="FC98" i="1" s="1"/>
  <c r="FC97" i="1"/>
  <c r="ES25" i="1"/>
  <c r="CX26" i="1"/>
  <c r="DB122" i="1"/>
  <c r="EW122" i="1" s="1"/>
  <c r="EW121" i="1"/>
  <c r="EV42" i="1"/>
  <c r="CZ90" i="1"/>
  <c r="EU90" i="1" s="1"/>
  <c r="EU89" i="1"/>
  <c r="EV97" i="1"/>
  <c r="DA98" i="1"/>
  <c r="EV98" i="1" s="1"/>
  <c r="DH82" i="1"/>
  <c r="FC81" i="1"/>
  <c r="FK113" i="1"/>
  <c r="DP114" i="1"/>
  <c r="FK114" i="1" s="1"/>
  <c r="EY41" i="1"/>
  <c r="DD42" i="1"/>
  <c r="EY42" i="1" s="1"/>
  <c r="ES57" i="1"/>
  <c r="CX58" i="1"/>
  <c r="ES58" i="1" s="1"/>
  <c r="DE106" i="1"/>
  <c r="EZ106" i="1" s="1"/>
  <c r="EZ105" i="1"/>
  <c r="DE138" i="1"/>
  <c r="EZ137" i="1"/>
  <c r="ET121" i="1"/>
  <c r="CY122" i="1"/>
  <c r="ET122" i="1" s="1"/>
  <c r="DD74" i="1"/>
  <c r="EY73" i="1"/>
  <c r="DF34" i="1"/>
  <c r="FA34" i="1" s="1"/>
  <c r="FA33" i="1"/>
  <c r="FF81" i="1"/>
  <c r="DK82" i="1"/>
  <c r="FI137" i="1"/>
  <c r="DT74" i="1"/>
  <c r="FM74" i="1" s="1"/>
  <c r="FM73" i="1"/>
  <c r="EU57" i="1"/>
  <c r="CZ58" i="1"/>
  <c r="EU58" i="1" s="1"/>
  <c r="EX81" i="1"/>
  <c r="DC82" i="1"/>
  <c r="EX82" i="1" s="1"/>
  <c r="DE34" i="1"/>
  <c r="EZ34" i="1" s="1"/>
  <c r="EZ33" i="1"/>
  <c r="DN34" i="1"/>
  <c r="FI34" i="1" s="1"/>
  <c r="FI33" i="1"/>
  <c r="FF122" i="1"/>
  <c r="DH34" i="1"/>
  <c r="FC34" i="1" s="1"/>
  <c r="FC33" i="1"/>
  <c r="EV89" i="1"/>
  <c r="DA90" i="1"/>
  <c r="EV90" i="1" s="1"/>
  <c r="FJ57" i="1"/>
  <c r="DO58" i="1"/>
  <c r="FJ58" i="1" s="1"/>
  <c r="DO74" i="1"/>
  <c r="FJ73" i="1"/>
  <c r="FJ17" i="1"/>
  <c r="DO18" i="1"/>
  <c r="FJ18" i="1" s="1"/>
  <c r="FC106" i="1"/>
  <c r="FB65" i="1"/>
  <c r="DG66" i="1"/>
  <c r="FB66" i="1" s="1"/>
  <c r="CZ74" i="1"/>
  <c r="EU74" i="1" s="1"/>
  <c r="EU73" i="1"/>
  <c r="ES65" i="1"/>
  <c r="CX66" i="1"/>
  <c r="ES66" i="1" s="1"/>
  <c r="DM66" i="1"/>
  <c r="FH66" i="1" s="1"/>
  <c r="FH65" i="1"/>
  <c r="DF74" i="1"/>
  <c r="FA74" i="1" s="1"/>
  <c r="FA73" i="1"/>
  <c r="DO34" i="1"/>
  <c r="FJ34" i="1" s="1"/>
  <c r="FJ33" i="1"/>
  <c r="DN130" i="1"/>
  <c r="FI130" i="1" s="1"/>
  <c r="FI129" i="1"/>
  <c r="DD34" i="1"/>
  <c r="EY34" i="1" s="1"/>
  <c r="EY33" i="1"/>
  <c r="FB121" i="1"/>
  <c r="DG122" i="1"/>
  <c r="FB122" i="1" s="1"/>
  <c r="EZ89" i="1"/>
  <c r="DE90" i="1"/>
  <c r="EZ90" i="1" s="1"/>
  <c r="FD97" i="1"/>
  <c r="DI98" i="1"/>
  <c r="FD98" i="1" s="1"/>
  <c r="DB114" i="1"/>
  <c r="EW113" i="1"/>
  <c r="ET106" i="1"/>
  <c r="DG130" i="1"/>
  <c r="FB130" i="1" s="1"/>
  <c r="FB129" i="1"/>
  <c r="CX34" i="1"/>
  <c r="ES34" i="1" s="1"/>
  <c r="ES33" i="1"/>
  <c r="FE137" i="1"/>
  <c r="DJ138" i="1"/>
  <c r="FE138" i="1" s="1"/>
  <c r="CZ122" i="1"/>
  <c r="EU122" i="1" s="1"/>
  <c r="EU121" i="1"/>
  <c r="EV8" i="1"/>
  <c r="DA9" i="1"/>
  <c r="FD41" i="1"/>
  <c r="DI42" i="1"/>
  <c r="FD42" i="1" s="1"/>
  <c r="FB25" i="1"/>
  <c r="DG26" i="1"/>
  <c r="CY90" i="1"/>
  <c r="ET90" i="1" s="1"/>
  <c r="ET89" i="1"/>
  <c r="FG81" i="1"/>
  <c r="DL82" i="1"/>
  <c r="CX10" i="1"/>
  <c r="EW33" i="1"/>
  <c r="DB34" i="1"/>
  <c r="EW34" i="1" s="1"/>
  <c r="DJ130" i="1"/>
  <c r="FE130" i="1" s="1"/>
  <c r="FE129" i="1"/>
  <c r="DP98" i="1"/>
  <c r="FK98" i="1" s="1"/>
  <c r="FK97" i="1"/>
  <c r="EX105" i="1"/>
  <c r="DC106" i="1"/>
  <c r="EX106" i="1" s="1"/>
  <c r="DG138" i="1"/>
  <c r="FB137" i="1"/>
  <c r="FE121" i="1"/>
  <c r="DJ122" i="1"/>
  <c r="FE122" i="1" s="1"/>
  <c r="CZ106" i="1"/>
  <c r="EU106" i="1" s="1"/>
  <c r="EU105" i="1"/>
  <c r="DT9" i="1"/>
  <c r="FM8" i="1"/>
  <c r="FK8" i="1"/>
  <c r="FF8" i="1"/>
  <c r="EX41" i="1"/>
  <c r="DC42" i="1"/>
  <c r="EX42" i="1" s="1"/>
  <c r="FL49" i="1"/>
  <c r="DQ50" i="1"/>
  <c r="FL50" i="1" s="1"/>
  <c r="FI81" i="1"/>
  <c r="DN82" i="1"/>
  <c r="DO10" i="1"/>
  <c r="EV113" i="1"/>
  <c r="DA114" i="1"/>
  <c r="DH122" i="1"/>
  <c r="FC122" i="1" s="1"/>
  <c r="FC121" i="1"/>
  <c r="EY17" i="1"/>
  <c r="DD18" i="1"/>
  <c r="EY18" i="1" s="1"/>
  <c r="DI122" i="1"/>
  <c r="FD122" i="1" s="1"/>
  <c r="FD121" i="1"/>
  <c r="FC25" i="1"/>
  <c r="DH26" i="1"/>
  <c r="FL25" i="1"/>
  <c r="DQ26" i="1"/>
  <c r="FL26" i="1" s="1"/>
  <c r="FA17" i="1"/>
  <c r="DF18" i="1"/>
  <c r="FA18" i="1" s="1"/>
  <c r="FF105" i="1"/>
  <c r="DK106" i="1"/>
  <c r="FF106" i="1" s="1"/>
  <c r="DP130" i="1"/>
  <c r="FK130" i="1" s="1"/>
  <c r="FK129" i="1"/>
  <c r="DH74" i="1"/>
  <c r="FC74" i="1" s="1"/>
  <c r="FC73" i="1"/>
  <c r="DF98" i="1"/>
  <c r="FA98" i="1" s="1"/>
  <c r="FA97" i="1"/>
  <c r="DE50" i="1"/>
  <c r="EZ50" i="1" s="1"/>
  <c r="EZ49" i="1"/>
  <c r="FA81" i="1"/>
  <c r="DF82" i="1"/>
  <c r="FD65" i="1"/>
  <c r="DI66" i="1"/>
  <c r="FD66" i="1" s="1"/>
  <c r="EU25" i="1"/>
  <c r="CZ26" i="1"/>
  <c r="EW106" i="1"/>
  <c r="DO90" i="1"/>
  <c r="FJ90" i="1" s="1"/>
  <c r="FJ89" i="1"/>
  <c r="DK114" i="1"/>
  <c r="FF114" i="1" s="1"/>
  <c r="FF113" i="1"/>
  <c r="EV25" i="1"/>
  <c r="DA26" i="1"/>
  <c r="FF73" i="1"/>
  <c r="DK74" i="1"/>
  <c r="FF74" i="1" s="1"/>
  <c r="EX50" i="1"/>
  <c r="ET114" i="1" l="1"/>
  <c r="EW26" i="1"/>
  <c r="FC114" i="1"/>
  <c r="FB138" i="1"/>
  <c r="EZ138" i="1"/>
  <c r="FA114" i="1"/>
  <c r="FB26" i="1"/>
  <c r="ES138" i="1"/>
  <c r="ES114" i="1"/>
  <c r="FC26" i="1"/>
  <c r="FB114" i="1"/>
  <c r="FD138" i="1"/>
  <c r="FK26" i="1"/>
  <c r="FI138" i="1"/>
  <c r="EV114" i="1"/>
  <c r="EU26" i="1"/>
  <c r="EV26" i="1"/>
  <c r="EW114" i="1"/>
  <c r="EX114" i="1"/>
  <c r="DT10" i="1"/>
  <c r="EX10" i="1" s="1"/>
  <c r="FM9" i="1"/>
  <c r="FK9" i="1"/>
  <c r="FF9" i="1"/>
  <c r="ES10" i="1"/>
  <c r="EX138" i="1"/>
  <c r="ET9" i="1"/>
  <c r="CY10" i="1"/>
  <c r="EZ114" i="1"/>
  <c r="EY9" i="1"/>
  <c r="DD10" i="1"/>
  <c r="FK74" i="1"/>
  <c r="FL74" i="1"/>
  <c r="EY114" i="1"/>
  <c r="EW74" i="1"/>
  <c r="FC138" i="1"/>
  <c r="FL82" i="1"/>
  <c r="FH74" i="1"/>
  <c r="ET74" i="1"/>
  <c r="FE82" i="1"/>
  <c r="ES9" i="1"/>
  <c r="FJ74" i="1"/>
  <c r="EY74" i="1"/>
  <c r="EZ74" i="1"/>
  <c r="FB74" i="1"/>
  <c r="FB9" i="1"/>
  <c r="DG10" i="1"/>
  <c r="FB10" i="1" s="1"/>
  <c r="FI9" i="1"/>
  <c r="DN10" i="1"/>
  <c r="FD82" i="1"/>
  <c r="EU138" i="1"/>
  <c r="EY138" i="1"/>
  <c r="FE9" i="1"/>
  <c r="ES82" i="1"/>
  <c r="EU114" i="1"/>
  <c r="FI114" i="1"/>
  <c r="EZ82" i="1"/>
  <c r="FB82" i="1"/>
  <c r="FJ10" i="1"/>
  <c r="FA82" i="1"/>
  <c r="FG82" i="1"/>
  <c r="DA10" i="1"/>
  <c r="EV9" i="1"/>
  <c r="FG74" i="1"/>
  <c r="FE114" i="1"/>
  <c r="FD114" i="1"/>
  <c r="FA9" i="1"/>
  <c r="FE10" i="1"/>
  <c r="FH9" i="1"/>
  <c r="EX26" i="1"/>
  <c r="EY26" i="1"/>
  <c r="FM26" i="1"/>
  <c r="FE26" i="1"/>
  <c r="FC9" i="1"/>
  <c r="FK82" i="1"/>
  <c r="ET26" i="1"/>
  <c r="FH138" i="1"/>
  <c r="FH10" i="1"/>
  <c r="EZ10" i="1"/>
  <c r="FH114" i="1"/>
  <c r="FJ82" i="1"/>
  <c r="EW82" i="1"/>
  <c r="FF138" i="1"/>
  <c r="FG26" i="1"/>
  <c r="FF82" i="1"/>
  <c r="FI74" i="1"/>
  <c r="FJ26" i="1"/>
  <c r="ET138" i="1"/>
  <c r="EV138" i="1"/>
  <c r="DI10" i="1"/>
  <c r="FD10" i="1" s="1"/>
  <c r="FD9" i="1"/>
  <c r="EX9" i="1"/>
  <c r="DL10" i="1"/>
  <c r="FG10" i="1" s="1"/>
  <c r="FG9" i="1"/>
  <c r="FJ114" i="1"/>
  <c r="EV106" i="1"/>
  <c r="FD74" i="1"/>
  <c r="FI26" i="1"/>
  <c r="EZ9" i="1"/>
  <c r="FG114" i="1"/>
  <c r="FA26" i="1"/>
  <c r="FJ9" i="1"/>
  <c r="ET82" i="1"/>
  <c r="FJ138" i="1"/>
  <c r="EZ26" i="1"/>
  <c r="EX74" i="1"/>
  <c r="FK138" i="1"/>
  <c r="FA138" i="1"/>
  <c r="FH26" i="1"/>
  <c r="EV82" i="1"/>
  <c r="EY82" i="1"/>
  <c r="FL138" i="1"/>
  <c r="ES74" i="1"/>
  <c r="EY106" i="1"/>
  <c r="FD106" i="1"/>
  <c r="FA106" i="1"/>
  <c r="FH82" i="1"/>
  <c r="FG106" i="1"/>
  <c r="EU82" i="1"/>
  <c r="FI82" i="1"/>
  <c r="FC82" i="1"/>
  <c r="ES26" i="1"/>
  <c r="EW138" i="1"/>
  <c r="CZ10" i="1"/>
  <c r="EU9" i="1"/>
  <c r="FF26" i="1"/>
  <c r="FE74" i="1"/>
  <c r="EW9" i="1"/>
  <c r="DQ10" i="1"/>
  <c r="FL10" i="1" s="1"/>
  <c r="FL9" i="1"/>
  <c r="FB106" i="1"/>
  <c r="EV74" i="1"/>
  <c r="EU10" i="1" l="1"/>
  <c r="FA10" i="1"/>
  <c r="ET10" i="1"/>
  <c r="EW10" i="1"/>
  <c r="EY10" i="1"/>
  <c r="FC10" i="1"/>
  <c r="EV10" i="1"/>
  <c r="FI10" i="1"/>
  <c r="FM10" i="1"/>
  <c r="FF10" i="1"/>
  <c r="FK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ML</author>
    <author>tc={A4109B76-F2E9-B24B-AF16-8746AF482DBD}</author>
  </authors>
  <commentList>
    <comment ref="W1" authorId="0" shapeId="0" xr:uid="{CE1AE797-8B81-C44F-9B08-1E585BDEC517}">
      <text>
        <r>
          <rPr>
            <b/>
            <sz val="10"/>
            <color rgb="FF000000"/>
            <rFont val="Tahoma"/>
            <family val="2"/>
          </rPr>
          <t>ML: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Ignore when it says NO ESTA</t>
        </r>
      </text>
    </comment>
    <comment ref="U4" authorId="1" shapeId="0" xr:uid="{A4109B76-F2E9-B24B-AF16-8746AF482DB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low - outlier concentrations - probably problem filtration - leaking filter or something like that. I think probably more realistic to use the average concentrations from mixed layer - 0-30 m</t>
      </text>
    </comment>
  </commentList>
</comments>
</file>

<file path=xl/sharedStrings.xml><?xml version="1.0" encoding="utf-8"?>
<sst xmlns="http://schemas.openxmlformats.org/spreadsheetml/2006/main" count="2076" uniqueCount="576">
  <si>
    <t>DATE of analysis</t>
  </si>
  <si>
    <t>HPLC File</t>
  </si>
  <si>
    <t>HPLC id</t>
  </si>
  <si>
    <t xml:space="preserve">  Sample name</t>
  </si>
  <si>
    <t>Cruise</t>
  </si>
  <si>
    <t>Stn</t>
  </si>
  <si>
    <t>Date</t>
  </si>
  <si>
    <t>Cycle</t>
  </si>
  <si>
    <t>Day</t>
  </si>
  <si>
    <t>Exp</t>
  </si>
  <si>
    <t>Time</t>
  </si>
  <si>
    <t>CTD</t>
  </si>
  <si>
    <t>U- number</t>
  </si>
  <si>
    <t>Depth</t>
  </si>
  <si>
    <t>Niskin #</t>
  </si>
  <si>
    <t>Bottle #</t>
  </si>
  <si>
    <t>Variable</t>
  </si>
  <si>
    <t>operator</t>
  </si>
  <si>
    <t>Bottle Vial</t>
  </si>
  <si>
    <t>Columna1</t>
  </si>
  <si>
    <t>Vol (mL)</t>
  </si>
  <si>
    <t>Vol Vial</t>
  </si>
  <si>
    <t>Our notes</t>
  </si>
  <si>
    <t>Etiquetado muestra</t>
  </si>
  <si>
    <t>Notes</t>
  </si>
  <si>
    <t>Chl c3</t>
  </si>
  <si>
    <t>Chl c2</t>
  </si>
  <si>
    <t>Per (suma)</t>
  </si>
  <si>
    <t>19but</t>
  </si>
  <si>
    <t>Fuco</t>
  </si>
  <si>
    <t>Neox</t>
  </si>
  <si>
    <t>Pra</t>
  </si>
  <si>
    <t>Viol</t>
  </si>
  <si>
    <t>19hex</t>
  </si>
  <si>
    <t>Ddx</t>
  </si>
  <si>
    <t>Allo</t>
  </si>
  <si>
    <t>Zea</t>
  </si>
  <si>
    <t>ChlcMGDG-Eh</t>
  </si>
  <si>
    <t>ChlcMGDG-Cp</t>
  </si>
  <si>
    <t>a-car</t>
  </si>
  <si>
    <t>b-car</t>
  </si>
  <si>
    <t>Chlda</t>
  </si>
  <si>
    <t>Phaeo (sum)</t>
  </si>
  <si>
    <t>Chl b</t>
  </si>
  <si>
    <t>DVChla</t>
  </si>
  <si>
    <t>MVChla</t>
  </si>
  <si>
    <t>TMVChla</t>
  </si>
  <si>
    <t>TChla</t>
  </si>
  <si>
    <t>FFTA (sum)</t>
  </si>
  <si>
    <t>Chl c3/Tchla_int_z</t>
  </si>
  <si>
    <t>Chl c2/Tchlaint_z</t>
  </si>
  <si>
    <t>Per (suma)/Tchlaint_z</t>
  </si>
  <si>
    <t>19but/Tchlaint_z</t>
  </si>
  <si>
    <t>Fuco/Tchlaint_z</t>
  </si>
  <si>
    <t>Neox/Tchlaint_z</t>
  </si>
  <si>
    <t>Pra/Tchlaint_z</t>
  </si>
  <si>
    <t>Viol/Tchlaint_z</t>
  </si>
  <si>
    <t>19hex/Tchlaint_z</t>
  </si>
  <si>
    <t>Ddx/Tchlaint_z</t>
  </si>
  <si>
    <t>Allo/Tchlaint_z</t>
  </si>
  <si>
    <t>Zea/Tchlaint_z</t>
  </si>
  <si>
    <t>ChlcMGDG-Eh/Tchlaint_z</t>
  </si>
  <si>
    <t>ChlcMGDG-Cp/Tchlaint_z</t>
  </si>
  <si>
    <t>a-car/Tchlaint_z</t>
  </si>
  <si>
    <t>b-car/Tchlaint_z</t>
  </si>
  <si>
    <t>Chlda/Tchlaint_z</t>
  </si>
  <si>
    <t>Phaeo (sum)/Tchlaint_z</t>
  </si>
  <si>
    <t>Chl b/Tchlaint_z</t>
  </si>
  <si>
    <t>DVChla/Tchlaint_z</t>
  </si>
  <si>
    <t>TChlaint_z</t>
  </si>
  <si>
    <t>Chl c3/Tchla</t>
  </si>
  <si>
    <t>Chl c2/Tchla</t>
  </si>
  <si>
    <t>Per (suma)/Tchla</t>
  </si>
  <si>
    <t>19but/Tchla</t>
  </si>
  <si>
    <t>Fuco/Tchla</t>
  </si>
  <si>
    <t>Neox/Tchla</t>
  </si>
  <si>
    <t>Pra/Tchla</t>
  </si>
  <si>
    <t>Viol/Tchla</t>
  </si>
  <si>
    <t>19hex/Tchla</t>
  </si>
  <si>
    <t>Ddx/Tchla</t>
  </si>
  <si>
    <t>Allo/Tchla</t>
  </si>
  <si>
    <t>Zea/Tchla</t>
  </si>
  <si>
    <t>ChlcMGDG-Eh/Tchla</t>
  </si>
  <si>
    <t>ChlcMGDG-Cp/Tchla</t>
  </si>
  <si>
    <t>a-car/Tchla</t>
  </si>
  <si>
    <t>b-car/Tchla</t>
  </si>
  <si>
    <t>Chlda/Tchla</t>
  </si>
  <si>
    <t>Phaeo (sum)/Tchla</t>
  </si>
  <si>
    <t>Chl b/Tchla</t>
  </si>
  <si>
    <t>DVChla/Tchla</t>
  </si>
  <si>
    <t>ng/L</t>
  </si>
  <si>
    <t>int_z</t>
  </si>
  <si>
    <t>mg/m2</t>
  </si>
  <si>
    <t>g:g</t>
  </si>
  <si>
    <t>TAN1810_U9103.2019.10.08</t>
  </si>
  <si>
    <t>TAN1810_0001.D</t>
  </si>
  <si>
    <t>TAN1810_U9103_0001</t>
  </si>
  <si>
    <t>TAN1810_U9103_01</t>
  </si>
  <si>
    <t>TAN1810</t>
  </si>
  <si>
    <t>MD1</t>
  </si>
  <si>
    <t xml:space="preserve">2:00am </t>
  </si>
  <si>
    <t>U9103</t>
  </si>
  <si>
    <t>HPLC</t>
  </si>
  <si>
    <t>Sib/Andres</t>
  </si>
  <si>
    <t>Initials</t>
  </si>
  <si>
    <t>Sí</t>
  </si>
  <si>
    <t>TAN1810_c1d1_CTD3_T0_1_25/10_1440</t>
  </si>
  <si>
    <t>Array Lost- only two shallowest depths recovered for finals</t>
  </si>
  <si>
    <t>TAN1810_0002.D</t>
  </si>
  <si>
    <t>TAN1810_U9103_0002</t>
  </si>
  <si>
    <t>TAN1810_U9103_02</t>
  </si>
  <si>
    <t>TAN1810_c1d1_CTD3_T0_2_25/10_1100</t>
  </si>
  <si>
    <t>TAN1810_0003.D</t>
  </si>
  <si>
    <t>TAN1810_U9103_0003</t>
  </si>
  <si>
    <t>TAN1810_U9103_03</t>
  </si>
  <si>
    <t>TAN1810_c1d1_CTD3_T0_3_25/10_1370</t>
  </si>
  <si>
    <t>TAN1810_0004.D</t>
  </si>
  <si>
    <t>TAN1810_U9103_0004</t>
  </si>
  <si>
    <t>TAN1810_U9103_04</t>
  </si>
  <si>
    <t>TAN1810_c1d1_CTD3_T0_4_25/10_1400</t>
  </si>
  <si>
    <t>TAN1810_0005.D</t>
  </si>
  <si>
    <t>TAN1810_U9103_0005</t>
  </si>
  <si>
    <t>TAN1810_U9103_05</t>
  </si>
  <si>
    <t>TAN1810_c1d1_CTD3_T0_5_25/10_2000</t>
  </si>
  <si>
    <t>TAN1810_0006.D</t>
  </si>
  <si>
    <t>TAN1810_U9103_0006</t>
  </si>
  <si>
    <t>TAN1810_U9103_06</t>
  </si>
  <si>
    <t>TAN1810_c1d1_CTD3_T0_6_25/10_2000</t>
  </si>
  <si>
    <t>TAN1810_0007.D</t>
  </si>
  <si>
    <t>TAN1810_U9103_0007</t>
  </si>
  <si>
    <t>TAN1810_U9103_07</t>
  </si>
  <si>
    <t>TAN1810_c1d1_CTD3_T0_7_25/10_2000</t>
  </si>
  <si>
    <t>TAN1810_0008.D</t>
  </si>
  <si>
    <t>TAN1810_U9103_0008</t>
  </si>
  <si>
    <t>TAN1810_U9103_08</t>
  </si>
  <si>
    <t>TAN1810_c1d1_CTD3_T0_8_25/10_2000</t>
  </si>
  <si>
    <t>TAN1810_U9112.2019.11.26</t>
  </si>
  <si>
    <t>TAN1810_U9112_0001</t>
  </si>
  <si>
    <t>TAN1810_U9112_01</t>
  </si>
  <si>
    <t>2:30am</t>
  </si>
  <si>
    <t>U9112</t>
  </si>
  <si>
    <t>Tan1810_c1d4_CTD12_T0_1_28/10_940</t>
  </si>
  <si>
    <t>1/2 filters</t>
  </si>
  <si>
    <t>TAN1810_U9112_0003</t>
  </si>
  <si>
    <t>TAN1810_U9112_03</t>
  </si>
  <si>
    <t>Tan1810_c1d4_CTD12_T0_2_28/10_2000</t>
  </si>
  <si>
    <t>TAN1810_U9112_0004</t>
  </si>
  <si>
    <t>TAN1810_U9112_04</t>
  </si>
  <si>
    <t>Tan1810_c1d4_CTD12_T0_3_28/10_820</t>
  </si>
  <si>
    <t>TAN1810_U9112_0005</t>
  </si>
  <si>
    <t>TAN1810_U9112_05</t>
  </si>
  <si>
    <t>Tan1810_c1d4_CTD12_T0_4_28/10_960</t>
  </si>
  <si>
    <t>TAN1810_U9112_0006</t>
  </si>
  <si>
    <t>TAN1810_U9112_06</t>
  </si>
  <si>
    <t>2 muestras de vol. 2000 y 1180</t>
  </si>
  <si>
    <t>Tan1810_c1d4_CTD12_T0_5_28/10_2000</t>
  </si>
  <si>
    <t>TAN1810_U9112 2019-11-26</t>
  </si>
  <si>
    <t>TAN1810_U9112_0008</t>
  </si>
  <si>
    <t>TAN1810_U9112_08</t>
  </si>
  <si>
    <t>Tan1810_c1d4_CTD12_T0_6_28/10_2000</t>
  </si>
  <si>
    <t>TAN1810_0009.D</t>
  </si>
  <si>
    <t>TAN1810_U9112_0009</t>
  </si>
  <si>
    <t>TAN1810_U9112_09</t>
  </si>
  <si>
    <t>Tan1810_c1d4_CTD12_T0_7_28/10_2000</t>
  </si>
  <si>
    <t>TAN1810_0010.D</t>
  </si>
  <si>
    <t>TAN1810_U9112_0010</t>
  </si>
  <si>
    <t>TAN1810_U9112_10</t>
  </si>
  <si>
    <t>Tan1810_c1d4_CTD12_T0_8_28/10_2000</t>
  </si>
  <si>
    <t>TAN1810_U9115.2019.10.18</t>
  </si>
  <si>
    <t>TAN1810_U9115_0001</t>
  </si>
  <si>
    <t>TAN1810_U9115_01</t>
  </si>
  <si>
    <t>MD5</t>
  </si>
  <si>
    <t>U9115</t>
  </si>
  <si>
    <t>Tan1810_c1d5_CTD15_T0_1a_29/10_2000</t>
  </si>
  <si>
    <t>TAN1810_U9115_0003</t>
  </si>
  <si>
    <t>TAN1810_U9115_03</t>
  </si>
  <si>
    <t>Tan1810_c1d5_CTD15_T0_2a_29/10_2000</t>
  </si>
  <si>
    <t>TAN1810_U9115_0005</t>
  </si>
  <si>
    <t>TAN1810_U9115_05</t>
  </si>
  <si>
    <t>Tan1810_c1d5_CTD15_T0_3_29/10_1840</t>
  </si>
  <si>
    <t>TAN1810_U9115_0008</t>
  </si>
  <si>
    <t>TAN1810_U9115_08</t>
  </si>
  <si>
    <t>Tan1810_c1d5_CTD15_T0_4_29/10_1600</t>
  </si>
  <si>
    <t>TAN1810_U9115_0009</t>
  </si>
  <si>
    <t>TAN1810_U9115_09</t>
  </si>
  <si>
    <t>Tan1810_c1d5_CTD15_T0_5_29/10_2000</t>
  </si>
  <si>
    <t>TAN1810_0011.D</t>
  </si>
  <si>
    <t>TAN1810_U9115_0011</t>
  </si>
  <si>
    <t>TAN1810_U9115_11</t>
  </si>
  <si>
    <t>Tan1810_c1d5_CTD15_T0_6_29/10_1785</t>
  </si>
  <si>
    <t>TAN1810_0012.D</t>
  </si>
  <si>
    <t>TAN1810_U9115_0012</t>
  </si>
  <si>
    <t>TAN1810_U9115_12</t>
  </si>
  <si>
    <t>Tan1810_c1d5_CTD15_T0_7_29/10_2000</t>
  </si>
  <si>
    <t>TAN1810_0013.D</t>
  </si>
  <si>
    <t>TAN1810_U9115_0013</t>
  </si>
  <si>
    <t>TAN1810_U9115_13</t>
  </si>
  <si>
    <t>Tan1810_c1d5_CTD15_T0_8_29/10_2000</t>
  </si>
  <si>
    <t>TAN1810_U9122.2019.10.09</t>
  </si>
  <si>
    <t>TAN1810_U9122_0001</t>
  </si>
  <si>
    <t>TAN1810_U9122_01</t>
  </si>
  <si>
    <t>1:05am</t>
  </si>
  <si>
    <t>U9122</t>
  </si>
  <si>
    <t>Closing Profile</t>
  </si>
  <si>
    <t>TAN1810_c1d7_CTD22_T0_St.108_1_31/10_2000</t>
  </si>
  <si>
    <t>TAN1810_U9122_0002</t>
  </si>
  <si>
    <t>TAN1810_U9122_02</t>
  </si>
  <si>
    <t>TAN1810_c1d7_CTD22_T0_St.108_2_31/10_2000</t>
  </si>
  <si>
    <t>TAN1810_U9122_0003</t>
  </si>
  <si>
    <t>TAN1810_U9122_03</t>
  </si>
  <si>
    <t>TAN1810_c1d7_CTD22_T0_St.108_3_31/10_2000</t>
  </si>
  <si>
    <t>TAN1810_U9122_0004</t>
  </si>
  <si>
    <t>TAN1810_U9122_04</t>
  </si>
  <si>
    <t>TAN1810_c1d7_CTD22_T0_St.108_4_31/10_2000</t>
  </si>
  <si>
    <t>TAN1810_U9122_0005</t>
  </si>
  <si>
    <t>TAN1810_U9122_05</t>
  </si>
  <si>
    <t>TAN1810_c1d7_CTD22_T0_St.108_5_31/10_2000</t>
  </si>
  <si>
    <t>TAN1810_U9122_0006</t>
  </si>
  <si>
    <t>TAN1810_U9122_06</t>
  </si>
  <si>
    <t>TAN1810_c1d7_CTD22_T0_St.108_6_31/10_2000</t>
  </si>
  <si>
    <t>TAN1810_U9122_0007</t>
  </si>
  <si>
    <t>TAN1810_U9122_07</t>
  </si>
  <si>
    <t>TAN1810_c1d7_CTD22_T0_St.108_7_31/10_2000</t>
  </si>
  <si>
    <t>TAN1810_U9122_0008</t>
  </si>
  <si>
    <t>TAN1810_U9122_08</t>
  </si>
  <si>
    <t>TAN1810_c1d7_CTD22_T0_St.108_8_31/10_2000</t>
  </si>
  <si>
    <t>TAN1810_U9125.2019.10.11</t>
  </si>
  <si>
    <t>TAN1810_U9125_0001</t>
  </si>
  <si>
    <t>TAN1810_U9125_01</t>
  </si>
  <si>
    <t>MD7</t>
  </si>
  <si>
    <t>U9125</t>
  </si>
  <si>
    <t>TAN1810_c2d1_CTD25_St.137_T0_1_02/11_2000</t>
  </si>
  <si>
    <t>TAN1810_U9125_0002</t>
  </si>
  <si>
    <t>TAN1810_U9125_02</t>
  </si>
  <si>
    <t>TAN1810_c2d1_CTD25_St.137_T0_2_02/11_2000</t>
  </si>
  <si>
    <t>TAN1810_U9125_0003</t>
  </si>
  <si>
    <t>TAN1810_U9125_03</t>
  </si>
  <si>
    <t>TAN1810_c2d1_CTD25_St.137_T0_3_02/11_2000</t>
  </si>
  <si>
    <t>TAN1810_U9125_0004</t>
  </si>
  <si>
    <t>TAN1810_U9125_04</t>
  </si>
  <si>
    <t>TAN1810_c2d1_CTD25_St.137_T0_4_02/11_2000</t>
  </si>
  <si>
    <t>TAN1810_U9125_0005</t>
  </si>
  <si>
    <t>TAN1810_U9125_05</t>
  </si>
  <si>
    <t>TAN1810_c2d1_CTD25_St.137_T0_5_02/11_2000</t>
  </si>
  <si>
    <t>TAN1810_U9125_0006</t>
  </si>
  <si>
    <t>TAN1810_U9125_06</t>
  </si>
  <si>
    <t>TAN1810_c2d1_CTD25_St.137_T0_6_02/11_2000</t>
  </si>
  <si>
    <t>TAN1810_U9125_0007</t>
  </si>
  <si>
    <t>TAN1810_U9125_07</t>
  </si>
  <si>
    <t>TAN1810_c2d1_CTD25_St.137_T0_7_02/11_2000</t>
  </si>
  <si>
    <t>TAN1810_U9125_0008</t>
  </si>
  <si>
    <t>TAN1810_U9125_08</t>
  </si>
  <si>
    <t>TAN1810_c2d1_CTD25_St.137_T0_8_02/11_2000</t>
  </si>
  <si>
    <t>TAN1810_U9128.2019.10.24</t>
  </si>
  <si>
    <t>TAN1810_U9128_0001</t>
  </si>
  <si>
    <t>TAN1810_U9128_01</t>
  </si>
  <si>
    <t>MD8</t>
  </si>
  <si>
    <t>U9128</t>
  </si>
  <si>
    <t>TAN1810_c2d2_CTD28_T0_1_03/11_2000</t>
  </si>
  <si>
    <t>Filtration slow due to pump malfunction</t>
  </si>
  <si>
    <t>TAN1810_U9128_0002</t>
  </si>
  <si>
    <t>TAN1810_U9128_02</t>
  </si>
  <si>
    <t>TAN1810_c2d2_CTD28_T0_2_03/11_2000</t>
  </si>
  <si>
    <t>TAN1810_U9128_0003</t>
  </si>
  <si>
    <t>TAN1810_U9128_03</t>
  </si>
  <si>
    <t>TAN1810_c2d2_CTD28_T0_3_03/11_2000</t>
  </si>
  <si>
    <t>TAN1810_U9128_0004</t>
  </si>
  <si>
    <t>TAN1810_U9128_04</t>
  </si>
  <si>
    <t>TAN1810_c2d2_CTD28_T0_4_03/11_2000</t>
  </si>
  <si>
    <t>TAN1810_U9128_0005</t>
  </si>
  <si>
    <t>TAN1810_U9128_05</t>
  </si>
  <si>
    <t>TAN1810_c2d2_CTD28_T0_5_03/11_2000</t>
  </si>
  <si>
    <t>TAN1810_U9128_0006</t>
  </si>
  <si>
    <t>TAN1810_U9128_06</t>
  </si>
  <si>
    <t>TAN1810_c2d2_CTD28_T0_6_03/11_2000</t>
  </si>
  <si>
    <t>TAN1810_U9128_0007</t>
  </si>
  <si>
    <t>TAN1810_U9128_07</t>
  </si>
  <si>
    <t>TAN1810_c2d2_CTD28_T0_7_03/11_2000</t>
  </si>
  <si>
    <t>TAN1810_U9128_0008</t>
  </si>
  <si>
    <t>TAN1810_U9128_08</t>
  </si>
  <si>
    <t>TAN1810_c2d2_CTD28_T0_8_03/11_2000</t>
  </si>
  <si>
    <t>TAN1810_U9136.2019.10.15</t>
  </si>
  <si>
    <t>TAN1810_U9136_001</t>
  </si>
  <si>
    <t>TAN1810_U9136_01</t>
  </si>
  <si>
    <t>MD9</t>
  </si>
  <si>
    <t>U9136</t>
  </si>
  <si>
    <t>TAN1810_c2d5_CTD36_St.188_T0_1_06/11_2000</t>
  </si>
  <si>
    <t>TAN1810_U9136_002</t>
  </si>
  <si>
    <t>TAN1810_U9136_02</t>
  </si>
  <si>
    <t>TAN1810_c2d5_CTD36_St.188_T0_2_06/11_2000</t>
  </si>
  <si>
    <t>TAN1810_U9136_003</t>
  </si>
  <si>
    <t>TAN1810_U9136_03</t>
  </si>
  <si>
    <t>TAN1810_c2d5_CTD36_St.188_T0_3_06/11_2000</t>
  </si>
  <si>
    <t>TAN1810_U9136_004</t>
  </si>
  <si>
    <t>TAN1810_U9136_04</t>
  </si>
  <si>
    <t>TAN1810_c2d5_CTD36_St.188_T0_4_06/11_2000</t>
  </si>
  <si>
    <t>Small bubble</t>
  </si>
  <si>
    <t>TAN1810_U9136_005</t>
  </si>
  <si>
    <t>TAN1810_U9136_05</t>
  </si>
  <si>
    <t>TAN1810_c2d5_CTD36_St.188_T0_5_06/11_2000</t>
  </si>
  <si>
    <t>TAN1810_U9136_006</t>
  </si>
  <si>
    <t>TAN1810_U9136_06</t>
  </si>
  <si>
    <t>TAN1810_c2d5_CTD36_St.188_T0_6_06/11_2000</t>
  </si>
  <si>
    <t>TAN1810_U9136_007</t>
  </si>
  <si>
    <t>TAN1810_U9136_07</t>
  </si>
  <si>
    <t>TAN1810_c2d5_CTD36_St.188_T0_7_06/11_2000</t>
  </si>
  <si>
    <t>TAN1810_U9136_008</t>
  </si>
  <si>
    <t>TAN1810_U9136_08</t>
  </si>
  <si>
    <t>TAN1810_c2d5_CTD36_St.188_T0_8_06/11_2000</t>
  </si>
  <si>
    <t>TAN1810_U9138_01</t>
  </si>
  <si>
    <t>MD10</t>
  </si>
  <si>
    <t>U9138</t>
  </si>
  <si>
    <t xml:space="preserve">No está </t>
  </si>
  <si>
    <t>Integrating from 20 to 0 m using 20m values as representative of mixed layer depth</t>
  </si>
  <si>
    <t>TAN1810_U9138_02</t>
  </si>
  <si>
    <t>TAN1810_U9138.2019.11.14</t>
  </si>
  <si>
    <t>TAN1810_U9138_0003</t>
  </si>
  <si>
    <t>TAN1810_U9138_03</t>
  </si>
  <si>
    <t>TAN1810_c3d1_CTD38_T0_3_07/11_2000</t>
  </si>
  <si>
    <t>TAN1810_U9138_0004</t>
  </si>
  <si>
    <t>TAN1810_U9138_04</t>
  </si>
  <si>
    <t>TAN1810_c3d1_CTD38_T0_4_07/11_2000</t>
  </si>
  <si>
    <t>TAN1810_U9138_0005</t>
  </si>
  <si>
    <t>TAN1810_U9138_05</t>
  </si>
  <si>
    <t>TAN1810_c3d1_CTD38_T0_5_07/11_2000</t>
  </si>
  <si>
    <t>TAN1810_U9138_0006</t>
  </si>
  <si>
    <t>TAN1810_U9138_06</t>
  </si>
  <si>
    <t>TAN1810_c3d1_CTD38_T0_6_07/11_2000</t>
  </si>
  <si>
    <t>TAN1810_U9138_0007</t>
  </si>
  <si>
    <t>TAN1810_U9138_07</t>
  </si>
  <si>
    <t>TAN1810_c3d1_CTD38_T0_7_07/11_2000</t>
  </si>
  <si>
    <t>TAN1810_U9138_0008</t>
  </si>
  <si>
    <t>TAN1810_U9138_08</t>
  </si>
  <si>
    <t>TAN1810_c3d1_CTD38_T0_8_07/11_2000</t>
  </si>
  <si>
    <t>TAN1810_U9141.2019.10.17.</t>
  </si>
  <si>
    <t>TAN1810_U9141_0001</t>
  </si>
  <si>
    <t>TAN1810_U9141_01</t>
  </si>
  <si>
    <t>MD11</t>
  </si>
  <si>
    <t>U9141</t>
  </si>
  <si>
    <t>TAN1810_c3d2_CTD41_T0_1_08/11_1630</t>
  </si>
  <si>
    <t>TAN1810_U9141.2019.10.17</t>
  </si>
  <si>
    <t>TAN1810_U9141_0002</t>
  </si>
  <si>
    <t>TAN1810_U9141_02</t>
  </si>
  <si>
    <t>TAN1810_c3d2_CTD41_T0_2_08/11_2000</t>
  </si>
  <si>
    <t>TAN1810_U9141_0003</t>
  </si>
  <si>
    <t>TAN1810_U9141_03</t>
  </si>
  <si>
    <t>TAN1810_c3d2_CTD41_T0_3_08/11_2000</t>
  </si>
  <si>
    <t>TAN1810_U9141_0004</t>
  </si>
  <si>
    <t>TAN1810_U9141_04</t>
  </si>
  <si>
    <t>TAN1810_c3d2_CTD41_T0_4_08/11_2000</t>
  </si>
  <si>
    <t>TAN1810_U9141_0005</t>
  </si>
  <si>
    <t>TAN1810_U9141_05</t>
  </si>
  <si>
    <t>TAN1810_c3d2_CTD41_T0_5_08/11_2000</t>
  </si>
  <si>
    <t>TAN1810_U9141_0006</t>
  </si>
  <si>
    <t>TAN1810_U9141_06</t>
  </si>
  <si>
    <t>TAN1810_c3d2_CTD41_T0_6_08/11_2000</t>
  </si>
  <si>
    <t>TAN1810_U9141_0007</t>
  </si>
  <si>
    <t>TAN1810_U9141_07</t>
  </si>
  <si>
    <t>TAN1810_c3d2_CTD41_T0_7_08/11_2000</t>
  </si>
  <si>
    <t>TAN1810_U9141_0008</t>
  </si>
  <si>
    <t>TAN1810_U9141_08</t>
  </si>
  <si>
    <t>TAN1810_c3d2_CTD41_T0_8_08/11_2000</t>
  </si>
  <si>
    <t>TAN1810_U9144.2019.11.28</t>
  </si>
  <si>
    <t>TAN1810_U9144_0001</t>
  </si>
  <si>
    <t>TAN1810_U9144_01</t>
  </si>
  <si>
    <t>MD12</t>
  </si>
  <si>
    <t>U9144</t>
  </si>
  <si>
    <t>TAN1810_c3d3_CTD44_T0_1_09/11_2000</t>
  </si>
  <si>
    <t>TAN1810_U9144_0002</t>
  </si>
  <si>
    <t>TAN1810_U9144_02</t>
  </si>
  <si>
    <t>TAN1810_c3d3_CTD44_T0_2_09/11_2000</t>
  </si>
  <si>
    <t>TAN1810_U9144_0003</t>
  </si>
  <si>
    <t>TAN1810_U9144_03</t>
  </si>
  <si>
    <t>TAN1810_c3d3_CTD44_T0_3_09/11_2000</t>
  </si>
  <si>
    <t>TAN1810_U9144_0004</t>
  </si>
  <si>
    <t>TAN1810_U9144_04</t>
  </si>
  <si>
    <t>TAN1810_c3d3_CTD44_T0_4_09/11_2000</t>
  </si>
  <si>
    <t>TAN1810_U9144_0005</t>
  </si>
  <si>
    <t>TAN1810_U9144_05</t>
  </si>
  <si>
    <t>TAN1810_c3d3_CTD44_T0_5_09/11_2000</t>
  </si>
  <si>
    <t>TAN1810_U9144_0006</t>
  </si>
  <si>
    <t>TAN1810_U9144_06</t>
  </si>
  <si>
    <t>TAN1810_c3d3_CTD44_T0_6_09/11_2000</t>
  </si>
  <si>
    <t>TAN1810_U9144_0007</t>
  </si>
  <si>
    <t>TAN1810_U9144_07</t>
  </si>
  <si>
    <t>TAN1810_c3d3_CTD44_T0_7_09/11_2000</t>
  </si>
  <si>
    <t>TAN1810_U9144_0008</t>
  </si>
  <si>
    <t>TAN1810_U9144_08</t>
  </si>
  <si>
    <t>TAN1810_c3d3_CTD44_T0_8_09/11_2000</t>
  </si>
  <si>
    <t>TAN1810_U9148.2019.10.25</t>
  </si>
  <si>
    <t>TAN1810_U9148_0001</t>
  </si>
  <si>
    <t>TAN1810_U9148_01</t>
  </si>
  <si>
    <t>U9148</t>
  </si>
  <si>
    <t>TAN1810_c3d4_CTD48_T0_1_10/11_2000</t>
  </si>
  <si>
    <t>TAN1810_U9148_0002</t>
  </si>
  <si>
    <t>TAN1810_U9148_02</t>
  </si>
  <si>
    <t>TAN1810_c3d4_CTD48_T0_2_10/11_2000</t>
  </si>
  <si>
    <t>TAN1810_U9148_0003</t>
  </si>
  <si>
    <t>TAN1810_U9148_03</t>
  </si>
  <si>
    <t>TAN1810_c3d4_CTD48_T0_3_10/11_2000</t>
  </si>
  <si>
    <t>TAN1810_U9148_0004</t>
  </si>
  <si>
    <t>TAN1810_U9148_04</t>
  </si>
  <si>
    <t>TAN1810_c3d4_CTD48_T0_4_10/11_2000</t>
  </si>
  <si>
    <t>TAN1810_U9148_0005</t>
  </si>
  <si>
    <t>TAN1810_U9148_05</t>
  </si>
  <si>
    <t>TAN1810_c3d4_CTD48_T0_5_10/11_2000</t>
  </si>
  <si>
    <t>TAN1810_U9148_0006</t>
  </si>
  <si>
    <t>TAN1810_U9148_06</t>
  </si>
  <si>
    <t>TAN1810_c3d4_CTD48_T0_6_10/11_2000</t>
  </si>
  <si>
    <t>TAN1810_U9148_0007</t>
  </si>
  <si>
    <t>TAN1810_U9148_07</t>
  </si>
  <si>
    <t>TAN1810_c3d4_CTD48_T0_7_10/11_2000</t>
  </si>
  <si>
    <t>TAN1810_U9148_0008</t>
  </si>
  <si>
    <t>TAN1810_U9148_08</t>
  </si>
  <si>
    <t>TAN1810_c3d4_CTD48_T0_8_10/11_2000</t>
  </si>
  <si>
    <t>TAN1810_U9149.2019.11.29</t>
  </si>
  <si>
    <t>TAN1810_U9149_0001</t>
  </si>
  <si>
    <t>TAN1810_U9149_01</t>
  </si>
  <si>
    <t>MD13</t>
  </si>
  <si>
    <t>3:30am</t>
  </si>
  <si>
    <t>U9149</t>
  </si>
  <si>
    <t>TAN1810_c4d1_CTD49_T0_1_12/11_2000</t>
  </si>
  <si>
    <t>HPLC slow filtration due to pump, finised at 0630</t>
  </si>
  <si>
    <t>TAN1810_U9149_0002</t>
  </si>
  <si>
    <t>TAN1810_U9149_02</t>
  </si>
  <si>
    <t>TAN1810_c4d1_CTD49_T0_2_12/11_2000</t>
  </si>
  <si>
    <t>HPLC slow filtration due to pump, finised at 0631</t>
  </si>
  <si>
    <t>TAN1810_U9149_0003</t>
  </si>
  <si>
    <t>TAN1810_U9149_03</t>
  </si>
  <si>
    <t>TAN1810_c4d1_CTD49_T0_3_12/11_2000</t>
  </si>
  <si>
    <t>HPLC slow filtration due to pump, finised at 0632</t>
  </si>
  <si>
    <t>TAN1810_U9149_0004</t>
  </si>
  <si>
    <t>TAN1810_U9149_04</t>
  </si>
  <si>
    <t>TAN1810_c4d1_CTD49_T0_4_12/11_2000</t>
  </si>
  <si>
    <t>HPLC slow filtration due to pump, finised at 0633</t>
  </si>
  <si>
    <t>TAN1810_U9149_0005</t>
  </si>
  <si>
    <t>TAN1810_U9149_05</t>
  </si>
  <si>
    <t>TAN1810_c4d1_CTD49_T0_5_12/11_2000</t>
  </si>
  <si>
    <t>HPLC slow filtration due to pump, finised at 0634</t>
  </si>
  <si>
    <t>TAN1810_U9149_0006</t>
  </si>
  <si>
    <t>TAN1810_U9149_06</t>
  </si>
  <si>
    <t>TAN1810_c4d1_CTD49_T0_6_12/11_2000</t>
  </si>
  <si>
    <t>HPLC slow filtration due to pump, finised at 0635</t>
  </si>
  <si>
    <t>TAN1810_U9149_0007</t>
  </si>
  <si>
    <t>TAN1810_U9149_07</t>
  </si>
  <si>
    <t>TAN1810_c4d1_CTD49_T0_7_12/11_2000</t>
  </si>
  <si>
    <t>TAN1810_U9149_0008</t>
  </si>
  <si>
    <t>TAN1810_U9149_08</t>
  </si>
  <si>
    <t>TAN1810_c4d1_CTD49_T0_8_12/11_2000</t>
  </si>
  <si>
    <t>TAN1810_U9155.2019.12.02</t>
  </si>
  <si>
    <t>TAN1810_U9155_0001</t>
  </si>
  <si>
    <t>TAN1810_U9155_01</t>
  </si>
  <si>
    <t>MD15</t>
  </si>
  <si>
    <t>1:30am</t>
  </si>
  <si>
    <t>U9155</t>
  </si>
  <si>
    <t>TAN1810_c4d3_CTD55_T0_1_14/11_2000</t>
  </si>
  <si>
    <t>TAN1810_U9155_0002</t>
  </si>
  <si>
    <t>TAN1810_U9155_02</t>
  </si>
  <si>
    <t>TAN1810_c4d3_CTD55_T0_2_14/11_2000</t>
  </si>
  <si>
    <t>TAN1810_U9155_0003</t>
  </si>
  <si>
    <t>TAN1810_U9155_03</t>
  </si>
  <si>
    <t>TAN1810_c4d3_CTD55_T0_3_14/11_2000</t>
  </si>
  <si>
    <t>TAN1810_U9155_0004</t>
  </si>
  <si>
    <t>TAN1810_U9155_04</t>
  </si>
  <si>
    <t>TAN1810_c4d3_CTD55_T0_4_14/11_2000</t>
  </si>
  <si>
    <t>TAN1810_U9155_0005</t>
  </si>
  <si>
    <t>TAN1810_U9155_05</t>
  </si>
  <si>
    <t>TAN1810_c4d3_CTD55_T0_5_14/11_2000</t>
  </si>
  <si>
    <t>TAN1810_U9155_0006</t>
  </si>
  <si>
    <t>TAN1810_U9155_06</t>
  </si>
  <si>
    <t>TAN1810_c4d3_CTD55_T0_6_14/11_2000</t>
  </si>
  <si>
    <t>TAN1810_U9155_0007</t>
  </si>
  <si>
    <t>TAN1810_U9155_07</t>
  </si>
  <si>
    <t>TAN1810_c4d3_CTD55_T0_7_14/11_2000</t>
  </si>
  <si>
    <t>TAN1810_U9155_0008</t>
  </si>
  <si>
    <t>TAN1810_U9155_08</t>
  </si>
  <si>
    <t>TAN1810_c4d3_CTD55_T0_8_14/11_2000</t>
  </si>
  <si>
    <t>TAN1810_U9159.2020.06.03</t>
  </si>
  <si>
    <t>TAN1810_U9159_T0_1_15/11_2000</t>
  </si>
  <si>
    <t>TAN1810_U9159_01</t>
  </si>
  <si>
    <t>U9159</t>
  </si>
  <si>
    <t>TAN1810_U9159_T0_2_15/11_2000</t>
  </si>
  <si>
    <t>TAN1810_U9159_02</t>
  </si>
  <si>
    <t>TAN1810_U9159_T0_3_15/11_2000</t>
  </si>
  <si>
    <t>TAN1810_U9159_03</t>
  </si>
  <si>
    <t>TAN1810_U9159_T0_4_15/11_2000</t>
  </si>
  <si>
    <t>TAN1810_U9159_04</t>
  </si>
  <si>
    <t>TAN1810_U9159_T0_5_15/11_2000</t>
  </si>
  <si>
    <t>TAN1810_U9159_05</t>
  </si>
  <si>
    <t>TAN1810_U9159_T0_6_15/11_2000</t>
  </si>
  <si>
    <t>TAN1810_U9159_06</t>
  </si>
  <si>
    <t>TAN1810_U9159_T0_7_15/11_2000</t>
  </si>
  <si>
    <t>TAN1810_U9159_07</t>
  </si>
  <si>
    <t>TAN1810_U9159_T0_8_15/11_2000</t>
  </si>
  <si>
    <t>TAN1810_U9159_08</t>
  </si>
  <si>
    <t>TAN1810_U9161.2019.12.03</t>
  </si>
  <si>
    <t>TAN1810_U9161_0001</t>
  </si>
  <si>
    <t>TAN1810_U9161_01</t>
  </si>
  <si>
    <t>MD16</t>
  </si>
  <si>
    <t>U9161</t>
  </si>
  <si>
    <t>TAN1810_c5d1_CTD61_T0_1_16/11_2000</t>
  </si>
  <si>
    <t>TAN1810_U9161_0002</t>
  </si>
  <si>
    <t>TAN1810_U9161_02</t>
  </si>
  <si>
    <t>TAN1810_c5d1_CTD61_T0_2_16/11_2000</t>
  </si>
  <si>
    <t>TAN1810_U9161_0003</t>
  </si>
  <si>
    <t>TAN1810_U9161_03</t>
  </si>
  <si>
    <t>TAN1810_c5d1_CTD61_T0_3_16/11_2000</t>
  </si>
  <si>
    <t>TAN1810_U9161_0004</t>
  </si>
  <si>
    <t>TAN1810_U9161_04</t>
  </si>
  <si>
    <t>TAN1810_c5d1_CTD61_T0_4_16/11_2000</t>
  </si>
  <si>
    <t>TAN1810_U9161_0005</t>
  </si>
  <si>
    <t>TAN1810_U9161_05</t>
  </si>
  <si>
    <t>TAN1810_c5d1_CTD61_T0_5_16/11_2000</t>
  </si>
  <si>
    <t>TAN1810_U9161_0006</t>
  </si>
  <si>
    <t>TAN1810_U9161_06</t>
  </si>
  <si>
    <t>TAN1810_c5d1_CTD61_T0_6_16/11_2000</t>
  </si>
  <si>
    <t>TAN1810_U9161_0007</t>
  </si>
  <si>
    <t>TAN1810_U9161_07</t>
  </si>
  <si>
    <t>TAN1810_c5d1_CTD61_T0_7_16/11_2000</t>
  </si>
  <si>
    <t>TAN1810_U9161_0008</t>
  </si>
  <si>
    <t>TAN1810_U9161_08</t>
  </si>
  <si>
    <t>TAN1810_c5d1_CTD61_T0_8_16/11_2000</t>
  </si>
  <si>
    <t>TAN1810_U9167.2019.12.05</t>
  </si>
  <si>
    <t>TAN1810_U9167_0001</t>
  </si>
  <si>
    <t>TAN1810_U9167_01</t>
  </si>
  <si>
    <t>MD18</t>
  </si>
  <si>
    <t>U9167</t>
  </si>
  <si>
    <t>TAN1810_c5d3_CTD67_T0_1_18/11_2000</t>
  </si>
  <si>
    <t>TAN1810_U9167_0002</t>
  </si>
  <si>
    <t>TAN1810_U9167_02</t>
  </si>
  <si>
    <t>TAN1810_c5d3_CTD67_T0_2_18/11_2000</t>
  </si>
  <si>
    <t>TAN1810_U9167_0003</t>
  </si>
  <si>
    <t>TAN1810_U9167_03</t>
  </si>
  <si>
    <t>TAN1810_c5d3_CTD67_T0_3_18/11_2000</t>
  </si>
  <si>
    <t>TAN1810_U9167_0004</t>
  </si>
  <si>
    <t>TAN1810_U9167_04</t>
  </si>
  <si>
    <t>TAN1810_c5d3_CTD67_T0_4_18/11_2000</t>
  </si>
  <si>
    <t>TAN1810_U9167_0005</t>
  </si>
  <si>
    <t>TAN1810_U9167_05</t>
  </si>
  <si>
    <t>TAN1810_c5d3_CTD67_T0_5_18/11_2000</t>
  </si>
  <si>
    <t>TAN1810_U9167_0006</t>
  </si>
  <si>
    <t>TAN1810_U9167_06</t>
  </si>
  <si>
    <t>TAN1810_c5d3_CTD67_T0_6_18/11_2000</t>
  </si>
  <si>
    <t>TAN1810_U9167_0007</t>
  </si>
  <si>
    <t>TAN1810_U9167_07</t>
  </si>
  <si>
    <t>TAN1810_c5d3_CTD67_T0_7_18/11_2000</t>
  </si>
  <si>
    <t>TAN1810_U9167_0008</t>
  </si>
  <si>
    <t>TAN1810_U9167_08</t>
  </si>
  <si>
    <t>TAN1810_c5d3_CTD67_T0_8_18/11_2000</t>
  </si>
  <si>
    <t>TAN1810_U9170.2020.06.03</t>
  </si>
  <si>
    <t>TAN1810_0001.D.1</t>
  </si>
  <si>
    <t>TAN1810_U9170_T0_1_19/11_2000</t>
  </si>
  <si>
    <t>TAN1810_U9170_01</t>
  </si>
  <si>
    <t>TBC</t>
  </si>
  <si>
    <t>U9170</t>
  </si>
  <si>
    <t>TAN1810_0002.D.1</t>
  </si>
  <si>
    <t>TAN1810_U9170_T0_2_19/11_2000</t>
  </si>
  <si>
    <t>TAN1810_U9170_02</t>
  </si>
  <si>
    <t>TAN1810_0003.D.1</t>
  </si>
  <si>
    <t>TAN1810_U9170_T0_3_19/11_2000</t>
  </si>
  <si>
    <t>TAN1810_U9170_03</t>
  </si>
  <si>
    <t>TAN1810_0004.D.1</t>
  </si>
  <si>
    <t>TAN1810_U9170_T0_4_19/11_2000</t>
  </si>
  <si>
    <t>TAN1810_U9170_04</t>
  </si>
  <si>
    <t>TAN1810_0005.D.1</t>
  </si>
  <si>
    <t>TAN1810_U9170_T0_5_19/11_2000</t>
  </si>
  <si>
    <t>TAN1810_U9170_05</t>
  </si>
  <si>
    <t>TAN1810_0006.D.1</t>
  </si>
  <si>
    <t>TAN1810_U9170_T0_6_19/11_2000</t>
  </si>
  <si>
    <t>TAN1810_U9170_06</t>
  </si>
  <si>
    <t>TAN1810_0007.D.1</t>
  </si>
  <si>
    <t>TAN1810_U9170_T0_7_19/11_2000</t>
  </si>
  <si>
    <t>TAN1810_U9170_07</t>
  </si>
  <si>
    <t>TAN1810_0008.D.1</t>
  </si>
  <si>
    <t>TAN1810_U9170_T0_8_19/11_2000</t>
  </si>
  <si>
    <t>TAN1810_U9170_08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</si>
</sst>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3" borderId="0" xfId="0" applyFont="1" applyFill="1" applyAlignment="1">
      <alignment horizontal="left"/>
    </xf>
    <xf numFmtId="2" fontId="0" fillId="3" borderId="0" xfId="0" applyNumberFormat="1" applyFill="1"/>
    <xf numFmtId="0" fontId="4" fillId="3" borderId="0" xfId="0" applyFont="1" applyFill="1"/>
    <xf numFmtId="14" fontId="4" fillId="3" borderId="0" xfId="0" applyNumberFormat="1" applyFont="1" applyFill="1"/>
    <xf numFmtId="0" fontId="4" fillId="3" borderId="0" xfId="0" applyFont="1" applyFill="1" applyAlignment="1">
      <alignment horizontal="left"/>
    </xf>
    <xf numFmtId="2" fontId="4" fillId="3" borderId="0" xfId="0" applyNumberFormat="1" applyFont="1" applyFill="1"/>
    <xf numFmtId="0" fontId="5" fillId="3" borderId="0" xfId="0" applyFont="1" applyFill="1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2" fontId="0" fillId="0" borderId="0" xfId="0" applyNumberFormat="1"/>
    <xf numFmtId="0" fontId="6" fillId="0" borderId="0" xfId="0" applyFont="1"/>
    <xf numFmtId="14" fontId="6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/>
    <xf numFmtId="9" fontId="1" fillId="0" borderId="0" xfId="1" applyFont="1" applyFill="1"/>
    <xf numFmtId="0" fontId="6" fillId="3" borderId="0" xfId="0" applyFont="1" applyFill="1"/>
    <xf numFmtId="14" fontId="6" fillId="3" borderId="0" xfId="0" applyNumberFormat="1" applyFont="1" applyFill="1"/>
    <xf numFmtId="0" fontId="6" fillId="3" borderId="0" xfId="0" applyFont="1" applyFill="1" applyAlignment="1">
      <alignment horizontal="left"/>
    </xf>
    <xf numFmtId="0" fontId="7" fillId="3" borderId="0" xfId="0" applyFont="1" applyFill="1"/>
    <xf numFmtId="9" fontId="1" fillId="3" borderId="0" xfId="1" applyFont="1" applyFill="1"/>
    <xf numFmtId="0" fontId="8" fillId="0" borderId="0" xfId="0" applyFont="1"/>
    <xf numFmtId="18" fontId="6" fillId="0" borderId="0" xfId="0" applyNumberFormat="1" applyFont="1" applyAlignment="1">
      <alignment horizontal="left"/>
    </xf>
    <xf numFmtId="9" fontId="6" fillId="0" borderId="0" xfId="1" applyFont="1" applyFill="1"/>
    <xf numFmtId="0" fontId="10" fillId="3" borderId="0" xfId="2" applyFont="1" applyFill="1" applyAlignment="1">
      <alignment horizontal="left"/>
    </xf>
    <xf numFmtId="0" fontId="10" fillId="3" borderId="0" xfId="2" applyFont="1" applyFill="1"/>
    <xf numFmtId="0" fontId="7" fillId="3" borderId="0" xfId="2" applyFont="1" applyFill="1"/>
    <xf numFmtId="0" fontId="8" fillId="3" borderId="0" xfId="0" applyFont="1" applyFill="1"/>
    <xf numFmtId="0" fontId="10" fillId="3" borderId="0" xfId="0" applyFont="1" applyFill="1"/>
    <xf numFmtId="0" fontId="10" fillId="0" borderId="0" xfId="0" applyFont="1"/>
    <xf numFmtId="0" fontId="8" fillId="3" borderId="0" xfId="0" applyFont="1" applyFill="1" applyAlignment="1">
      <alignment horizontal="right"/>
    </xf>
    <xf numFmtId="14" fontId="0" fillId="0" borderId="0" xfId="0" applyNumberFormat="1"/>
  </cellXfs>
  <cellStyles count="3">
    <cellStyle name="Bad" xfId="2" builtinId="27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All_AGR_int!#REF!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0-CE4E-8F2E-772534904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6544"/>
        <c:axId val="194662784"/>
      </c:scatterChart>
      <c:valAx>
        <c:axId val="19327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62784"/>
        <c:crosses val="autoZero"/>
        <c:crossBetween val="midCat"/>
      </c:valAx>
      <c:valAx>
        <c:axId val="19466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76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All_AGR_int!#REF!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D-364C-ACDB-13CC1EEB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6544"/>
        <c:axId val="194662784"/>
      </c:scatterChart>
      <c:valAx>
        <c:axId val="19327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62784"/>
        <c:crosses val="autoZero"/>
        <c:crossBetween val="midCat"/>
      </c:valAx>
      <c:valAx>
        <c:axId val="19466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76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All_AGR_int!#REF!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5-1E4B-8FC8-F1597C0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6544"/>
        <c:axId val="194662784"/>
      </c:scatterChart>
      <c:valAx>
        <c:axId val="19327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62784"/>
        <c:crosses val="autoZero"/>
        <c:crossBetween val="midCat"/>
      </c:valAx>
      <c:valAx>
        <c:axId val="19466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76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All_AGR_int!#REF!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1-4346-997C-14191B930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6544"/>
        <c:axId val="194662784"/>
      </c:scatterChart>
      <c:valAx>
        <c:axId val="19327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62784"/>
        <c:crosses val="autoZero"/>
        <c:crossBetween val="midCat"/>
      </c:valAx>
      <c:valAx>
        <c:axId val="19466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76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All_AGR_int!#REF!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E-BF44-9604-FE331EBF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6544"/>
        <c:axId val="194662784"/>
      </c:scatterChart>
      <c:valAx>
        <c:axId val="19327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62784"/>
        <c:crosses val="autoZero"/>
        <c:crossBetween val="midCat"/>
      </c:valAx>
      <c:valAx>
        <c:axId val="19466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76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146</xdr:row>
      <xdr:rowOff>95250</xdr:rowOff>
    </xdr:from>
    <xdr:to>
      <xdr:col>26</xdr:col>
      <xdr:colOff>444500</xdr:colOff>
      <xdr:row>160</xdr:row>
      <xdr:rowOff>174625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26E5B186-6F96-A946-9C87-599131912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0</xdr:colOff>
      <xdr:row>146</xdr:row>
      <xdr:rowOff>95250</xdr:rowOff>
    </xdr:from>
    <xdr:to>
      <xdr:col>51</xdr:col>
      <xdr:colOff>444500</xdr:colOff>
      <xdr:row>160</xdr:row>
      <xdr:rowOff>174625</xdr:rowOff>
    </xdr:to>
    <xdr:graphicFrame macro="">
      <xdr:nvGraphicFramePr>
        <xdr:cNvPr id="3" name="3 Gráfico">
          <a:extLst>
            <a:ext uri="{FF2B5EF4-FFF2-40B4-BE49-F238E27FC236}">
              <a16:creationId xmlns:a16="http://schemas.microsoft.com/office/drawing/2014/main" id="{6E6EA2AC-157C-7945-90E4-1B8DEFB96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76</xdr:col>
      <xdr:colOff>0</xdr:colOff>
      <xdr:row>146</xdr:row>
      <xdr:rowOff>95250</xdr:rowOff>
    </xdr:from>
    <xdr:to>
      <xdr:col>76</xdr:col>
      <xdr:colOff>444500</xdr:colOff>
      <xdr:row>160</xdr:row>
      <xdr:rowOff>174625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80D26FDA-DE9A-9C4E-B01F-C009E0990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101</xdr:col>
      <xdr:colOff>0</xdr:colOff>
      <xdr:row>146</xdr:row>
      <xdr:rowOff>95250</xdr:rowOff>
    </xdr:from>
    <xdr:to>
      <xdr:col>101</xdr:col>
      <xdr:colOff>444500</xdr:colOff>
      <xdr:row>160</xdr:row>
      <xdr:rowOff>174625</xdr:rowOff>
    </xdr:to>
    <xdr:graphicFrame macro="">
      <xdr:nvGraphicFramePr>
        <xdr:cNvPr id="5" name="3 Gráfico">
          <a:extLst>
            <a:ext uri="{FF2B5EF4-FFF2-40B4-BE49-F238E27FC236}">
              <a16:creationId xmlns:a16="http://schemas.microsoft.com/office/drawing/2014/main" id="{DE456ED7-F6BC-3E4B-A581-25216262D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146</xdr:row>
      <xdr:rowOff>95250</xdr:rowOff>
    </xdr:from>
    <xdr:to>
      <xdr:col>0</xdr:col>
      <xdr:colOff>444500</xdr:colOff>
      <xdr:row>160</xdr:row>
      <xdr:rowOff>174625</xdr:rowOff>
    </xdr:to>
    <xdr:graphicFrame macro="">
      <xdr:nvGraphicFramePr>
        <xdr:cNvPr id="3" name="3 Gráfico">
          <a:extLst>
            <a:ext uri="{FF2B5EF4-FFF2-40B4-BE49-F238E27FC236}">
              <a16:creationId xmlns:a16="http://schemas.microsoft.com/office/drawing/2014/main" id="{4ADBEFD8-DD4C-D04C-8CDB-C1C1C2A48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tierreza/OneDrive%20-%20NIWA/NIWA/Cruises/TAN1810/RESULTS/HPLC/HPLC_TAN1810_June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s (1st batch)"/>
      <sheetName val="All (1st batch, do not use)"/>
      <sheetName val="All"/>
      <sheetName val="All_AGR"/>
      <sheetName val="All_AGR_int"/>
      <sheetName val="IS"/>
      <sheetName val="All raw"/>
      <sheetName val="474nm"/>
      <sheetName val="664nm"/>
      <sheetName val="Missing samples"/>
      <sheetName val="Readme"/>
    </sheetNames>
    <sheetDataSet>
      <sheetData sheetId="0"/>
      <sheetData sheetId="1"/>
      <sheetData sheetId="2"/>
      <sheetData sheetId="3">
        <row r="81">
          <cell r="AI81">
            <v>22.417007529275558</v>
          </cell>
          <cell r="AJ81">
            <v>38.743958212676539</v>
          </cell>
          <cell r="AK81">
            <v>9.5321958954609229</v>
          </cell>
          <cell r="AL81">
            <v>39.139802226416187</v>
          </cell>
          <cell r="AM81">
            <v>249.9471481674681</v>
          </cell>
          <cell r="AN81">
            <v>6.3436815492197134</v>
          </cell>
          <cell r="AO81">
            <v>14.10166392471384</v>
          </cell>
          <cell r="AP81">
            <v>2.9620820746529017</v>
          </cell>
          <cell r="AQ81">
            <v>112.02289402249309</v>
          </cell>
          <cell r="AR81">
            <v>31.144543035543894</v>
          </cell>
          <cell r="AS81">
            <v>9.71287612134571</v>
          </cell>
          <cell r="AT81">
            <v>10.853147217013966</v>
          </cell>
          <cell r="AU81">
            <v>5.5009663309317069</v>
          </cell>
          <cell r="AV81">
            <v>1.7466779748134853</v>
          </cell>
          <cell r="AW81">
            <v>4.2487392894396976</v>
          </cell>
          <cell r="AX81">
            <v>16.742887327236154</v>
          </cell>
          <cell r="AY81">
            <v>51.983604385357978</v>
          </cell>
          <cell r="AZ81">
            <v>82.384539547773869</v>
          </cell>
          <cell r="BA81">
            <v>105.87795807939612</v>
          </cell>
          <cell r="BB81">
            <v>0.46402431741823008</v>
          </cell>
          <cell r="BC81">
            <v>713.7657930184364</v>
          </cell>
          <cell r="BD81">
            <v>799.23402610108792</v>
          </cell>
          <cell r="BE81">
            <v>799.69805041850611</v>
          </cell>
          <cell r="BF81">
            <v>30.712612465883968</v>
          </cell>
        </row>
        <row r="82">
          <cell r="AI82">
            <v>32.481483899263075</v>
          </cell>
          <cell r="AJ82">
            <v>63.668578662719788</v>
          </cell>
          <cell r="AK82">
            <v>18.459661127204615</v>
          </cell>
          <cell r="AL82">
            <v>48.181089363239074</v>
          </cell>
          <cell r="AM82">
            <v>194.3438951356483</v>
          </cell>
          <cell r="AN82">
            <v>10.991540863088872</v>
          </cell>
          <cell r="AO82">
            <v>26.307500828236851</v>
          </cell>
          <cell r="AP82">
            <v>11.19878158196939</v>
          </cell>
          <cell r="AQ82">
            <v>165.46723538719272</v>
          </cell>
          <cell r="AR82">
            <v>47.996171604631435</v>
          </cell>
          <cell r="AS82">
            <v>15.000926007656211</v>
          </cell>
          <cell r="AT82">
            <v>65.845810004020422</v>
          </cell>
          <cell r="AU82">
            <v>6.1290747234288041</v>
          </cell>
          <cell r="AV82">
            <v>3.8505656268184589</v>
          </cell>
          <cell r="AW82">
            <v>5.5580738308929964</v>
          </cell>
          <cell r="AX82">
            <v>29.786659240866182</v>
          </cell>
          <cell r="AY82">
            <v>31.610452625403383</v>
          </cell>
          <cell r="AZ82">
            <v>66.072021150088545</v>
          </cell>
          <cell r="BA82">
            <v>168.35908322599488</v>
          </cell>
          <cell r="BB82">
            <v>1.2799978620535877</v>
          </cell>
          <cell r="BC82">
            <v>908.39576320636206</v>
          </cell>
          <cell r="BD82">
            <v>976.0785238099802</v>
          </cell>
          <cell r="BE82">
            <v>977.35852167203382</v>
          </cell>
          <cell r="BF82">
            <v>23.836040177100607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res Gutierrez Rodriguez" id="{2C3FF131-5420-CB40-AD1A-855030C46389}" userId="S::andres.gutierrezrodriguez@niwa.co.nz::27cae6ce-4db9-4b4a-b701-772fc18e30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4" dT="2020-06-15T03:59:10.01" personId="{2C3FF131-5420-CB40-AD1A-855030C46389}" id="{A4109B76-F2E9-B24B-AF16-8746AF482DBD}">
    <text>Very low - outlier concentrations - probably problem filtration - leaking filter or something like that. I think probably more realistic to use the average concentrations from mixed layer - 0-30 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1031-B454-DF44-A47E-7A08B02A8E0F}">
  <dimension ref="A1:FM138"/>
  <sheetViews>
    <sheetView tabSelected="1" zoomScale="110" zoomScaleNormal="110" workbookViewId="0">
      <pane xSplit="10" ySplit="2" topLeftCell="EY3" activePane="bottomRight" state="frozen"/>
      <selection pane="topRight" activeCell="K1" sqref="K1"/>
      <selection pane="bottomLeft" activeCell="A3" sqref="A3"/>
      <selection pane="bottomRight" activeCell="CA3" sqref="CA3"/>
    </sheetView>
  </sheetViews>
  <sheetFormatPr baseColWidth="10" defaultRowHeight="15" x14ac:dyDescent="0.2"/>
  <cols>
    <col min="1" max="1" width="24.1640625" customWidth="1"/>
    <col min="2" max="2" width="16.1640625" customWidth="1"/>
    <col min="3" max="3" width="19.33203125" customWidth="1"/>
    <col min="4" max="4" width="18.33203125" customWidth="1"/>
    <col min="5" max="5" width="10.1640625" bestFit="1" customWidth="1"/>
    <col min="6" max="6" width="8.5" bestFit="1" customWidth="1"/>
    <col min="7" max="7" width="8.83203125" customWidth="1"/>
    <col min="8" max="10" width="4.83203125" customWidth="1"/>
    <col min="11" max="11" width="9" customWidth="1"/>
    <col min="12" max="12" width="7.5" bestFit="1" customWidth="1"/>
    <col min="13" max="13" width="10.5" customWidth="1"/>
    <col min="14" max="19" width="6.6640625" customWidth="1"/>
    <col min="20" max="20" width="8" customWidth="1"/>
    <col min="21" max="23" width="10.5" customWidth="1"/>
    <col min="24" max="24" width="34.33203125" customWidth="1"/>
    <col min="25" max="25" width="9.33203125" customWidth="1"/>
    <col min="26" max="26" width="7.33203125" customWidth="1"/>
    <col min="51" max="51" width="7.5" customWidth="1"/>
    <col min="76" max="76" width="13.33203125" customWidth="1"/>
    <col min="101" max="101" width="13.33203125" customWidth="1"/>
    <col min="126" max="184" width="11.5" customWidth="1"/>
  </cols>
  <sheetData>
    <row r="1" spans="1:169" x14ac:dyDescent="0.2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/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Z1" t="s">
        <v>25</v>
      </c>
      <c r="BA1" t="s">
        <v>26</v>
      </c>
      <c r="BB1" t="s">
        <v>27</v>
      </c>
      <c r="BC1" t="s">
        <v>28</v>
      </c>
      <c r="BD1" t="s">
        <v>29</v>
      </c>
      <c r="BE1" t="s">
        <v>30</v>
      </c>
      <c r="BF1" t="s">
        <v>31</v>
      </c>
      <c r="BG1" t="s">
        <v>32</v>
      </c>
      <c r="BH1" t="s">
        <v>33</v>
      </c>
      <c r="BI1" t="s">
        <v>34</v>
      </c>
      <c r="BJ1" t="s">
        <v>35</v>
      </c>
      <c r="BK1" t="s">
        <v>36</v>
      </c>
      <c r="BL1" t="s">
        <v>37</v>
      </c>
      <c r="BM1" t="s">
        <v>38</v>
      </c>
      <c r="BN1" t="s">
        <v>39</v>
      </c>
      <c r="BO1" t="s">
        <v>40</v>
      </c>
      <c r="BP1" t="s">
        <v>41</v>
      </c>
      <c r="BQ1" t="s">
        <v>42</v>
      </c>
      <c r="BR1" t="s">
        <v>43</v>
      </c>
      <c r="BS1" t="s">
        <v>44</v>
      </c>
      <c r="BT1" t="s">
        <v>45</v>
      </c>
      <c r="BU1" t="s">
        <v>46</v>
      </c>
      <c r="BV1" t="s">
        <v>47</v>
      </c>
      <c r="BW1" t="s">
        <v>48</v>
      </c>
      <c r="BY1" t="s">
        <v>25</v>
      </c>
      <c r="BZ1" t="s">
        <v>26</v>
      </c>
      <c r="CA1" t="s">
        <v>27</v>
      </c>
      <c r="CB1" t="s">
        <v>28</v>
      </c>
      <c r="CC1" t="s">
        <v>29</v>
      </c>
      <c r="CD1" t="s">
        <v>30</v>
      </c>
      <c r="CE1" t="s">
        <v>31</v>
      </c>
      <c r="CF1" t="s">
        <v>32</v>
      </c>
      <c r="CG1" t="s">
        <v>33</v>
      </c>
      <c r="CH1" t="s">
        <v>34</v>
      </c>
      <c r="CI1" t="s">
        <v>35</v>
      </c>
      <c r="CJ1" t="s">
        <v>36</v>
      </c>
      <c r="CK1" t="s">
        <v>37</v>
      </c>
      <c r="CL1" t="s">
        <v>38</v>
      </c>
      <c r="CM1" t="s">
        <v>39</v>
      </c>
      <c r="CN1" t="s">
        <v>40</v>
      </c>
      <c r="CO1" t="s">
        <v>41</v>
      </c>
      <c r="CP1" t="s">
        <v>42</v>
      </c>
      <c r="CQ1" t="s">
        <v>43</v>
      </c>
      <c r="CR1" t="s">
        <v>44</v>
      </c>
      <c r="CS1" t="s">
        <v>45</v>
      </c>
      <c r="CT1" t="s">
        <v>46</v>
      </c>
      <c r="CU1" t="s">
        <v>47</v>
      </c>
      <c r="CV1" t="s">
        <v>48</v>
      </c>
      <c r="CX1" t="s">
        <v>25</v>
      </c>
      <c r="CY1" t="s">
        <v>26</v>
      </c>
      <c r="CZ1" t="s">
        <v>27</v>
      </c>
      <c r="DA1" t="s">
        <v>28</v>
      </c>
      <c r="DB1" t="s">
        <v>29</v>
      </c>
      <c r="DC1" t="s">
        <v>30</v>
      </c>
      <c r="DD1" t="s">
        <v>31</v>
      </c>
      <c r="DE1" t="s">
        <v>32</v>
      </c>
      <c r="DF1" t="s">
        <v>33</v>
      </c>
      <c r="DG1" t="s">
        <v>34</v>
      </c>
      <c r="DH1" t="s">
        <v>35</v>
      </c>
      <c r="DI1" t="s">
        <v>36</v>
      </c>
      <c r="DJ1" t="s">
        <v>37</v>
      </c>
      <c r="DK1" t="s">
        <v>38</v>
      </c>
      <c r="DL1" t="s">
        <v>39</v>
      </c>
      <c r="DM1" t="s">
        <v>40</v>
      </c>
      <c r="DN1" t="s">
        <v>41</v>
      </c>
      <c r="DO1" t="s">
        <v>42</v>
      </c>
      <c r="DP1" t="s">
        <v>43</v>
      </c>
      <c r="DQ1" t="s">
        <v>44</v>
      </c>
      <c r="DR1" t="s">
        <v>45</v>
      </c>
      <c r="DS1" t="s">
        <v>46</v>
      </c>
      <c r="DT1" t="s">
        <v>47</v>
      </c>
      <c r="DU1" t="s">
        <v>48</v>
      </c>
      <c r="DV1" t="s">
        <v>24</v>
      </c>
      <c r="DW1" t="s">
        <v>49</v>
      </c>
      <c r="DX1" t="s">
        <v>50</v>
      </c>
      <c r="DY1" t="s">
        <v>51</v>
      </c>
      <c r="DZ1" t="s">
        <v>52</v>
      </c>
      <c r="EA1" t="s">
        <v>53</v>
      </c>
      <c r="EB1" t="s">
        <v>54</v>
      </c>
      <c r="EC1" t="s">
        <v>55</v>
      </c>
      <c r="ED1" t="s">
        <v>56</v>
      </c>
      <c r="EE1" t="s">
        <v>57</v>
      </c>
      <c r="EF1" t="s">
        <v>58</v>
      </c>
      <c r="EG1" t="s">
        <v>59</v>
      </c>
      <c r="EH1" t="s">
        <v>60</v>
      </c>
      <c r="EI1" t="s">
        <v>61</v>
      </c>
      <c r="EJ1" t="s">
        <v>62</v>
      </c>
      <c r="EK1" t="s">
        <v>63</v>
      </c>
      <c r="EL1" t="s">
        <v>64</v>
      </c>
      <c r="EM1" t="s">
        <v>65</v>
      </c>
      <c r="EN1" t="s">
        <v>66</v>
      </c>
      <c r="EO1" t="s">
        <v>67</v>
      </c>
      <c r="EP1" t="s">
        <v>68</v>
      </c>
      <c r="EQ1" t="s">
        <v>69</v>
      </c>
      <c r="ES1" t="s">
        <v>70</v>
      </c>
      <c r="ET1" t="s">
        <v>71</v>
      </c>
      <c r="EU1" t="s">
        <v>72</v>
      </c>
      <c r="EV1" t="s">
        <v>73</v>
      </c>
      <c r="EW1" t="s">
        <v>74</v>
      </c>
      <c r="EX1" t="s">
        <v>75</v>
      </c>
      <c r="EY1" t="s">
        <v>76</v>
      </c>
      <c r="EZ1" t="s">
        <v>77</v>
      </c>
      <c r="FA1" t="s">
        <v>78</v>
      </c>
      <c r="FB1" t="s">
        <v>79</v>
      </c>
      <c r="FC1" t="s">
        <v>80</v>
      </c>
      <c r="FD1" t="s">
        <v>81</v>
      </c>
      <c r="FE1" t="s">
        <v>82</v>
      </c>
      <c r="FF1" t="s">
        <v>83</v>
      </c>
      <c r="FG1" t="s">
        <v>84</v>
      </c>
      <c r="FH1" t="s">
        <v>85</v>
      </c>
      <c r="FI1" t="s">
        <v>86</v>
      </c>
      <c r="FJ1" t="s">
        <v>87</v>
      </c>
      <c r="FK1" t="s">
        <v>88</v>
      </c>
      <c r="FL1" t="s">
        <v>89</v>
      </c>
      <c r="FM1" t="s">
        <v>47</v>
      </c>
    </row>
    <row r="2" spans="1:169" x14ac:dyDescent="0.2"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2"/>
      <c r="R2" s="2"/>
      <c r="S2" s="1"/>
      <c r="T2" s="1"/>
      <c r="U2" s="1"/>
      <c r="Y2" s="2"/>
      <c r="Z2" s="2"/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  <c r="AG2" t="s">
        <v>90</v>
      </c>
      <c r="AH2" t="s">
        <v>90</v>
      </c>
      <c r="AI2" t="s">
        <v>90</v>
      </c>
      <c r="AJ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  <c r="BF2" t="s">
        <v>90</v>
      </c>
      <c r="BG2" t="s">
        <v>90</v>
      </c>
      <c r="BH2" t="s">
        <v>90</v>
      </c>
      <c r="BI2" t="s">
        <v>90</v>
      </c>
      <c r="BJ2" t="s">
        <v>90</v>
      </c>
      <c r="BK2" t="s">
        <v>90</v>
      </c>
      <c r="BL2" t="s">
        <v>90</v>
      </c>
      <c r="BM2" t="s">
        <v>90</v>
      </c>
      <c r="BN2" t="s">
        <v>90</v>
      </c>
      <c r="BO2" t="s">
        <v>90</v>
      </c>
      <c r="BP2" t="s">
        <v>90</v>
      </c>
      <c r="BQ2" t="s">
        <v>90</v>
      </c>
      <c r="BR2" t="s">
        <v>90</v>
      </c>
      <c r="BS2" t="s">
        <v>90</v>
      </c>
      <c r="BT2" t="s">
        <v>90</v>
      </c>
      <c r="BU2" t="s">
        <v>90</v>
      </c>
      <c r="BV2" t="s">
        <v>90</v>
      </c>
      <c r="BW2" t="s">
        <v>90</v>
      </c>
      <c r="BX2" s="3"/>
      <c r="BY2" t="s">
        <v>91</v>
      </c>
      <c r="BZ2" t="s">
        <v>91</v>
      </c>
      <c r="CA2" t="s">
        <v>91</v>
      </c>
      <c r="CB2" t="s">
        <v>91</v>
      </c>
      <c r="CC2" t="s">
        <v>91</v>
      </c>
      <c r="CD2" t="s">
        <v>91</v>
      </c>
      <c r="CE2" t="s">
        <v>91</v>
      </c>
      <c r="CF2" t="s">
        <v>91</v>
      </c>
      <c r="CG2" t="s">
        <v>91</v>
      </c>
      <c r="CH2" t="s">
        <v>91</v>
      </c>
      <c r="CI2" t="s">
        <v>91</v>
      </c>
      <c r="CJ2" t="s">
        <v>91</v>
      </c>
      <c r="CK2" t="s">
        <v>91</v>
      </c>
      <c r="CL2" t="s">
        <v>91</v>
      </c>
      <c r="CM2" t="s">
        <v>91</v>
      </c>
      <c r="CN2" t="s">
        <v>91</v>
      </c>
      <c r="CO2" t="s">
        <v>91</v>
      </c>
      <c r="CP2" t="s">
        <v>91</v>
      </c>
      <c r="CQ2" t="s">
        <v>91</v>
      </c>
      <c r="CR2" t="s">
        <v>91</v>
      </c>
      <c r="CS2" t="s">
        <v>91</v>
      </c>
      <c r="CT2" t="s">
        <v>91</v>
      </c>
      <c r="CU2" t="s">
        <v>91</v>
      </c>
      <c r="CV2" t="s">
        <v>91</v>
      </c>
      <c r="CW2" s="3"/>
      <c r="CX2" t="s">
        <v>92</v>
      </c>
      <c r="CY2" t="s">
        <v>92</v>
      </c>
      <c r="CZ2" t="s">
        <v>92</v>
      </c>
      <c r="DA2" t="s">
        <v>92</v>
      </c>
      <c r="DB2" t="s">
        <v>92</v>
      </c>
      <c r="DC2" t="s">
        <v>92</v>
      </c>
      <c r="DD2" t="s">
        <v>92</v>
      </c>
      <c r="DE2" t="s">
        <v>92</v>
      </c>
      <c r="DF2" t="s">
        <v>92</v>
      </c>
      <c r="DG2" t="s">
        <v>92</v>
      </c>
      <c r="DH2" t="s">
        <v>92</v>
      </c>
      <c r="DI2" t="s">
        <v>92</v>
      </c>
      <c r="DJ2" t="s">
        <v>92</v>
      </c>
      <c r="DK2" t="s">
        <v>92</v>
      </c>
      <c r="DL2" t="s">
        <v>92</v>
      </c>
      <c r="DM2" t="s">
        <v>92</v>
      </c>
      <c r="DN2" t="s">
        <v>92</v>
      </c>
      <c r="DO2" t="s">
        <v>92</v>
      </c>
      <c r="DP2" t="s">
        <v>92</v>
      </c>
      <c r="DQ2" t="s">
        <v>92</v>
      </c>
      <c r="DR2" t="s">
        <v>92</v>
      </c>
      <c r="DS2" t="s">
        <v>92</v>
      </c>
      <c r="DT2" t="s">
        <v>92</v>
      </c>
      <c r="DU2" t="s">
        <v>92</v>
      </c>
      <c r="DW2" t="s">
        <v>93</v>
      </c>
      <c r="DX2" t="s">
        <v>93</v>
      </c>
      <c r="DY2" t="s">
        <v>93</v>
      </c>
      <c r="DZ2" t="s">
        <v>93</v>
      </c>
      <c r="EA2" t="s">
        <v>93</v>
      </c>
      <c r="EB2" t="s">
        <v>93</v>
      </c>
      <c r="EC2" t="s">
        <v>93</v>
      </c>
      <c r="ED2" t="s">
        <v>93</v>
      </c>
      <c r="EE2" t="s">
        <v>93</v>
      </c>
      <c r="EF2" t="s">
        <v>93</v>
      </c>
      <c r="EG2" t="s">
        <v>93</v>
      </c>
      <c r="EH2" t="s">
        <v>93</v>
      </c>
      <c r="EI2" t="s">
        <v>93</v>
      </c>
      <c r="EJ2" t="s">
        <v>93</v>
      </c>
      <c r="EK2" t="s">
        <v>93</v>
      </c>
      <c r="EL2" t="s">
        <v>93</v>
      </c>
      <c r="EM2" t="s">
        <v>93</v>
      </c>
      <c r="EN2" t="s">
        <v>93</v>
      </c>
      <c r="EO2" t="s">
        <v>93</v>
      </c>
      <c r="EP2" t="s">
        <v>93</v>
      </c>
      <c r="EQ2" t="s">
        <v>93</v>
      </c>
      <c r="ES2" t="s">
        <v>93</v>
      </c>
      <c r="ET2" t="s">
        <v>93</v>
      </c>
      <c r="EU2" t="s">
        <v>93</v>
      </c>
      <c r="EV2" t="s">
        <v>93</v>
      </c>
      <c r="EW2" t="s">
        <v>93</v>
      </c>
      <c r="EX2" t="s">
        <v>93</v>
      </c>
      <c r="EY2" t="s">
        <v>93</v>
      </c>
      <c r="EZ2" t="s">
        <v>93</v>
      </c>
      <c r="FA2" t="s">
        <v>93</v>
      </c>
      <c r="FB2" t="s">
        <v>93</v>
      </c>
      <c r="FC2" t="s">
        <v>93</v>
      </c>
      <c r="FD2" t="s">
        <v>93</v>
      </c>
      <c r="FE2" t="s">
        <v>93</v>
      </c>
      <c r="FF2" t="s">
        <v>93</v>
      </c>
      <c r="FG2" t="s">
        <v>93</v>
      </c>
      <c r="FH2" t="s">
        <v>93</v>
      </c>
      <c r="FI2" t="s">
        <v>93</v>
      </c>
      <c r="FJ2" t="s">
        <v>93</v>
      </c>
      <c r="FK2" t="s">
        <v>93</v>
      </c>
      <c r="FL2" t="s">
        <v>93</v>
      </c>
      <c r="FM2" t="s">
        <v>93</v>
      </c>
    </row>
    <row r="3" spans="1:169" s="4" customFormat="1" x14ac:dyDescent="0.2">
      <c r="A3" s="4" t="s">
        <v>94</v>
      </c>
      <c r="B3" s="4" t="s">
        <v>95</v>
      </c>
      <c r="C3" s="4" t="s">
        <v>96</v>
      </c>
      <c r="D3" s="5" t="s">
        <v>97</v>
      </c>
      <c r="E3" s="5" t="s">
        <v>98</v>
      </c>
      <c r="F3" s="5">
        <v>15</v>
      </c>
      <c r="G3" s="6">
        <v>43398</v>
      </c>
      <c r="H3" s="5">
        <v>1</v>
      </c>
      <c r="I3" s="5">
        <v>1</v>
      </c>
      <c r="J3" s="5" t="s">
        <v>99</v>
      </c>
      <c r="K3" s="7" t="s">
        <v>100</v>
      </c>
      <c r="L3" s="5">
        <v>3</v>
      </c>
      <c r="M3" s="5" t="s">
        <v>101</v>
      </c>
      <c r="N3" s="5">
        <v>5</v>
      </c>
      <c r="O3" s="5">
        <v>22</v>
      </c>
      <c r="P3" s="5">
        <v>1</v>
      </c>
      <c r="Q3" s="5" t="s">
        <v>102</v>
      </c>
      <c r="R3" s="5" t="s">
        <v>103</v>
      </c>
      <c r="S3" s="5"/>
      <c r="T3" s="5" t="s">
        <v>104</v>
      </c>
      <c r="U3" s="5">
        <v>1440</v>
      </c>
      <c r="V3" s="5"/>
      <c r="W3" s="5" t="s">
        <v>105</v>
      </c>
      <c r="X3" s="5" t="s">
        <v>106</v>
      </c>
      <c r="Y3" s="5" t="s">
        <v>107</v>
      </c>
      <c r="Z3" s="5"/>
      <c r="AA3" s="8">
        <v>29.873146076755322</v>
      </c>
      <c r="AB3" s="8">
        <v>83.956117997341096</v>
      </c>
      <c r="AC3" s="8">
        <v>32.898885580326983</v>
      </c>
      <c r="AD3" s="8">
        <v>22.372229781073994</v>
      </c>
      <c r="AE3" s="8">
        <v>165.38641788485353</v>
      </c>
      <c r="AF3" s="8">
        <v>5.6156315944622808</v>
      </c>
      <c r="AG3" s="8">
        <v>9.8083533422517348</v>
      </c>
      <c r="AH3" s="8">
        <v>3.546681108971911</v>
      </c>
      <c r="AI3" s="8">
        <v>87.334518756869969</v>
      </c>
      <c r="AJ3" s="8">
        <v>42.577743491007183</v>
      </c>
      <c r="AK3" s="8">
        <v>4.1371039837771475</v>
      </c>
      <c r="AL3" s="8">
        <v>6.9327186293658896</v>
      </c>
      <c r="AM3" s="8">
        <v>11.396594523981486</v>
      </c>
      <c r="AN3" s="8">
        <v>5.7113307811767475</v>
      </c>
      <c r="AO3" s="8">
        <v>2.2515078955570771</v>
      </c>
      <c r="AP3" s="8">
        <v>12.307940495149648</v>
      </c>
      <c r="AQ3" s="8">
        <v>14.433567390676702</v>
      </c>
      <c r="AR3" s="8">
        <v>21.163050657200973</v>
      </c>
      <c r="AS3" s="8">
        <v>72.6755317960084</v>
      </c>
      <c r="AT3" s="8">
        <v>0</v>
      </c>
      <c r="AU3" s="8">
        <v>539.16157721328864</v>
      </c>
      <c r="AV3" s="8">
        <v>574.16754324126146</v>
      </c>
      <c r="AW3" s="8">
        <v>574.16754324126146</v>
      </c>
      <c r="AX3" s="8">
        <v>15.83532621650893</v>
      </c>
      <c r="AY3" s="8">
        <f>SUM(AA3:AV3)</f>
        <v>1747.7081922213581</v>
      </c>
      <c r="AZ3" s="8">
        <f>AA3</f>
        <v>29.873146076755322</v>
      </c>
      <c r="BA3" s="8">
        <f t="shared" ref="BA3:BP3" si="0">AB3</f>
        <v>83.956117997341096</v>
      </c>
      <c r="BB3" s="8">
        <f t="shared" si="0"/>
        <v>32.898885580326983</v>
      </c>
      <c r="BC3" s="8">
        <f t="shared" si="0"/>
        <v>22.372229781073994</v>
      </c>
      <c r="BD3" s="8">
        <f t="shared" si="0"/>
        <v>165.38641788485353</v>
      </c>
      <c r="BE3" s="8">
        <f t="shared" si="0"/>
        <v>5.6156315944622808</v>
      </c>
      <c r="BF3" s="8">
        <f t="shared" si="0"/>
        <v>9.8083533422517348</v>
      </c>
      <c r="BG3" s="8">
        <f t="shared" si="0"/>
        <v>3.546681108971911</v>
      </c>
      <c r="BH3" s="8">
        <f t="shared" si="0"/>
        <v>87.334518756869969</v>
      </c>
      <c r="BI3" s="8">
        <f t="shared" si="0"/>
        <v>42.577743491007183</v>
      </c>
      <c r="BJ3" s="8">
        <f t="shared" si="0"/>
        <v>4.1371039837771475</v>
      </c>
      <c r="BK3" s="8">
        <f t="shared" si="0"/>
        <v>6.9327186293658896</v>
      </c>
      <c r="BL3" s="8">
        <f t="shared" si="0"/>
        <v>11.396594523981486</v>
      </c>
      <c r="BM3" s="8">
        <f t="shared" si="0"/>
        <v>5.7113307811767475</v>
      </c>
      <c r="BN3" s="8">
        <f t="shared" si="0"/>
        <v>2.2515078955570771</v>
      </c>
      <c r="BO3" s="8">
        <f t="shared" si="0"/>
        <v>12.307940495149648</v>
      </c>
      <c r="BP3" s="8">
        <f t="shared" si="0"/>
        <v>14.433567390676702</v>
      </c>
      <c r="BQ3" s="8">
        <f t="shared" ref="BQ3:BW3" si="1">AR3</f>
        <v>21.163050657200973</v>
      </c>
      <c r="BR3" s="8">
        <f t="shared" si="1"/>
        <v>72.6755317960084</v>
      </c>
      <c r="BS3" s="8">
        <f t="shared" si="1"/>
        <v>0</v>
      </c>
      <c r="BT3" s="8">
        <f t="shared" si="1"/>
        <v>539.16157721328864</v>
      </c>
      <c r="BU3" s="8">
        <f t="shared" si="1"/>
        <v>574.16754324126146</v>
      </c>
      <c r="BV3" s="8">
        <f t="shared" si="1"/>
        <v>574.16754324126146</v>
      </c>
      <c r="BW3" s="8">
        <f t="shared" si="1"/>
        <v>15.83532621650893</v>
      </c>
      <c r="BX3" s="8"/>
      <c r="BY3" s="8">
        <f>(AZ3+AZ3)*($N3-0)/2</f>
        <v>149.36573038377662</v>
      </c>
      <c r="BZ3" s="8">
        <f t="shared" ref="BZ3:CV3" si="2">(BA3+BA3)*($N3-0)/2</f>
        <v>419.78058998670548</v>
      </c>
      <c r="CA3" s="8">
        <f t="shared" si="2"/>
        <v>164.49442790163491</v>
      </c>
      <c r="CB3" s="8">
        <f t="shared" si="2"/>
        <v>111.86114890536997</v>
      </c>
      <c r="CC3" s="8">
        <f t="shared" si="2"/>
        <v>826.93208942426759</v>
      </c>
      <c r="CD3" s="8">
        <f t="shared" si="2"/>
        <v>28.078157972311402</v>
      </c>
      <c r="CE3" s="8">
        <f t="shared" si="2"/>
        <v>49.041766711258674</v>
      </c>
      <c r="CF3" s="8">
        <f t="shared" si="2"/>
        <v>17.733405544859554</v>
      </c>
      <c r="CG3" s="8">
        <f t="shared" si="2"/>
        <v>436.67259378434983</v>
      </c>
      <c r="CH3" s="8">
        <f t="shared" si="2"/>
        <v>212.88871745503593</v>
      </c>
      <c r="CI3" s="8">
        <f t="shared" si="2"/>
        <v>20.685519918885738</v>
      </c>
      <c r="CJ3" s="8">
        <f t="shared" si="2"/>
        <v>34.663593146829449</v>
      </c>
      <c r="CK3" s="8">
        <f t="shared" si="2"/>
        <v>56.982972619907429</v>
      </c>
      <c r="CL3" s="8">
        <f t="shared" si="2"/>
        <v>28.556653905883739</v>
      </c>
      <c r="CM3" s="8">
        <f t="shared" si="2"/>
        <v>11.257539477785386</v>
      </c>
      <c r="CN3" s="8">
        <f t="shared" si="2"/>
        <v>61.539702475748243</v>
      </c>
      <c r="CO3" s="8">
        <f t="shared" si="2"/>
        <v>72.167836953383514</v>
      </c>
      <c r="CP3" s="8">
        <f t="shared" si="2"/>
        <v>105.81525328600486</v>
      </c>
      <c r="CQ3" s="8">
        <f t="shared" si="2"/>
        <v>363.37765898004199</v>
      </c>
      <c r="CR3" s="8">
        <f t="shared" si="2"/>
        <v>0</v>
      </c>
      <c r="CS3" s="8">
        <f t="shared" si="2"/>
        <v>2695.8078860664432</v>
      </c>
      <c r="CT3" s="8">
        <f t="shared" si="2"/>
        <v>2870.8377162063071</v>
      </c>
      <c r="CU3" s="8">
        <f t="shared" si="2"/>
        <v>2870.8377162063071</v>
      </c>
      <c r="CV3" s="8">
        <f t="shared" si="2"/>
        <v>79.176631082544645</v>
      </c>
      <c r="CW3" s="8"/>
      <c r="CX3" s="8">
        <f>SUM(BY3:BY10)/1000</f>
        <v>2.8882694266131366</v>
      </c>
      <c r="CY3" s="8">
        <f t="shared" ref="CY3:DU3" si="3">SUM(BZ3:BZ10)/1000</f>
        <v>7.104468998129212</v>
      </c>
      <c r="CZ3" s="8">
        <f t="shared" si="3"/>
        <v>1.2583417850669092</v>
      </c>
      <c r="DA3" s="8">
        <f t="shared" si="3"/>
        <v>2.0837827408565404</v>
      </c>
      <c r="DB3" s="8">
        <f t="shared" si="3"/>
        <v>17.817553734890581</v>
      </c>
      <c r="DC3" s="8">
        <f t="shared" si="3"/>
        <v>0.55394972242563911</v>
      </c>
      <c r="DD3" s="8">
        <f t="shared" si="3"/>
        <v>1.2631122731622342</v>
      </c>
      <c r="DE3" s="8">
        <f t="shared" si="3"/>
        <v>0.20767540008225688</v>
      </c>
      <c r="DF3" s="8">
        <f t="shared" si="3"/>
        <v>7.4943881876058054</v>
      </c>
      <c r="DG3" s="8">
        <f t="shared" si="3"/>
        <v>2.4778896412062363</v>
      </c>
      <c r="DH3" s="8">
        <f t="shared" si="3"/>
        <v>0.32594704549547454</v>
      </c>
      <c r="DI3" s="8">
        <f t="shared" si="3"/>
        <v>0.56019779467667408</v>
      </c>
      <c r="DJ3" s="8">
        <f t="shared" si="3"/>
        <v>1.1445834027224604</v>
      </c>
      <c r="DK3" s="8">
        <f t="shared" si="3"/>
        <v>0.37875664535277709</v>
      </c>
      <c r="DL3" s="8">
        <f t="shared" si="3"/>
        <v>0.22039619702753283</v>
      </c>
      <c r="DM3" s="8">
        <f t="shared" si="3"/>
        <v>1.1894272343716001</v>
      </c>
      <c r="DN3" s="8">
        <f t="shared" si="3"/>
        <v>2.0165462137574237</v>
      </c>
      <c r="DO3" s="8">
        <f t="shared" si="3"/>
        <v>4.5886827437561388</v>
      </c>
      <c r="DP3" s="8">
        <f t="shared" si="3"/>
        <v>9.3032447529821951</v>
      </c>
      <c r="DQ3" s="8">
        <f t="shared" si="3"/>
        <v>4.1263431763356472E-2</v>
      </c>
      <c r="DR3" s="8">
        <f t="shared" si="3"/>
        <v>51.455738057892198</v>
      </c>
      <c r="DS3" s="8">
        <f t="shared" si="3"/>
        <v>55.666834648265265</v>
      </c>
      <c r="DT3" s="8">
        <f t="shared" si="3"/>
        <v>55.70809808002862</v>
      </c>
      <c r="DU3" s="8">
        <f t="shared" si="3"/>
        <v>1.6364266391771294</v>
      </c>
      <c r="DW3" s="4">
        <f>BY3/$CU3</f>
        <v>5.2028622008337425E-2</v>
      </c>
      <c r="DX3" s="4">
        <f t="shared" ref="DX3:EM18" si="4">BZ3/$CU3</f>
        <v>0.14622233350808422</v>
      </c>
      <c r="DY3" s="4">
        <f t="shared" si="4"/>
        <v>5.7298407002610886E-2</v>
      </c>
      <c r="DZ3" s="4">
        <f t="shared" si="4"/>
        <v>3.8964636793608051E-2</v>
      </c>
      <c r="EA3" s="4">
        <f t="shared" si="4"/>
        <v>0.2880455710735973</v>
      </c>
      <c r="EB3" s="4">
        <f t="shared" si="4"/>
        <v>9.7804755085270107E-3</v>
      </c>
      <c r="EC3" s="4">
        <f t="shared" si="4"/>
        <v>1.7082737360739893E-2</v>
      </c>
      <c r="ED3" s="4">
        <f t="shared" si="4"/>
        <v>6.1770839378178137E-3</v>
      </c>
      <c r="EE3" s="4">
        <f t="shared" si="4"/>
        <v>0.15210633165339438</v>
      </c>
      <c r="EF3" s="4">
        <f t="shared" si="4"/>
        <v>7.4155608397244943E-2</v>
      </c>
      <c r="EG3" s="4">
        <f t="shared" si="4"/>
        <v>7.2053950671307175E-3</v>
      </c>
      <c r="EH3" s="4">
        <f t="shared" si="4"/>
        <v>1.2074382662296896E-2</v>
      </c>
      <c r="EI3" s="4">
        <f t="shared" si="4"/>
        <v>1.9848900653014988E-2</v>
      </c>
      <c r="EJ3" s="4">
        <f t="shared" si="4"/>
        <v>9.9471501801293646E-3</v>
      </c>
      <c r="EK3" s="4">
        <f t="shared" si="4"/>
        <v>3.9213430331623755E-3</v>
      </c>
      <c r="EL3" s="4">
        <f t="shared" si="4"/>
        <v>2.1436148106995893E-2</v>
      </c>
      <c r="EM3" s="4">
        <f t="shared" si="4"/>
        <v>2.5138250255660678E-2</v>
      </c>
      <c r="EN3" s="4">
        <f t="shared" ref="EN3:EQ18" si="5">CP3/$CU3</f>
        <v>3.6858667659499515E-2</v>
      </c>
      <c r="EO3" s="4">
        <f t="shared" si="5"/>
        <v>0.12657547897212054</v>
      </c>
      <c r="EP3" s="4">
        <f t="shared" si="5"/>
        <v>0</v>
      </c>
      <c r="EQ3" s="4">
        <f t="shared" si="5"/>
        <v>0.93903179230515388</v>
      </c>
      <c r="ES3" s="4">
        <f>CX3/$DT3</f>
        <v>5.1846491374807548E-2</v>
      </c>
      <c r="ET3" s="4">
        <f t="shared" ref="ET3:FI18" si="6">CY3/$DT3</f>
        <v>0.12753027374804898</v>
      </c>
      <c r="EU3" s="4">
        <f t="shared" si="6"/>
        <v>2.258813042332216E-2</v>
      </c>
      <c r="EV3" s="4">
        <f t="shared" si="6"/>
        <v>3.7405382927685651E-2</v>
      </c>
      <c r="EW3" s="4">
        <f t="shared" si="6"/>
        <v>0.31983776773880174</v>
      </c>
      <c r="EX3" s="4">
        <f t="shared" si="6"/>
        <v>9.9437916841075991E-3</v>
      </c>
      <c r="EY3" s="4">
        <f t="shared" si="6"/>
        <v>2.2673764079105412E-2</v>
      </c>
      <c r="EZ3" s="4">
        <f t="shared" si="6"/>
        <v>3.7279212042729674E-3</v>
      </c>
      <c r="FA3" s="4">
        <f t="shared" si="6"/>
        <v>0.13452960064871694</v>
      </c>
      <c r="FB3" s="4">
        <f t="shared" si="6"/>
        <v>4.4479882218319007E-2</v>
      </c>
      <c r="FC3" s="4">
        <f t="shared" si="6"/>
        <v>5.8509813964071899E-3</v>
      </c>
      <c r="FD3" s="4">
        <f t="shared" si="6"/>
        <v>1.005594902687057E-2</v>
      </c>
      <c r="FE3" s="4">
        <f t="shared" si="6"/>
        <v>2.0546086514714349E-2</v>
      </c>
      <c r="FF3" s="4">
        <f t="shared" si="6"/>
        <v>6.798951290863788E-3</v>
      </c>
      <c r="FG3" s="4">
        <f t="shared" si="6"/>
        <v>3.9562685610073801E-3</v>
      </c>
      <c r="FH3" s="4">
        <f t="shared" si="6"/>
        <v>2.1351065201739679E-2</v>
      </c>
      <c r="FI3" s="4">
        <f t="shared" si="6"/>
        <v>3.6198439423663548E-2</v>
      </c>
      <c r="FJ3" s="4">
        <f t="shared" ref="FJ3:FL18" si="7">DO3/$DT3</f>
        <v>8.2370120357800974E-2</v>
      </c>
      <c r="FK3" s="4">
        <f t="shared" si="7"/>
        <v>0.16699986310100601</v>
      </c>
      <c r="FL3" s="4">
        <f t="shared" si="7"/>
        <v>7.4070796141843928E-4</v>
      </c>
      <c r="FM3" s="4">
        <f>DT3/$DT3</f>
        <v>1</v>
      </c>
    </row>
    <row r="4" spans="1:169" s="9" customFormat="1" x14ac:dyDescent="0.2">
      <c r="A4" s="9" t="s">
        <v>94</v>
      </c>
      <c r="B4" s="9" t="s">
        <v>108</v>
      </c>
      <c r="C4" s="9" t="s">
        <v>109</v>
      </c>
      <c r="D4" s="9" t="s">
        <v>110</v>
      </c>
      <c r="E4" s="9" t="s">
        <v>98</v>
      </c>
      <c r="F4" s="9">
        <v>15</v>
      </c>
      <c r="G4" s="10">
        <v>43398</v>
      </c>
      <c r="H4" s="9">
        <v>1</v>
      </c>
      <c r="I4" s="9">
        <v>1</v>
      </c>
      <c r="J4" s="9" t="s">
        <v>99</v>
      </c>
      <c r="K4" s="11" t="s">
        <v>100</v>
      </c>
      <c r="L4" s="9">
        <v>3</v>
      </c>
      <c r="M4" s="9" t="s">
        <v>101</v>
      </c>
      <c r="N4" s="9">
        <v>12</v>
      </c>
      <c r="O4" s="9">
        <v>18</v>
      </c>
      <c r="P4" s="9">
        <v>2</v>
      </c>
      <c r="Q4" s="9" t="s">
        <v>102</v>
      </c>
      <c r="R4" s="9" t="s">
        <v>103</v>
      </c>
      <c r="T4" s="9" t="s">
        <v>104</v>
      </c>
      <c r="U4" s="9">
        <v>1100</v>
      </c>
      <c r="W4" s="9" t="s">
        <v>105</v>
      </c>
      <c r="X4" s="9" t="s">
        <v>111</v>
      </c>
      <c r="Y4" s="9" t="s">
        <v>107</v>
      </c>
      <c r="AA4" s="12">
        <v>9.7057393065483453</v>
      </c>
      <c r="AB4" s="12">
        <v>24.362614025497599</v>
      </c>
      <c r="AC4" s="12">
        <v>9.5769631607663595</v>
      </c>
      <c r="AD4" s="12">
        <v>7.4731132825148832</v>
      </c>
      <c r="AE4" s="12">
        <v>52.071581942453541</v>
      </c>
      <c r="AF4" s="12">
        <v>2.1084545191427999</v>
      </c>
      <c r="AG4" s="12">
        <v>3.8246152644077611</v>
      </c>
      <c r="AH4" s="12">
        <v>0.76366688843461739</v>
      </c>
      <c r="AI4" s="12">
        <v>31.236410172350503</v>
      </c>
      <c r="AJ4" s="12">
        <v>11.77461114478959</v>
      </c>
      <c r="AK4" s="12">
        <v>1.2120993464599135</v>
      </c>
      <c r="AL4" s="12">
        <v>2.573382916771759</v>
      </c>
      <c r="AM4" s="12">
        <v>3.8888085315551755</v>
      </c>
      <c r="AN4" s="12">
        <v>2.4826657009855855</v>
      </c>
      <c r="AO4" s="12">
        <v>0.60596443729288618</v>
      </c>
      <c r="AP4" s="12">
        <v>2.7561850398780416</v>
      </c>
      <c r="AQ4" s="12">
        <v>3.7216386725022828</v>
      </c>
      <c r="AR4" s="12">
        <v>9.3557724831005622</v>
      </c>
      <c r="AS4" s="12">
        <v>30.123760855132534</v>
      </c>
      <c r="AT4" s="12">
        <v>0</v>
      </c>
      <c r="AU4" s="12">
        <v>174.91741705658447</v>
      </c>
      <c r="AV4" s="12">
        <v>186.96739698346244</v>
      </c>
      <c r="AW4" s="12">
        <v>186.96739698346244</v>
      </c>
      <c r="AX4" s="12">
        <v>4.4515558173900356</v>
      </c>
      <c r="AZ4" s="12">
        <f t="shared" ref="AZ4:BV4" si="8">AVERAGE(AZ3,AZ5,AZ6)</f>
        <v>20.788211980296854</v>
      </c>
      <c r="BA4" s="12">
        <f>AVERAGE(BA3,BA5,BA6)</f>
        <v>54.479254211123894</v>
      </c>
      <c r="BB4" s="12">
        <f t="shared" si="8"/>
        <v>27.910792998138124</v>
      </c>
      <c r="BC4" s="12">
        <f t="shared" si="8"/>
        <v>24.661875097947917</v>
      </c>
      <c r="BD4" s="12">
        <f t="shared" si="8"/>
        <v>177.98330336980507</v>
      </c>
      <c r="BE4" s="12">
        <f t="shared" si="8"/>
        <v>5.5902892710240941</v>
      </c>
      <c r="BF4" s="12">
        <f t="shared" si="8"/>
        <v>11.172682676356525</v>
      </c>
      <c r="BG4" s="12">
        <f t="shared" si="8"/>
        <v>3.9366153527369199</v>
      </c>
      <c r="BH4" s="12">
        <f t="shared" si="8"/>
        <v>98.703543072528859</v>
      </c>
      <c r="BI4" s="12">
        <f t="shared" si="8"/>
        <v>40.758507028635925</v>
      </c>
      <c r="BJ4" s="12">
        <f t="shared" si="8"/>
        <v>4.7720958015814743</v>
      </c>
      <c r="BK4" s="12">
        <f t="shared" si="8"/>
        <v>7.1501111101560113</v>
      </c>
      <c r="BL4" s="12">
        <f t="shared" si="8"/>
        <v>9.6678978340848953</v>
      </c>
      <c r="BM4" s="12">
        <f t="shared" si="8"/>
        <v>3.0250202304797913</v>
      </c>
      <c r="BN4" s="12">
        <f t="shared" si="8"/>
        <v>2.3958824927547124</v>
      </c>
      <c r="BO4" s="12">
        <f t="shared" si="8"/>
        <v>12.061534612928606</v>
      </c>
      <c r="BP4" s="12">
        <f t="shared" si="8"/>
        <v>23.898887132647463</v>
      </c>
      <c r="BQ4" s="12">
        <f t="shared" si="8"/>
        <v>26.030837039053125</v>
      </c>
      <c r="BR4" s="12">
        <f t="shared" si="8"/>
        <v>54.052731882844022</v>
      </c>
      <c r="BS4" s="12">
        <f t="shared" si="8"/>
        <v>0.20550506700562199</v>
      </c>
      <c r="BT4" s="12">
        <f t="shared" si="8"/>
        <v>549.68615545919374</v>
      </c>
      <c r="BU4" s="12">
        <f t="shared" si="8"/>
        <v>594.7989557498172</v>
      </c>
      <c r="BV4" s="12">
        <f t="shared" si="8"/>
        <v>595.00446081682276</v>
      </c>
      <c r="BW4" s="12">
        <f>AVERAGE(BW3,BW5,BW6)</f>
        <v>15.587653888815639</v>
      </c>
      <c r="BX4" s="12"/>
      <c r="BY4" s="12">
        <f>(AZ3+AZ4)*($N4-$N3)/2</f>
        <v>177.31475319968263</v>
      </c>
      <c r="BZ4" s="12">
        <f t="shared" ref="BZ4:CV10" si="9">(BA3+BA4)*($N4-$N3)/2</f>
        <v>484.5238027296275</v>
      </c>
      <c r="CA4" s="12">
        <f t="shared" si="9"/>
        <v>212.8338750246279</v>
      </c>
      <c r="CB4" s="12">
        <f t="shared" si="9"/>
        <v>164.61936707657668</v>
      </c>
      <c r="CC4" s="12">
        <f t="shared" si="9"/>
        <v>1201.7940243913051</v>
      </c>
      <c r="CD4" s="12">
        <f t="shared" si="9"/>
        <v>39.220723029202311</v>
      </c>
      <c r="CE4" s="12">
        <f t="shared" si="9"/>
        <v>73.433626065128905</v>
      </c>
      <c r="CF4" s="12">
        <f t="shared" si="9"/>
        <v>26.191537615980906</v>
      </c>
      <c r="CG4" s="12">
        <f t="shared" si="9"/>
        <v>651.13321640289587</v>
      </c>
      <c r="CH4" s="12">
        <f t="shared" si="9"/>
        <v>291.67687681875088</v>
      </c>
      <c r="CI4" s="12">
        <f t="shared" si="9"/>
        <v>31.182199248755175</v>
      </c>
      <c r="CJ4" s="12">
        <f t="shared" si="9"/>
        <v>49.289904088326658</v>
      </c>
      <c r="CK4" s="12">
        <f t="shared" si="9"/>
        <v>73.725723253232331</v>
      </c>
      <c r="CL4" s="12">
        <f t="shared" si="9"/>
        <v>30.577228540797883</v>
      </c>
      <c r="CM4" s="12">
        <f t="shared" si="9"/>
        <v>16.265866359091262</v>
      </c>
      <c r="CN4" s="12">
        <f t="shared" si="9"/>
        <v>85.29316287827389</v>
      </c>
      <c r="CO4" s="12">
        <f t="shared" si="9"/>
        <v>134.16359083163459</v>
      </c>
      <c r="CP4" s="12">
        <f t="shared" si="9"/>
        <v>165.17860693688934</v>
      </c>
      <c r="CQ4" s="12">
        <f t="shared" si="9"/>
        <v>443.54892287598346</v>
      </c>
      <c r="CR4" s="12">
        <f t="shared" si="9"/>
        <v>0.71926773451967696</v>
      </c>
      <c r="CS4" s="12">
        <f t="shared" si="9"/>
        <v>3810.9670643536883</v>
      </c>
      <c r="CT4" s="12">
        <f t="shared" si="9"/>
        <v>4091.3827464687752</v>
      </c>
      <c r="CU4" s="12">
        <f t="shared" si="9"/>
        <v>4092.1020142032949</v>
      </c>
      <c r="CV4" s="12">
        <f t="shared" si="9"/>
        <v>109.98043036863599</v>
      </c>
      <c r="CW4" s="12"/>
      <c r="CX4" s="12">
        <f>CX3</f>
        <v>2.8882694266131366</v>
      </c>
      <c r="CY4" s="12">
        <f t="shared" ref="CY4:DU10" si="10">CY3</f>
        <v>7.104468998129212</v>
      </c>
      <c r="CZ4" s="12">
        <f t="shared" si="10"/>
        <v>1.2583417850669092</v>
      </c>
      <c r="DA4" s="12">
        <f t="shared" si="10"/>
        <v>2.0837827408565404</v>
      </c>
      <c r="DB4" s="12">
        <f t="shared" si="10"/>
        <v>17.817553734890581</v>
      </c>
      <c r="DC4" s="12">
        <f t="shared" si="10"/>
        <v>0.55394972242563911</v>
      </c>
      <c r="DD4" s="12">
        <f t="shared" si="10"/>
        <v>1.2631122731622342</v>
      </c>
      <c r="DE4" s="12">
        <f t="shared" si="10"/>
        <v>0.20767540008225688</v>
      </c>
      <c r="DF4" s="12">
        <f t="shared" si="10"/>
        <v>7.4943881876058054</v>
      </c>
      <c r="DG4" s="12">
        <f t="shared" si="10"/>
        <v>2.4778896412062363</v>
      </c>
      <c r="DH4" s="12">
        <f t="shared" si="10"/>
        <v>0.32594704549547454</v>
      </c>
      <c r="DI4" s="12">
        <f t="shared" si="10"/>
        <v>0.56019779467667408</v>
      </c>
      <c r="DJ4" s="12">
        <f t="shared" si="10"/>
        <v>1.1445834027224604</v>
      </c>
      <c r="DK4" s="12">
        <f t="shared" si="10"/>
        <v>0.37875664535277709</v>
      </c>
      <c r="DL4" s="12">
        <f t="shared" si="10"/>
        <v>0.22039619702753283</v>
      </c>
      <c r="DM4" s="12">
        <f t="shared" si="10"/>
        <v>1.1894272343716001</v>
      </c>
      <c r="DN4" s="12">
        <f t="shared" si="10"/>
        <v>2.0165462137574237</v>
      </c>
      <c r="DO4" s="12">
        <f t="shared" si="10"/>
        <v>4.5886827437561388</v>
      </c>
      <c r="DP4" s="12">
        <f t="shared" si="10"/>
        <v>9.3032447529821951</v>
      </c>
      <c r="DQ4" s="12">
        <f t="shared" si="10"/>
        <v>4.1263431763356472E-2</v>
      </c>
      <c r="DR4" s="12">
        <f t="shared" si="10"/>
        <v>51.455738057892198</v>
      </c>
      <c r="DS4" s="12">
        <f t="shared" si="10"/>
        <v>55.666834648265265</v>
      </c>
      <c r="DT4" s="12">
        <f t="shared" si="10"/>
        <v>55.70809808002862</v>
      </c>
      <c r="DU4" s="12">
        <f t="shared" si="10"/>
        <v>1.6364266391771294</v>
      </c>
      <c r="DW4" s="4">
        <f t="shared" ref="DW4:EL19" si="11">BY4/$CU4</f>
        <v>4.3330970876151197E-2</v>
      </c>
      <c r="DX4" s="4">
        <f t="shared" si="4"/>
        <v>0.11840462457873525</v>
      </c>
      <c r="DY4" s="4">
        <f t="shared" si="4"/>
        <v>5.2010891782732167E-2</v>
      </c>
      <c r="DZ4" s="4">
        <f t="shared" si="4"/>
        <v>4.022855894237206E-2</v>
      </c>
      <c r="EA4" s="4">
        <f t="shared" si="4"/>
        <v>0.29368623270387517</v>
      </c>
      <c r="EB4" s="4">
        <f t="shared" si="4"/>
        <v>9.5844929801532155E-3</v>
      </c>
      <c r="EC4" s="4">
        <f t="shared" si="4"/>
        <v>1.7945209041770663E-2</v>
      </c>
      <c r="ED4" s="4">
        <f t="shared" si="4"/>
        <v>6.4005094509063023E-3</v>
      </c>
      <c r="EE4" s="4">
        <f t="shared" si="4"/>
        <v>0.15911949754499638</v>
      </c>
      <c r="EF4" s="4">
        <f t="shared" si="4"/>
        <v>7.1278007196880322E-2</v>
      </c>
      <c r="EG4" s="4">
        <f t="shared" si="4"/>
        <v>7.62009332624767E-3</v>
      </c>
      <c r="EH4" s="4">
        <f t="shared" si="4"/>
        <v>1.2045130819624269E-2</v>
      </c>
      <c r="EI4" s="4">
        <f t="shared" si="4"/>
        <v>1.8016589761774608E-2</v>
      </c>
      <c r="EJ4" s="4">
        <f t="shared" si="4"/>
        <v>7.4722547078902839E-3</v>
      </c>
      <c r="EK4" s="4">
        <f t="shared" si="4"/>
        <v>3.9749415587964319E-3</v>
      </c>
      <c r="EL4" s="4">
        <f t="shared" si="4"/>
        <v>2.0843361818016628E-2</v>
      </c>
      <c r="EM4" s="4">
        <f t="shared" si="4"/>
        <v>3.2785983918769766E-2</v>
      </c>
      <c r="EN4" s="4">
        <f t="shared" si="5"/>
        <v>4.0365222167866338E-2</v>
      </c>
      <c r="EO4" s="4">
        <f t="shared" si="5"/>
        <v>0.10839146270949931</v>
      </c>
      <c r="EP4" s="4">
        <f t="shared" si="5"/>
        <v>1.7576974670308008E-4</v>
      </c>
      <c r="EQ4" s="4">
        <f t="shared" si="5"/>
        <v>0.93129815706602281</v>
      </c>
      <c r="ES4" s="4">
        <f t="shared" ref="ES4:FH19" si="12">CX4/$DT4</f>
        <v>5.1846491374807548E-2</v>
      </c>
      <c r="ET4" s="4">
        <f t="shared" si="6"/>
        <v>0.12753027374804898</v>
      </c>
      <c r="EU4" s="4">
        <f t="shared" si="6"/>
        <v>2.258813042332216E-2</v>
      </c>
      <c r="EV4" s="4">
        <f t="shared" si="6"/>
        <v>3.7405382927685651E-2</v>
      </c>
      <c r="EW4" s="4">
        <f t="shared" si="6"/>
        <v>0.31983776773880174</v>
      </c>
      <c r="EX4" s="4">
        <f t="shared" si="6"/>
        <v>9.9437916841075991E-3</v>
      </c>
      <c r="EY4" s="4">
        <f t="shared" si="6"/>
        <v>2.2673764079105412E-2</v>
      </c>
      <c r="EZ4" s="4">
        <f t="shared" si="6"/>
        <v>3.7279212042729674E-3</v>
      </c>
      <c r="FA4" s="4">
        <f t="shared" si="6"/>
        <v>0.13452960064871694</v>
      </c>
      <c r="FB4" s="4">
        <f t="shared" si="6"/>
        <v>4.4479882218319007E-2</v>
      </c>
      <c r="FC4" s="4">
        <f t="shared" si="6"/>
        <v>5.8509813964071899E-3</v>
      </c>
      <c r="FD4" s="4">
        <f t="shared" si="6"/>
        <v>1.005594902687057E-2</v>
      </c>
      <c r="FE4" s="4">
        <f t="shared" si="6"/>
        <v>2.0546086514714349E-2</v>
      </c>
      <c r="FF4" s="4">
        <f t="shared" si="6"/>
        <v>6.798951290863788E-3</v>
      </c>
      <c r="FG4" s="4">
        <f t="shared" si="6"/>
        <v>3.9562685610073801E-3</v>
      </c>
      <c r="FH4" s="4">
        <f t="shared" si="6"/>
        <v>2.1351065201739679E-2</v>
      </c>
      <c r="FI4" s="4">
        <f t="shared" si="6"/>
        <v>3.6198439423663548E-2</v>
      </c>
      <c r="FJ4" s="4">
        <f t="shared" si="7"/>
        <v>8.2370120357800974E-2</v>
      </c>
      <c r="FK4" s="4">
        <f t="shared" si="7"/>
        <v>0.16699986310100601</v>
      </c>
      <c r="FL4" s="4">
        <f t="shared" si="7"/>
        <v>7.4070796141843928E-4</v>
      </c>
      <c r="FM4" s="4">
        <f t="shared" ref="FM4:FM67" si="13">DT4/$DT4</f>
        <v>1</v>
      </c>
    </row>
    <row r="5" spans="1:169" s="4" customFormat="1" x14ac:dyDescent="0.2">
      <c r="A5" s="4" t="s">
        <v>94</v>
      </c>
      <c r="B5" s="4" t="s">
        <v>112</v>
      </c>
      <c r="C5" s="4" t="s">
        <v>113</v>
      </c>
      <c r="D5" s="5" t="s">
        <v>114</v>
      </c>
      <c r="E5" s="5" t="s">
        <v>98</v>
      </c>
      <c r="F5" s="5">
        <v>15</v>
      </c>
      <c r="G5" s="6">
        <v>43398</v>
      </c>
      <c r="H5" s="5">
        <v>1</v>
      </c>
      <c r="I5" s="5">
        <v>1</v>
      </c>
      <c r="J5" s="5" t="s">
        <v>99</v>
      </c>
      <c r="K5" s="7" t="s">
        <v>100</v>
      </c>
      <c r="L5" s="5">
        <v>3</v>
      </c>
      <c r="M5" s="5" t="s">
        <v>101</v>
      </c>
      <c r="N5" s="5">
        <v>20</v>
      </c>
      <c r="O5" s="5">
        <v>14</v>
      </c>
      <c r="P5" s="5">
        <v>3</v>
      </c>
      <c r="Q5" s="5" t="s">
        <v>102</v>
      </c>
      <c r="R5" s="5" t="s">
        <v>103</v>
      </c>
      <c r="S5" s="5"/>
      <c r="T5" s="5" t="s">
        <v>104</v>
      </c>
      <c r="U5" s="5">
        <v>1370</v>
      </c>
      <c r="V5" s="5"/>
      <c r="W5" s="5" t="s">
        <v>105</v>
      </c>
      <c r="X5" s="5" t="s">
        <v>115</v>
      </c>
      <c r="Y5" s="5" t="s">
        <v>107</v>
      </c>
      <c r="Z5" s="5"/>
      <c r="AA5" s="8">
        <v>6.8496309721257385</v>
      </c>
      <c r="AB5" s="8">
        <v>25.433675612960101</v>
      </c>
      <c r="AC5" s="8">
        <v>29.547696950197871</v>
      </c>
      <c r="AD5" s="8">
        <v>24.67384056170566</v>
      </c>
      <c r="AE5" s="8">
        <v>186.81282738776957</v>
      </c>
      <c r="AF5" s="8">
        <v>5.1295600671918571</v>
      </c>
      <c r="AG5" s="8">
        <v>11.188990528989374</v>
      </c>
      <c r="AH5" s="8">
        <v>4.3081063652103504</v>
      </c>
      <c r="AI5" s="8">
        <v>95.659572565824035</v>
      </c>
      <c r="AJ5" s="8">
        <v>43.831784976082709</v>
      </c>
      <c r="AK5" s="8">
        <v>4.3128904761047782</v>
      </c>
      <c r="AL5" s="8">
        <v>6.9877014593020945</v>
      </c>
      <c r="AM5" s="8">
        <v>9.1541192605960937</v>
      </c>
      <c r="AN5" s="8">
        <v>0</v>
      </c>
      <c r="AO5" s="8">
        <v>2.2404405711508866</v>
      </c>
      <c r="AP5" s="8">
        <v>12.004810843427615</v>
      </c>
      <c r="AQ5" s="8">
        <v>17.02465953532586</v>
      </c>
      <c r="AR5" s="8">
        <v>24.422848058070333</v>
      </c>
      <c r="AS5" s="8">
        <v>0</v>
      </c>
      <c r="AT5" s="8">
        <v>0.32486715708830827</v>
      </c>
      <c r="AU5" s="8">
        <v>565.03777715632691</v>
      </c>
      <c r="AV5" s="8">
        <v>598.5029193865264</v>
      </c>
      <c r="AW5" s="8">
        <v>598.82778654361471</v>
      </c>
      <c r="AX5" s="8">
        <v>15.472243482406419</v>
      </c>
      <c r="AZ5" s="8">
        <f t="shared" ref="AZ5:BO20" si="14">AA5</f>
        <v>6.8496309721257385</v>
      </c>
      <c r="BA5" s="8">
        <f t="shared" si="14"/>
        <v>25.433675612960101</v>
      </c>
      <c r="BB5" s="8">
        <f t="shared" si="14"/>
        <v>29.547696950197871</v>
      </c>
      <c r="BC5" s="8">
        <f t="shared" si="14"/>
        <v>24.67384056170566</v>
      </c>
      <c r="BD5" s="8">
        <f t="shared" si="14"/>
        <v>186.81282738776957</v>
      </c>
      <c r="BE5" s="8">
        <f t="shared" si="14"/>
        <v>5.1295600671918571</v>
      </c>
      <c r="BF5" s="8">
        <f t="shared" si="14"/>
        <v>11.188990528989374</v>
      </c>
      <c r="BG5" s="8">
        <f t="shared" si="14"/>
        <v>4.3081063652103504</v>
      </c>
      <c r="BH5" s="8">
        <f t="shared" si="14"/>
        <v>95.659572565824035</v>
      </c>
      <c r="BI5" s="8">
        <f t="shared" si="14"/>
        <v>43.831784976082709</v>
      </c>
      <c r="BJ5" s="8">
        <f t="shared" si="14"/>
        <v>4.3128904761047782</v>
      </c>
      <c r="BK5" s="8">
        <f t="shared" si="14"/>
        <v>6.9877014593020945</v>
      </c>
      <c r="BL5" s="8">
        <f t="shared" si="14"/>
        <v>9.1541192605960937</v>
      </c>
      <c r="BM5" s="8">
        <f t="shared" si="14"/>
        <v>0</v>
      </c>
      <c r="BN5" s="8">
        <f t="shared" si="14"/>
        <v>2.2404405711508866</v>
      </c>
      <c r="BO5" s="8">
        <f t="shared" si="14"/>
        <v>12.004810843427615</v>
      </c>
      <c r="BP5" s="8">
        <f t="shared" ref="BP5:BW20" si="15">AQ5</f>
        <v>17.02465953532586</v>
      </c>
      <c r="BQ5" s="8">
        <f t="shared" si="15"/>
        <v>24.422848058070333</v>
      </c>
      <c r="BR5" s="8">
        <f t="shared" si="15"/>
        <v>0</v>
      </c>
      <c r="BS5" s="8">
        <f t="shared" si="15"/>
        <v>0.32486715708830827</v>
      </c>
      <c r="BT5" s="8">
        <f t="shared" si="15"/>
        <v>565.03777715632691</v>
      </c>
      <c r="BU5" s="8">
        <f t="shared" si="15"/>
        <v>598.5029193865264</v>
      </c>
      <c r="BV5" s="8">
        <f t="shared" si="15"/>
        <v>598.82778654361471</v>
      </c>
      <c r="BW5" s="8">
        <f t="shared" si="15"/>
        <v>15.472243482406419</v>
      </c>
      <c r="BX5" s="8"/>
      <c r="BY5" s="8">
        <f t="shared" ref="BY5:BY10" si="16">(AZ4+AZ5)*($N5-$N4)/2</f>
        <v>110.55137180969037</v>
      </c>
      <c r="BZ5" s="8">
        <f t="shared" si="9"/>
        <v>319.65171929633595</v>
      </c>
      <c r="CA5" s="8">
        <f t="shared" si="9"/>
        <v>229.83395979334398</v>
      </c>
      <c r="CB5" s="8">
        <f t="shared" si="9"/>
        <v>197.34286263861429</v>
      </c>
      <c r="CC5" s="8">
        <f t="shared" si="9"/>
        <v>1459.1845230302986</v>
      </c>
      <c r="CD5" s="8">
        <f t="shared" si="9"/>
        <v>42.879397352863805</v>
      </c>
      <c r="CE5" s="8">
        <f t="shared" si="9"/>
        <v>89.446692821383593</v>
      </c>
      <c r="CF5" s="8">
        <f t="shared" si="9"/>
        <v>32.978886871789079</v>
      </c>
      <c r="CG5" s="8">
        <f t="shared" si="9"/>
        <v>777.45246255341158</v>
      </c>
      <c r="CH5" s="8">
        <f t="shared" si="9"/>
        <v>338.36116801887454</v>
      </c>
      <c r="CI5" s="8">
        <f t="shared" si="9"/>
        <v>36.339945110745006</v>
      </c>
      <c r="CJ5" s="8">
        <f t="shared" si="9"/>
        <v>56.551250277832423</v>
      </c>
      <c r="CK5" s="8">
        <f t="shared" si="9"/>
        <v>75.288068378723949</v>
      </c>
      <c r="CL5" s="8">
        <f t="shared" si="9"/>
        <v>12.100080921919165</v>
      </c>
      <c r="CM5" s="8">
        <f t="shared" si="9"/>
        <v>18.545292255622396</v>
      </c>
      <c r="CN5" s="8">
        <f t="shared" si="9"/>
        <v>96.265381825424882</v>
      </c>
      <c r="CO5" s="8">
        <f t="shared" si="9"/>
        <v>163.69418667189331</v>
      </c>
      <c r="CP5" s="8">
        <f t="shared" si="9"/>
        <v>201.81474038849382</v>
      </c>
      <c r="CQ5" s="8">
        <f t="shared" si="9"/>
        <v>216.21092753137609</v>
      </c>
      <c r="CR5" s="8">
        <f t="shared" si="9"/>
        <v>2.121488896375721</v>
      </c>
      <c r="CS5" s="8">
        <f t="shared" si="9"/>
        <v>4458.8957304620826</v>
      </c>
      <c r="CT5" s="8">
        <f t="shared" si="9"/>
        <v>4773.2075005453744</v>
      </c>
      <c r="CU5" s="8">
        <f t="shared" si="9"/>
        <v>4775.3289894417503</v>
      </c>
      <c r="CV5" s="8">
        <f t="shared" si="9"/>
        <v>124.23958948488823</v>
      </c>
      <c r="CW5" s="8"/>
      <c r="CX5" s="8">
        <f t="shared" ref="CX5:CX10" si="17">CX4</f>
        <v>2.8882694266131366</v>
      </c>
      <c r="CY5" s="8">
        <f t="shared" si="10"/>
        <v>7.104468998129212</v>
      </c>
      <c r="CZ5" s="8">
        <f t="shared" si="10"/>
        <v>1.2583417850669092</v>
      </c>
      <c r="DA5" s="8">
        <f t="shared" si="10"/>
        <v>2.0837827408565404</v>
      </c>
      <c r="DB5" s="8">
        <f t="shared" si="10"/>
        <v>17.817553734890581</v>
      </c>
      <c r="DC5" s="8">
        <f t="shared" si="10"/>
        <v>0.55394972242563911</v>
      </c>
      <c r="DD5" s="8">
        <f t="shared" si="10"/>
        <v>1.2631122731622342</v>
      </c>
      <c r="DE5" s="8">
        <f t="shared" si="10"/>
        <v>0.20767540008225688</v>
      </c>
      <c r="DF5" s="8">
        <f t="shared" si="10"/>
        <v>7.4943881876058054</v>
      </c>
      <c r="DG5" s="8">
        <f t="shared" si="10"/>
        <v>2.4778896412062363</v>
      </c>
      <c r="DH5" s="8">
        <f t="shared" si="10"/>
        <v>0.32594704549547454</v>
      </c>
      <c r="DI5" s="8">
        <f t="shared" si="10"/>
        <v>0.56019779467667408</v>
      </c>
      <c r="DJ5" s="8">
        <f t="shared" si="10"/>
        <v>1.1445834027224604</v>
      </c>
      <c r="DK5" s="8">
        <f t="shared" si="10"/>
        <v>0.37875664535277709</v>
      </c>
      <c r="DL5" s="8">
        <f t="shared" si="10"/>
        <v>0.22039619702753283</v>
      </c>
      <c r="DM5" s="8">
        <f t="shared" si="10"/>
        <v>1.1894272343716001</v>
      </c>
      <c r="DN5" s="8">
        <f t="shared" si="10"/>
        <v>2.0165462137574237</v>
      </c>
      <c r="DO5" s="8">
        <f t="shared" si="10"/>
        <v>4.5886827437561388</v>
      </c>
      <c r="DP5" s="8">
        <f t="shared" si="10"/>
        <v>9.3032447529821951</v>
      </c>
      <c r="DQ5" s="8">
        <f t="shared" si="10"/>
        <v>4.1263431763356472E-2</v>
      </c>
      <c r="DR5" s="8">
        <f t="shared" si="10"/>
        <v>51.455738057892198</v>
      </c>
      <c r="DS5" s="8">
        <f t="shared" si="10"/>
        <v>55.666834648265265</v>
      </c>
      <c r="DT5" s="8">
        <f t="shared" si="10"/>
        <v>55.70809808002862</v>
      </c>
      <c r="DU5" s="8">
        <f t="shared" si="10"/>
        <v>1.6364266391771294</v>
      </c>
      <c r="DW5" s="4">
        <f t="shared" si="11"/>
        <v>2.3150524718636011E-2</v>
      </c>
      <c r="DX5" s="4">
        <f t="shared" si="4"/>
        <v>6.6938156513003763E-2</v>
      </c>
      <c r="DY5" s="4">
        <f t="shared" si="4"/>
        <v>4.812945041095739E-2</v>
      </c>
      <c r="DZ5" s="4">
        <f t="shared" si="4"/>
        <v>4.1325500939294289E-2</v>
      </c>
      <c r="EA5" s="4">
        <f t="shared" si="4"/>
        <v>0.30556732871317449</v>
      </c>
      <c r="EB5" s="4">
        <f t="shared" si="4"/>
        <v>8.9793598404780336E-3</v>
      </c>
      <c r="EC5" s="4">
        <f t="shared" si="4"/>
        <v>1.8731001155972746E-2</v>
      </c>
      <c r="ED5" s="4">
        <f t="shared" si="4"/>
        <v>6.9060973484141889E-3</v>
      </c>
      <c r="EE5" s="4">
        <f t="shared" si="4"/>
        <v>0.1628060525824207</v>
      </c>
      <c r="EF5" s="4">
        <f t="shared" si="4"/>
        <v>7.0856095730156166E-2</v>
      </c>
      <c r="EG5" s="4">
        <f t="shared" si="4"/>
        <v>7.6099353973501311E-3</v>
      </c>
      <c r="EH5" s="4">
        <f t="shared" si="4"/>
        <v>1.1842377855613134E-2</v>
      </c>
      <c r="EI5" s="4">
        <f t="shared" si="4"/>
        <v>1.5766048484865822E-2</v>
      </c>
      <c r="EJ5" s="4">
        <f t="shared" si="4"/>
        <v>2.5338737809839779E-3</v>
      </c>
      <c r="EK5" s="4">
        <f t="shared" si="4"/>
        <v>3.883563267918509E-3</v>
      </c>
      <c r="EL5" s="4">
        <f t="shared" si="4"/>
        <v>2.0158900473300916E-2</v>
      </c>
      <c r="EM5" s="4">
        <f t="shared" si="4"/>
        <v>3.4279143287053324E-2</v>
      </c>
      <c r="EN5" s="4">
        <f t="shared" si="5"/>
        <v>4.2261955319666165E-2</v>
      </c>
      <c r="EO5" s="4">
        <f t="shared" si="5"/>
        <v>4.5276655914057086E-2</v>
      </c>
      <c r="EP5" s="4">
        <f t="shared" si="5"/>
        <v>4.4426025956878192E-4</v>
      </c>
      <c r="EQ5" s="4">
        <f t="shared" si="5"/>
        <v>0.9337358201541085</v>
      </c>
      <c r="ES5" s="4">
        <f t="shared" si="12"/>
        <v>5.1846491374807548E-2</v>
      </c>
      <c r="ET5" s="4">
        <f t="shared" si="6"/>
        <v>0.12753027374804898</v>
      </c>
      <c r="EU5" s="4">
        <f t="shared" si="6"/>
        <v>2.258813042332216E-2</v>
      </c>
      <c r="EV5" s="4">
        <f t="shared" si="6"/>
        <v>3.7405382927685651E-2</v>
      </c>
      <c r="EW5" s="4">
        <f t="shared" si="6"/>
        <v>0.31983776773880174</v>
      </c>
      <c r="EX5" s="4">
        <f t="shared" si="6"/>
        <v>9.9437916841075991E-3</v>
      </c>
      <c r="EY5" s="4">
        <f t="shared" si="6"/>
        <v>2.2673764079105412E-2</v>
      </c>
      <c r="EZ5" s="4">
        <f t="shared" si="6"/>
        <v>3.7279212042729674E-3</v>
      </c>
      <c r="FA5" s="4">
        <f t="shared" si="6"/>
        <v>0.13452960064871694</v>
      </c>
      <c r="FB5" s="4">
        <f t="shared" si="6"/>
        <v>4.4479882218319007E-2</v>
      </c>
      <c r="FC5" s="4">
        <f t="shared" si="6"/>
        <v>5.8509813964071899E-3</v>
      </c>
      <c r="FD5" s="4">
        <f t="shared" si="6"/>
        <v>1.005594902687057E-2</v>
      </c>
      <c r="FE5" s="4">
        <f t="shared" si="6"/>
        <v>2.0546086514714349E-2</v>
      </c>
      <c r="FF5" s="4">
        <f t="shared" si="6"/>
        <v>6.798951290863788E-3</v>
      </c>
      <c r="FG5" s="4">
        <f t="shared" si="6"/>
        <v>3.9562685610073801E-3</v>
      </c>
      <c r="FH5" s="4">
        <f t="shared" si="6"/>
        <v>2.1351065201739679E-2</v>
      </c>
      <c r="FI5" s="4">
        <f t="shared" si="6"/>
        <v>3.6198439423663548E-2</v>
      </c>
      <c r="FJ5" s="4">
        <f t="shared" si="7"/>
        <v>8.2370120357800974E-2</v>
      </c>
      <c r="FK5" s="4">
        <f t="shared" si="7"/>
        <v>0.16699986310100601</v>
      </c>
      <c r="FL5" s="4">
        <f t="shared" si="7"/>
        <v>7.4070796141843928E-4</v>
      </c>
      <c r="FM5" s="4">
        <f t="shared" si="13"/>
        <v>1</v>
      </c>
    </row>
    <row r="6" spans="1:169" s="4" customFormat="1" x14ac:dyDescent="0.2">
      <c r="A6" s="4" t="s">
        <v>94</v>
      </c>
      <c r="B6" s="4" t="s">
        <v>116</v>
      </c>
      <c r="C6" s="4" t="s">
        <v>117</v>
      </c>
      <c r="D6" s="5" t="s">
        <v>118</v>
      </c>
      <c r="E6" s="5" t="s">
        <v>98</v>
      </c>
      <c r="F6" s="5">
        <v>15</v>
      </c>
      <c r="G6" s="6">
        <v>43398</v>
      </c>
      <c r="H6" s="5">
        <v>1</v>
      </c>
      <c r="I6" s="5">
        <v>1</v>
      </c>
      <c r="J6" s="5" t="s">
        <v>99</v>
      </c>
      <c r="K6" s="7" t="s">
        <v>100</v>
      </c>
      <c r="L6" s="5">
        <v>3</v>
      </c>
      <c r="M6" s="5" t="s">
        <v>101</v>
      </c>
      <c r="N6" s="5">
        <v>30</v>
      </c>
      <c r="O6" s="5">
        <v>9</v>
      </c>
      <c r="P6" s="5">
        <v>4</v>
      </c>
      <c r="Q6" s="5" t="s">
        <v>102</v>
      </c>
      <c r="R6" s="5" t="s">
        <v>103</v>
      </c>
      <c r="S6" s="5"/>
      <c r="T6" s="5" t="s">
        <v>104</v>
      </c>
      <c r="U6" s="5">
        <v>1400</v>
      </c>
      <c r="V6" s="5"/>
      <c r="W6" s="5" t="s">
        <v>105</v>
      </c>
      <c r="X6" s="5" t="s">
        <v>119</v>
      </c>
      <c r="Y6" s="5" t="s">
        <v>107</v>
      </c>
      <c r="Z6" s="5"/>
      <c r="AA6" s="8">
        <v>25.641858892009495</v>
      </c>
      <c r="AB6" s="8">
        <v>54.047969023070465</v>
      </c>
      <c r="AC6" s="8">
        <v>21.285796463889518</v>
      </c>
      <c r="AD6" s="8">
        <v>26.939554951064093</v>
      </c>
      <c r="AE6" s="8">
        <v>181.75066483679208</v>
      </c>
      <c r="AF6" s="8">
        <v>6.0256761514181436</v>
      </c>
      <c r="AG6" s="8">
        <v>12.520704157828467</v>
      </c>
      <c r="AH6" s="8">
        <v>3.9550585840284977</v>
      </c>
      <c r="AI6" s="8">
        <v>113.11653789489255</v>
      </c>
      <c r="AJ6" s="8">
        <v>35.865992618817863</v>
      </c>
      <c r="AK6" s="8">
        <v>5.8662929448624981</v>
      </c>
      <c r="AL6" s="8">
        <v>7.5299132418000481</v>
      </c>
      <c r="AM6" s="8">
        <v>8.4529797176771044</v>
      </c>
      <c r="AN6" s="8">
        <v>3.3637299102626264</v>
      </c>
      <c r="AO6" s="8">
        <v>2.6956990115561741</v>
      </c>
      <c r="AP6" s="8">
        <v>11.871852500208554</v>
      </c>
      <c r="AQ6" s="8">
        <v>40.23843447193984</v>
      </c>
      <c r="AR6" s="8">
        <v>32.506612401888077</v>
      </c>
      <c r="AS6" s="8">
        <v>89.482663852523672</v>
      </c>
      <c r="AT6" s="8">
        <v>0.29164804392855764</v>
      </c>
      <c r="AU6" s="8">
        <v>544.85911200796579</v>
      </c>
      <c r="AV6" s="8">
        <v>611.72640462166362</v>
      </c>
      <c r="AW6" s="8">
        <v>612.01805266559222</v>
      </c>
      <c r="AX6" s="8">
        <v>15.45539196753157</v>
      </c>
      <c r="AZ6" s="8">
        <f t="shared" si="14"/>
        <v>25.641858892009495</v>
      </c>
      <c r="BA6" s="8">
        <f t="shared" si="14"/>
        <v>54.047969023070465</v>
      </c>
      <c r="BB6" s="8">
        <f t="shared" si="14"/>
        <v>21.285796463889518</v>
      </c>
      <c r="BC6" s="8">
        <f t="shared" si="14"/>
        <v>26.939554951064093</v>
      </c>
      <c r="BD6" s="8">
        <f t="shared" si="14"/>
        <v>181.75066483679208</v>
      </c>
      <c r="BE6" s="8">
        <f t="shared" si="14"/>
        <v>6.0256761514181436</v>
      </c>
      <c r="BF6" s="8">
        <f t="shared" si="14"/>
        <v>12.520704157828467</v>
      </c>
      <c r="BG6" s="8">
        <f t="shared" si="14"/>
        <v>3.9550585840284977</v>
      </c>
      <c r="BH6" s="8">
        <f t="shared" si="14"/>
        <v>113.11653789489255</v>
      </c>
      <c r="BI6" s="8">
        <f t="shared" si="14"/>
        <v>35.865992618817863</v>
      </c>
      <c r="BJ6" s="8">
        <f t="shared" si="14"/>
        <v>5.8662929448624981</v>
      </c>
      <c r="BK6" s="8">
        <f t="shared" si="14"/>
        <v>7.5299132418000481</v>
      </c>
      <c r="BL6" s="8">
        <f t="shared" si="14"/>
        <v>8.4529797176771044</v>
      </c>
      <c r="BM6" s="8">
        <f t="shared" si="14"/>
        <v>3.3637299102626264</v>
      </c>
      <c r="BN6" s="8">
        <f t="shared" si="14"/>
        <v>2.6956990115561741</v>
      </c>
      <c r="BO6" s="8">
        <f t="shared" si="14"/>
        <v>11.871852500208554</v>
      </c>
      <c r="BP6" s="8">
        <f t="shared" si="15"/>
        <v>40.23843447193984</v>
      </c>
      <c r="BQ6" s="8">
        <f t="shared" si="15"/>
        <v>32.506612401888077</v>
      </c>
      <c r="BR6" s="8">
        <f t="shared" si="15"/>
        <v>89.482663852523672</v>
      </c>
      <c r="BS6" s="8">
        <f t="shared" si="15"/>
        <v>0.29164804392855764</v>
      </c>
      <c r="BT6" s="8">
        <f t="shared" si="15"/>
        <v>544.85911200796579</v>
      </c>
      <c r="BU6" s="8">
        <f t="shared" si="15"/>
        <v>611.72640462166362</v>
      </c>
      <c r="BV6" s="8">
        <f t="shared" si="15"/>
        <v>612.01805266559222</v>
      </c>
      <c r="BW6" s="8">
        <f t="shared" si="15"/>
        <v>15.45539196753157</v>
      </c>
      <c r="BX6" s="8"/>
      <c r="BY6" s="8">
        <f t="shared" si="16"/>
        <v>162.45744932067618</v>
      </c>
      <c r="BZ6" s="8">
        <f t="shared" si="9"/>
        <v>397.40822318015285</v>
      </c>
      <c r="CA6" s="8">
        <f t="shared" si="9"/>
        <v>254.16746707043694</v>
      </c>
      <c r="CB6" s="8">
        <f t="shared" si="9"/>
        <v>258.06697756384881</v>
      </c>
      <c r="CC6" s="8">
        <f t="shared" si="9"/>
        <v>1842.8174611228083</v>
      </c>
      <c r="CD6" s="8">
        <f t="shared" si="9"/>
        <v>55.776181093049999</v>
      </c>
      <c r="CE6" s="8">
        <f t="shared" si="9"/>
        <v>118.5484734340892</v>
      </c>
      <c r="CF6" s="8">
        <f t="shared" si="9"/>
        <v>41.315824746194245</v>
      </c>
      <c r="CG6" s="8">
        <f t="shared" si="9"/>
        <v>1043.8805523035828</v>
      </c>
      <c r="CH6" s="8">
        <f t="shared" si="9"/>
        <v>398.48888797450286</v>
      </c>
      <c r="CI6" s="8">
        <f t="shared" si="9"/>
        <v>50.895917104836386</v>
      </c>
      <c r="CJ6" s="8">
        <f t="shared" si="9"/>
        <v>72.588073505510721</v>
      </c>
      <c r="CK6" s="8">
        <f t="shared" si="9"/>
        <v>88.035494891366</v>
      </c>
      <c r="CL6" s="8">
        <f t="shared" si="9"/>
        <v>16.818649551313133</v>
      </c>
      <c r="CM6" s="8">
        <f t="shared" si="9"/>
        <v>24.680697913535301</v>
      </c>
      <c r="CN6" s="8">
        <f t="shared" si="9"/>
        <v>119.38331671818084</v>
      </c>
      <c r="CO6" s="8">
        <f t="shared" si="9"/>
        <v>286.31547003632852</v>
      </c>
      <c r="CP6" s="8">
        <f t="shared" si="9"/>
        <v>284.64730229979205</v>
      </c>
      <c r="CQ6" s="8">
        <f t="shared" si="9"/>
        <v>447.41331926261836</v>
      </c>
      <c r="CR6" s="8">
        <f t="shared" si="9"/>
        <v>3.0825760050843298</v>
      </c>
      <c r="CS6" s="8">
        <f t="shared" si="9"/>
        <v>5549.4844458214629</v>
      </c>
      <c r="CT6" s="8">
        <f t="shared" si="9"/>
        <v>6051.1466200409495</v>
      </c>
      <c r="CU6" s="8">
        <f t="shared" si="9"/>
        <v>6054.2291960460352</v>
      </c>
      <c r="CV6" s="8">
        <f t="shared" si="9"/>
        <v>154.63817724968993</v>
      </c>
      <c r="CW6" s="8"/>
      <c r="CX6" s="8">
        <f t="shared" si="17"/>
        <v>2.8882694266131366</v>
      </c>
      <c r="CY6" s="8">
        <f t="shared" si="10"/>
        <v>7.104468998129212</v>
      </c>
      <c r="CZ6" s="8">
        <f t="shared" si="10"/>
        <v>1.2583417850669092</v>
      </c>
      <c r="DA6" s="8">
        <f t="shared" si="10"/>
        <v>2.0837827408565404</v>
      </c>
      <c r="DB6" s="8">
        <f t="shared" si="10"/>
        <v>17.817553734890581</v>
      </c>
      <c r="DC6" s="8">
        <f t="shared" si="10"/>
        <v>0.55394972242563911</v>
      </c>
      <c r="DD6" s="8">
        <f t="shared" si="10"/>
        <v>1.2631122731622342</v>
      </c>
      <c r="DE6" s="8">
        <f t="shared" si="10"/>
        <v>0.20767540008225688</v>
      </c>
      <c r="DF6" s="8">
        <f t="shared" si="10"/>
        <v>7.4943881876058054</v>
      </c>
      <c r="DG6" s="8">
        <f t="shared" si="10"/>
        <v>2.4778896412062363</v>
      </c>
      <c r="DH6" s="8">
        <f t="shared" si="10"/>
        <v>0.32594704549547454</v>
      </c>
      <c r="DI6" s="8">
        <f t="shared" si="10"/>
        <v>0.56019779467667408</v>
      </c>
      <c r="DJ6" s="8">
        <f t="shared" si="10"/>
        <v>1.1445834027224604</v>
      </c>
      <c r="DK6" s="8">
        <f t="shared" si="10"/>
        <v>0.37875664535277709</v>
      </c>
      <c r="DL6" s="8">
        <f t="shared" si="10"/>
        <v>0.22039619702753283</v>
      </c>
      <c r="DM6" s="8">
        <f t="shared" si="10"/>
        <v>1.1894272343716001</v>
      </c>
      <c r="DN6" s="8">
        <f t="shared" si="10"/>
        <v>2.0165462137574237</v>
      </c>
      <c r="DO6" s="8">
        <f t="shared" si="10"/>
        <v>4.5886827437561388</v>
      </c>
      <c r="DP6" s="8">
        <f t="shared" si="10"/>
        <v>9.3032447529821951</v>
      </c>
      <c r="DQ6" s="8">
        <f t="shared" si="10"/>
        <v>4.1263431763356472E-2</v>
      </c>
      <c r="DR6" s="8">
        <f t="shared" si="10"/>
        <v>51.455738057892198</v>
      </c>
      <c r="DS6" s="8">
        <f t="shared" si="10"/>
        <v>55.666834648265265</v>
      </c>
      <c r="DT6" s="8">
        <f t="shared" si="10"/>
        <v>55.70809808002862</v>
      </c>
      <c r="DU6" s="8">
        <f t="shared" si="10"/>
        <v>1.6364266391771294</v>
      </c>
      <c r="DW6" s="4">
        <f t="shared" si="11"/>
        <v>2.6833713105340599E-2</v>
      </c>
      <c r="DX6" s="4">
        <f t="shared" si="4"/>
        <v>6.5641423591907735E-2</v>
      </c>
      <c r="DY6" s="4">
        <f t="shared" si="4"/>
        <v>4.1981804593131611E-2</v>
      </c>
      <c r="DZ6" s="4">
        <f t="shared" si="4"/>
        <v>4.2625901532170295E-2</v>
      </c>
      <c r="EA6" s="4">
        <f t="shared" si="4"/>
        <v>0.30438514985959508</v>
      </c>
      <c r="EB6" s="4">
        <f t="shared" si="4"/>
        <v>9.212763390173094E-3</v>
      </c>
      <c r="EC6" s="4">
        <f t="shared" si="4"/>
        <v>1.9581101011423914E-2</v>
      </c>
      <c r="ED6" s="4">
        <f t="shared" si="4"/>
        <v>6.8242914842367138E-3</v>
      </c>
      <c r="EE6" s="4">
        <f t="shared" si="4"/>
        <v>0.17242171026252726</v>
      </c>
      <c r="EF6" s="4">
        <f t="shared" si="4"/>
        <v>6.5819921094951689E-2</v>
      </c>
      <c r="EG6" s="4">
        <f t="shared" si="4"/>
        <v>8.406671676400369E-3</v>
      </c>
      <c r="EH6" s="4">
        <f t="shared" si="4"/>
        <v>1.1989647427440865E-2</v>
      </c>
      <c r="EI6" s="4">
        <f t="shared" si="4"/>
        <v>1.454115660980612E-2</v>
      </c>
      <c r="EJ6" s="4">
        <f t="shared" si="4"/>
        <v>2.7780001395218482E-3</v>
      </c>
      <c r="EK6" s="4">
        <f t="shared" si="4"/>
        <v>4.0766044882565812E-3</v>
      </c>
      <c r="EL6" s="4">
        <f t="shared" si="4"/>
        <v>1.9718995243217591E-2</v>
      </c>
      <c r="EM6" s="4">
        <f t="shared" si="4"/>
        <v>4.7291812180371151E-2</v>
      </c>
      <c r="EN6" s="4">
        <f t="shared" si="5"/>
        <v>4.7016274587967817E-2</v>
      </c>
      <c r="EO6" s="4">
        <f t="shared" si="5"/>
        <v>7.3900954981159311E-2</v>
      </c>
      <c r="EP6" s="4">
        <f t="shared" si="5"/>
        <v>5.0916077096941313E-4</v>
      </c>
      <c r="EQ6" s="4">
        <f t="shared" si="5"/>
        <v>0.91662939510875852</v>
      </c>
      <c r="ES6" s="4">
        <f t="shared" si="12"/>
        <v>5.1846491374807548E-2</v>
      </c>
      <c r="ET6" s="4">
        <f t="shared" si="6"/>
        <v>0.12753027374804898</v>
      </c>
      <c r="EU6" s="4">
        <f t="shared" si="6"/>
        <v>2.258813042332216E-2</v>
      </c>
      <c r="EV6" s="4">
        <f t="shared" si="6"/>
        <v>3.7405382927685651E-2</v>
      </c>
      <c r="EW6" s="4">
        <f t="shared" si="6"/>
        <v>0.31983776773880174</v>
      </c>
      <c r="EX6" s="4">
        <f t="shared" si="6"/>
        <v>9.9437916841075991E-3</v>
      </c>
      <c r="EY6" s="4">
        <f t="shared" si="6"/>
        <v>2.2673764079105412E-2</v>
      </c>
      <c r="EZ6" s="4">
        <f t="shared" si="6"/>
        <v>3.7279212042729674E-3</v>
      </c>
      <c r="FA6" s="4">
        <f t="shared" si="6"/>
        <v>0.13452960064871694</v>
      </c>
      <c r="FB6" s="4">
        <f t="shared" si="6"/>
        <v>4.4479882218319007E-2</v>
      </c>
      <c r="FC6" s="4">
        <f t="shared" si="6"/>
        <v>5.8509813964071899E-3</v>
      </c>
      <c r="FD6" s="4">
        <f t="shared" si="6"/>
        <v>1.005594902687057E-2</v>
      </c>
      <c r="FE6" s="4">
        <f t="shared" si="6"/>
        <v>2.0546086514714349E-2</v>
      </c>
      <c r="FF6" s="4">
        <f t="shared" si="6"/>
        <v>6.798951290863788E-3</v>
      </c>
      <c r="FG6" s="4">
        <f t="shared" si="6"/>
        <v>3.9562685610073801E-3</v>
      </c>
      <c r="FH6" s="4">
        <f t="shared" si="6"/>
        <v>2.1351065201739679E-2</v>
      </c>
      <c r="FI6" s="4">
        <f t="shared" si="6"/>
        <v>3.6198439423663548E-2</v>
      </c>
      <c r="FJ6" s="4">
        <f t="shared" si="7"/>
        <v>8.2370120357800974E-2</v>
      </c>
      <c r="FK6" s="4">
        <f t="shared" si="7"/>
        <v>0.16699986310100601</v>
      </c>
      <c r="FL6" s="4">
        <f t="shared" si="7"/>
        <v>7.4070796141843928E-4</v>
      </c>
      <c r="FM6" s="4">
        <f t="shared" si="13"/>
        <v>1</v>
      </c>
    </row>
    <row r="7" spans="1:169" s="4" customFormat="1" x14ac:dyDescent="0.2">
      <c r="A7" s="4" t="s">
        <v>94</v>
      </c>
      <c r="B7" s="4" t="s">
        <v>120</v>
      </c>
      <c r="C7" s="4" t="s">
        <v>121</v>
      </c>
      <c r="D7" s="5" t="s">
        <v>122</v>
      </c>
      <c r="E7" s="5" t="s">
        <v>98</v>
      </c>
      <c r="F7" s="5">
        <v>15</v>
      </c>
      <c r="G7" s="6">
        <v>43398</v>
      </c>
      <c r="H7" s="5">
        <v>1</v>
      </c>
      <c r="I7" s="5">
        <v>1</v>
      </c>
      <c r="J7" s="5" t="s">
        <v>99</v>
      </c>
      <c r="K7" s="7" t="s">
        <v>100</v>
      </c>
      <c r="L7" s="5">
        <v>3</v>
      </c>
      <c r="M7" s="5" t="s">
        <v>101</v>
      </c>
      <c r="N7" s="5">
        <v>40</v>
      </c>
      <c r="O7" s="5">
        <v>6</v>
      </c>
      <c r="P7" s="5">
        <v>5</v>
      </c>
      <c r="Q7" s="5" t="s">
        <v>102</v>
      </c>
      <c r="R7" s="5" t="s">
        <v>103</v>
      </c>
      <c r="S7" s="5"/>
      <c r="T7" s="5" t="s">
        <v>104</v>
      </c>
      <c r="U7" s="5">
        <v>2000</v>
      </c>
      <c r="V7" s="5"/>
      <c r="W7" s="5" t="s">
        <v>105</v>
      </c>
      <c r="X7" s="5" t="s">
        <v>123</v>
      </c>
      <c r="Y7" s="5" t="s">
        <v>107</v>
      </c>
      <c r="Z7" s="5"/>
      <c r="AA7" s="8">
        <v>62.455637112035646</v>
      </c>
      <c r="AB7" s="8">
        <v>207.02511451951514</v>
      </c>
      <c r="AC7" s="8">
        <v>10.984317304173691</v>
      </c>
      <c r="AD7" s="8">
        <v>30.212315730551893</v>
      </c>
      <c r="AE7" s="8">
        <v>425.48237445093969</v>
      </c>
      <c r="AF7" s="8">
        <v>8.5526198234430968</v>
      </c>
      <c r="AG7" s="8">
        <v>23.857828494251745</v>
      </c>
      <c r="AH7" s="8">
        <v>3.5406782060086464</v>
      </c>
      <c r="AI7" s="8">
        <v>103.91413995617766</v>
      </c>
      <c r="AJ7" s="8">
        <v>38.479911688712939</v>
      </c>
      <c r="AK7" s="8">
        <v>5.4255488941704941</v>
      </c>
      <c r="AL7" s="8">
        <v>7.7124703972299411</v>
      </c>
      <c r="AM7" s="8">
        <v>20.818259719390159</v>
      </c>
      <c r="AN7" s="8">
        <v>7.9421780107527935</v>
      </c>
      <c r="AO7" s="8">
        <v>3.5058610905928553</v>
      </c>
      <c r="AP7" s="8">
        <v>21.359364485106902</v>
      </c>
      <c r="AQ7" s="8">
        <v>62.00462938181181</v>
      </c>
      <c r="AR7" s="8">
        <v>120.34630744036895</v>
      </c>
      <c r="AS7" s="8">
        <v>187.65467151547656</v>
      </c>
      <c r="AT7" s="8">
        <v>0.60525516531002888</v>
      </c>
      <c r="AU7" s="8">
        <v>947.07745546301135</v>
      </c>
      <c r="AV7" s="8">
        <v>1047.7315945921332</v>
      </c>
      <c r="AW7" s="8">
        <v>1048.3368497574431</v>
      </c>
      <c r="AX7" s="8">
        <v>28.862722107450871</v>
      </c>
      <c r="AZ7" s="8">
        <f t="shared" si="14"/>
        <v>62.455637112035646</v>
      </c>
      <c r="BA7" s="8">
        <f t="shared" si="14"/>
        <v>207.02511451951514</v>
      </c>
      <c r="BB7" s="8">
        <f t="shared" si="14"/>
        <v>10.984317304173691</v>
      </c>
      <c r="BC7" s="8">
        <f t="shared" si="14"/>
        <v>30.212315730551893</v>
      </c>
      <c r="BD7" s="8">
        <f t="shared" si="14"/>
        <v>425.48237445093969</v>
      </c>
      <c r="BE7" s="8">
        <f t="shared" si="14"/>
        <v>8.5526198234430968</v>
      </c>
      <c r="BF7" s="8">
        <f t="shared" si="14"/>
        <v>23.857828494251745</v>
      </c>
      <c r="BG7" s="8">
        <f t="shared" si="14"/>
        <v>3.5406782060086464</v>
      </c>
      <c r="BH7" s="8">
        <f t="shared" si="14"/>
        <v>103.91413995617766</v>
      </c>
      <c r="BI7" s="8">
        <f t="shared" si="14"/>
        <v>38.479911688712939</v>
      </c>
      <c r="BJ7" s="8">
        <f t="shared" si="14"/>
        <v>5.4255488941704941</v>
      </c>
      <c r="BK7" s="8">
        <f t="shared" si="14"/>
        <v>7.7124703972299411</v>
      </c>
      <c r="BL7" s="8">
        <f t="shared" si="14"/>
        <v>20.818259719390159</v>
      </c>
      <c r="BM7" s="8">
        <f t="shared" si="14"/>
        <v>7.9421780107527935</v>
      </c>
      <c r="BN7" s="8">
        <f t="shared" si="14"/>
        <v>3.5058610905928553</v>
      </c>
      <c r="BO7" s="8">
        <f t="shared" si="14"/>
        <v>21.359364485106902</v>
      </c>
      <c r="BP7" s="8">
        <f t="shared" si="15"/>
        <v>62.00462938181181</v>
      </c>
      <c r="BQ7" s="8">
        <f t="shared" si="15"/>
        <v>120.34630744036895</v>
      </c>
      <c r="BR7" s="8">
        <f t="shared" si="15"/>
        <v>187.65467151547656</v>
      </c>
      <c r="BS7" s="8">
        <f t="shared" si="15"/>
        <v>0.60525516531002888</v>
      </c>
      <c r="BT7" s="8">
        <f t="shared" si="15"/>
        <v>947.07745546301135</v>
      </c>
      <c r="BU7" s="8">
        <f t="shared" si="15"/>
        <v>1047.7315945921332</v>
      </c>
      <c r="BV7" s="8">
        <f t="shared" si="15"/>
        <v>1048.3368497574431</v>
      </c>
      <c r="BW7" s="8">
        <f t="shared" si="15"/>
        <v>28.862722107450871</v>
      </c>
      <c r="BX7" s="8"/>
      <c r="BY7" s="8">
        <f t="shared" si="16"/>
        <v>440.48748002022569</v>
      </c>
      <c r="BZ7" s="8">
        <f t="shared" si="9"/>
        <v>1305.3654177129281</v>
      </c>
      <c r="CA7" s="8">
        <f t="shared" si="9"/>
        <v>161.35056884031604</v>
      </c>
      <c r="CB7" s="8">
        <f t="shared" si="9"/>
        <v>285.75935340807996</v>
      </c>
      <c r="CC7" s="8">
        <f t="shared" si="9"/>
        <v>3036.1651964386592</v>
      </c>
      <c r="CD7" s="8">
        <f t="shared" si="9"/>
        <v>72.891479874306214</v>
      </c>
      <c r="CE7" s="8">
        <f t="shared" si="9"/>
        <v>181.89266326040104</v>
      </c>
      <c r="CF7" s="8">
        <f t="shared" si="9"/>
        <v>37.478683950185719</v>
      </c>
      <c r="CG7" s="8">
        <f t="shared" si="9"/>
        <v>1085.1533892553512</v>
      </c>
      <c r="CH7" s="8">
        <f t="shared" si="9"/>
        <v>371.72952153765402</v>
      </c>
      <c r="CI7" s="8">
        <f t="shared" si="9"/>
        <v>56.459209195164959</v>
      </c>
      <c r="CJ7" s="8">
        <f t="shared" si="9"/>
        <v>76.211918195149934</v>
      </c>
      <c r="CK7" s="8">
        <f t="shared" si="9"/>
        <v>146.35619718533633</v>
      </c>
      <c r="CL7" s="8">
        <f t="shared" si="9"/>
        <v>56.529539605077098</v>
      </c>
      <c r="CM7" s="8">
        <f t="shared" si="9"/>
        <v>31.007800510745149</v>
      </c>
      <c r="CN7" s="8">
        <f t="shared" si="9"/>
        <v>166.15608492657728</v>
      </c>
      <c r="CO7" s="8">
        <f t="shared" si="9"/>
        <v>511.21531926875826</v>
      </c>
      <c r="CP7" s="8">
        <f t="shared" si="9"/>
        <v>764.26459921128514</v>
      </c>
      <c r="CQ7" s="8">
        <f t="shared" si="9"/>
        <v>1385.6866768400009</v>
      </c>
      <c r="CR7" s="8">
        <f t="shared" si="9"/>
        <v>4.4845160461929323</v>
      </c>
      <c r="CS7" s="8">
        <f t="shared" si="9"/>
        <v>7459.6828373548851</v>
      </c>
      <c r="CT7" s="8">
        <f t="shared" si="9"/>
        <v>8297.2899960689847</v>
      </c>
      <c r="CU7" s="8">
        <f t="shared" si="9"/>
        <v>8301.7745121151765</v>
      </c>
      <c r="CV7" s="8">
        <f t="shared" si="9"/>
        <v>221.5905703749122</v>
      </c>
      <c r="CW7" s="8"/>
      <c r="CX7" s="8">
        <f t="shared" si="17"/>
        <v>2.8882694266131366</v>
      </c>
      <c r="CY7" s="8">
        <f t="shared" si="10"/>
        <v>7.104468998129212</v>
      </c>
      <c r="CZ7" s="8">
        <f t="shared" si="10"/>
        <v>1.2583417850669092</v>
      </c>
      <c r="DA7" s="8">
        <f t="shared" si="10"/>
        <v>2.0837827408565404</v>
      </c>
      <c r="DB7" s="8">
        <f t="shared" si="10"/>
        <v>17.817553734890581</v>
      </c>
      <c r="DC7" s="8">
        <f t="shared" si="10"/>
        <v>0.55394972242563911</v>
      </c>
      <c r="DD7" s="8">
        <f t="shared" si="10"/>
        <v>1.2631122731622342</v>
      </c>
      <c r="DE7" s="8">
        <f t="shared" si="10"/>
        <v>0.20767540008225688</v>
      </c>
      <c r="DF7" s="8">
        <f t="shared" si="10"/>
        <v>7.4943881876058054</v>
      </c>
      <c r="DG7" s="8">
        <f t="shared" si="10"/>
        <v>2.4778896412062363</v>
      </c>
      <c r="DH7" s="8">
        <f t="shared" si="10"/>
        <v>0.32594704549547454</v>
      </c>
      <c r="DI7" s="8">
        <f t="shared" si="10"/>
        <v>0.56019779467667408</v>
      </c>
      <c r="DJ7" s="8">
        <f t="shared" si="10"/>
        <v>1.1445834027224604</v>
      </c>
      <c r="DK7" s="8">
        <f t="shared" si="10"/>
        <v>0.37875664535277709</v>
      </c>
      <c r="DL7" s="8">
        <f t="shared" si="10"/>
        <v>0.22039619702753283</v>
      </c>
      <c r="DM7" s="8">
        <f t="shared" si="10"/>
        <v>1.1894272343716001</v>
      </c>
      <c r="DN7" s="8">
        <f t="shared" si="10"/>
        <v>2.0165462137574237</v>
      </c>
      <c r="DO7" s="8">
        <f t="shared" si="10"/>
        <v>4.5886827437561388</v>
      </c>
      <c r="DP7" s="8">
        <f t="shared" si="10"/>
        <v>9.3032447529821951</v>
      </c>
      <c r="DQ7" s="8">
        <f t="shared" si="10"/>
        <v>4.1263431763356472E-2</v>
      </c>
      <c r="DR7" s="8">
        <f t="shared" si="10"/>
        <v>51.455738057892198</v>
      </c>
      <c r="DS7" s="8">
        <f t="shared" si="10"/>
        <v>55.666834648265265</v>
      </c>
      <c r="DT7" s="8">
        <f t="shared" si="10"/>
        <v>55.70809808002862</v>
      </c>
      <c r="DU7" s="8">
        <f t="shared" si="10"/>
        <v>1.6364266391771294</v>
      </c>
      <c r="DW7" s="4">
        <f t="shared" si="11"/>
        <v>5.3059436796000815E-2</v>
      </c>
      <c r="DX7" s="4">
        <f t="shared" si="4"/>
        <v>0.15723932465377685</v>
      </c>
      <c r="DY7" s="4">
        <f t="shared" si="4"/>
        <v>1.9435672289683303E-2</v>
      </c>
      <c r="DZ7" s="4">
        <f t="shared" si="4"/>
        <v>3.4421478563535744E-2</v>
      </c>
      <c r="EA7" s="4">
        <f t="shared" si="4"/>
        <v>0.36572484497234153</v>
      </c>
      <c r="EB7" s="4">
        <f t="shared" si="4"/>
        <v>8.7802288255278658E-3</v>
      </c>
      <c r="EC7" s="4">
        <f t="shared" si="4"/>
        <v>2.1910094401498905E-2</v>
      </c>
      <c r="ED7" s="4">
        <f t="shared" si="4"/>
        <v>4.5145388971347374E-3</v>
      </c>
      <c r="EE7" s="4">
        <f t="shared" si="4"/>
        <v>0.13071342610808506</v>
      </c>
      <c r="EF7" s="4">
        <f t="shared" si="4"/>
        <v>4.4777116144888225E-2</v>
      </c>
      <c r="EG7" s="4">
        <f t="shared" si="4"/>
        <v>6.8008603597666181E-3</v>
      </c>
      <c r="EH7" s="4">
        <f t="shared" si="4"/>
        <v>9.1801961236034815E-3</v>
      </c>
      <c r="EI7" s="4">
        <f t="shared" si="4"/>
        <v>1.7629507639812636E-2</v>
      </c>
      <c r="EJ7" s="4">
        <f t="shared" si="4"/>
        <v>6.8093320919016577E-3</v>
      </c>
      <c r="EK7" s="4">
        <f t="shared" si="4"/>
        <v>3.7350810318316865E-3</v>
      </c>
      <c r="EL7" s="4">
        <f t="shared" si="4"/>
        <v>2.001452637434295E-2</v>
      </c>
      <c r="EM7" s="4">
        <f t="shared" si="4"/>
        <v>6.1579041748570415E-2</v>
      </c>
      <c r="EN7" s="4">
        <f t="shared" si="5"/>
        <v>9.2060389992038125E-2</v>
      </c>
      <c r="EO7" s="4">
        <f t="shared" si="5"/>
        <v>0.16691451626610698</v>
      </c>
      <c r="EP7" s="4">
        <f t="shared" si="5"/>
        <v>5.4018764779126E-4</v>
      </c>
      <c r="EQ7" s="4">
        <f t="shared" si="5"/>
        <v>0.89856485820815934</v>
      </c>
      <c r="ES7" s="4">
        <f t="shared" si="12"/>
        <v>5.1846491374807548E-2</v>
      </c>
      <c r="ET7" s="4">
        <f t="shared" si="6"/>
        <v>0.12753027374804898</v>
      </c>
      <c r="EU7" s="4">
        <f t="shared" si="6"/>
        <v>2.258813042332216E-2</v>
      </c>
      <c r="EV7" s="4">
        <f t="shared" si="6"/>
        <v>3.7405382927685651E-2</v>
      </c>
      <c r="EW7" s="4">
        <f t="shared" si="6"/>
        <v>0.31983776773880174</v>
      </c>
      <c r="EX7" s="4">
        <f t="shared" si="6"/>
        <v>9.9437916841075991E-3</v>
      </c>
      <c r="EY7" s="4">
        <f t="shared" si="6"/>
        <v>2.2673764079105412E-2</v>
      </c>
      <c r="EZ7" s="4">
        <f t="shared" si="6"/>
        <v>3.7279212042729674E-3</v>
      </c>
      <c r="FA7" s="4">
        <f t="shared" si="6"/>
        <v>0.13452960064871694</v>
      </c>
      <c r="FB7" s="4">
        <f t="shared" si="6"/>
        <v>4.4479882218319007E-2</v>
      </c>
      <c r="FC7" s="4">
        <f t="shared" si="6"/>
        <v>5.8509813964071899E-3</v>
      </c>
      <c r="FD7" s="4">
        <f t="shared" si="6"/>
        <v>1.005594902687057E-2</v>
      </c>
      <c r="FE7" s="4">
        <f t="shared" si="6"/>
        <v>2.0546086514714349E-2</v>
      </c>
      <c r="FF7" s="4">
        <f t="shared" si="6"/>
        <v>6.798951290863788E-3</v>
      </c>
      <c r="FG7" s="4">
        <f t="shared" si="6"/>
        <v>3.9562685610073801E-3</v>
      </c>
      <c r="FH7" s="4">
        <f t="shared" si="6"/>
        <v>2.1351065201739679E-2</v>
      </c>
      <c r="FI7" s="4">
        <f t="shared" si="6"/>
        <v>3.6198439423663548E-2</v>
      </c>
      <c r="FJ7" s="4">
        <f t="shared" si="7"/>
        <v>8.2370120357800974E-2</v>
      </c>
      <c r="FK7" s="4">
        <f t="shared" si="7"/>
        <v>0.16699986310100601</v>
      </c>
      <c r="FL7" s="4">
        <f t="shared" si="7"/>
        <v>7.4070796141843928E-4</v>
      </c>
      <c r="FM7" s="4">
        <f t="shared" si="13"/>
        <v>1</v>
      </c>
    </row>
    <row r="8" spans="1:169" s="4" customFormat="1" x14ac:dyDescent="0.2">
      <c r="A8" s="4" t="s">
        <v>94</v>
      </c>
      <c r="B8" s="4" t="s">
        <v>124</v>
      </c>
      <c r="C8" s="4" t="s">
        <v>125</v>
      </c>
      <c r="D8" s="5" t="s">
        <v>126</v>
      </c>
      <c r="E8" s="5" t="s">
        <v>98</v>
      </c>
      <c r="F8" s="5">
        <v>15</v>
      </c>
      <c r="G8" s="6">
        <v>43398</v>
      </c>
      <c r="H8" s="5">
        <v>1</v>
      </c>
      <c r="I8" s="5">
        <v>1</v>
      </c>
      <c r="J8" s="5" t="s">
        <v>99</v>
      </c>
      <c r="K8" s="7" t="s">
        <v>100</v>
      </c>
      <c r="L8" s="5">
        <v>3</v>
      </c>
      <c r="M8" s="5" t="s">
        <v>101</v>
      </c>
      <c r="N8" s="5">
        <v>55</v>
      </c>
      <c r="O8" s="5">
        <v>3</v>
      </c>
      <c r="P8" s="5">
        <v>6</v>
      </c>
      <c r="Q8" s="5" t="s">
        <v>102</v>
      </c>
      <c r="R8" s="5" t="s">
        <v>103</v>
      </c>
      <c r="S8" s="5"/>
      <c r="T8" s="5" t="s">
        <v>104</v>
      </c>
      <c r="U8" s="5">
        <v>2000</v>
      </c>
      <c r="V8" s="5"/>
      <c r="W8" s="5" t="s">
        <v>105</v>
      </c>
      <c r="X8" s="5" t="s">
        <v>127</v>
      </c>
      <c r="Y8" s="5" t="s">
        <v>107</v>
      </c>
      <c r="Z8" s="5"/>
      <c r="AA8" s="8">
        <v>40.60470137594838</v>
      </c>
      <c r="AB8" s="8">
        <v>122.70494188271839</v>
      </c>
      <c r="AC8" s="8">
        <v>5.1236669527261487</v>
      </c>
      <c r="AD8" s="8">
        <v>25.783800065807096</v>
      </c>
      <c r="AE8" s="8">
        <v>279.22864664416704</v>
      </c>
      <c r="AF8" s="8">
        <v>7.9171299809631046</v>
      </c>
      <c r="AG8" s="8">
        <v>18.918569751724533</v>
      </c>
      <c r="AH8" s="8">
        <v>0</v>
      </c>
      <c r="AI8" s="8">
        <v>73.719644985487719</v>
      </c>
      <c r="AJ8" s="8">
        <v>21.997489935813903</v>
      </c>
      <c r="AK8" s="8">
        <v>3.3157717209347033</v>
      </c>
      <c r="AL8" s="8">
        <v>7.5163452633401553</v>
      </c>
      <c r="AM8" s="8">
        <v>15.189850468171363</v>
      </c>
      <c r="AN8" s="8">
        <v>3.8155844650428223</v>
      </c>
      <c r="AO8" s="8">
        <v>3.0736574920585049</v>
      </c>
      <c r="AP8" s="8">
        <v>18.511949341129633</v>
      </c>
      <c r="AQ8" s="8">
        <v>18.00103550910319</v>
      </c>
      <c r="AR8" s="8">
        <v>72.740585827054304</v>
      </c>
      <c r="AS8" s="8">
        <v>171.69151850263637</v>
      </c>
      <c r="AT8" s="8">
        <v>0.63170505015338196</v>
      </c>
      <c r="AU8" s="8">
        <v>754.5217938585173</v>
      </c>
      <c r="AV8" s="8">
        <v>801.46096255661701</v>
      </c>
      <c r="AW8" s="8">
        <v>802.09266760677042</v>
      </c>
      <c r="AX8" s="8">
        <v>21.617955395058996</v>
      </c>
      <c r="AZ8" s="8">
        <f t="shared" si="14"/>
        <v>40.60470137594838</v>
      </c>
      <c r="BA8" s="8">
        <f t="shared" si="14"/>
        <v>122.70494188271839</v>
      </c>
      <c r="BB8" s="8">
        <f t="shared" si="14"/>
        <v>5.1236669527261487</v>
      </c>
      <c r="BC8" s="8">
        <f t="shared" si="14"/>
        <v>25.783800065807096</v>
      </c>
      <c r="BD8" s="8">
        <f t="shared" si="14"/>
        <v>279.22864664416704</v>
      </c>
      <c r="BE8" s="8">
        <f t="shared" si="14"/>
        <v>7.9171299809631046</v>
      </c>
      <c r="BF8" s="8">
        <f t="shared" si="14"/>
        <v>18.918569751724533</v>
      </c>
      <c r="BG8" s="8">
        <f t="shared" si="14"/>
        <v>0</v>
      </c>
      <c r="BH8" s="8">
        <f t="shared" si="14"/>
        <v>73.719644985487719</v>
      </c>
      <c r="BI8" s="8">
        <f t="shared" si="14"/>
        <v>21.997489935813903</v>
      </c>
      <c r="BJ8" s="8">
        <f t="shared" si="14"/>
        <v>3.3157717209347033</v>
      </c>
      <c r="BK8" s="8">
        <f t="shared" si="14"/>
        <v>7.5163452633401553</v>
      </c>
      <c r="BL8" s="8">
        <f t="shared" si="14"/>
        <v>15.189850468171363</v>
      </c>
      <c r="BM8" s="8">
        <f t="shared" si="14"/>
        <v>3.8155844650428223</v>
      </c>
      <c r="BN8" s="8">
        <f t="shared" si="14"/>
        <v>3.0736574920585049</v>
      </c>
      <c r="BO8" s="8">
        <f t="shared" si="14"/>
        <v>18.511949341129633</v>
      </c>
      <c r="BP8" s="8">
        <f t="shared" si="15"/>
        <v>18.00103550910319</v>
      </c>
      <c r="BQ8" s="8">
        <f t="shared" si="15"/>
        <v>72.740585827054304</v>
      </c>
      <c r="BR8" s="8">
        <f t="shared" si="15"/>
        <v>171.69151850263637</v>
      </c>
      <c r="BS8" s="8">
        <f t="shared" si="15"/>
        <v>0.63170505015338196</v>
      </c>
      <c r="BT8" s="8">
        <f t="shared" si="15"/>
        <v>754.5217938585173</v>
      </c>
      <c r="BU8" s="8">
        <f t="shared" si="15"/>
        <v>801.46096255661701</v>
      </c>
      <c r="BV8" s="8">
        <f t="shared" si="15"/>
        <v>802.09266760677042</v>
      </c>
      <c r="BW8" s="8">
        <f t="shared" si="15"/>
        <v>21.617955395058996</v>
      </c>
      <c r="BX8" s="8"/>
      <c r="BY8" s="8">
        <f t="shared" si="16"/>
        <v>772.95253865988025</v>
      </c>
      <c r="BZ8" s="8">
        <f t="shared" si="9"/>
        <v>2472.9754230167514</v>
      </c>
      <c r="CA8" s="8">
        <f t="shared" si="9"/>
        <v>120.8098819267488</v>
      </c>
      <c r="CB8" s="8">
        <f t="shared" si="9"/>
        <v>419.97086847269247</v>
      </c>
      <c r="CC8" s="8">
        <f t="shared" si="9"/>
        <v>5285.3326582133004</v>
      </c>
      <c r="CD8" s="8">
        <f t="shared" si="9"/>
        <v>123.52312353304652</v>
      </c>
      <c r="CE8" s="8">
        <f t="shared" si="9"/>
        <v>320.82298684482214</v>
      </c>
      <c r="CF8" s="8">
        <f t="shared" si="9"/>
        <v>26.555086545064846</v>
      </c>
      <c r="CG8" s="8">
        <f t="shared" si="9"/>
        <v>1332.2533870624904</v>
      </c>
      <c r="CH8" s="8">
        <f t="shared" si="9"/>
        <v>453.58051218395133</v>
      </c>
      <c r="CI8" s="8">
        <f t="shared" si="9"/>
        <v>65.559904613288978</v>
      </c>
      <c r="CJ8" s="8">
        <f t="shared" si="9"/>
        <v>114.21611745427572</v>
      </c>
      <c r="CK8" s="8">
        <f t="shared" si="9"/>
        <v>270.06082640671139</v>
      </c>
      <c r="CL8" s="8">
        <f t="shared" si="9"/>
        <v>88.183218568467112</v>
      </c>
      <c r="CM8" s="8">
        <f t="shared" si="9"/>
        <v>49.346389369885202</v>
      </c>
      <c r="CN8" s="8">
        <f t="shared" si="9"/>
        <v>299.03485369677401</v>
      </c>
      <c r="CO8" s="8">
        <f t="shared" si="9"/>
        <v>600.04248668186256</v>
      </c>
      <c r="CP8" s="8">
        <f t="shared" si="9"/>
        <v>1448.1516995056743</v>
      </c>
      <c r="CQ8" s="8">
        <f t="shared" si="9"/>
        <v>2695.0964251358469</v>
      </c>
      <c r="CR8" s="8">
        <f t="shared" si="9"/>
        <v>9.2772016159755815</v>
      </c>
      <c r="CS8" s="8">
        <f t="shared" si="9"/>
        <v>12761.994369911465</v>
      </c>
      <c r="CT8" s="8">
        <f t="shared" si="9"/>
        <v>13868.944178615626</v>
      </c>
      <c r="CU8" s="8">
        <f t="shared" si="9"/>
        <v>13878.221380231602</v>
      </c>
      <c r="CV8" s="8">
        <f t="shared" si="9"/>
        <v>378.60508126882399</v>
      </c>
      <c r="CW8" s="8"/>
      <c r="CX8" s="8">
        <f t="shared" si="17"/>
        <v>2.8882694266131366</v>
      </c>
      <c r="CY8" s="8">
        <f t="shared" si="10"/>
        <v>7.104468998129212</v>
      </c>
      <c r="CZ8" s="8">
        <f t="shared" si="10"/>
        <v>1.2583417850669092</v>
      </c>
      <c r="DA8" s="8">
        <f t="shared" si="10"/>
        <v>2.0837827408565404</v>
      </c>
      <c r="DB8" s="8">
        <f t="shared" si="10"/>
        <v>17.817553734890581</v>
      </c>
      <c r="DC8" s="8">
        <f t="shared" si="10"/>
        <v>0.55394972242563911</v>
      </c>
      <c r="DD8" s="8">
        <f t="shared" si="10"/>
        <v>1.2631122731622342</v>
      </c>
      <c r="DE8" s="8">
        <f t="shared" si="10"/>
        <v>0.20767540008225688</v>
      </c>
      <c r="DF8" s="8">
        <f t="shared" si="10"/>
        <v>7.4943881876058054</v>
      </c>
      <c r="DG8" s="8">
        <f t="shared" si="10"/>
        <v>2.4778896412062363</v>
      </c>
      <c r="DH8" s="8">
        <f t="shared" si="10"/>
        <v>0.32594704549547454</v>
      </c>
      <c r="DI8" s="8">
        <f t="shared" si="10"/>
        <v>0.56019779467667408</v>
      </c>
      <c r="DJ8" s="8">
        <f t="shared" si="10"/>
        <v>1.1445834027224604</v>
      </c>
      <c r="DK8" s="8">
        <f t="shared" si="10"/>
        <v>0.37875664535277709</v>
      </c>
      <c r="DL8" s="8">
        <f t="shared" si="10"/>
        <v>0.22039619702753283</v>
      </c>
      <c r="DM8" s="8">
        <f t="shared" si="10"/>
        <v>1.1894272343716001</v>
      </c>
      <c r="DN8" s="8">
        <f t="shared" si="10"/>
        <v>2.0165462137574237</v>
      </c>
      <c r="DO8" s="8">
        <f t="shared" si="10"/>
        <v>4.5886827437561388</v>
      </c>
      <c r="DP8" s="8">
        <f t="shared" si="10"/>
        <v>9.3032447529821951</v>
      </c>
      <c r="DQ8" s="8">
        <f t="shared" si="10"/>
        <v>4.1263431763356472E-2</v>
      </c>
      <c r="DR8" s="8">
        <f t="shared" si="10"/>
        <v>51.455738057892198</v>
      </c>
      <c r="DS8" s="8">
        <f t="shared" si="10"/>
        <v>55.666834648265265</v>
      </c>
      <c r="DT8" s="8">
        <f t="shared" si="10"/>
        <v>55.70809808002862</v>
      </c>
      <c r="DU8" s="8">
        <f t="shared" si="10"/>
        <v>1.6364266391771294</v>
      </c>
      <c r="DW8" s="4">
        <f t="shared" si="11"/>
        <v>5.5695360196580258E-2</v>
      </c>
      <c r="DX8" s="4">
        <f t="shared" si="4"/>
        <v>0.17819109201841266</v>
      </c>
      <c r="DY8" s="4">
        <f t="shared" si="4"/>
        <v>8.7049974645045415E-3</v>
      </c>
      <c r="DZ8" s="4">
        <f t="shared" si="4"/>
        <v>3.0261144923866602E-2</v>
      </c>
      <c r="EA8" s="4">
        <f t="shared" si="4"/>
        <v>0.38083645687781198</v>
      </c>
      <c r="EB8" s="4">
        <f t="shared" si="4"/>
        <v>8.9005010187397041E-3</v>
      </c>
      <c r="EC8" s="4">
        <f t="shared" si="4"/>
        <v>2.3117010318181579E-2</v>
      </c>
      <c r="ED8" s="4">
        <f t="shared" si="4"/>
        <v>1.9134358659885918E-3</v>
      </c>
      <c r="EE8" s="4">
        <f t="shared" si="4"/>
        <v>9.5995974596584627E-2</v>
      </c>
      <c r="EF8" s="4">
        <f t="shared" si="4"/>
        <v>3.2682899325272324E-2</v>
      </c>
      <c r="EG8" s="4">
        <f t="shared" si="4"/>
        <v>4.7239414055372927E-3</v>
      </c>
      <c r="EH8" s="4">
        <f t="shared" si="4"/>
        <v>8.2298815046261825E-3</v>
      </c>
      <c r="EI8" s="4">
        <f t="shared" si="4"/>
        <v>1.945932544291238E-2</v>
      </c>
      <c r="EJ8" s="4">
        <f t="shared" si="4"/>
        <v>6.3540720494685964E-3</v>
      </c>
      <c r="EK8" s="4">
        <f t="shared" si="4"/>
        <v>3.5556710055205721E-3</v>
      </c>
      <c r="EL8" s="4">
        <f t="shared" si="4"/>
        <v>2.1547058913667774E-2</v>
      </c>
      <c r="EM8" s="4">
        <f t="shared" si="4"/>
        <v>4.3236267115364962E-2</v>
      </c>
      <c r="EN8" s="4">
        <f t="shared" si="5"/>
        <v>0.1043470672379134</v>
      </c>
      <c r="EO8" s="4">
        <f t="shared" si="5"/>
        <v>0.19419609698507856</v>
      </c>
      <c r="EP8" s="4">
        <f t="shared" si="5"/>
        <v>6.6847194332770915E-4</v>
      </c>
      <c r="EQ8" s="4">
        <f t="shared" si="5"/>
        <v>0.9195698800488864</v>
      </c>
      <c r="ES8" s="4">
        <f t="shared" si="12"/>
        <v>5.1846491374807548E-2</v>
      </c>
      <c r="ET8" s="4">
        <f t="shared" si="6"/>
        <v>0.12753027374804898</v>
      </c>
      <c r="EU8" s="4">
        <f t="shared" si="6"/>
        <v>2.258813042332216E-2</v>
      </c>
      <c r="EV8" s="4">
        <f t="shared" si="6"/>
        <v>3.7405382927685651E-2</v>
      </c>
      <c r="EW8" s="4">
        <f t="shared" si="6"/>
        <v>0.31983776773880174</v>
      </c>
      <c r="EX8" s="4">
        <f t="shared" si="6"/>
        <v>9.9437916841075991E-3</v>
      </c>
      <c r="EY8" s="4">
        <f t="shared" si="6"/>
        <v>2.2673764079105412E-2</v>
      </c>
      <c r="EZ8" s="4">
        <f t="shared" si="6"/>
        <v>3.7279212042729674E-3</v>
      </c>
      <c r="FA8" s="4">
        <f t="shared" si="6"/>
        <v>0.13452960064871694</v>
      </c>
      <c r="FB8" s="4">
        <f t="shared" si="6"/>
        <v>4.4479882218319007E-2</v>
      </c>
      <c r="FC8" s="4">
        <f t="shared" si="6"/>
        <v>5.8509813964071899E-3</v>
      </c>
      <c r="FD8" s="4">
        <f t="shared" si="6"/>
        <v>1.005594902687057E-2</v>
      </c>
      <c r="FE8" s="4">
        <f t="shared" si="6"/>
        <v>2.0546086514714349E-2</v>
      </c>
      <c r="FF8" s="4">
        <f t="shared" si="6"/>
        <v>6.798951290863788E-3</v>
      </c>
      <c r="FG8" s="4">
        <f t="shared" si="6"/>
        <v>3.9562685610073801E-3</v>
      </c>
      <c r="FH8" s="4">
        <f t="shared" si="6"/>
        <v>2.1351065201739679E-2</v>
      </c>
      <c r="FI8" s="4">
        <f t="shared" si="6"/>
        <v>3.6198439423663548E-2</v>
      </c>
      <c r="FJ8" s="4">
        <f t="shared" si="7"/>
        <v>8.2370120357800974E-2</v>
      </c>
      <c r="FK8" s="4">
        <f t="shared" si="7"/>
        <v>0.16699986310100601</v>
      </c>
      <c r="FL8" s="4">
        <f t="shared" si="7"/>
        <v>7.4070796141843928E-4</v>
      </c>
      <c r="FM8" s="4">
        <f t="shared" si="13"/>
        <v>1</v>
      </c>
    </row>
    <row r="9" spans="1:169" s="4" customFormat="1" x14ac:dyDescent="0.2">
      <c r="A9" s="4" t="s">
        <v>94</v>
      </c>
      <c r="B9" s="4" t="s">
        <v>128</v>
      </c>
      <c r="C9" s="4" t="s">
        <v>129</v>
      </c>
      <c r="D9" s="5" t="s">
        <v>130</v>
      </c>
      <c r="E9" s="5" t="s">
        <v>98</v>
      </c>
      <c r="F9" s="5">
        <v>15</v>
      </c>
      <c r="G9" s="6">
        <v>43398</v>
      </c>
      <c r="H9" s="5">
        <v>1</v>
      </c>
      <c r="I9" s="5">
        <v>1</v>
      </c>
      <c r="J9" s="5" t="s">
        <v>99</v>
      </c>
      <c r="K9" s="7" t="s">
        <v>100</v>
      </c>
      <c r="L9" s="5">
        <v>3</v>
      </c>
      <c r="M9" s="5" t="s">
        <v>101</v>
      </c>
      <c r="N9" s="5">
        <v>70</v>
      </c>
      <c r="O9" s="5">
        <v>2</v>
      </c>
      <c r="P9" s="13">
        <v>7</v>
      </c>
      <c r="Q9" s="5" t="s">
        <v>102</v>
      </c>
      <c r="R9" s="5" t="s">
        <v>103</v>
      </c>
      <c r="S9" s="5"/>
      <c r="T9" s="5" t="s">
        <v>104</v>
      </c>
      <c r="U9" s="13">
        <v>2000</v>
      </c>
      <c r="V9" s="5"/>
      <c r="W9" s="5" t="s">
        <v>105</v>
      </c>
      <c r="X9" s="5" t="s">
        <v>131</v>
      </c>
      <c r="Y9" s="5" t="s">
        <v>107</v>
      </c>
      <c r="Z9" s="5"/>
      <c r="AA9" s="8">
        <v>29.365854487023341</v>
      </c>
      <c r="AB9" s="8">
        <v>31.652635652963749</v>
      </c>
      <c r="AC9" s="8">
        <v>3.0770061693714479</v>
      </c>
      <c r="AD9" s="8">
        <v>16.371895341104587</v>
      </c>
      <c r="AE9" s="8">
        <v>84.587947551772785</v>
      </c>
      <c r="AF9" s="8">
        <v>5.1293027400525748</v>
      </c>
      <c r="AG9" s="8">
        <v>11.119275960826471</v>
      </c>
      <c r="AH9" s="8">
        <v>1.1298655470303351</v>
      </c>
      <c r="AI9" s="8">
        <v>60.982745219563455</v>
      </c>
      <c r="AJ9" s="8">
        <v>9.2919342184795752</v>
      </c>
      <c r="AK9" s="8">
        <v>1.7758249954127991</v>
      </c>
      <c r="AL9" s="8">
        <v>3.8693403194365446</v>
      </c>
      <c r="AM9" s="8">
        <v>12.210144802449522</v>
      </c>
      <c r="AN9" s="8">
        <v>4.8188000394198633</v>
      </c>
      <c r="AO9" s="8">
        <v>1.7351849903335261</v>
      </c>
      <c r="AP9" s="8">
        <v>8.7451574468180446</v>
      </c>
      <c r="AQ9" s="8">
        <v>4.8543580292359021</v>
      </c>
      <c r="AR9" s="8">
        <v>36.489391062308528</v>
      </c>
      <c r="AS9" s="8">
        <v>97.530629095938721</v>
      </c>
      <c r="AT9" s="8">
        <v>0.67715343980530152</v>
      </c>
      <c r="AU9" s="8">
        <v>362.32764661144455</v>
      </c>
      <c r="AV9" s="8">
        <v>389.3084508807442</v>
      </c>
      <c r="AW9" s="8">
        <v>389.9856043205495</v>
      </c>
      <c r="AX9" s="8">
        <v>14.461209744570624</v>
      </c>
      <c r="AZ9" s="8">
        <f t="shared" si="14"/>
        <v>29.365854487023341</v>
      </c>
      <c r="BA9" s="8">
        <f t="shared" si="14"/>
        <v>31.652635652963749</v>
      </c>
      <c r="BB9" s="8">
        <f t="shared" si="14"/>
        <v>3.0770061693714479</v>
      </c>
      <c r="BC9" s="8">
        <f t="shared" si="14"/>
        <v>16.371895341104587</v>
      </c>
      <c r="BD9" s="8">
        <f t="shared" si="14"/>
        <v>84.587947551772785</v>
      </c>
      <c r="BE9" s="8">
        <f t="shared" si="14"/>
        <v>5.1293027400525748</v>
      </c>
      <c r="BF9" s="8">
        <f t="shared" si="14"/>
        <v>11.119275960826471</v>
      </c>
      <c r="BG9" s="8">
        <f t="shared" si="14"/>
        <v>1.1298655470303351</v>
      </c>
      <c r="BH9" s="8">
        <f t="shared" si="14"/>
        <v>60.982745219563455</v>
      </c>
      <c r="BI9" s="8">
        <f t="shared" si="14"/>
        <v>9.2919342184795752</v>
      </c>
      <c r="BJ9" s="8">
        <f t="shared" si="14"/>
        <v>1.7758249954127991</v>
      </c>
      <c r="BK9" s="8">
        <f t="shared" si="14"/>
        <v>3.8693403194365446</v>
      </c>
      <c r="BL9" s="8">
        <f t="shared" si="14"/>
        <v>12.210144802449522</v>
      </c>
      <c r="BM9" s="8">
        <f t="shared" si="14"/>
        <v>4.8188000394198633</v>
      </c>
      <c r="BN9" s="8">
        <f t="shared" si="14"/>
        <v>1.7351849903335261</v>
      </c>
      <c r="BO9" s="8">
        <f t="shared" si="14"/>
        <v>8.7451574468180446</v>
      </c>
      <c r="BP9" s="8">
        <f t="shared" si="15"/>
        <v>4.8543580292359021</v>
      </c>
      <c r="BQ9" s="8">
        <f t="shared" si="15"/>
        <v>36.489391062308528</v>
      </c>
      <c r="BR9" s="8">
        <f t="shared" si="15"/>
        <v>97.530629095938721</v>
      </c>
      <c r="BS9" s="8">
        <f t="shared" si="15"/>
        <v>0.67715343980530152</v>
      </c>
      <c r="BT9" s="8">
        <f t="shared" si="15"/>
        <v>362.32764661144455</v>
      </c>
      <c r="BU9" s="8">
        <f t="shared" si="15"/>
        <v>389.3084508807442</v>
      </c>
      <c r="BV9" s="8">
        <f t="shared" si="15"/>
        <v>389.9856043205495</v>
      </c>
      <c r="BW9" s="8">
        <f t="shared" si="15"/>
        <v>14.461209744570624</v>
      </c>
      <c r="BX9" s="8"/>
      <c r="BY9" s="8">
        <f t="shared" si="16"/>
        <v>524.77916897228795</v>
      </c>
      <c r="BZ9" s="8">
        <f t="shared" si="9"/>
        <v>1157.681831517616</v>
      </c>
      <c r="CA9" s="8">
        <f t="shared" si="9"/>
        <v>61.50504841573197</v>
      </c>
      <c r="CB9" s="8">
        <f t="shared" si="9"/>
        <v>316.1677155518376</v>
      </c>
      <c r="CC9" s="8">
        <f t="shared" si="9"/>
        <v>2728.6244564695489</v>
      </c>
      <c r="CD9" s="8">
        <f t="shared" si="9"/>
        <v>97.848245407617597</v>
      </c>
      <c r="CE9" s="8">
        <f t="shared" si="9"/>
        <v>225.28384284413252</v>
      </c>
      <c r="CF9" s="8">
        <f t="shared" si="9"/>
        <v>8.4739916027275139</v>
      </c>
      <c r="CG9" s="8">
        <f t="shared" si="9"/>
        <v>1010.2679265378839</v>
      </c>
      <c r="CH9" s="8">
        <f t="shared" si="9"/>
        <v>234.67068115720107</v>
      </c>
      <c r="CI9" s="8">
        <f t="shared" si="9"/>
        <v>38.18697537260627</v>
      </c>
      <c r="CJ9" s="8">
        <f t="shared" si="9"/>
        <v>85.392641870825258</v>
      </c>
      <c r="CK9" s="8">
        <f t="shared" si="9"/>
        <v>205.49996452965664</v>
      </c>
      <c r="CL9" s="8">
        <f t="shared" si="9"/>
        <v>64.757883783470149</v>
      </c>
      <c r="CM9" s="8">
        <f t="shared" si="9"/>
        <v>36.066318617940226</v>
      </c>
      <c r="CN9" s="8">
        <f t="shared" si="9"/>
        <v>204.42830090960757</v>
      </c>
      <c r="CO9" s="8">
        <f t="shared" si="9"/>
        <v>171.41545153754319</v>
      </c>
      <c r="CP9" s="8">
        <f t="shared" si="9"/>
        <v>819.2248266702212</v>
      </c>
      <c r="CQ9" s="8">
        <f t="shared" si="9"/>
        <v>2019.166106989313</v>
      </c>
      <c r="CR9" s="8">
        <f t="shared" si="9"/>
        <v>9.8164386746901258</v>
      </c>
      <c r="CS9" s="8">
        <f t="shared" si="9"/>
        <v>8376.3708035247128</v>
      </c>
      <c r="CT9" s="8">
        <f t="shared" si="9"/>
        <v>8930.7706007802099</v>
      </c>
      <c r="CU9" s="8">
        <f t="shared" si="9"/>
        <v>8940.5870394549002</v>
      </c>
      <c r="CV9" s="8">
        <f t="shared" si="9"/>
        <v>270.59373854722219</v>
      </c>
      <c r="CW9" s="8"/>
      <c r="CX9" s="8">
        <f t="shared" si="17"/>
        <v>2.8882694266131366</v>
      </c>
      <c r="CY9" s="8">
        <f t="shared" si="10"/>
        <v>7.104468998129212</v>
      </c>
      <c r="CZ9" s="8">
        <f t="shared" si="10"/>
        <v>1.2583417850669092</v>
      </c>
      <c r="DA9" s="8">
        <f t="shared" si="10"/>
        <v>2.0837827408565404</v>
      </c>
      <c r="DB9" s="8">
        <f t="shared" si="10"/>
        <v>17.817553734890581</v>
      </c>
      <c r="DC9" s="8">
        <f t="shared" si="10"/>
        <v>0.55394972242563911</v>
      </c>
      <c r="DD9" s="8">
        <f t="shared" si="10"/>
        <v>1.2631122731622342</v>
      </c>
      <c r="DE9" s="8">
        <f t="shared" si="10"/>
        <v>0.20767540008225688</v>
      </c>
      <c r="DF9" s="8">
        <f t="shared" si="10"/>
        <v>7.4943881876058054</v>
      </c>
      <c r="DG9" s="8">
        <f t="shared" si="10"/>
        <v>2.4778896412062363</v>
      </c>
      <c r="DH9" s="8">
        <f t="shared" si="10"/>
        <v>0.32594704549547454</v>
      </c>
      <c r="DI9" s="8">
        <f t="shared" si="10"/>
        <v>0.56019779467667408</v>
      </c>
      <c r="DJ9" s="8">
        <f t="shared" si="10"/>
        <v>1.1445834027224604</v>
      </c>
      <c r="DK9" s="8">
        <f t="shared" si="10"/>
        <v>0.37875664535277709</v>
      </c>
      <c r="DL9" s="8">
        <f t="shared" si="10"/>
        <v>0.22039619702753283</v>
      </c>
      <c r="DM9" s="8">
        <f t="shared" si="10"/>
        <v>1.1894272343716001</v>
      </c>
      <c r="DN9" s="8">
        <f t="shared" si="10"/>
        <v>2.0165462137574237</v>
      </c>
      <c r="DO9" s="8">
        <f t="shared" si="10"/>
        <v>4.5886827437561388</v>
      </c>
      <c r="DP9" s="8">
        <f t="shared" si="10"/>
        <v>9.3032447529821951</v>
      </c>
      <c r="DQ9" s="8">
        <f t="shared" si="10"/>
        <v>4.1263431763356472E-2</v>
      </c>
      <c r="DR9" s="8">
        <f t="shared" si="10"/>
        <v>51.455738057892198</v>
      </c>
      <c r="DS9" s="8">
        <f t="shared" si="10"/>
        <v>55.666834648265265</v>
      </c>
      <c r="DT9" s="8">
        <f t="shared" si="10"/>
        <v>55.70809808002862</v>
      </c>
      <c r="DU9" s="8">
        <f t="shared" si="10"/>
        <v>1.6364266391771294</v>
      </c>
      <c r="DW9" s="4">
        <f t="shared" si="11"/>
        <v>5.869627650359336E-2</v>
      </c>
      <c r="DX9" s="4">
        <f t="shared" si="4"/>
        <v>0.12948610940296812</v>
      </c>
      <c r="DY9" s="4">
        <f t="shared" si="4"/>
        <v>6.8793076052287815E-3</v>
      </c>
      <c r="DZ9" s="4">
        <f t="shared" si="4"/>
        <v>3.5363194179150237E-2</v>
      </c>
      <c r="EA9" s="4">
        <f t="shared" si="4"/>
        <v>0.30519522313558406</v>
      </c>
      <c r="EB9" s="4">
        <f t="shared" si="4"/>
        <v>1.0944275244546282E-2</v>
      </c>
      <c r="EC9" s="4">
        <f t="shared" si="4"/>
        <v>2.5197880390846E-2</v>
      </c>
      <c r="ED9" s="4">
        <f t="shared" si="4"/>
        <v>9.4781154361919459E-4</v>
      </c>
      <c r="EE9" s="4">
        <f t="shared" si="4"/>
        <v>0.11299794097183567</v>
      </c>
      <c r="EF9" s="4">
        <f t="shared" si="4"/>
        <v>2.6247793363187114E-2</v>
      </c>
      <c r="EG9" s="4">
        <f t="shared" si="4"/>
        <v>4.2711932901147052E-3</v>
      </c>
      <c r="EH9" s="4">
        <f t="shared" si="4"/>
        <v>9.5511224815536915E-3</v>
      </c>
      <c r="EI9" s="4">
        <f t="shared" si="4"/>
        <v>2.2985063913899977E-2</v>
      </c>
      <c r="EJ9" s="4">
        <f t="shared" si="4"/>
        <v>7.2431355455400146E-3</v>
      </c>
      <c r="EK9" s="4">
        <f t="shared" si="4"/>
        <v>4.0339989375171009E-3</v>
      </c>
      <c r="EL9" s="4">
        <f t="shared" si="4"/>
        <v>2.2865198896611982E-2</v>
      </c>
      <c r="EM9" s="4">
        <f t="shared" si="4"/>
        <v>1.9172728902597233E-2</v>
      </c>
      <c r="EN9" s="4">
        <f t="shared" si="5"/>
        <v>9.1629869834606373E-2</v>
      </c>
      <c r="EO9" s="4">
        <f t="shared" si="5"/>
        <v>0.22584267655789411</v>
      </c>
      <c r="EP9" s="4">
        <f t="shared" si="5"/>
        <v>1.0979635488553585E-3</v>
      </c>
      <c r="EQ9" s="4">
        <f t="shared" si="5"/>
        <v>0.93689270811409864</v>
      </c>
      <c r="ES9" s="4">
        <f t="shared" si="12"/>
        <v>5.1846491374807548E-2</v>
      </c>
      <c r="ET9" s="4">
        <f t="shared" si="6"/>
        <v>0.12753027374804898</v>
      </c>
      <c r="EU9" s="4">
        <f t="shared" si="6"/>
        <v>2.258813042332216E-2</v>
      </c>
      <c r="EV9" s="4">
        <f t="shared" si="6"/>
        <v>3.7405382927685651E-2</v>
      </c>
      <c r="EW9" s="4">
        <f t="shared" si="6"/>
        <v>0.31983776773880174</v>
      </c>
      <c r="EX9" s="4">
        <f t="shared" si="6"/>
        <v>9.9437916841075991E-3</v>
      </c>
      <c r="EY9" s="4">
        <f t="shared" si="6"/>
        <v>2.2673764079105412E-2</v>
      </c>
      <c r="EZ9" s="4">
        <f t="shared" si="6"/>
        <v>3.7279212042729674E-3</v>
      </c>
      <c r="FA9" s="4">
        <f t="shared" si="6"/>
        <v>0.13452960064871694</v>
      </c>
      <c r="FB9" s="4">
        <f t="shared" si="6"/>
        <v>4.4479882218319007E-2</v>
      </c>
      <c r="FC9" s="4">
        <f t="shared" si="6"/>
        <v>5.8509813964071899E-3</v>
      </c>
      <c r="FD9" s="4">
        <f t="shared" si="6"/>
        <v>1.005594902687057E-2</v>
      </c>
      <c r="FE9" s="4">
        <f t="shared" si="6"/>
        <v>2.0546086514714349E-2</v>
      </c>
      <c r="FF9" s="4">
        <f t="shared" si="6"/>
        <v>6.798951290863788E-3</v>
      </c>
      <c r="FG9" s="4">
        <f t="shared" si="6"/>
        <v>3.9562685610073801E-3</v>
      </c>
      <c r="FH9" s="4">
        <f t="shared" si="6"/>
        <v>2.1351065201739679E-2</v>
      </c>
      <c r="FI9" s="4">
        <f t="shared" si="6"/>
        <v>3.6198439423663548E-2</v>
      </c>
      <c r="FJ9" s="4">
        <f t="shared" si="7"/>
        <v>8.2370120357800974E-2</v>
      </c>
      <c r="FK9" s="4">
        <f t="shared" si="7"/>
        <v>0.16699986310100601</v>
      </c>
      <c r="FL9" s="4">
        <f t="shared" si="7"/>
        <v>7.4070796141843928E-4</v>
      </c>
      <c r="FM9" s="4">
        <f t="shared" si="13"/>
        <v>1</v>
      </c>
    </row>
    <row r="10" spans="1:169" s="4" customFormat="1" x14ac:dyDescent="0.2">
      <c r="A10" s="4" t="s">
        <v>94</v>
      </c>
      <c r="B10" s="4" t="s">
        <v>132</v>
      </c>
      <c r="C10" s="4" t="s">
        <v>133</v>
      </c>
      <c r="D10" s="5" t="s">
        <v>134</v>
      </c>
      <c r="E10" s="5" t="s">
        <v>98</v>
      </c>
      <c r="F10" s="5">
        <v>15</v>
      </c>
      <c r="G10" s="6">
        <v>43398</v>
      </c>
      <c r="H10" s="5">
        <v>1</v>
      </c>
      <c r="I10" s="5">
        <v>1</v>
      </c>
      <c r="J10" s="5" t="s">
        <v>99</v>
      </c>
      <c r="K10" s="7" t="s">
        <v>100</v>
      </c>
      <c r="L10" s="5">
        <v>3</v>
      </c>
      <c r="M10" s="5" t="s">
        <v>101</v>
      </c>
      <c r="N10" s="5">
        <v>100</v>
      </c>
      <c r="O10" s="5">
        <v>1</v>
      </c>
      <c r="P10" s="13">
        <v>8</v>
      </c>
      <c r="Q10" s="5" t="s">
        <v>102</v>
      </c>
      <c r="R10" s="5" t="s">
        <v>103</v>
      </c>
      <c r="S10" s="5"/>
      <c r="T10" s="5" t="s">
        <v>104</v>
      </c>
      <c r="U10" s="13">
        <v>2000</v>
      </c>
      <c r="V10" s="5"/>
      <c r="W10" s="5" t="s">
        <v>105</v>
      </c>
      <c r="X10" s="5" t="s">
        <v>135</v>
      </c>
      <c r="Y10" s="5" t="s">
        <v>107</v>
      </c>
      <c r="Z10" s="5"/>
      <c r="AA10" s="8">
        <v>7.3248744627710911</v>
      </c>
      <c r="AB10" s="8">
        <v>4.8194970596425746</v>
      </c>
      <c r="AC10" s="8">
        <v>0.47943090356643869</v>
      </c>
      <c r="AD10" s="8">
        <v>5.6277344748634537</v>
      </c>
      <c r="AE10" s="8">
        <v>11.192274168253519</v>
      </c>
      <c r="AF10" s="8">
        <v>1.1195248708301788</v>
      </c>
      <c r="AG10" s="8">
        <v>2.5235387845747397</v>
      </c>
      <c r="AH10" s="8">
        <v>0</v>
      </c>
      <c r="AI10" s="8">
        <v>16.188898760825946</v>
      </c>
      <c r="AJ10" s="8">
        <v>2.4742841855381261</v>
      </c>
      <c r="AK10" s="8">
        <v>0</v>
      </c>
      <c r="AL10" s="8">
        <v>0.88294608975837996</v>
      </c>
      <c r="AM10" s="8">
        <v>3.032132228052252</v>
      </c>
      <c r="AN10" s="8">
        <v>0.59675932563672485</v>
      </c>
      <c r="AO10" s="8">
        <v>0.47990117786166769</v>
      </c>
      <c r="AP10" s="8">
        <v>1.743271282582854</v>
      </c>
      <c r="AQ10" s="8">
        <v>0.31443342249875039</v>
      </c>
      <c r="AR10" s="8">
        <v>16.816323301543317</v>
      </c>
      <c r="AS10" s="8">
        <v>17.985685261862216</v>
      </c>
      <c r="AT10" s="8">
        <v>0.10697607956257224</v>
      </c>
      <c r="AU10" s="8">
        <v>60.508014748385932</v>
      </c>
      <c r="AV10" s="8">
        <v>62.908568421858568</v>
      </c>
      <c r="AW10" s="8">
        <v>63.01554450142114</v>
      </c>
      <c r="AX10" s="8">
        <v>5.3789516421235106</v>
      </c>
      <c r="AZ10" s="8">
        <f t="shared" si="14"/>
        <v>7.3248744627710911</v>
      </c>
      <c r="BA10" s="8">
        <f t="shared" si="14"/>
        <v>4.8194970596425746</v>
      </c>
      <c r="BB10" s="8">
        <f t="shared" si="14"/>
        <v>0.47943090356643869</v>
      </c>
      <c r="BC10" s="8">
        <f t="shared" si="14"/>
        <v>5.6277344748634537</v>
      </c>
      <c r="BD10" s="8">
        <f t="shared" si="14"/>
        <v>11.192274168253519</v>
      </c>
      <c r="BE10" s="8">
        <f t="shared" si="14"/>
        <v>1.1195248708301788</v>
      </c>
      <c r="BF10" s="8">
        <f t="shared" si="14"/>
        <v>2.5235387845747397</v>
      </c>
      <c r="BG10" s="8">
        <f t="shared" si="14"/>
        <v>0</v>
      </c>
      <c r="BH10" s="8">
        <f t="shared" si="14"/>
        <v>16.188898760825946</v>
      </c>
      <c r="BI10" s="8">
        <f t="shared" si="14"/>
        <v>2.4742841855381261</v>
      </c>
      <c r="BJ10" s="8">
        <f t="shared" si="14"/>
        <v>0</v>
      </c>
      <c r="BK10" s="8">
        <f t="shared" si="14"/>
        <v>0.88294608975837996</v>
      </c>
      <c r="BL10" s="8">
        <f t="shared" si="14"/>
        <v>3.032132228052252</v>
      </c>
      <c r="BM10" s="8">
        <f t="shared" si="14"/>
        <v>0.59675932563672485</v>
      </c>
      <c r="BN10" s="8">
        <f t="shared" si="14"/>
        <v>0.47990117786166769</v>
      </c>
      <c r="BO10" s="8">
        <f t="shared" si="14"/>
        <v>1.743271282582854</v>
      </c>
      <c r="BP10" s="8">
        <f t="shared" si="15"/>
        <v>0.31443342249875039</v>
      </c>
      <c r="BQ10" s="8">
        <f t="shared" si="15"/>
        <v>16.816323301543317</v>
      </c>
      <c r="BR10" s="8">
        <f t="shared" si="15"/>
        <v>17.985685261862216</v>
      </c>
      <c r="BS10" s="8">
        <f t="shared" si="15"/>
        <v>0.10697607956257224</v>
      </c>
      <c r="BT10" s="8">
        <f t="shared" si="15"/>
        <v>60.508014748385932</v>
      </c>
      <c r="BU10" s="8">
        <f t="shared" si="15"/>
        <v>62.908568421858568</v>
      </c>
      <c r="BV10" s="8">
        <f t="shared" si="15"/>
        <v>63.01554450142114</v>
      </c>
      <c r="BW10" s="8">
        <f t="shared" si="15"/>
        <v>5.3789516421235106</v>
      </c>
      <c r="BX10" s="8"/>
      <c r="BY10" s="8">
        <f t="shared" si="16"/>
        <v>550.36093424691649</v>
      </c>
      <c r="BZ10" s="8">
        <f t="shared" si="9"/>
        <v>547.08199068909482</v>
      </c>
      <c r="CA10" s="8">
        <f t="shared" si="9"/>
        <v>53.346556094068298</v>
      </c>
      <c r="CB10" s="8">
        <f t="shared" si="9"/>
        <v>329.99444723952064</v>
      </c>
      <c r="CC10" s="8">
        <f t="shared" si="9"/>
        <v>1436.7033258003946</v>
      </c>
      <c r="CD10" s="8">
        <f t="shared" si="9"/>
        <v>93.732414163241302</v>
      </c>
      <c r="CE10" s="8">
        <f t="shared" si="9"/>
        <v>204.64222118101816</v>
      </c>
      <c r="CF10" s="8">
        <f t="shared" si="9"/>
        <v>16.947983205455028</v>
      </c>
      <c r="CG10" s="8">
        <f t="shared" si="9"/>
        <v>1157.574659705841</v>
      </c>
      <c r="CH10" s="8">
        <f t="shared" si="9"/>
        <v>176.49327606026552</v>
      </c>
      <c r="CI10" s="8">
        <f t="shared" si="9"/>
        <v>26.637374931191989</v>
      </c>
      <c r="CJ10" s="8">
        <f t="shared" si="9"/>
        <v>71.284296137923874</v>
      </c>
      <c r="CK10" s="8">
        <f t="shared" si="9"/>
        <v>228.63415545752659</v>
      </c>
      <c r="CL10" s="8">
        <f t="shared" si="9"/>
        <v>81.233390475848822</v>
      </c>
      <c r="CM10" s="8">
        <f t="shared" si="9"/>
        <v>33.226292522927906</v>
      </c>
      <c r="CN10" s="8">
        <f t="shared" si="9"/>
        <v>157.32643094101346</v>
      </c>
      <c r="CO10" s="8">
        <f t="shared" si="9"/>
        <v>77.531871776019784</v>
      </c>
      <c r="CP10" s="8">
        <f t="shared" si="9"/>
        <v>799.58571545777772</v>
      </c>
      <c r="CQ10" s="8">
        <f t="shared" si="9"/>
        <v>1732.7447153670141</v>
      </c>
      <c r="CR10" s="8">
        <f t="shared" si="9"/>
        <v>11.761942790518107</v>
      </c>
      <c r="CS10" s="8">
        <f t="shared" si="9"/>
        <v>6342.5349203974574</v>
      </c>
      <c r="CT10" s="8">
        <f t="shared" si="9"/>
        <v>6783.2552895390409</v>
      </c>
      <c r="CU10" s="8">
        <f t="shared" si="9"/>
        <v>6795.0172323295592</v>
      </c>
      <c r="CV10" s="8">
        <f t="shared" si="9"/>
        <v>297.60242080041201</v>
      </c>
      <c r="CW10" s="8"/>
      <c r="CX10" s="8">
        <f t="shared" si="17"/>
        <v>2.8882694266131366</v>
      </c>
      <c r="CY10" s="8">
        <f t="shared" si="10"/>
        <v>7.104468998129212</v>
      </c>
      <c r="CZ10" s="8">
        <f t="shared" si="10"/>
        <v>1.2583417850669092</v>
      </c>
      <c r="DA10" s="8">
        <f t="shared" si="10"/>
        <v>2.0837827408565404</v>
      </c>
      <c r="DB10" s="8">
        <f t="shared" si="10"/>
        <v>17.817553734890581</v>
      </c>
      <c r="DC10" s="8">
        <f t="shared" si="10"/>
        <v>0.55394972242563911</v>
      </c>
      <c r="DD10" s="8">
        <f t="shared" si="10"/>
        <v>1.2631122731622342</v>
      </c>
      <c r="DE10" s="8">
        <f t="shared" si="10"/>
        <v>0.20767540008225688</v>
      </c>
      <c r="DF10" s="8">
        <f t="shared" si="10"/>
        <v>7.4943881876058054</v>
      </c>
      <c r="DG10" s="8">
        <f t="shared" si="10"/>
        <v>2.4778896412062363</v>
      </c>
      <c r="DH10" s="8">
        <f t="shared" si="10"/>
        <v>0.32594704549547454</v>
      </c>
      <c r="DI10" s="8">
        <f t="shared" si="10"/>
        <v>0.56019779467667408</v>
      </c>
      <c r="DJ10" s="8">
        <f t="shared" si="10"/>
        <v>1.1445834027224604</v>
      </c>
      <c r="DK10" s="8">
        <f t="shared" si="10"/>
        <v>0.37875664535277709</v>
      </c>
      <c r="DL10" s="8">
        <f t="shared" si="10"/>
        <v>0.22039619702753283</v>
      </c>
      <c r="DM10" s="8">
        <f t="shared" si="10"/>
        <v>1.1894272343716001</v>
      </c>
      <c r="DN10" s="8">
        <f t="shared" si="10"/>
        <v>2.0165462137574237</v>
      </c>
      <c r="DO10" s="8">
        <f t="shared" si="10"/>
        <v>4.5886827437561388</v>
      </c>
      <c r="DP10" s="8">
        <f t="shared" si="10"/>
        <v>9.3032447529821951</v>
      </c>
      <c r="DQ10" s="8">
        <f t="shared" si="10"/>
        <v>4.1263431763356472E-2</v>
      </c>
      <c r="DR10" s="8">
        <f t="shared" si="10"/>
        <v>51.455738057892198</v>
      </c>
      <c r="DS10" s="8">
        <f t="shared" si="10"/>
        <v>55.666834648265265</v>
      </c>
      <c r="DT10" s="8">
        <f t="shared" si="10"/>
        <v>55.70809808002862</v>
      </c>
      <c r="DU10" s="8">
        <f t="shared" si="10"/>
        <v>1.6364266391771294</v>
      </c>
      <c r="DW10" s="4">
        <f t="shared" si="11"/>
        <v>8.09947812388747E-2</v>
      </c>
      <c r="DX10" s="4">
        <f t="shared" si="4"/>
        <v>8.0512230062665613E-2</v>
      </c>
      <c r="DY10" s="4">
        <f t="shared" si="4"/>
        <v>7.8508345556879949E-3</v>
      </c>
      <c r="DZ10" s="4">
        <f t="shared" si="4"/>
        <v>4.8564181069249104E-2</v>
      </c>
      <c r="EA10" s="4">
        <f t="shared" si="4"/>
        <v>0.21143483183012396</v>
      </c>
      <c r="EB10" s="4">
        <f t="shared" si="4"/>
        <v>1.3794286454091404E-2</v>
      </c>
      <c r="EC10" s="4">
        <f t="shared" si="4"/>
        <v>3.0116512465540864E-2</v>
      </c>
      <c r="ED10" s="4">
        <f t="shared" si="4"/>
        <v>2.4941781052179456E-3</v>
      </c>
      <c r="EE10" s="4">
        <f t="shared" si="4"/>
        <v>0.17035639794970553</v>
      </c>
      <c r="EF10" s="4">
        <f t="shared" si="4"/>
        <v>2.5973926191171368E-2</v>
      </c>
      <c r="EG10" s="4">
        <f t="shared" si="4"/>
        <v>3.9201335361529034E-3</v>
      </c>
      <c r="EH10" s="4">
        <f t="shared" si="4"/>
        <v>1.0490671870376587E-2</v>
      </c>
      <c r="EI10" s="4">
        <f t="shared" si="4"/>
        <v>3.3647325332704585E-2</v>
      </c>
      <c r="EJ10" s="4">
        <f t="shared" si="4"/>
        <v>1.1954846867695035E-2</v>
      </c>
      <c r="EK10" s="4">
        <f t="shared" si="4"/>
        <v>4.8898025401381976E-3</v>
      </c>
      <c r="EL10" s="4">
        <f t="shared" si="4"/>
        <v>2.3153205586069824E-2</v>
      </c>
      <c r="EM10" s="4">
        <f t="shared" si="4"/>
        <v>1.1410106718660855E-2</v>
      </c>
      <c r="EN10" s="4">
        <f t="shared" si="5"/>
        <v>0.11767236021911499</v>
      </c>
      <c r="EO10" s="4">
        <f t="shared" si="5"/>
        <v>0.25500225475851684</v>
      </c>
      <c r="EP10" s="4">
        <f t="shared" si="5"/>
        <v>1.730965851647402E-3</v>
      </c>
      <c r="EQ10" s="4">
        <f t="shared" si="5"/>
        <v>0.93340968882620834</v>
      </c>
      <c r="ES10" s="4">
        <f t="shared" si="12"/>
        <v>5.1846491374807548E-2</v>
      </c>
      <c r="ET10" s="4">
        <f t="shared" si="6"/>
        <v>0.12753027374804898</v>
      </c>
      <c r="EU10" s="4">
        <f t="shared" si="6"/>
        <v>2.258813042332216E-2</v>
      </c>
      <c r="EV10" s="4">
        <f t="shared" si="6"/>
        <v>3.7405382927685651E-2</v>
      </c>
      <c r="EW10" s="4">
        <f t="shared" si="6"/>
        <v>0.31983776773880174</v>
      </c>
      <c r="EX10" s="4">
        <f t="shared" si="6"/>
        <v>9.9437916841075991E-3</v>
      </c>
      <c r="EY10" s="4">
        <f t="shared" si="6"/>
        <v>2.2673764079105412E-2</v>
      </c>
      <c r="EZ10" s="4">
        <f t="shared" si="6"/>
        <v>3.7279212042729674E-3</v>
      </c>
      <c r="FA10" s="4">
        <f t="shared" si="6"/>
        <v>0.13452960064871694</v>
      </c>
      <c r="FB10" s="4">
        <f t="shared" si="6"/>
        <v>4.4479882218319007E-2</v>
      </c>
      <c r="FC10" s="4">
        <f t="shared" si="6"/>
        <v>5.8509813964071899E-3</v>
      </c>
      <c r="FD10" s="4">
        <f t="shared" si="6"/>
        <v>1.005594902687057E-2</v>
      </c>
      <c r="FE10" s="4">
        <f t="shared" si="6"/>
        <v>2.0546086514714349E-2</v>
      </c>
      <c r="FF10" s="4">
        <f t="shared" si="6"/>
        <v>6.798951290863788E-3</v>
      </c>
      <c r="FG10" s="4">
        <f t="shared" si="6"/>
        <v>3.9562685610073801E-3</v>
      </c>
      <c r="FH10" s="4">
        <f t="shared" si="6"/>
        <v>2.1351065201739679E-2</v>
      </c>
      <c r="FI10" s="4">
        <f t="shared" si="6"/>
        <v>3.6198439423663548E-2</v>
      </c>
      <c r="FJ10" s="4">
        <f t="shared" si="7"/>
        <v>8.2370120357800974E-2</v>
      </c>
      <c r="FK10" s="4">
        <f t="shared" si="7"/>
        <v>0.16699986310100601</v>
      </c>
      <c r="FL10" s="4">
        <f t="shared" si="7"/>
        <v>7.4070796141843928E-4</v>
      </c>
      <c r="FM10" s="4">
        <f t="shared" si="13"/>
        <v>1</v>
      </c>
    </row>
    <row r="11" spans="1:169" x14ac:dyDescent="0.2">
      <c r="A11" t="s">
        <v>136</v>
      </c>
      <c r="B11" t="s">
        <v>95</v>
      </c>
      <c r="C11" t="s">
        <v>137</v>
      </c>
      <c r="D11" s="14" t="s">
        <v>138</v>
      </c>
      <c r="E11" s="14" t="s">
        <v>98</v>
      </c>
      <c r="F11" s="14">
        <v>51</v>
      </c>
      <c r="G11" s="15">
        <v>43401</v>
      </c>
      <c r="H11" s="14">
        <v>1</v>
      </c>
      <c r="I11" s="14">
        <v>4</v>
      </c>
      <c r="J11" s="14"/>
      <c r="K11" s="16" t="s">
        <v>139</v>
      </c>
      <c r="L11" s="14">
        <v>12</v>
      </c>
      <c r="M11" s="14" t="s">
        <v>140</v>
      </c>
      <c r="N11" s="14">
        <v>5</v>
      </c>
      <c r="O11" s="14">
        <v>22</v>
      </c>
      <c r="P11" s="17">
        <v>1</v>
      </c>
      <c r="Q11" s="14" t="s">
        <v>102</v>
      </c>
      <c r="R11" s="14" t="s">
        <v>103</v>
      </c>
      <c r="S11" s="14"/>
      <c r="T11" s="14" t="s">
        <v>104</v>
      </c>
      <c r="U11" s="17">
        <v>940</v>
      </c>
      <c r="V11" s="14"/>
      <c r="W11" s="18"/>
      <c r="X11" s="14" t="s">
        <v>141</v>
      </c>
      <c r="Y11" s="14" t="s">
        <v>142</v>
      </c>
      <c r="Z11" s="14"/>
      <c r="AA11" s="19">
        <v>27.732494267042661</v>
      </c>
      <c r="AB11" s="19">
        <v>14.779022767418633</v>
      </c>
      <c r="AC11" s="19">
        <v>25.714837764173598</v>
      </c>
      <c r="AD11" s="19">
        <v>16.218492533341134</v>
      </c>
      <c r="AE11" s="19">
        <v>153.1451754938366</v>
      </c>
      <c r="AF11" s="19">
        <v>6.7110710155571276</v>
      </c>
      <c r="AG11" s="19">
        <v>18.846998212127154</v>
      </c>
      <c r="AH11" s="19">
        <v>11.987491679086387</v>
      </c>
      <c r="AI11" s="19">
        <v>74.006309056952205</v>
      </c>
      <c r="AJ11" s="19">
        <v>56.806197802682469</v>
      </c>
      <c r="AK11" s="19">
        <v>3.142112803452056</v>
      </c>
      <c r="AL11" s="19">
        <v>6.9650734245530055</v>
      </c>
      <c r="AM11" s="19">
        <v>12.008309188031168</v>
      </c>
      <c r="AN11" s="19">
        <v>7.3903357407928736</v>
      </c>
      <c r="AO11" s="19">
        <v>2.5599668339830788</v>
      </c>
      <c r="AP11" s="19">
        <v>15.045897872423073</v>
      </c>
      <c r="AQ11" s="19">
        <v>14.840034249090678</v>
      </c>
      <c r="AR11" s="19">
        <v>19.88481676664783</v>
      </c>
      <c r="AS11" s="19">
        <v>88.668985235433993</v>
      </c>
      <c r="AT11" s="19">
        <v>0</v>
      </c>
      <c r="AU11" s="19">
        <v>516.87015602575707</v>
      </c>
      <c r="AV11" s="19">
        <v>555.54088993411608</v>
      </c>
      <c r="AW11" s="19">
        <v>555.54088993411608</v>
      </c>
      <c r="AX11" s="19">
        <v>13.471575411015356</v>
      </c>
      <c r="AZ11" s="19">
        <f t="shared" si="14"/>
        <v>27.732494267042661</v>
      </c>
      <c r="BA11" s="19">
        <f t="shared" si="14"/>
        <v>14.779022767418633</v>
      </c>
      <c r="BB11" s="19">
        <f t="shared" si="14"/>
        <v>25.714837764173598</v>
      </c>
      <c r="BC11" s="19">
        <f t="shared" si="14"/>
        <v>16.218492533341134</v>
      </c>
      <c r="BD11" s="19">
        <f t="shared" si="14"/>
        <v>153.1451754938366</v>
      </c>
      <c r="BE11" s="19">
        <f t="shared" si="14"/>
        <v>6.7110710155571276</v>
      </c>
      <c r="BF11" s="19">
        <f t="shared" si="14"/>
        <v>18.846998212127154</v>
      </c>
      <c r="BG11" s="19">
        <f t="shared" si="14"/>
        <v>11.987491679086387</v>
      </c>
      <c r="BH11" s="19">
        <f t="shared" si="14"/>
        <v>74.006309056952205</v>
      </c>
      <c r="BI11" s="19">
        <f t="shared" si="14"/>
        <v>56.806197802682469</v>
      </c>
      <c r="BJ11" s="19">
        <f t="shared" si="14"/>
        <v>3.142112803452056</v>
      </c>
      <c r="BK11" s="19">
        <f t="shared" si="14"/>
        <v>6.9650734245530055</v>
      </c>
      <c r="BL11" s="19">
        <f t="shared" si="14"/>
        <v>12.008309188031168</v>
      </c>
      <c r="BM11" s="19">
        <f t="shared" si="14"/>
        <v>7.3903357407928736</v>
      </c>
      <c r="BN11" s="19">
        <f t="shared" si="14"/>
        <v>2.5599668339830788</v>
      </c>
      <c r="BO11" s="19">
        <f t="shared" si="14"/>
        <v>15.045897872423073</v>
      </c>
      <c r="BP11" s="19">
        <f t="shared" si="15"/>
        <v>14.840034249090678</v>
      </c>
      <c r="BQ11" s="19">
        <f t="shared" si="15"/>
        <v>19.88481676664783</v>
      </c>
      <c r="BR11" s="19">
        <f t="shared" si="15"/>
        <v>88.668985235433993</v>
      </c>
      <c r="BS11" s="19">
        <f t="shared" si="15"/>
        <v>0</v>
      </c>
      <c r="BT11" s="19">
        <f t="shared" si="15"/>
        <v>516.87015602575707</v>
      </c>
      <c r="BU11" s="19">
        <f t="shared" si="15"/>
        <v>555.54088993411608</v>
      </c>
      <c r="BV11" s="19">
        <f t="shared" si="15"/>
        <v>555.54088993411608</v>
      </c>
      <c r="BW11" s="19">
        <f t="shared" si="15"/>
        <v>13.471575411015356</v>
      </c>
      <c r="BX11" s="19"/>
      <c r="BY11" s="19">
        <f>(AZ11+AZ11)*($N11-0)/2</f>
        <v>138.6624713352133</v>
      </c>
      <c r="BZ11" s="19">
        <f t="shared" ref="BZ11:CV11" si="18">(BA11+BA11)*($N11-0)/2</f>
        <v>73.895113837093163</v>
      </c>
      <c r="CA11" s="19">
        <f t="shared" si="18"/>
        <v>128.57418882086799</v>
      </c>
      <c r="CB11" s="19">
        <f t="shared" si="18"/>
        <v>81.092462666705671</v>
      </c>
      <c r="CC11" s="19">
        <f t="shared" si="18"/>
        <v>765.72587746918305</v>
      </c>
      <c r="CD11" s="19">
        <f t="shared" si="18"/>
        <v>33.555355077785634</v>
      </c>
      <c r="CE11" s="19">
        <f t="shared" si="18"/>
        <v>94.234991060635764</v>
      </c>
      <c r="CF11" s="19">
        <f t="shared" si="18"/>
        <v>59.937458395431939</v>
      </c>
      <c r="CG11" s="19">
        <f t="shared" si="18"/>
        <v>370.03154528476102</v>
      </c>
      <c r="CH11" s="19">
        <f t="shared" si="18"/>
        <v>284.03098901341235</v>
      </c>
      <c r="CI11" s="19">
        <f t="shared" si="18"/>
        <v>15.71056401726028</v>
      </c>
      <c r="CJ11" s="19">
        <f t="shared" si="18"/>
        <v>34.82536712276503</v>
      </c>
      <c r="CK11" s="19">
        <f t="shared" si="18"/>
        <v>60.041545940155842</v>
      </c>
      <c r="CL11" s="19">
        <f t="shared" si="18"/>
        <v>36.951678703964369</v>
      </c>
      <c r="CM11" s="19">
        <f t="shared" si="18"/>
        <v>12.799834169915394</v>
      </c>
      <c r="CN11" s="19">
        <f t="shared" si="18"/>
        <v>75.229489362115359</v>
      </c>
      <c r="CO11" s="19">
        <f t="shared" si="18"/>
        <v>74.20017124545339</v>
      </c>
      <c r="CP11" s="19">
        <f t="shared" si="18"/>
        <v>99.424083833239152</v>
      </c>
      <c r="CQ11" s="19">
        <f t="shared" si="18"/>
        <v>443.34492617716995</v>
      </c>
      <c r="CR11" s="19">
        <f t="shared" si="18"/>
        <v>0</v>
      </c>
      <c r="CS11" s="19">
        <f t="shared" si="18"/>
        <v>2584.3507801287851</v>
      </c>
      <c r="CT11" s="19">
        <f t="shared" si="18"/>
        <v>2777.7044496705803</v>
      </c>
      <c r="CU11" s="19">
        <f t="shared" si="18"/>
        <v>2777.7044496705803</v>
      </c>
      <c r="CV11" s="19">
        <f t="shared" si="18"/>
        <v>67.357877055076784</v>
      </c>
      <c r="CW11" s="19"/>
      <c r="CX11" s="19">
        <f>SUM(BY11:BY18)/1000</f>
        <v>2.729746181393284</v>
      </c>
      <c r="CY11" s="19">
        <f t="shared" ref="CY11" si="19">SUM(BZ11:BZ18)/1000</f>
        <v>4.1795164982483008</v>
      </c>
      <c r="CZ11" s="19">
        <f t="shared" ref="CZ11:DU11" si="20">SUM(CA11:CA18)/1000</f>
        <v>1.3122177496751564</v>
      </c>
      <c r="DA11" s="19">
        <f t="shared" si="20"/>
        <v>2.3330929622472816</v>
      </c>
      <c r="DB11" s="19">
        <f t="shared" si="20"/>
        <v>13.42978129816052</v>
      </c>
      <c r="DC11" s="19">
        <f t="shared" si="20"/>
        <v>0.77441837051385121</v>
      </c>
      <c r="DD11" s="19">
        <f t="shared" si="20"/>
        <v>1.6053187853794106</v>
      </c>
      <c r="DE11" s="19">
        <f t="shared" si="20"/>
        <v>0.64965209626283449</v>
      </c>
      <c r="DF11" s="19">
        <f t="shared" si="20"/>
        <v>8.3632586929424431</v>
      </c>
      <c r="DG11" s="19">
        <f t="shared" si="20"/>
        <v>3.5060848110652607</v>
      </c>
      <c r="DH11" s="19">
        <f t="shared" si="20"/>
        <v>0.5488021885217863</v>
      </c>
      <c r="DI11" s="19">
        <f t="shared" si="20"/>
        <v>1.6366999910620357</v>
      </c>
      <c r="DJ11" s="19">
        <f t="shared" si="20"/>
        <v>0.82527275580063897</v>
      </c>
      <c r="DK11" s="19">
        <f t="shared" si="20"/>
        <v>0.35832745757651818</v>
      </c>
      <c r="DL11" s="19">
        <f t="shared" si="20"/>
        <v>0.29091012002187822</v>
      </c>
      <c r="DM11" s="19">
        <f t="shared" si="20"/>
        <v>1.5144585946587845</v>
      </c>
      <c r="DN11" s="19">
        <f t="shared" si="20"/>
        <v>2.1142856088631734</v>
      </c>
      <c r="DO11" s="19">
        <f t="shared" si="20"/>
        <v>3.5470035991835678</v>
      </c>
      <c r="DP11" s="19">
        <f t="shared" si="20"/>
        <v>10.007516391699136</v>
      </c>
      <c r="DQ11" s="19">
        <f t="shared" si="20"/>
        <v>4.1911259338713272E-2</v>
      </c>
      <c r="DR11" s="19">
        <f t="shared" si="20"/>
        <v>51.596986664494032</v>
      </c>
      <c r="DS11" s="19">
        <f t="shared" si="20"/>
        <v>56.03904549127018</v>
      </c>
      <c r="DT11" s="19">
        <f t="shared" si="20"/>
        <v>56.080956750608891</v>
      </c>
      <c r="DU11" s="19">
        <f t="shared" si="20"/>
        <v>1.7315068179363404</v>
      </c>
      <c r="DW11">
        <f t="shared" si="11"/>
        <v>4.9919807469674414E-2</v>
      </c>
      <c r="DX11">
        <f t="shared" si="4"/>
        <v>2.6602943249004297E-2</v>
      </c>
      <c r="DY11">
        <f t="shared" si="4"/>
        <v>4.6287929889775044E-2</v>
      </c>
      <c r="DZ11">
        <f t="shared" si="4"/>
        <v>2.9194057228198907E-2</v>
      </c>
      <c r="EA11">
        <f t="shared" si="4"/>
        <v>0.27566859302111629</v>
      </c>
      <c r="EB11">
        <f t="shared" si="4"/>
        <v>1.2080246723788452E-2</v>
      </c>
      <c r="EC11">
        <f t="shared" si="4"/>
        <v>3.3925492350999217E-2</v>
      </c>
      <c r="ED11">
        <f t="shared" si="4"/>
        <v>2.1578054642400913E-2</v>
      </c>
      <c r="EE11">
        <f t="shared" si="4"/>
        <v>0.13321487292452752</v>
      </c>
      <c r="EF11">
        <f t="shared" si="4"/>
        <v>0.10225385535422848</v>
      </c>
      <c r="EG11">
        <f t="shared" si="4"/>
        <v>5.6559523527146532E-3</v>
      </c>
      <c r="EH11">
        <f t="shared" si="4"/>
        <v>1.2537463129633938E-2</v>
      </c>
      <c r="EI11">
        <f t="shared" si="4"/>
        <v>2.1615527147705156E-2</v>
      </c>
      <c r="EJ11">
        <f t="shared" si="4"/>
        <v>1.3302955506424243E-2</v>
      </c>
      <c r="EK11">
        <f t="shared" si="4"/>
        <v>4.6080619453352503E-3</v>
      </c>
      <c r="EL11">
        <f t="shared" si="4"/>
        <v>2.7083331119348259E-2</v>
      </c>
      <c r="EM11">
        <f t="shared" si="4"/>
        <v>2.6712766815149502E-2</v>
      </c>
      <c r="EN11">
        <f t="shared" si="5"/>
        <v>3.5793615064061361E-2</v>
      </c>
      <c r="EO11">
        <f t="shared" si="5"/>
        <v>0.15960838678490366</v>
      </c>
      <c r="EP11">
        <f t="shared" si="5"/>
        <v>0</v>
      </c>
      <c r="EQ11">
        <f t="shared" si="5"/>
        <v>0.93039084141413031</v>
      </c>
      <c r="ES11">
        <f t="shared" si="12"/>
        <v>4.8675100061727213E-2</v>
      </c>
      <c r="ET11">
        <f t="shared" si="6"/>
        <v>7.4526483505524752E-2</v>
      </c>
      <c r="EU11">
        <f t="shared" si="6"/>
        <v>2.3398633434707033E-2</v>
      </c>
      <c r="EV11">
        <f t="shared" si="6"/>
        <v>4.1602231798977832E-2</v>
      </c>
      <c r="EW11">
        <f t="shared" si="6"/>
        <v>0.23947132995399029</v>
      </c>
      <c r="EX11">
        <f t="shared" si="6"/>
        <v>1.3808936497957358E-2</v>
      </c>
      <c r="EY11">
        <f t="shared" si="6"/>
        <v>2.8625024935259886E-2</v>
      </c>
      <c r="EZ11">
        <f t="shared" si="6"/>
        <v>1.1584183542941802E-2</v>
      </c>
      <c r="FA11">
        <f t="shared" si="6"/>
        <v>0.14912831694604853</v>
      </c>
      <c r="FB11">
        <f t="shared" si="6"/>
        <v>6.2518277401306888E-2</v>
      </c>
      <c r="FC11">
        <f t="shared" si="6"/>
        <v>9.7858920446436178E-3</v>
      </c>
      <c r="FD11">
        <f t="shared" si="6"/>
        <v>2.9184594662684058E-2</v>
      </c>
      <c r="FE11">
        <f t="shared" si="6"/>
        <v>1.4715739595360572E-2</v>
      </c>
      <c r="FF11">
        <f t="shared" si="6"/>
        <v>6.3894676257039368E-3</v>
      </c>
      <c r="FG11">
        <f t="shared" si="6"/>
        <v>5.1873244837022095E-3</v>
      </c>
      <c r="FH11">
        <f t="shared" si="6"/>
        <v>2.7004863725730598E-2</v>
      </c>
      <c r="FI11">
        <f t="shared" si="6"/>
        <v>3.770059805265747E-2</v>
      </c>
      <c r="FJ11">
        <f t="shared" si="7"/>
        <v>6.3247915240765867E-2</v>
      </c>
      <c r="FK11">
        <f t="shared" si="7"/>
        <v>0.17844767585193669</v>
      </c>
      <c r="FL11">
        <f t="shared" si="7"/>
        <v>7.4733495587623385E-4</v>
      </c>
      <c r="FM11">
        <f t="shared" si="13"/>
        <v>1</v>
      </c>
    </row>
    <row r="12" spans="1:169" x14ac:dyDescent="0.2">
      <c r="A12" t="s">
        <v>136</v>
      </c>
      <c r="B12" t="s">
        <v>112</v>
      </c>
      <c r="C12" t="s">
        <v>143</v>
      </c>
      <c r="D12" s="14" t="s">
        <v>144</v>
      </c>
      <c r="E12" s="14" t="s">
        <v>98</v>
      </c>
      <c r="F12" s="14">
        <v>51</v>
      </c>
      <c r="G12" s="15">
        <v>43401</v>
      </c>
      <c r="H12" s="14">
        <v>1</v>
      </c>
      <c r="I12" s="14">
        <v>4</v>
      </c>
      <c r="J12" s="14"/>
      <c r="K12" s="16" t="s">
        <v>139</v>
      </c>
      <c r="L12" s="14">
        <v>12</v>
      </c>
      <c r="M12" s="14" t="s">
        <v>140</v>
      </c>
      <c r="N12" s="14">
        <v>12</v>
      </c>
      <c r="O12" s="14">
        <v>18</v>
      </c>
      <c r="P12" s="17">
        <v>2</v>
      </c>
      <c r="Q12" s="14" t="s">
        <v>102</v>
      </c>
      <c r="R12" s="14" t="s">
        <v>103</v>
      </c>
      <c r="S12" s="14"/>
      <c r="T12" s="14" t="s">
        <v>104</v>
      </c>
      <c r="U12" s="17">
        <v>2000</v>
      </c>
      <c r="V12" s="14"/>
      <c r="W12" s="18"/>
      <c r="X12" s="14" t="s">
        <v>145</v>
      </c>
      <c r="Y12" s="14"/>
      <c r="Z12" s="14"/>
      <c r="AA12" s="19">
        <v>8.2888408073440516</v>
      </c>
      <c r="AB12" s="19">
        <v>21.700729525891891</v>
      </c>
      <c r="AC12" s="19">
        <v>28.275904163935014</v>
      </c>
      <c r="AD12" s="19">
        <v>16.246926921737984</v>
      </c>
      <c r="AE12" s="19">
        <v>171.10453377200599</v>
      </c>
      <c r="AF12" s="19">
        <v>8.0827365630117001</v>
      </c>
      <c r="AG12" s="19">
        <v>16.183859249488666</v>
      </c>
      <c r="AH12" s="19">
        <v>8.9970412805063908</v>
      </c>
      <c r="AI12" s="19">
        <v>66.020603976545118</v>
      </c>
      <c r="AJ12" s="19">
        <v>57.025496667881114</v>
      </c>
      <c r="AK12" s="19">
        <v>2.4925803017539807</v>
      </c>
      <c r="AL12" s="19">
        <v>4.9000086653169186</v>
      </c>
      <c r="AM12" s="19">
        <v>2.5710343389307546</v>
      </c>
      <c r="AN12" s="19">
        <v>4.2672658468180273</v>
      </c>
      <c r="AO12" s="19">
        <v>1.8255008227007345</v>
      </c>
      <c r="AP12" s="19">
        <v>13.588056156530907</v>
      </c>
      <c r="AQ12" s="19">
        <v>44.3025274786227</v>
      </c>
      <c r="AR12" s="19">
        <v>22.66887962838987</v>
      </c>
      <c r="AS12" s="19">
        <v>86.616647270358783</v>
      </c>
      <c r="AT12" s="19">
        <v>0</v>
      </c>
      <c r="AU12" s="19">
        <v>506.01758452687125</v>
      </c>
      <c r="AV12" s="19">
        <v>577.56373847493171</v>
      </c>
      <c r="AW12" s="19">
        <v>577.56373847493171</v>
      </c>
      <c r="AX12" s="19">
        <v>14.58982607525329</v>
      </c>
      <c r="AZ12" s="19">
        <f t="shared" si="14"/>
        <v>8.2888408073440516</v>
      </c>
      <c r="BA12" s="19">
        <f t="shared" si="14"/>
        <v>21.700729525891891</v>
      </c>
      <c r="BB12" s="19">
        <f t="shared" si="14"/>
        <v>28.275904163935014</v>
      </c>
      <c r="BC12" s="19">
        <f t="shared" si="14"/>
        <v>16.246926921737984</v>
      </c>
      <c r="BD12" s="19">
        <f t="shared" si="14"/>
        <v>171.10453377200599</v>
      </c>
      <c r="BE12" s="19">
        <f t="shared" si="14"/>
        <v>8.0827365630117001</v>
      </c>
      <c r="BF12" s="19">
        <f t="shared" si="14"/>
        <v>16.183859249488666</v>
      </c>
      <c r="BG12" s="19">
        <f t="shared" si="14"/>
        <v>8.9970412805063908</v>
      </c>
      <c r="BH12" s="19">
        <f t="shared" si="14"/>
        <v>66.020603976545118</v>
      </c>
      <c r="BI12" s="19">
        <f t="shared" si="14"/>
        <v>57.025496667881114</v>
      </c>
      <c r="BJ12" s="19">
        <f t="shared" si="14"/>
        <v>2.4925803017539807</v>
      </c>
      <c r="BK12" s="19">
        <f t="shared" si="14"/>
        <v>4.9000086653169186</v>
      </c>
      <c r="BL12" s="19">
        <f t="shared" si="14"/>
        <v>2.5710343389307546</v>
      </c>
      <c r="BM12" s="19">
        <f t="shared" si="14"/>
        <v>4.2672658468180273</v>
      </c>
      <c r="BN12" s="19">
        <f t="shared" si="14"/>
        <v>1.8255008227007345</v>
      </c>
      <c r="BO12" s="19">
        <f t="shared" si="14"/>
        <v>13.588056156530907</v>
      </c>
      <c r="BP12" s="19">
        <f t="shared" si="15"/>
        <v>44.3025274786227</v>
      </c>
      <c r="BQ12" s="19">
        <f t="shared" si="15"/>
        <v>22.66887962838987</v>
      </c>
      <c r="BR12" s="19">
        <f t="shared" si="15"/>
        <v>86.616647270358783</v>
      </c>
      <c r="BS12" s="19">
        <f t="shared" si="15"/>
        <v>0</v>
      </c>
      <c r="BT12" s="19">
        <f t="shared" si="15"/>
        <v>506.01758452687125</v>
      </c>
      <c r="BU12" s="19">
        <f t="shared" si="15"/>
        <v>577.56373847493171</v>
      </c>
      <c r="BV12" s="19">
        <f t="shared" si="15"/>
        <v>577.56373847493171</v>
      </c>
      <c r="BW12" s="19">
        <f t="shared" si="15"/>
        <v>14.58982607525329</v>
      </c>
      <c r="BX12" s="19"/>
      <c r="BY12" s="19">
        <f>(AZ11+AZ12)*($N12-$N11)/2</f>
        <v>126.07467276035349</v>
      </c>
      <c r="BZ12" s="19">
        <f t="shared" ref="BZ12:CV18" si="21">(BA11+BA12)*($N12-$N11)/2</f>
        <v>127.67913302658684</v>
      </c>
      <c r="CA12" s="19">
        <f t="shared" si="21"/>
        <v>188.96759674838015</v>
      </c>
      <c r="CB12" s="19">
        <f t="shared" si="21"/>
        <v>113.6289680927769</v>
      </c>
      <c r="CC12" s="19">
        <f t="shared" si="21"/>
        <v>1134.8739824304491</v>
      </c>
      <c r="CD12" s="19">
        <f t="shared" si="21"/>
        <v>51.778326524990895</v>
      </c>
      <c r="CE12" s="19">
        <f t="shared" si="21"/>
        <v>122.60800111565538</v>
      </c>
      <c r="CF12" s="19">
        <f t="shared" si="21"/>
        <v>73.445865358574721</v>
      </c>
      <c r="CG12" s="19">
        <f t="shared" si="21"/>
        <v>490.09419561724064</v>
      </c>
      <c r="CH12" s="19">
        <f t="shared" si="21"/>
        <v>398.41093064697253</v>
      </c>
      <c r="CI12" s="19">
        <f t="shared" si="21"/>
        <v>19.721425868221125</v>
      </c>
      <c r="CJ12" s="19">
        <f t="shared" si="21"/>
        <v>41.527787314544732</v>
      </c>
      <c r="CK12" s="19">
        <f t="shared" si="21"/>
        <v>51.02770234436673</v>
      </c>
      <c r="CL12" s="19">
        <f t="shared" si="21"/>
        <v>40.801605556638158</v>
      </c>
      <c r="CM12" s="19">
        <f t="shared" si="21"/>
        <v>15.349136798393346</v>
      </c>
      <c r="CN12" s="19">
        <f t="shared" si="21"/>
        <v>100.21883910133893</v>
      </c>
      <c r="CO12" s="19">
        <f t="shared" si="21"/>
        <v>206.99896604699683</v>
      </c>
      <c r="CP12" s="19">
        <f t="shared" si="21"/>
        <v>148.93793738263196</v>
      </c>
      <c r="CQ12" s="19">
        <f t="shared" si="21"/>
        <v>613.49971377027464</v>
      </c>
      <c r="CR12" s="19">
        <f t="shared" si="21"/>
        <v>0</v>
      </c>
      <c r="CS12" s="19">
        <f t="shared" si="21"/>
        <v>3580.1070919341992</v>
      </c>
      <c r="CT12" s="19">
        <f t="shared" si="21"/>
        <v>3965.8661994316672</v>
      </c>
      <c r="CU12" s="19">
        <f t="shared" si="21"/>
        <v>3965.8661994316672</v>
      </c>
      <c r="CV12" s="19">
        <f t="shared" si="21"/>
        <v>98.214905201940269</v>
      </c>
      <c r="CW12" s="19"/>
      <c r="CX12" s="19">
        <f>CX11</f>
        <v>2.729746181393284</v>
      </c>
      <c r="CY12" s="19">
        <f t="shared" ref="CY12:DU18" si="22">CY11</f>
        <v>4.1795164982483008</v>
      </c>
      <c r="CZ12" s="19">
        <f t="shared" si="22"/>
        <v>1.3122177496751564</v>
      </c>
      <c r="DA12" s="19">
        <f t="shared" si="22"/>
        <v>2.3330929622472816</v>
      </c>
      <c r="DB12" s="19">
        <f t="shared" si="22"/>
        <v>13.42978129816052</v>
      </c>
      <c r="DC12" s="19">
        <f t="shared" si="22"/>
        <v>0.77441837051385121</v>
      </c>
      <c r="DD12" s="19">
        <f t="shared" si="22"/>
        <v>1.6053187853794106</v>
      </c>
      <c r="DE12" s="19">
        <f t="shared" si="22"/>
        <v>0.64965209626283449</v>
      </c>
      <c r="DF12" s="19">
        <f t="shared" si="22"/>
        <v>8.3632586929424431</v>
      </c>
      <c r="DG12" s="19">
        <f t="shared" si="22"/>
        <v>3.5060848110652607</v>
      </c>
      <c r="DH12" s="19">
        <f t="shared" si="22"/>
        <v>0.5488021885217863</v>
      </c>
      <c r="DI12" s="19">
        <f t="shared" si="22"/>
        <v>1.6366999910620357</v>
      </c>
      <c r="DJ12" s="19">
        <f t="shared" si="22"/>
        <v>0.82527275580063897</v>
      </c>
      <c r="DK12" s="19">
        <f t="shared" si="22"/>
        <v>0.35832745757651818</v>
      </c>
      <c r="DL12" s="19">
        <f t="shared" si="22"/>
        <v>0.29091012002187822</v>
      </c>
      <c r="DM12" s="19">
        <f t="shared" si="22"/>
        <v>1.5144585946587845</v>
      </c>
      <c r="DN12" s="19">
        <f t="shared" si="22"/>
        <v>2.1142856088631734</v>
      </c>
      <c r="DO12" s="19">
        <f t="shared" si="22"/>
        <v>3.5470035991835678</v>
      </c>
      <c r="DP12" s="19">
        <f t="shared" si="22"/>
        <v>10.007516391699136</v>
      </c>
      <c r="DQ12" s="19">
        <f t="shared" si="22"/>
        <v>4.1911259338713272E-2</v>
      </c>
      <c r="DR12" s="19">
        <f t="shared" si="22"/>
        <v>51.596986664494032</v>
      </c>
      <c r="DS12" s="19">
        <f t="shared" si="22"/>
        <v>56.03904549127018</v>
      </c>
      <c r="DT12" s="19">
        <f t="shared" si="22"/>
        <v>56.080956750608891</v>
      </c>
      <c r="DU12" s="19">
        <f t="shared" si="22"/>
        <v>1.7315068179363404</v>
      </c>
      <c r="DW12">
        <f t="shared" si="11"/>
        <v>3.1789946110239616E-2</v>
      </c>
      <c r="DX12">
        <f t="shared" si="4"/>
        <v>3.2194513532726857E-2</v>
      </c>
      <c r="DY12">
        <f t="shared" si="4"/>
        <v>4.7648505331687782E-2</v>
      </c>
      <c r="DZ12">
        <f t="shared" si="4"/>
        <v>2.8651740219844186E-2</v>
      </c>
      <c r="EA12">
        <f t="shared" si="4"/>
        <v>0.28616043138144287</v>
      </c>
      <c r="EB12">
        <f t="shared" si="4"/>
        <v>1.3055994307728044E-2</v>
      </c>
      <c r="EC12">
        <f t="shared" si="4"/>
        <v>3.0915818877910166E-2</v>
      </c>
      <c r="ED12">
        <f t="shared" si="4"/>
        <v>1.8519501583058946E-2</v>
      </c>
      <c r="EE12">
        <f t="shared" si="4"/>
        <v>0.12357809642883921</v>
      </c>
      <c r="EF12">
        <f t="shared" si="4"/>
        <v>0.10046000308937988</v>
      </c>
      <c r="EG12">
        <f t="shared" si="4"/>
        <v>4.9727915356920834E-3</v>
      </c>
      <c r="EH12">
        <f t="shared" si="4"/>
        <v>1.0471303172178606E-2</v>
      </c>
      <c r="EI12">
        <f t="shared" si="4"/>
        <v>1.2866723126382658E-2</v>
      </c>
      <c r="EJ12">
        <f t="shared" si="4"/>
        <v>1.0288195189864267E-2</v>
      </c>
      <c r="EK12">
        <f t="shared" si="4"/>
        <v>3.8703113081810401E-3</v>
      </c>
      <c r="EL12">
        <f t="shared" si="4"/>
        <v>2.5270353073359082E-2</v>
      </c>
      <c r="EM12">
        <f t="shared" si="4"/>
        <v>5.2195146189415328E-2</v>
      </c>
      <c r="EN12">
        <f t="shared" si="5"/>
        <v>3.7554957704820119E-2</v>
      </c>
      <c r="EO12">
        <f t="shared" si="5"/>
        <v>0.15469501060277649</v>
      </c>
      <c r="EP12">
        <f t="shared" si="5"/>
        <v>0</v>
      </c>
      <c r="EQ12">
        <f t="shared" si="5"/>
        <v>0.9027301759316162</v>
      </c>
      <c r="ES12">
        <f t="shared" si="12"/>
        <v>4.8675100061727213E-2</v>
      </c>
      <c r="ET12">
        <f t="shared" si="6"/>
        <v>7.4526483505524752E-2</v>
      </c>
      <c r="EU12">
        <f t="shared" si="6"/>
        <v>2.3398633434707033E-2</v>
      </c>
      <c r="EV12">
        <f t="shared" si="6"/>
        <v>4.1602231798977832E-2</v>
      </c>
      <c r="EW12">
        <f t="shared" si="6"/>
        <v>0.23947132995399029</v>
      </c>
      <c r="EX12">
        <f t="shared" si="6"/>
        <v>1.3808936497957358E-2</v>
      </c>
      <c r="EY12">
        <f t="shared" si="6"/>
        <v>2.8625024935259886E-2</v>
      </c>
      <c r="EZ12">
        <f t="shared" si="6"/>
        <v>1.1584183542941802E-2</v>
      </c>
      <c r="FA12">
        <f t="shared" si="6"/>
        <v>0.14912831694604853</v>
      </c>
      <c r="FB12">
        <f t="shared" si="6"/>
        <v>6.2518277401306888E-2</v>
      </c>
      <c r="FC12">
        <f t="shared" si="6"/>
        <v>9.7858920446436178E-3</v>
      </c>
      <c r="FD12">
        <f t="shared" si="6"/>
        <v>2.9184594662684058E-2</v>
      </c>
      <c r="FE12">
        <f t="shared" si="6"/>
        <v>1.4715739595360572E-2</v>
      </c>
      <c r="FF12">
        <f t="shared" si="6"/>
        <v>6.3894676257039368E-3</v>
      </c>
      <c r="FG12">
        <f t="shared" si="6"/>
        <v>5.1873244837022095E-3</v>
      </c>
      <c r="FH12">
        <f t="shared" si="6"/>
        <v>2.7004863725730598E-2</v>
      </c>
      <c r="FI12">
        <f t="shared" si="6"/>
        <v>3.770059805265747E-2</v>
      </c>
      <c r="FJ12">
        <f t="shared" si="7"/>
        <v>6.3247915240765867E-2</v>
      </c>
      <c r="FK12">
        <f t="shared" si="7"/>
        <v>0.17844767585193669</v>
      </c>
      <c r="FL12">
        <f t="shared" si="7"/>
        <v>7.4733495587623385E-4</v>
      </c>
      <c r="FM12">
        <f t="shared" si="13"/>
        <v>1</v>
      </c>
    </row>
    <row r="13" spans="1:169" x14ac:dyDescent="0.2">
      <c r="A13" t="s">
        <v>136</v>
      </c>
      <c r="B13" t="s">
        <v>116</v>
      </c>
      <c r="C13" t="s">
        <v>146</v>
      </c>
      <c r="D13" s="14" t="s">
        <v>147</v>
      </c>
      <c r="E13" s="14" t="s">
        <v>98</v>
      </c>
      <c r="F13" s="14">
        <v>51</v>
      </c>
      <c r="G13" s="15">
        <v>43401</v>
      </c>
      <c r="H13" s="14">
        <v>1</v>
      </c>
      <c r="I13" s="14">
        <v>4</v>
      </c>
      <c r="J13" s="14"/>
      <c r="K13" s="16" t="s">
        <v>139</v>
      </c>
      <c r="L13" s="14">
        <v>12</v>
      </c>
      <c r="M13" s="14" t="s">
        <v>140</v>
      </c>
      <c r="N13" s="14">
        <v>20</v>
      </c>
      <c r="O13" s="14">
        <v>14</v>
      </c>
      <c r="P13" s="17">
        <v>3</v>
      </c>
      <c r="Q13" s="14" t="s">
        <v>102</v>
      </c>
      <c r="R13" s="14" t="s">
        <v>103</v>
      </c>
      <c r="S13" s="14"/>
      <c r="T13" s="14" t="s">
        <v>104</v>
      </c>
      <c r="U13" s="17">
        <v>820</v>
      </c>
      <c r="V13" s="14"/>
      <c r="W13" s="18"/>
      <c r="X13" s="14" t="s">
        <v>148</v>
      </c>
      <c r="Y13" s="14" t="s">
        <v>142</v>
      </c>
      <c r="Z13" s="14"/>
      <c r="AA13" s="19">
        <v>37.059598839409112</v>
      </c>
      <c r="AB13" s="19">
        <v>88.221930236583518</v>
      </c>
      <c r="AC13" s="19">
        <v>50.102099005994056</v>
      </c>
      <c r="AD13" s="19">
        <v>38.825302529860551</v>
      </c>
      <c r="AE13" s="19">
        <v>359.69369087820525</v>
      </c>
      <c r="AF13" s="19">
        <v>18.962936781044839</v>
      </c>
      <c r="AG13" s="19">
        <v>38.001958528601421</v>
      </c>
      <c r="AH13" s="19">
        <v>24.232807387748746</v>
      </c>
      <c r="AI13" s="19">
        <v>161.45599331177559</v>
      </c>
      <c r="AJ13" s="19">
        <v>124.29641577349511</v>
      </c>
      <c r="AK13" s="19">
        <v>9.1295377411338663</v>
      </c>
      <c r="AL13" s="19">
        <v>16.193462161107153</v>
      </c>
      <c r="AM13" s="19">
        <v>6.60410140101399</v>
      </c>
      <c r="AN13" s="19">
        <v>4.549530188105277</v>
      </c>
      <c r="AO13" s="19">
        <v>4.6116556560184421</v>
      </c>
      <c r="AP13" s="19">
        <v>29.478674931638054</v>
      </c>
      <c r="AQ13" s="19">
        <v>80.506187329369197</v>
      </c>
      <c r="AR13" s="19">
        <v>43.351510655100242</v>
      </c>
      <c r="AS13" s="19">
        <v>195.86561681761395</v>
      </c>
      <c r="AT13" s="19">
        <v>0</v>
      </c>
      <c r="AU13" s="19">
        <v>1122.6781825584603</v>
      </c>
      <c r="AV13" s="19">
        <v>1256.7829500665332</v>
      </c>
      <c r="AW13" s="19">
        <v>1256.7829500665332</v>
      </c>
      <c r="AX13" s="19">
        <v>23.985283672164233</v>
      </c>
      <c r="AZ13" s="19">
        <f t="shared" si="14"/>
        <v>37.059598839409112</v>
      </c>
      <c r="BA13" s="19">
        <f t="shared" si="14"/>
        <v>88.221930236583518</v>
      </c>
      <c r="BB13" s="19">
        <f t="shared" si="14"/>
        <v>50.102099005994056</v>
      </c>
      <c r="BC13" s="19">
        <f t="shared" si="14"/>
        <v>38.825302529860551</v>
      </c>
      <c r="BD13" s="19">
        <f t="shared" si="14"/>
        <v>359.69369087820525</v>
      </c>
      <c r="BE13" s="19">
        <f t="shared" si="14"/>
        <v>18.962936781044839</v>
      </c>
      <c r="BF13" s="19">
        <f t="shared" si="14"/>
        <v>38.001958528601421</v>
      </c>
      <c r="BG13" s="19">
        <f t="shared" si="14"/>
        <v>24.232807387748746</v>
      </c>
      <c r="BH13" s="19">
        <f t="shared" si="14"/>
        <v>161.45599331177559</v>
      </c>
      <c r="BI13" s="19">
        <f t="shared" si="14"/>
        <v>124.29641577349511</v>
      </c>
      <c r="BJ13" s="19">
        <f t="shared" si="14"/>
        <v>9.1295377411338663</v>
      </c>
      <c r="BK13" s="19">
        <f t="shared" si="14"/>
        <v>16.193462161107153</v>
      </c>
      <c r="BL13" s="19">
        <f t="shared" si="14"/>
        <v>6.60410140101399</v>
      </c>
      <c r="BM13" s="19">
        <f t="shared" si="14"/>
        <v>4.549530188105277</v>
      </c>
      <c r="BN13" s="19">
        <f t="shared" si="14"/>
        <v>4.6116556560184421</v>
      </c>
      <c r="BO13" s="19">
        <f t="shared" si="14"/>
        <v>29.478674931638054</v>
      </c>
      <c r="BP13" s="19">
        <f t="shared" si="15"/>
        <v>80.506187329369197</v>
      </c>
      <c r="BQ13" s="19">
        <f t="shared" si="15"/>
        <v>43.351510655100242</v>
      </c>
      <c r="BR13" s="19">
        <f t="shared" si="15"/>
        <v>195.86561681761395</v>
      </c>
      <c r="BS13" s="19">
        <f t="shared" si="15"/>
        <v>0</v>
      </c>
      <c r="BT13" s="19">
        <f t="shared" si="15"/>
        <v>1122.6781825584603</v>
      </c>
      <c r="BU13" s="19">
        <f t="shared" si="15"/>
        <v>1256.7829500665332</v>
      </c>
      <c r="BV13" s="19">
        <f t="shared" si="15"/>
        <v>1256.7829500665332</v>
      </c>
      <c r="BW13" s="19">
        <f t="shared" si="15"/>
        <v>23.985283672164233</v>
      </c>
      <c r="BX13" s="19"/>
      <c r="BY13" s="19">
        <f t="shared" ref="BY13:BY18" si="23">(AZ12+AZ13)*($N13-$N12)/2</f>
        <v>181.39375858701266</v>
      </c>
      <c r="BZ13" s="19">
        <f t="shared" si="21"/>
        <v>439.69063904990162</v>
      </c>
      <c r="CA13" s="19">
        <f t="shared" si="21"/>
        <v>313.51201267971629</v>
      </c>
      <c r="CB13" s="19">
        <f t="shared" si="21"/>
        <v>220.28891780639412</v>
      </c>
      <c r="CC13" s="19">
        <f t="shared" si="21"/>
        <v>2123.1928986008452</v>
      </c>
      <c r="CD13" s="19">
        <f t="shared" si="21"/>
        <v>108.18269337622615</v>
      </c>
      <c r="CE13" s="19">
        <f t="shared" si="21"/>
        <v>216.74327111236033</v>
      </c>
      <c r="CF13" s="19">
        <f t="shared" si="21"/>
        <v>132.91939467302055</v>
      </c>
      <c r="CG13" s="19">
        <f t="shared" si="21"/>
        <v>909.90638915328282</v>
      </c>
      <c r="CH13" s="19">
        <f t="shared" si="21"/>
        <v>725.28764976550497</v>
      </c>
      <c r="CI13" s="19">
        <f t="shared" si="21"/>
        <v>46.488472171551386</v>
      </c>
      <c r="CJ13" s="19">
        <f t="shared" si="21"/>
        <v>84.373883305696282</v>
      </c>
      <c r="CK13" s="19">
        <f t="shared" si="21"/>
        <v>36.700542959778979</v>
      </c>
      <c r="CL13" s="19">
        <f t="shared" si="21"/>
        <v>35.267184139693214</v>
      </c>
      <c r="CM13" s="19">
        <f t="shared" si="21"/>
        <v>25.748625914876705</v>
      </c>
      <c r="CN13" s="19">
        <f t="shared" si="21"/>
        <v>172.26692435267586</v>
      </c>
      <c r="CO13" s="19">
        <f t="shared" si="21"/>
        <v>499.23485923196756</v>
      </c>
      <c r="CP13" s="19">
        <f t="shared" si="21"/>
        <v>264.08156113396046</v>
      </c>
      <c r="CQ13" s="19">
        <f t="shared" si="21"/>
        <v>1129.9290563518909</v>
      </c>
      <c r="CR13" s="19">
        <f t="shared" si="21"/>
        <v>0</v>
      </c>
      <c r="CS13" s="19">
        <f t="shared" si="21"/>
        <v>6514.7830683413267</v>
      </c>
      <c r="CT13" s="19">
        <f t="shared" si="21"/>
        <v>7337.3867541658601</v>
      </c>
      <c r="CU13" s="19">
        <f t="shared" si="21"/>
        <v>7337.3867541658601</v>
      </c>
      <c r="CV13" s="19">
        <f t="shared" si="21"/>
        <v>154.30043898967008</v>
      </c>
      <c r="CW13" s="19"/>
      <c r="CX13" s="19">
        <f t="shared" ref="CX13:CX18" si="24">CX12</f>
        <v>2.729746181393284</v>
      </c>
      <c r="CY13" s="19">
        <f t="shared" si="22"/>
        <v>4.1795164982483008</v>
      </c>
      <c r="CZ13" s="19">
        <f t="shared" si="22"/>
        <v>1.3122177496751564</v>
      </c>
      <c r="DA13" s="19">
        <f t="shared" si="22"/>
        <v>2.3330929622472816</v>
      </c>
      <c r="DB13" s="19">
        <f t="shared" si="22"/>
        <v>13.42978129816052</v>
      </c>
      <c r="DC13" s="19">
        <f t="shared" si="22"/>
        <v>0.77441837051385121</v>
      </c>
      <c r="DD13" s="19">
        <f t="shared" si="22"/>
        <v>1.6053187853794106</v>
      </c>
      <c r="DE13" s="19">
        <f t="shared" si="22"/>
        <v>0.64965209626283449</v>
      </c>
      <c r="DF13" s="19">
        <f t="shared" si="22"/>
        <v>8.3632586929424431</v>
      </c>
      <c r="DG13" s="19">
        <f t="shared" si="22"/>
        <v>3.5060848110652607</v>
      </c>
      <c r="DH13" s="19">
        <f t="shared" si="22"/>
        <v>0.5488021885217863</v>
      </c>
      <c r="DI13" s="19">
        <f t="shared" si="22"/>
        <v>1.6366999910620357</v>
      </c>
      <c r="DJ13" s="19">
        <f t="shared" si="22"/>
        <v>0.82527275580063897</v>
      </c>
      <c r="DK13" s="19">
        <f t="shared" si="22"/>
        <v>0.35832745757651818</v>
      </c>
      <c r="DL13" s="19">
        <f t="shared" si="22"/>
        <v>0.29091012002187822</v>
      </c>
      <c r="DM13" s="19">
        <f t="shared" si="22"/>
        <v>1.5144585946587845</v>
      </c>
      <c r="DN13" s="19">
        <f t="shared" si="22"/>
        <v>2.1142856088631734</v>
      </c>
      <c r="DO13" s="19">
        <f t="shared" si="22"/>
        <v>3.5470035991835678</v>
      </c>
      <c r="DP13" s="19">
        <f t="shared" si="22"/>
        <v>10.007516391699136</v>
      </c>
      <c r="DQ13" s="19">
        <f t="shared" si="22"/>
        <v>4.1911259338713272E-2</v>
      </c>
      <c r="DR13" s="19">
        <f t="shared" si="22"/>
        <v>51.596986664494032</v>
      </c>
      <c r="DS13" s="19">
        <f t="shared" si="22"/>
        <v>56.03904549127018</v>
      </c>
      <c r="DT13" s="19">
        <f t="shared" si="22"/>
        <v>56.080956750608891</v>
      </c>
      <c r="DU13" s="19">
        <f t="shared" si="22"/>
        <v>1.7315068179363404</v>
      </c>
      <c r="DW13">
        <f t="shared" si="11"/>
        <v>2.472184780010743E-2</v>
      </c>
      <c r="DX13">
        <f t="shared" si="4"/>
        <v>5.9924691689485186E-2</v>
      </c>
      <c r="DY13">
        <f t="shared" si="4"/>
        <v>4.2728020640552623E-2</v>
      </c>
      <c r="DZ13">
        <f t="shared" si="4"/>
        <v>3.0022803102388369E-2</v>
      </c>
      <c r="EA13">
        <f t="shared" si="4"/>
        <v>0.28936636022292073</v>
      </c>
      <c r="EB13">
        <f t="shared" si="4"/>
        <v>1.4744035853746508E-2</v>
      </c>
      <c r="EC13">
        <f t="shared" si="4"/>
        <v>2.9539572926192366E-2</v>
      </c>
      <c r="ED13">
        <f t="shared" si="4"/>
        <v>1.8115358931782424E-2</v>
      </c>
      <c r="EE13">
        <f t="shared" si="4"/>
        <v>0.12400959900834942</v>
      </c>
      <c r="EF13">
        <f t="shared" si="4"/>
        <v>9.8848224042942412E-2</v>
      </c>
      <c r="EG13">
        <f t="shared" si="4"/>
        <v>6.3358350498775584E-3</v>
      </c>
      <c r="EH13">
        <f t="shared" si="4"/>
        <v>1.1499173497675087E-2</v>
      </c>
      <c r="EI13">
        <f t="shared" si="4"/>
        <v>5.0018547732872268E-3</v>
      </c>
      <c r="EJ13">
        <f t="shared" si="4"/>
        <v>4.8065047299939573E-3</v>
      </c>
      <c r="EK13">
        <f t="shared" si="4"/>
        <v>3.5092365684905075E-3</v>
      </c>
      <c r="EL13">
        <f t="shared" si="4"/>
        <v>2.3477967037088501E-2</v>
      </c>
      <c r="EM13">
        <f t="shared" si="4"/>
        <v>6.8039872499364024E-2</v>
      </c>
      <c r="EN13">
        <f t="shared" si="5"/>
        <v>3.5991228209965358E-2</v>
      </c>
      <c r="EO13">
        <f t="shared" si="5"/>
        <v>0.15399611526683729</v>
      </c>
      <c r="EP13">
        <f t="shared" si="5"/>
        <v>0</v>
      </c>
      <c r="EQ13">
        <f t="shared" si="5"/>
        <v>0.88788873840437899</v>
      </c>
      <c r="ES13">
        <f t="shared" si="12"/>
        <v>4.8675100061727213E-2</v>
      </c>
      <c r="ET13">
        <f t="shared" si="6"/>
        <v>7.4526483505524752E-2</v>
      </c>
      <c r="EU13">
        <f t="shared" si="6"/>
        <v>2.3398633434707033E-2</v>
      </c>
      <c r="EV13">
        <f t="shared" si="6"/>
        <v>4.1602231798977832E-2</v>
      </c>
      <c r="EW13">
        <f t="shared" si="6"/>
        <v>0.23947132995399029</v>
      </c>
      <c r="EX13">
        <f t="shared" si="6"/>
        <v>1.3808936497957358E-2</v>
      </c>
      <c r="EY13">
        <f t="shared" si="6"/>
        <v>2.8625024935259886E-2</v>
      </c>
      <c r="EZ13">
        <f t="shared" si="6"/>
        <v>1.1584183542941802E-2</v>
      </c>
      <c r="FA13">
        <f t="shared" si="6"/>
        <v>0.14912831694604853</v>
      </c>
      <c r="FB13">
        <f t="shared" si="6"/>
        <v>6.2518277401306888E-2</v>
      </c>
      <c r="FC13">
        <f t="shared" si="6"/>
        <v>9.7858920446436178E-3</v>
      </c>
      <c r="FD13">
        <f t="shared" si="6"/>
        <v>2.9184594662684058E-2</v>
      </c>
      <c r="FE13">
        <f t="shared" si="6"/>
        <v>1.4715739595360572E-2</v>
      </c>
      <c r="FF13">
        <f t="shared" si="6"/>
        <v>6.3894676257039368E-3</v>
      </c>
      <c r="FG13">
        <f t="shared" si="6"/>
        <v>5.1873244837022095E-3</v>
      </c>
      <c r="FH13">
        <f t="shared" si="6"/>
        <v>2.7004863725730598E-2</v>
      </c>
      <c r="FI13">
        <f t="shared" si="6"/>
        <v>3.770059805265747E-2</v>
      </c>
      <c r="FJ13">
        <f t="shared" si="7"/>
        <v>6.3247915240765867E-2</v>
      </c>
      <c r="FK13">
        <f t="shared" si="7"/>
        <v>0.17844767585193669</v>
      </c>
      <c r="FL13">
        <f t="shared" si="7"/>
        <v>7.4733495587623385E-4</v>
      </c>
      <c r="FM13">
        <f t="shared" si="13"/>
        <v>1</v>
      </c>
    </row>
    <row r="14" spans="1:169" x14ac:dyDescent="0.2">
      <c r="A14" t="s">
        <v>136</v>
      </c>
      <c r="B14" t="s">
        <v>120</v>
      </c>
      <c r="C14" t="s">
        <v>149</v>
      </c>
      <c r="D14" s="14" t="s">
        <v>150</v>
      </c>
      <c r="E14" s="14" t="s">
        <v>98</v>
      </c>
      <c r="F14" s="14">
        <v>51</v>
      </c>
      <c r="G14" s="15">
        <v>43401</v>
      </c>
      <c r="H14" s="14">
        <v>1</v>
      </c>
      <c r="I14" s="14">
        <v>4</v>
      </c>
      <c r="J14" s="14"/>
      <c r="K14" s="16" t="s">
        <v>139</v>
      </c>
      <c r="L14" s="14">
        <v>12</v>
      </c>
      <c r="M14" s="14" t="s">
        <v>140</v>
      </c>
      <c r="N14" s="14">
        <v>30</v>
      </c>
      <c r="O14" s="14">
        <v>10</v>
      </c>
      <c r="P14" s="17">
        <v>4</v>
      </c>
      <c r="Q14" s="14" t="s">
        <v>102</v>
      </c>
      <c r="R14" s="14" t="s">
        <v>103</v>
      </c>
      <c r="S14" s="14"/>
      <c r="T14" s="14" t="s">
        <v>104</v>
      </c>
      <c r="U14" s="17">
        <v>960</v>
      </c>
      <c r="V14" s="14"/>
      <c r="W14" s="18"/>
      <c r="X14" s="14" t="s">
        <v>151</v>
      </c>
      <c r="Y14" s="14" t="s">
        <v>142</v>
      </c>
      <c r="Z14" s="14"/>
      <c r="AA14" s="19">
        <v>55.945851567436577</v>
      </c>
      <c r="AB14" s="19">
        <v>113.16387846515515</v>
      </c>
      <c r="AC14" s="19">
        <v>20.282476426653492</v>
      </c>
      <c r="AD14" s="19">
        <v>41.978845095623704</v>
      </c>
      <c r="AE14" s="19">
        <v>201.06039319099784</v>
      </c>
      <c r="AF14" s="19">
        <v>12.056507724472077</v>
      </c>
      <c r="AG14" s="19">
        <v>22.367766045719183</v>
      </c>
      <c r="AH14" s="19">
        <v>9.6082674099066114</v>
      </c>
      <c r="AI14" s="19">
        <v>146.94138827698461</v>
      </c>
      <c r="AJ14" s="19">
        <v>52.010977397233987</v>
      </c>
      <c r="AK14" s="19">
        <v>15.043997199103037</v>
      </c>
      <c r="AL14" s="19">
        <v>60.329779741826918</v>
      </c>
      <c r="AM14" s="19">
        <v>19.293743854030236</v>
      </c>
      <c r="AN14" s="19">
        <v>10.361379127326531</v>
      </c>
      <c r="AO14" s="19">
        <v>5.3937430949903655</v>
      </c>
      <c r="AP14" s="19">
        <v>28.099217289397568</v>
      </c>
      <c r="AQ14" s="19">
        <v>28.883086612118152</v>
      </c>
      <c r="AR14" s="19">
        <v>56.304208476486849</v>
      </c>
      <c r="AS14" s="19">
        <v>143.62437443607064</v>
      </c>
      <c r="AT14" s="19">
        <v>1.2098128709460996</v>
      </c>
      <c r="AU14" s="19">
        <v>847.33167576214259</v>
      </c>
      <c r="AV14" s="19">
        <v>905.60586362843458</v>
      </c>
      <c r="AW14" s="19">
        <v>906.81567649938063</v>
      </c>
      <c r="AX14" s="19">
        <v>21.98833176712029</v>
      </c>
      <c r="AZ14" s="19">
        <f t="shared" si="14"/>
        <v>55.945851567436577</v>
      </c>
      <c r="BA14" s="19">
        <f t="shared" si="14"/>
        <v>113.16387846515515</v>
      </c>
      <c r="BB14" s="19">
        <f t="shared" si="14"/>
        <v>20.282476426653492</v>
      </c>
      <c r="BC14" s="19">
        <f t="shared" si="14"/>
        <v>41.978845095623704</v>
      </c>
      <c r="BD14" s="19">
        <f t="shared" si="14"/>
        <v>201.06039319099784</v>
      </c>
      <c r="BE14" s="19">
        <f t="shared" si="14"/>
        <v>12.056507724472077</v>
      </c>
      <c r="BF14" s="19">
        <f t="shared" si="14"/>
        <v>22.367766045719183</v>
      </c>
      <c r="BG14" s="19">
        <f t="shared" si="14"/>
        <v>9.6082674099066114</v>
      </c>
      <c r="BH14" s="19">
        <f t="shared" si="14"/>
        <v>146.94138827698461</v>
      </c>
      <c r="BI14" s="19">
        <f t="shared" si="14"/>
        <v>52.010977397233987</v>
      </c>
      <c r="BJ14" s="19">
        <f t="shared" si="14"/>
        <v>15.043997199103037</v>
      </c>
      <c r="BK14" s="19">
        <f t="shared" si="14"/>
        <v>60.329779741826918</v>
      </c>
      <c r="BL14" s="19">
        <f t="shared" si="14"/>
        <v>19.293743854030236</v>
      </c>
      <c r="BM14" s="19">
        <f t="shared" si="14"/>
        <v>10.361379127326531</v>
      </c>
      <c r="BN14" s="19">
        <f t="shared" si="14"/>
        <v>5.3937430949903655</v>
      </c>
      <c r="BO14" s="19">
        <f t="shared" si="14"/>
        <v>28.099217289397568</v>
      </c>
      <c r="BP14" s="19">
        <f t="shared" si="15"/>
        <v>28.883086612118152</v>
      </c>
      <c r="BQ14" s="19">
        <f t="shared" si="15"/>
        <v>56.304208476486849</v>
      </c>
      <c r="BR14" s="19">
        <f t="shared" si="15"/>
        <v>143.62437443607064</v>
      </c>
      <c r="BS14" s="19">
        <f t="shared" si="15"/>
        <v>1.2098128709460996</v>
      </c>
      <c r="BT14" s="19">
        <f t="shared" si="15"/>
        <v>847.33167576214259</v>
      </c>
      <c r="BU14" s="19">
        <f t="shared" si="15"/>
        <v>905.60586362843458</v>
      </c>
      <c r="BV14" s="19">
        <f t="shared" si="15"/>
        <v>906.81567649938063</v>
      </c>
      <c r="BW14" s="19">
        <f t="shared" si="15"/>
        <v>21.98833176712029</v>
      </c>
      <c r="BX14" s="19"/>
      <c r="BY14" s="19">
        <f t="shared" si="23"/>
        <v>465.02725203422841</v>
      </c>
      <c r="BZ14" s="19">
        <f t="shared" si="21"/>
        <v>1006.9290435086932</v>
      </c>
      <c r="CA14" s="19">
        <f t="shared" si="21"/>
        <v>351.92287716323779</v>
      </c>
      <c r="CB14" s="19">
        <f t="shared" si="21"/>
        <v>404.02073812742128</v>
      </c>
      <c r="CC14" s="19">
        <f t="shared" si="21"/>
        <v>2803.7704203460157</v>
      </c>
      <c r="CD14" s="19">
        <f t="shared" si="21"/>
        <v>155.09722252758456</v>
      </c>
      <c r="CE14" s="19">
        <f t="shared" si="21"/>
        <v>301.84862287160297</v>
      </c>
      <c r="CF14" s="19">
        <f t="shared" si="21"/>
        <v>169.20537398827679</v>
      </c>
      <c r="CG14" s="19">
        <f t="shared" si="21"/>
        <v>1541.986907943801</v>
      </c>
      <c r="CH14" s="19">
        <f t="shared" si="21"/>
        <v>881.53696585364537</v>
      </c>
      <c r="CI14" s="19">
        <f t="shared" si="21"/>
        <v>120.86767470118453</v>
      </c>
      <c r="CJ14" s="19">
        <f t="shared" si="21"/>
        <v>382.61620951467035</v>
      </c>
      <c r="CK14" s="19">
        <f t="shared" si="21"/>
        <v>129.48922627522111</v>
      </c>
      <c r="CL14" s="19">
        <f t="shared" si="21"/>
        <v>74.554546577159044</v>
      </c>
      <c r="CM14" s="19">
        <f t="shared" si="21"/>
        <v>50.026993755044046</v>
      </c>
      <c r="CN14" s="19">
        <f t="shared" si="21"/>
        <v>287.88946110517816</v>
      </c>
      <c r="CO14" s="19">
        <f t="shared" si="21"/>
        <v>546.9463697074367</v>
      </c>
      <c r="CP14" s="19">
        <f t="shared" si="21"/>
        <v>498.27859565793545</v>
      </c>
      <c r="CQ14" s="19">
        <f t="shared" si="21"/>
        <v>1697.449956268423</v>
      </c>
      <c r="CR14" s="19">
        <f t="shared" si="21"/>
        <v>6.0490643547304979</v>
      </c>
      <c r="CS14" s="19">
        <f t="shared" si="21"/>
        <v>9850.0492916030144</v>
      </c>
      <c r="CT14" s="19">
        <f t="shared" si="21"/>
        <v>10811.944068474839</v>
      </c>
      <c r="CU14" s="19">
        <f t="shared" si="21"/>
        <v>10817.99313282957</v>
      </c>
      <c r="CV14" s="19">
        <f t="shared" si="21"/>
        <v>229.8680771964226</v>
      </c>
      <c r="CW14" s="19"/>
      <c r="CX14" s="19">
        <f t="shared" si="24"/>
        <v>2.729746181393284</v>
      </c>
      <c r="CY14" s="19">
        <f t="shared" si="22"/>
        <v>4.1795164982483008</v>
      </c>
      <c r="CZ14" s="19">
        <f t="shared" si="22"/>
        <v>1.3122177496751564</v>
      </c>
      <c r="DA14" s="19">
        <f t="shared" si="22"/>
        <v>2.3330929622472816</v>
      </c>
      <c r="DB14" s="19">
        <f t="shared" si="22"/>
        <v>13.42978129816052</v>
      </c>
      <c r="DC14" s="19">
        <f t="shared" si="22"/>
        <v>0.77441837051385121</v>
      </c>
      <c r="DD14" s="19">
        <f t="shared" si="22"/>
        <v>1.6053187853794106</v>
      </c>
      <c r="DE14" s="19">
        <f t="shared" si="22"/>
        <v>0.64965209626283449</v>
      </c>
      <c r="DF14" s="19">
        <f t="shared" si="22"/>
        <v>8.3632586929424431</v>
      </c>
      <c r="DG14" s="19">
        <f t="shared" si="22"/>
        <v>3.5060848110652607</v>
      </c>
      <c r="DH14" s="19">
        <f t="shared" si="22"/>
        <v>0.5488021885217863</v>
      </c>
      <c r="DI14" s="19">
        <f t="shared" si="22"/>
        <v>1.6366999910620357</v>
      </c>
      <c r="DJ14" s="19">
        <f t="shared" si="22"/>
        <v>0.82527275580063897</v>
      </c>
      <c r="DK14" s="19">
        <f t="shared" si="22"/>
        <v>0.35832745757651818</v>
      </c>
      <c r="DL14" s="19">
        <f t="shared" si="22"/>
        <v>0.29091012002187822</v>
      </c>
      <c r="DM14" s="19">
        <f t="shared" si="22"/>
        <v>1.5144585946587845</v>
      </c>
      <c r="DN14" s="19">
        <f t="shared" si="22"/>
        <v>2.1142856088631734</v>
      </c>
      <c r="DO14" s="19">
        <f t="shared" si="22"/>
        <v>3.5470035991835678</v>
      </c>
      <c r="DP14" s="19">
        <f t="shared" si="22"/>
        <v>10.007516391699136</v>
      </c>
      <c r="DQ14" s="19">
        <f t="shared" si="22"/>
        <v>4.1911259338713272E-2</v>
      </c>
      <c r="DR14" s="19">
        <f t="shared" si="22"/>
        <v>51.596986664494032</v>
      </c>
      <c r="DS14" s="19">
        <f t="shared" si="22"/>
        <v>56.03904549127018</v>
      </c>
      <c r="DT14" s="19">
        <f t="shared" si="22"/>
        <v>56.080956750608891</v>
      </c>
      <c r="DU14" s="19">
        <f t="shared" si="22"/>
        <v>1.7315068179363404</v>
      </c>
      <c r="DW14">
        <f t="shared" si="11"/>
        <v>4.2986462121426323E-2</v>
      </c>
      <c r="DX14">
        <f t="shared" si="4"/>
        <v>9.3079098049429002E-2</v>
      </c>
      <c r="DY14">
        <f t="shared" si="4"/>
        <v>3.2531253518293585E-2</v>
      </c>
      <c r="DZ14">
        <f t="shared" si="4"/>
        <v>3.734710617455763E-2</v>
      </c>
      <c r="EA14">
        <f t="shared" si="4"/>
        <v>0.25917657609130479</v>
      </c>
      <c r="EB14">
        <f t="shared" si="4"/>
        <v>1.4336968107042707E-2</v>
      </c>
      <c r="EC14">
        <f t="shared" si="4"/>
        <v>2.7902460203600724E-2</v>
      </c>
      <c r="ED14">
        <f t="shared" si="4"/>
        <v>1.5641105694066862E-2</v>
      </c>
      <c r="EE14">
        <f t="shared" si="4"/>
        <v>0.1425390910319867</v>
      </c>
      <c r="EF14">
        <f t="shared" si="4"/>
        <v>8.1488031562751542E-2</v>
      </c>
      <c r="EG14">
        <f t="shared" si="4"/>
        <v>1.1172837070342103E-2</v>
      </c>
      <c r="EH14">
        <f t="shared" si="4"/>
        <v>3.5368501792956183E-2</v>
      </c>
      <c r="EI14">
        <f t="shared" si="4"/>
        <v>1.1969801116092197E-2</v>
      </c>
      <c r="EJ14">
        <f t="shared" si="4"/>
        <v>6.8917169443292528E-3</v>
      </c>
      <c r="EK14">
        <f t="shared" si="4"/>
        <v>4.6244246174668175E-3</v>
      </c>
      <c r="EL14">
        <f t="shared" si="4"/>
        <v>2.6612095013400824E-2</v>
      </c>
      <c r="EM14">
        <f t="shared" si="4"/>
        <v>5.0558949612161258E-2</v>
      </c>
      <c r="EN14">
        <f t="shared" si="5"/>
        <v>4.6060169343775964E-2</v>
      </c>
      <c r="EO14">
        <f t="shared" si="5"/>
        <v>0.15690987555881683</v>
      </c>
      <c r="EP14">
        <f t="shared" si="5"/>
        <v>5.5916696197313043E-4</v>
      </c>
      <c r="EQ14">
        <f t="shared" si="5"/>
        <v>0.91052463896569524</v>
      </c>
      <c r="ES14">
        <f t="shared" si="12"/>
        <v>4.8675100061727213E-2</v>
      </c>
      <c r="ET14">
        <f t="shared" si="6"/>
        <v>7.4526483505524752E-2</v>
      </c>
      <c r="EU14">
        <f t="shared" si="6"/>
        <v>2.3398633434707033E-2</v>
      </c>
      <c r="EV14">
        <f t="shared" si="6"/>
        <v>4.1602231798977832E-2</v>
      </c>
      <c r="EW14">
        <f t="shared" si="6"/>
        <v>0.23947132995399029</v>
      </c>
      <c r="EX14">
        <f t="shared" si="6"/>
        <v>1.3808936497957358E-2</v>
      </c>
      <c r="EY14">
        <f t="shared" si="6"/>
        <v>2.8625024935259886E-2</v>
      </c>
      <c r="EZ14">
        <f t="shared" si="6"/>
        <v>1.1584183542941802E-2</v>
      </c>
      <c r="FA14">
        <f t="shared" si="6"/>
        <v>0.14912831694604853</v>
      </c>
      <c r="FB14">
        <f t="shared" si="6"/>
        <v>6.2518277401306888E-2</v>
      </c>
      <c r="FC14">
        <f t="shared" si="6"/>
        <v>9.7858920446436178E-3</v>
      </c>
      <c r="FD14">
        <f t="shared" si="6"/>
        <v>2.9184594662684058E-2</v>
      </c>
      <c r="FE14">
        <f t="shared" si="6"/>
        <v>1.4715739595360572E-2</v>
      </c>
      <c r="FF14">
        <f t="shared" si="6"/>
        <v>6.3894676257039368E-3</v>
      </c>
      <c r="FG14">
        <f t="shared" si="6"/>
        <v>5.1873244837022095E-3</v>
      </c>
      <c r="FH14">
        <f t="shared" si="6"/>
        <v>2.7004863725730598E-2</v>
      </c>
      <c r="FI14">
        <f t="shared" si="6"/>
        <v>3.770059805265747E-2</v>
      </c>
      <c r="FJ14">
        <f t="shared" si="7"/>
        <v>6.3247915240765867E-2</v>
      </c>
      <c r="FK14">
        <f t="shared" si="7"/>
        <v>0.17844767585193669</v>
      </c>
      <c r="FL14">
        <f t="shared" si="7"/>
        <v>7.4733495587623385E-4</v>
      </c>
      <c r="FM14">
        <f t="shared" si="13"/>
        <v>1</v>
      </c>
    </row>
    <row r="15" spans="1:169" x14ac:dyDescent="0.2">
      <c r="A15" t="s">
        <v>136</v>
      </c>
      <c r="B15" t="s">
        <v>124</v>
      </c>
      <c r="C15" t="s">
        <v>152</v>
      </c>
      <c r="D15" s="14" t="s">
        <v>153</v>
      </c>
      <c r="E15" s="14" t="s">
        <v>98</v>
      </c>
      <c r="F15" s="14">
        <v>51</v>
      </c>
      <c r="G15" s="15">
        <v>43401</v>
      </c>
      <c r="H15" s="14">
        <v>1</v>
      </c>
      <c r="I15" s="14">
        <v>4</v>
      </c>
      <c r="J15" s="14"/>
      <c r="K15" s="16" t="s">
        <v>139</v>
      </c>
      <c r="L15" s="14">
        <v>12</v>
      </c>
      <c r="M15" s="14" t="s">
        <v>140</v>
      </c>
      <c r="N15" s="14">
        <v>40</v>
      </c>
      <c r="O15" s="14">
        <v>6</v>
      </c>
      <c r="P15" s="17">
        <v>5</v>
      </c>
      <c r="Q15" s="14" t="s">
        <v>102</v>
      </c>
      <c r="R15" s="14" t="s">
        <v>103</v>
      </c>
      <c r="S15" s="14"/>
      <c r="T15" s="14" t="s">
        <v>104</v>
      </c>
      <c r="U15" s="17">
        <v>2000</v>
      </c>
      <c r="V15" s="14"/>
      <c r="W15" s="18" t="s">
        <v>154</v>
      </c>
      <c r="X15" s="14" t="s">
        <v>155</v>
      </c>
      <c r="Y15" s="14"/>
      <c r="Z15" s="14"/>
      <c r="AA15" s="19">
        <f>AVERAGE([1]All_AGR!AI81:AI82)</f>
        <v>27.449245714269317</v>
      </c>
      <c r="AB15" s="19">
        <f>AVERAGE([1]All_AGR!AJ81:AJ82)</f>
        <v>51.206268437698164</v>
      </c>
      <c r="AC15" s="19">
        <f>AVERAGE([1]All_AGR!AK81:AK82)</f>
        <v>13.995928511332769</v>
      </c>
      <c r="AD15" s="19">
        <f>AVERAGE([1]All_AGR!AL81:AL82)</f>
        <v>43.660445794827631</v>
      </c>
      <c r="AE15" s="19">
        <f>AVERAGE([1]All_AGR!AM81:AM82)</f>
        <v>222.1455216515582</v>
      </c>
      <c r="AF15" s="19">
        <f>AVERAGE([1]All_AGR!AN81:AN82)</f>
        <v>8.6676112061542927</v>
      </c>
      <c r="AG15" s="19">
        <f>AVERAGE([1]All_AGR!AO81:AO82)</f>
        <v>20.204582376475344</v>
      </c>
      <c r="AH15" s="19">
        <f>AVERAGE([1]All_AGR!AP81:AP82)</f>
        <v>7.0804318283111458</v>
      </c>
      <c r="AI15" s="19">
        <f>AVERAGE([1]All_AGR!AQ81:AQ82)</f>
        <v>138.74506470484289</v>
      </c>
      <c r="AJ15" s="19">
        <f>AVERAGE([1]All_AGR!AR81:AR82)</f>
        <v>39.570357320087666</v>
      </c>
      <c r="AK15" s="19">
        <f>AVERAGE([1]All_AGR!AS81:AS82)</f>
        <v>12.35690106450096</v>
      </c>
      <c r="AL15" s="19">
        <f>AVERAGE([1]All_AGR!AT81:AT82)</f>
        <v>38.349478610517195</v>
      </c>
      <c r="AM15" s="19">
        <f>AVERAGE([1]All_AGR!AU81:AU82)</f>
        <v>5.8150205271802555</v>
      </c>
      <c r="AN15" s="19">
        <f>AVERAGE([1]All_AGR!AV81:AV82)</f>
        <v>2.798621800815972</v>
      </c>
      <c r="AO15" s="19">
        <f>AVERAGE([1]All_AGR!AW81:AW82)</f>
        <v>4.9034065601663475</v>
      </c>
      <c r="AP15" s="19">
        <f>AVERAGE([1]All_AGR!AX81:AX82)</f>
        <v>23.264773284051167</v>
      </c>
      <c r="AQ15" s="19">
        <f>AVERAGE([1]All_AGR!AY81:AY82)</f>
        <v>41.79702850538068</v>
      </c>
      <c r="AR15" s="19">
        <f>AVERAGE([1]All_AGR!AZ81:AZ82)</f>
        <v>74.228280348931207</v>
      </c>
      <c r="AS15" s="19">
        <f>AVERAGE([1]All_AGR!BA81:BA82)</f>
        <v>137.11852065269551</v>
      </c>
      <c r="AT15" s="19">
        <f>AVERAGE([1]All_AGR!BB81:BB82)</f>
        <v>0.87201108973590891</v>
      </c>
      <c r="AU15" s="19">
        <f>AVERAGE([1]All_AGR!BC81:BC82)</f>
        <v>811.08077811239923</v>
      </c>
      <c r="AV15" s="19">
        <f>AVERAGE([1]All_AGR!BD81:BD82)</f>
        <v>887.65627495553406</v>
      </c>
      <c r="AW15" s="19">
        <f>AVERAGE([1]All_AGR!BE81:BE82)</f>
        <v>888.52828604526997</v>
      </c>
      <c r="AX15" s="19">
        <f>AVERAGE([1]All_AGR!BF81:BF82)</f>
        <v>27.274326321492289</v>
      </c>
      <c r="AZ15" s="19">
        <f t="shared" si="14"/>
        <v>27.449245714269317</v>
      </c>
      <c r="BA15" s="19">
        <f t="shared" si="14"/>
        <v>51.206268437698164</v>
      </c>
      <c r="BB15" s="19">
        <f t="shared" si="14"/>
        <v>13.995928511332769</v>
      </c>
      <c r="BC15" s="19">
        <f t="shared" si="14"/>
        <v>43.660445794827631</v>
      </c>
      <c r="BD15" s="19">
        <f t="shared" si="14"/>
        <v>222.1455216515582</v>
      </c>
      <c r="BE15" s="19">
        <f t="shared" si="14"/>
        <v>8.6676112061542927</v>
      </c>
      <c r="BF15" s="19">
        <f t="shared" si="14"/>
        <v>20.204582376475344</v>
      </c>
      <c r="BG15" s="19">
        <f t="shared" si="14"/>
        <v>7.0804318283111458</v>
      </c>
      <c r="BH15" s="19">
        <f t="shared" si="14"/>
        <v>138.74506470484289</v>
      </c>
      <c r="BI15" s="19">
        <f t="shared" si="14"/>
        <v>39.570357320087666</v>
      </c>
      <c r="BJ15" s="19">
        <f t="shared" si="14"/>
        <v>12.35690106450096</v>
      </c>
      <c r="BK15" s="19">
        <f t="shared" si="14"/>
        <v>38.349478610517195</v>
      </c>
      <c r="BL15" s="19">
        <f t="shared" si="14"/>
        <v>5.8150205271802555</v>
      </c>
      <c r="BM15" s="19">
        <f t="shared" si="14"/>
        <v>2.798621800815972</v>
      </c>
      <c r="BN15" s="19">
        <f t="shared" si="14"/>
        <v>4.9034065601663475</v>
      </c>
      <c r="BO15" s="19">
        <f t="shared" si="14"/>
        <v>23.264773284051167</v>
      </c>
      <c r="BP15" s="19">
        <f t="shared" si="15"/>
        <v>41.79702850538068</v>
      </c>
      <c r="BQ15" s="19">
        <f t="shared" si="15"/>
        <v>74.228280348931207</v>
      </c>
      <c r="BR15" s="19">
        <f t="shared" si="15"/>
        <v>137.11852065269551</v>
      </c>
      <c r="BS15" s="19">
        <f t="shared" si="15"/>
        <v>0.87201108973590891</v>
      </c>
      <c r="BT15" s="19">
        <f t="shared" si="15"/>
        <v>811.08077811239923</v>
      </c>
      <c r="BU15" s="19">
        <f t="shared" si="15"/>
        <v>887.65627495553406</v>
      </c>
      <c r="BV15" s="19">
        <f t="shared" si="15"/>
        <v>888.52828604526997</v>
      </c>
      <c r="BW15" s="19">
        <f t="shared" si="15"/>
        <v>27.274326321492289</v>
      </c>
      <c r="BX15" s="19"/>
      <c r="BY15" s="19">
        <f t="shared" si="23"/>
        <v>416.97548640852943</v>
      </c>
      <c r="BZ15" s="19">
        <f t="shared" si="21"/>
        <v>821.85073451426661</v>
      </c>
      <c r="CA15" s="19">
        <f t="shared" si="21"/>
        <v>171.3920246899313</v>
      </c>
      <c r="CB15" s="19">
        <f t="shared" si="21"/>
        <v>428.19645445225666</v>
      </c>
      <c r="CC15" s="19">
        <f t="shared" si="21"/>
        <v>2116.0295742127801</v>
      </c>
      <c r="CD15" s="19">
        <f t="shared" si="21"/>
        <v>103.62059465313183</v>
      </c>
      <c r="CE15" s="19">
        <f t="shared" si="21"/>
        <v>212.86174211097261</v>
      </c>
      <c r="CF15" s="19">
        <f t="shared" si="21"/>
        <v>83.443496191088798</v>
      </c>
      <c r="CG15" s="19">
        <f t="shared" si="21"/>
        <v>1428.4322649091378</v>
      </c>
      <c r="CH15" s="19">
        <f t="shared" si="21"/>
        <v>457.90667358660824</v>
      </c>
      <c r="CI15" s="19">
        <f t="shared" si="21"/>
        <v>137.00449131802</v>
      </c>
      <c r="CJ15" s="19">
        <f t="shared" si="21"/>
        <v>493.39629176172053</v>
      </c>
      <c r="CK15" s="19">
        <f t="shared" si="21"/>
        <v>125.54382190605246</v>
      </c>
      <c r="CL15" s="19">
        <f t="shared" si="21"/>
        <v>65.800004640712515</v>
      </c>
      <c r="CM15" s="19">
        <f t="shared" si="21"/>
        <v>51.485748275783564</v>
      </c>
      <c r="CN15" s="19">
        <f t="shared" si="21"/>
        <v>256.81995286724367</v>
      </c>
      <c r="CO15" s="19">
        <f t="shared" si="21"/>
        <v>353.40057558749413</v>
      </c>
      <c r="CP15" s="19">
        <f t="shared" si="21"/>
        <v>652.66244412709034</v>
      </c>
      <c r="CQ15" s="19">
        <f t="shared" si="21"/>
        <v>1403.7144754438307</v>
      </c>
      <c r="CR15" s="19">
        <f t="shared" si="21"/>
        <v>10.409119803410043</v>
      </c>
      <c r="CS15" s="19">
        <f t="shared" si="21"/>
        <v>8292.0622693727091</v>
      </c>
      <c r="CT15" s="19">
        <f t="shared" si="21"/>
        <v>8966.3106929198439</v>
      </c>
      <c r="CU15" s="19">
        <f t="shared" si="21"/>
        <v>8976.7198127232532</v>
      </c>
      <c r="CV15" s="19">
        <f t="shared" si="21"/>
        <v>246.3132904430629</v>
      </c>
      <c r="CW15" s="19"/>
      <c r="CX15" s="19">
        <f t="shared" si="24"/>
        <v>2.729746181393284</v>
      </c>
      <c r="CY15" s="19">
        <f t="shared" si="22"/>
        <v>4.1795164982483008</v>
      </c>
      <c r="CZ15" s="19">
        <f t="shared" si="22"/>
        <v>1.3122177496751564</v>
      </c>
      <c r="DA15" s="19">
        <f t="shared" si="22"/>
        <v>2.3330929622472816</v>
      </c>
      <c r="DB15" s="19">
        <f t="shared" si="22"/>
        <v>13.42978129816052</v>
      </c>
      <c r="DC15" s="19">
        <f t="shared" si="22"/>
        <v>0.77441837051385121</v>
      </c>
      <c r="DD15" s="19">
        <f t="shared" si="22"/>
        <v>1.6053187853794106</v>
      </c>
      <c r="DE15" s="19">
        <f t="shared" si="22"/>
        <v>0.64965209626283449</v>
      </c>
      <c r="DF15" s="19">
        <f t="shared" si="22"/>
        <v>8.3632586929424431</v>
      </c>
      <c r="DG15" s="19">
        <f t="shared" si="22"/>
        <v>3.5060848110652607</v>
      </c>
      <c r="DH15" s="19">
        <f t="shared" si="22"/>
        <v>0.5488021885217863</v>
      </c>
      <c r="DI15" s="19">
        <f t="shared" si="22"/>
        <v>1.6366999910620357</v>
      </c>
      <c r="DJ15" s="19">
        <f t="shared" si="22"/>
        <v>0.82527275580063897</v>
      </c>
      <c r="DK15" s="19">
        <f t="shared" si="22"/>
        <v>0.35832745757651818</v>
      </c>
      <c r="DL15" s="19">
        <f t="shared" si="22"/>
        <v>0.29091012002187822</v>
      </c>
      <c r="DM15" s="19">
        <f t="shared" si="22"/>
        <v>1.5144585946587845</v>
      </c>
      <c r="DN15" s="19">
        <f t="shared" si="22"/>
        <v>2.1142856088631734</v>
      </c>
      <c r="DO15" s="19">
        <f t="shared" si="22"/>
        <v>3.5470035991835678</v>
      </c>
      <c r="DP15" s="19">
        <f t="shared" si="22"/>
        <v>10.007516391699136</v>
      </c>
      <c r="DQ15" s="19">
        <f t="shared" si="22"/>
        <v>4.1911259338713272E-2</v>
      </c>
      <c r="DR15" s="19">
        <f t="shared" si="22"/>
        <v>51.596986664494032</v>
      </c>
      <c r="DS15" s="19">
        <f t="shared" si="22"/>
        <v>56.03904549127018</v>
      </c>
      <c r="DT15" s="19">
        <f t="shared" si="22"/>
        <v>56.080956750608891</v>
      </c>
      <c r="DU15" s="19">
        <f t="shared" si="22"/>
        <v>1.7315068179363404</v>
      </c>
      <c r="DW15">
        <f t="shared" si="11"/>
        <v>4.6450763208351967E-2</v>
      </c>
      <c r="DX15">
        <f t="shared" si="4"/>
        <v>9.1553568748955205E-2</v>
      </c>
      <c r="DY15">
        <f t="shared" si="4"/>
        <v>1.9092945782601671E-2</v>
      </c>
      <c r="DZ15">
        <f t="shared" si="4"/>
        <v>4.7700770814451364E-2</v>
      </c>
      <c r="EA15">
        <f t="shared" si="4"/>
        <v>0.23572414182000001</v>
      </c>
      <c r="EB15">
        <f t="shared" si="4"/>
        <v>1.1543258207331372E-2</v>
      </c>
      <c r="EC15">
        <f t="shared" si="4"/>
        <v>2.3712641872732917E-2</v>
      </c>
      <c r="ED15">
        <f t="shared" si="4"/>
        <v>9.2955442446604197E-3</v>
      </c>
      <c r="EE15">
        <f t="shared" si="4"/>
        <v>0.15912630612404027</v>
      </c>
      <c r="EF15">
        <f t="shared" si="4"/>
        <v>5.10104674245919E-2</v>
      </c>
      <c r="EG15">
        <f t="shared" si="4"/>
        <v>1.5262199798620779E-2</v>
      </c>
      <c r="EH15">
        <f t="shared" si="4"/>
        <v>5.4963984846937056E-2</v>
      </c>
      <c r="EI15">
        <f t="shared" si="4"/>
        <v>1.3985489635992819E-2</v>
      </c>
      <c r="EJ15">
        <f t="shared" si="4"/>
        <v>7.3300722327826421E-3</v>
      </c>
      <c r="EK15">
        <f t="shared" si="4"/>
        <v>5.7354745775633625E-3</v>
      </c>
      <c r="EL15">
        <f t="shared" si="4"/>
        <v>2.8609554294346702E-2</v>
      </c>
      <c r="EM15">
        <f t="shared" si="4"/>
        <v>3.9368564794302473E-2</v>
      </c>
      <c r="EN15">
        <f t="shared" si="5"/>
        <v>7.2706117350575208E-2</v>
      </c>
      <c r="EO15">
        <f t="shared" si="5"/>
        <v>0.15637276251557505</v>
      </c>
      <c r="EP15">
        <f t="shared" si="5"/>
        <v>1.1595683078641445E-3</v>
      </c>
      <c r="EQ15">
        <f t="shared" si="5"/>
        <v>0.92372965207400848</v>
      </c>
      <c r="ES15">
        <f t="shared" si="12"/>
        <v>4.8675100061727213E-2</v>
      </c>
      <c r="ET15">
        <f t="shared" si="6"/>
        <v>7.4526483505524752E-2</v>
      </c>
      <c r="EU15">
        <f t="shared" si="6"/>
        <v>2.3398633434707033E-2</v>
      </c>
      <c r="EV15">
        <f t="shared" si="6"/>
        <v>4.1602231798977832E-2</v>
      </c>
      <c r="EW15">
        <f t="shared" si="6"/>
        <v>0.23947132995399029</v>
      </c>
      <c r="EX15">
        <f t="shared" si="6"/>
        <v>1.3808936497957358E-2</v>
      </c>
      <c r="EY15">
        <f t="shared" si="6"/>
        <v>2.8625024935259886E-2</v>
      </c>
      <c r="EZ15">
        <f t="shared" si="6"/>
        <v>1.1584183542941802E-2</v>
      </c>
      <c r="FA15">
        <f t="shared" si="6"/>
        <v>0.14912831694604853</v>
      </c>
      <c r="FB15">
        <f t="shared" si="6"/>
        <v>6.2518277401306888E-2</v>
      </c>
      <c r="FC15">
        <f t="shared" si="6"/>
        <v>9.7858920446436178E-3</v>
      </c>
      <c r="FD15">
        <f t="shared" si="6"/>
        <v>2.9184594662684058E-2</v>
      </c>
      <c r="FE15">
        <f t="shared" si="6"/>
        <v>1.4715739595360572E-2</v>
      </c>
      <c r="FF15">
        <f t="shared" si="6"/>
        <v>6.3894676257039368E-3</v>
      </c>
      <c r="FG15">
        <f t="shared" si="6"/>
        <v>5.1873244837022095E-3</v>
      </c>
      <c r="FH15">
        <f t="shared" si="6"/>
        <v>2.7004863725730598E-2</v>
      </c>
      <c r="FI15">
        <f t="shared" si="6"/>
        <v>3.770059805265747E-2</v>
      </c>
      <c r="FJ15">
        <f t="shared" si="7"/>
        <v>6.3247915240765867E-2</v>
      </c>
      <c r="FK15">
        <f t="shared" si="7"/>
        <v>0.17844767585193669</v>
      </c>
      <c r="FL15">
        <f t="shared" si="7"/>
        <v>7.4733495587623385E-4</v>
      </c>
      <c r="FM15">
        <f t="shared" si="13"/>
        <v>1</v>
      </c>
    </row>
    <row r="16" spans="1:169" x14ac:dyDescent="0.2">
      <c r="A16" t="s">
        <v>156</v>
      </c>
      <c r="B16" t="s">
        <v>132</v>
      </c>
      <c r="C16" t="s">
        <v>157</v>
      </c>
      <c r="D16" s="14" t="s">
        <v>158</v>
      </c>
      <c r="E16" s="14" t="s">
        <v>98</v>
      </c>
      <c r="F16" s="14">
        <v>51</v>
      </c>
      <c r="G16" s="15">
        <v>43401</v>
      </c>
      <c r="H16" s="14">
        <v>1</v>
      </c>
      <c r="I16" s="14">
        <v>4</v>
      </c>
      <c r="J16" s="14"/>
      <c r="K16" s="16" t="s">
        <v>139</v>
      </c>
      <c r="L16" s="14">
        <v>12</v>
      </c>
      <c r="M16" s="14" t="s">
        <v>140</v>
      </c>
      <c r="N16" s="14">
        <v>50</v>
      </c>
      <c r="O16" s="14">
        <v>3</v>
      </c>
      <c r="P16" s="17">
        <v>6</v>
      </c>
      <c r="Q16" s="14" t="s">
        <v>102</v>
      </c>
      <c r="R16" s="14" t="s">
        <v>103</v>
      </c>
      <c r="S16" s="14"/>
      <c r="T16" s="14" t="s">
        <v>104</v>
      </c>
      <c r="U16" s="17">
        <v>2000</v>
      </c>
      <c r="V16" s="14"/>
      <c r="W16" s="18"/>
      <c r="X16" s="14" t="s">
        <v>159</v>
      </c>
      <c r="Y16" s="14"/>
      <c r="Z16" s="14"/>
      <c r="AA16" s="19">
        <v>29.801357627251608</v>
      </c>
      <c r="AB16" s="19">
        <v>40.962791267546827</v>
      </c>
      <c r="AC16" s="19">
        <v>3.5153157535990052</v>
      </c>
      <c r="AD16" s="19">
        <v>26.816016365008846</v>
      </c>
      <c r="AE16" s="19">
        <v>131.60776110133159</v>
      </c>
      <c r="AF16" s="19">
        <v>8.4024799162139221</v>
      </c>
      <c r="AG16" s="19">
        <v>16.971208785456682</v>
      </c>
      <c r="AH16" s="19">
        <v>2.9555544498623996</v>
      </c>
      <c r="AI16" s="19">
        <v>93.844259439171907</v>
      </c>
      <c r="AJ16" s="19">
        <v>19.843074784153163</v>
      </c>
      <c r="AK16" s="19">
        <v>5.0065276589484684</v>
      </c>
      <c r="AL16" s="19">
        <v>13.519203167839597</v>
      </c>
      <c r="AM16" s="19">
        <v>8.0953054512511322</v>
      </c>
      <c r="AN16" s="19">
        <v>1.6736360801967103</v>
      </c>
      <c r="AO16" s="19">
        <v>3.8693342161100821</v>
      </c>
      <c r="AP16" s="19">
        <v>17.757586710713596</v>
      </c>
      <c r="AQ16" s="19">
        <v>9.6336865467326795</v>
      </c>
      <c r="AR16" s="19">
        <v>56.829736560323589</v>
      </c>
      <c r="AS16" s="19">
        <v>139.22663554457597</v>
      </c>
      <c r="AT16" s="19">
        <v>0.82364247672383906</v>
      </c>
      <c r="AU16" s="19">
        <v>608.2397331556266</v>
      </c>
      <c r="AV16" s="19">
        <v>647.11455498590544</v>
      </c>
      <c r="AW16" s="19">
        <v>647.93819746262932</v>
      </c>
      <c r="AX16" s="19">
        <v>24.960440565188669</v>
      </c>
      <c r="AZ16" s="19">
        <f t="shared" si="14"/>
        <v>29.801357627251608</v>
      </c>
      <c r="BA16" s="19">
        <f t="shared" si="14"/>
        <v>40.962791267546827</v>
      </c>
      <c r="BB16" s="19">
        <f t="shared" si="14"/>
        <v>3.5153157535990052</v>
      </c>
      <c r="BC16" s="19">
        <f t="shared" si="14"/>
        <v>26.816016365008846</v>
      </c>
      <c r="BD16" s="19">
        <f t="shared" si="14"/>
        <v>131.60776110133159</v>
      </c>
      <c r="BE16" s="19">
        <f t="shared" si="14"/>
        <v>8.4024799162139221</v>
      </c>
      <c r="BF16" s="19">
        <f t="shared" si="14"/>
        <v>16.971208785456682</v>
      </c>
      <c r="BG16" s="19">
        <f t="shared" si="14"/>
        <v>2.9555544498623996</v>
      </c>
      <c r="BH16" s="19">
        <f t="shared" si="14"/>
        <v>93.844259439171907</v>
      </c>
      <c r="BI16" s="19">
        <f t="shared" si="14"/>
        <v>19.843074784153163</v>
      </c>
      <c r="BJ16" s="19">
        <f t="shared" si="14"/>
        <v>5.0065276589484684</v>
      </c>
      <c r="BK16" s="19">
        <f t="shared" si="14"/>
        <v>13.519203167839597</v>
      </c>
      <c r="BL16" s="19">
        <f t="shared" si="14"/>
        <v>8.0953054512511322</v>
      </c>
      <c r="BM16" s="19">
        <f t="shared" si="14"/>
        <v>1.6736360801967103</v>
      </c>
      <c r="BN16" s="19">
        <f t="shared" si="14"/>
        <v>3.8693342161100821</v>
      </c>
      <c r="BO16" s="19">
        <f t="shared" si="14"/>
        <v>17.757586710713596</v>
      </c>
      <c r="BP16" s="19">
        <f t="shared" si="15"/>
        <v>9.6336865467326795</v>
      </c>
      <c r="BQ16" s="19">
        <f t="shared" si="15"/>
        <v>56.829736560323589</v>
      </c>
      <c r="BR16" s="19">
        <f t="shared" si="15"/>
        <v>139.22663554457597</v>
      </c>
      <c r="BS16" s="19">
        <f t="shared" si="15"/>
        <v>0.82364247672383906</v>
      </c>
      <c r="BT16" s="19">
        <f t="shared" si="15"/>
        <v>608.2397331556266</v>
      </c>
      <c r="BU16" s="19">
        <f t="shared" si="15"/>
        <v>647.11455498590544</v>
      </c>
      <c r="BV16" s="19">
        <f t="shared" si="15"/>
        <v>647.93819746262932</v>
      </c>
      <c r="BW16" s="19">
        <f t="shared" si="15"/>
        <v>24.960440565188669</v>
      </c>
      <c r="BX16" s="19"/>
      <c r="BY16" s="19">
        <f t="shared" si="23"/>
        <v>286.25301670760462</v>
      </c>
      <c r="BZ16" s="19">
        <f t="shared" si="21"/>
        <v>460.84529852622495</v>
      </c>
      <c r="CA16" s="19">
        <f t="shared" si="21"/>
        <v>87.556221324658878</v>
      </c>
      <c r="CB16" s="19">
        <f t="shared" si="21"/>
        <v>352.38231079918239</v>
      </c>
      <c r="CC16" s="19">
        <f t="shared" si="21"/>
        <v>1768.766413764449</v>
      </c>
      <c r="CD16" s="19">
        <f t="shared" si="21"/>
        <v>85.35045561184107</v>
      </c>
      <c r="CE16" s="19">
        <f t="shared" si="21"/>
        <v>185.87895580966011</v>
      </c>
      <c r="CF16" s="19">
        <f t="shared" si="21"/>
        <v>50.179931390867729</v>
      </c>
      <c r="CG16" s="19">
        <f t="shared" si="21"/>
        <v>1162.946620720074</v>
      </c>
      <c r="CH16" s="19">
        <f t="shared" si="21"/>
        <v>297.06716052120413</v>
      </c>
      <c r="CI16" s="19">
        <f t="shared" si="21"/>
        <v>86.81714361724714</v>
      </c>
      <c r="CJ16" s="19">
        <f t="shared" si="21"/>
        <v>259.34340889178395</v>
      </c>
      <c r="CK16" s="19">
        <f t="shared" si="21"/>
        <v>69.551629892156939</v>
      </c>
      <c r="CL16" s="19">
        <f t="shared" si="21"/>
        <v>22.36128940506341</v>
      </c>
      <c r="CM16" s="19">
        <f t="shared" si="21"/>
        <v>43.863703881382143</v>
      </c>
      <c r="CN16" s="19">
        <f t="shared" si="21"/>
        <v>205.11179997382382</v>
      </c>
      <c r="CO16" s="19">
        <f t="shared" si="21"/>
        <v>257.15357526056675</v>
      </c>
      <c r="CP16" s="19">
        <f t="shared" si="21"/>
        <v>655.29008454627399</v>
      </c>
      <c r="CQ16" s="19">
        <f t="shared" si="21"/>
        <v>1381.7257809863574</v>
      </c>
      <c r="CR16" s="19">
        <f t="shared" si="21"/>
        <v>8.4782678322987408</v>
      </c>
      <c r="CS16" s="19">
        <f t="shared" si="21"/>
        <v>7096.602556340129</v>
      </c>
      <c r="CT16" s="19">
        <f t="shared" si="21"/>
        <v>7673.8541497071965</v>
      </c>
      <c r="CU16" s="19">
        <f t="shared" si="21"/>
        <v>7682.3324175394964</v>
      </c>
      <c r="CV16" s="19">
        <f t="shared" si="21"/>
        <v>261.17383443340481</v>
      </c>
      <c r="CW16" s="19"/>
      <c r="CX16" s="19">
        <f t="shared" si="24"/>
        <v>2.729746181393284</v>
      </c>
      <c r="CY16" s="19">
        <f t="shared" si="22"/>
        <v>4.1795164982483008</v>
      </c>
      <c r="CZ16" s="19">
        <f t="shared" si="22"/>
        <v>1.3122177496751564</v>
      </c>
      <c r="DA16" s="19">
        <f t="shared" si="22"/>
        <v>2.3330929622472816</v>
      </c>
      <c r="DB16" s="19">
        <f t="shared" si="22"/>
        <v>13.42978129816052</v>
      </c>
      <c r="DC16" s="19">
        <f t="shared" si="22"/>
        <v>0.77441837051385121</v>
      </c>
      <c r="DD16" s="19">
        <f t="shared" si="22"/>
        <v>1.6053187853794106</v>
      </c>
      <c r="DE16" s="19">
        <f t="shared" si="22"/>
        <v>0.64965209626283449</v>
      </c>
      <c r="DF16" s="19">
        <f t="shared" si="22"/>
        <v>8.3632586929424431</v>
      </c>
      <c r="DG16" s="19">
        <f t="shared" si="22"/>
        <v>3.5060848110652607</v>
      </c>
      <c r="DH16" s="19">
        <f t="shared" si="22"/>
        <v>0.5488021885217863</v>
      </c>
      <c r="DI16" s="19">
        <f t="shared" si="22"/>
        <v>1.6366999910620357</v>
      </c>
      <c r="DJ16" s="19">
        <f t="shared" si="22"/>
        <v>0.82527275580063897</v>
      </c>
      <c r="DK16" s="19">
        <f t="shared" si="22"/>
        <v>0.35832745757651818</v>
      </c>
      <c r="DL16" s="19">
        <f t="shared" si="22"/>
        <v>0.29091012002187822</v>
      </c>
      <c r="DM16" s="19">
        <f t="shared" si="22"/>
        <v>1.5144585946587845</v>
      </c>
      <c r="DN16" s="19">
        <f t="shared" si="22"/>
        <v>2.1142856088631734</v>
      </c>
      <c r="DO16" s="19">
        <f t="shared" si="22"/>
        <v>3.5470035991835678</v>
      </c>
      <c r="DP16" s="19">
        <f t="shared" si="22"/>
        <v>10.007516391699136</v>
      </c>
      <c r="DQ16" s="19">
        <f t="shared" si="22"/>
        <v>4.1911259338713272E-2</v>
      </c>
      <c r="DR16" s="19">
        <f t="shared" si="22"/>
        <v>51.596986664494032</v>
      </c>
      <c r="DS16" s="19">
        <f t="shared" si="22"/>
        <v>56.03904549127018</v>
      </c>
      <c r="DT16" s="19">
        <f t="shared" si="22"/>
        <v>56.080956750608891</v>
      </c>
      <c r="DU16" s="19">
        <f t="shared" si="22"/>
        <v>1.7315068179363404</v>
      </c>
      <c r="DW16">
        <f t="shared" si="11"/>
        <v>3.7261211979588607E-2</v>
      </c>
      <c r="DX16">
        <f t="shared" si="4"/>
        <v>5.9987679975168899E-2</v>
      </c>
      <c r="DY16">
        <f t="shared" si="4"/>
        <v>1.1397088353630687E-2</v>
      </c>
      <c r="DZ16">
        <f t="shared" si="4"/>
        <v>4.5869182905267161E-2</v>
      </c>
      <c r="EA16">
        <f t="shared" si="4"/>
        <v>0.23023820340371978</v>
      </c>
      <c r="EB16">
        <f t="shared" si="4"/>
        <v>1.1109966475412838E-2</v>
      </c>
      <c r="EC16">
        <f t="shared" si="4"/>
        <v>2.4195640816749971E-2</v>
      </c>
      <c r="ED16">
        <f t="shared" si="4"/>
        <v>6.5318615055373246E-3</v>
      </c>
      <c r="EE16">
        <f t="shared" si="4"/>
        <v>0.15137936729540055</v>
      </c>
      <c r="EF16">
        <f t="shared" si="4"/>
        <v>3.8668876114104557E-2</v>
      </c>
      <c r="EG16">
        <f t="shared" si="4"/>
        <v>1.1300883494579762E-2</v>
      </c>
      <c r="EH16">
        <f t="shared" si="4"/>
        <v>3.3758420593683017E-2</v>
      </c>
      <c r="EI16">
        <f t="shared" si="4"/>
        <v>9.0534522736042955E-3</v>
      </c>
      <c r="EJ16">
        <f t="shared" si="4"/>
        <v>2.9107422316184154E-3</v>
      </c>
      <c r="EK16">
        <f t="shared" si="4"/>
        <v>5.7096857435167906E-3</v>
      </c>
      <c r="EL16">
        <f t="shared" si="4"/>
        <v>2.6699157082233783E-2</v>
      </c>
      <c r="EM16">
        <f t="shared" si="4"/>
        <v>3.3473372575425223E-2</v>
      </c>
      <c r="EN16">
        <f t="shared" si="5"/>
        <v>8.5298324640337653E-2</v>
      </c>
      <c r="EO16">
        <f t="shared" si="5"/>
        <v>0.17985758828031784</v>
      </c>
      <c r="EP16">
        <f t="shared" si="5"/>
        <v>1.1036059586463673E-3</v>
      </c>
      <c r="EQ16">
        <f t="shared" si="5"/>
        <v>0.92375624623296826</v>
      </c>
      <c r="ES16">
        <f t="shared" si="12"/>
        <v>4.8675100061727213E-2</v>
      </c>
      <c r="ET16">
        <f t="shared" si="6"/>
        <v>7.4526483505524752E-2</v>
      </c>
      <c r="EU16">
        <f t="shared" si="6"/>
        <v>2.3398633434707033E-2</v>
      </c>
      <c r="EV16">
        <f t="shared" si="6"/>
        <v>4.1602231798977832E-2</v>
      </c>
      <c r="EW16">
        <f t="shared" si="6"/>
        <v>0.23947132995399029</v>
      </c>
      <c r="EX16">
        <f t="shared" si="6"/>
        <v>1.3808936497957358E-2</v>
      </c>
      <c r="EY16">
        <f t="shared" si="6"/>
        <v>2.8625024935259886E-2</v>
      </c>
      <c r="EZ16">
        <f t="shared" si="6"/>
        <v>1.1584183542941802E-2</v>
      </c>
      <c r="FA16">
        <f t="shared" si="6"/>
        <v>0.14912831694604853</v>
      </c>
      <c r="FB16">
        <f t="shared" si="6"/>
        <v>6.2518277401306888E-2</v>
      </c>
      <c r="FC16">
        <f t="shared" si="6"/>
        <v>9.7858920446436178E-3</v>
      </c>
      <c r="FD16">
        <f t="shared" si="6"/>
        <v>2.9184594662684058E-2</v>
      </c>
      <c r="FE16">
        <f t="shared" si="6"/>
        <v>1.4715739595360572E-2</v>
      </c>
      <c r="FF16">
        <f t="shared" si="6"/>
        <v>6.3894676257039368E-3</v>
      </c>
      <c r="FG16">
        <f t="shared" si="6"/>
        <v>5.1873244837022095E-3</v>
      </c>
      <c r="FH16">
        <f t="shared" si="6"/>
        <v>2.7004863725730598E-2</v>
      </c>
      <c r="FI16">
        <f t="shared" si="6"/>
        <v>3.770059805265747E-2</v>
      </c>
      <c r="FJ16">
        <f t="shared" si="7"/>
        <v>6.3247915240765867E-2</v>
      </c>
      <c r="FK16">
        <f t="shared" si="7"/>
        <v>0.17844767585193669</v>
      </c>
      <c r="FL16">
        <f t="shared" si="7"/>
        <v>7.4733495587623385E-4</v>
      </c>
      <c r="FM16">
        <f t="shared" si="13"/>
        <v>1</v>
      </c>
    </row>
    <row r="17" spans="1:169" x14ac:dyDescent="0.2">
      <c r="A17" t="s">
        <v>136</v>
      </c>
      <c r="B17" t="s">
        <v>160</v>
      </c>
      <c r="C17" t="s">
        <v>161</v>
      </c>
      <c r="D17" s="14" t="s">
        <v>162</v>
      </c>
      <c r="E17" s="14" t="s">
        <v>98</v>
      </c>
      <c r="F17" s="14">
        <v>51</v>
      </c>
      <c r="G17" s="15">
        <v>43401</v>
      </c>
      <c r="H17" s="14">
        <v>1</v>
      </c>
      <c r="I17" s="14">
        <v>4</v>
      </c>
      <c r="J17" s="14"/>
      <c r="K17" s="16" t="s">
        <v>139</v>
      </c>
      <c r="L17" s="14">
        <v>12</v>
      </c>
      <c r="M17" s="14" t="s">
        <v>140</v>
      </c>
      <c r="N17" s="14">
        <v>70</v>
      </c>
      <c r="O17" s="14">
        <v>2</v>
      </c>
      <c r="P17" s="17">
        <v>7</v>
      </c>
      <c r="Q17" s="14" t="s">
        <v>102</v>
      </c>
      <c r="R17" s="14" t="s">
        <v>103</v>
      </c>
      <c r="S17" s="14"/>
      <c r="T17" s="14" t="s">
        <v>104</v>
      </c>
      <c r="U17" s="17">
        <v>2000</v>
      </c>
      <c r="V17" s="14"/>
      <c r="W17" s="18"/>
      <c r="X17" s="14" t="s">
        <v>163</v>
      </c>
      <c r="Y17" s="14"/>
      <c r="Z17" s="14"/>
      <c r="AA17" s="19">
        <v>24.327502614215188</v>
      </c>
      <c r="AB17" s="19">
        <v>21.116541870325079</v>
      </c>
      <c r="AC17" s="19">
        <v>1.4055868284949486</v>
      </c>
      <c r="AD17" s="19">
        <v>14.773386007164744</v>
      </c>
      <c r="AE17" s="19">
        <v>46.5781608911063</v>
      </c>
      <c r="AF17" s="19">
        <v>5.2305247993711967</v>
      </c>
      <c r="AG17" s="19">
        <v>10.233635646503119</v>
      </c>
      <c r="AH17" s="19">
        <v>1.683443138491598</v>
      </c>
      <c r="AI17" s="19">
        <v>49.173488736774026</v>
      </c>
      <c r="AJ17" s="19">
        <v>8.4489330919757517</v>
      </c>
      <c r="AK17" s="19">
        <v>2.2709514875058376</v>
      </c>
      <c r="AL17" s="19">
        <v>6.7667071103108247</v>
      </c>
      <c r="AM17" s="19">
        <v>8.9457672866536608</v>
      </c>
      <c r="AN17" s="19">
        <v>1.5892466692740188</v>
      </c>
      <c r="AO17" s="19">
        <v>1.734235625204273</v>
      </c>
      <c r="AP17" s="19">
        <v>7.9875389826350931</v>
      </c>
      <c r="AQ17" s="19">
        <v>1.8910937305997719</v>
      </c>
      <c r="AR17" s="19">
        <v>26.401261075968044</v>
      </c>
      <c r="AS17" s="19">
        <v>68.417364159918222</v>
      </c>
      <c r="AT17" s="19">
        <v>0.34953530324142401</v>
      </c>
      <c r="AU17" s="19">
        <v>258.35367498470185</v>
      </c>
      <c r="AV17" s="19">
        <v>270.33487750217682</v>
      </c>
      <c r="AW17" s="19">
        <v>270.68441280541822</v>
      </c>
      <c r="AX17" s="19">
        <v>14.05193915180255</v>
      </c>
      <c r="AZ17" s="19">
        <f t="shared" si="14"/>
        <v>24.327502614215188</v>
      </c>
      <c r="BA17" s="19">
        <f t="shared" si="14"/>
        <v>21.116541870325079</v>
      </c>
      <c r="BB17" s="19">
        <f t="shared" si="14"/>
        <v>1.4055868284949486</v>
      </c>
      <c r="BC17" s="19">
        <f t="shared" si="14"/>
        <v>14.773386007164744</v>
      </c>
      <c r="BD17" s="19">
        <f t="shared" si="14"/>
        <v>46.5781608911063</v>
      </c>
      <c r="BE17" s="19">
        <f t="shared" si="14"/>
        <v>5.2305247993711967</v>
      </c>
      <c r="BF17" s="19">
        <f t="shared" si="14"/>
        <v>10.233635646503119</v>
      </c>
      <c r="BG17" s="19">
        <f t="shared" si="14"/>
        <v>1.683443138491598</v>
      </c>
      <c r="BH17" s="19">
        <f t="shared" si="14"/>
        <v>49.173488736774026</v>
      </c>
      <c r="BI17" s="19">
        <f t="shared" si="14"/>
        <v>8.4489330919757517</v>
      </c>
      <c r="BJ17" s="19">
        <f t="shared" si="14"/>
        <v>2.2709514875058376</v>
      </c>
      <c r="BK17" s="19">
        <f t="shared" si="14"/>
        <v>6.7667071103108247</v>
      </c>
      <c r="BL17" s="19">
        <f t="shared" si="14"/>
        <v>8.9457672866536608</v>
      </c>
      <c r="BM17" s="19">
        <f t="shared" si="14"/>
        <v>1.5892466692740188</v>
      </c>
      <c r="BN17" s="19">
        <f t="shared" si="14"/>
        <v>1.734235625204273</v>
      </c>
      <c r="BO17" s="19">
        <f t="shared" si="14"/>
        <v>7.9875389826350931</v>
      </c>
      <c r="BP17" s="19">
        <f t="shared" si="15"/>
        <v>1.8910937305997719</v>
      </c>
      <c r="BQ17" s="19">
        <f t="shared" si="15"/>
        <v>26.401261075968044</v>
      </c>
      <c r="BR17" s="19">
        <f t="shared" si="15"/>
        <v>68.417364159918222</v>
      </c>
      <c r="BS17" s="19">
        <f t="shared" si="15"/>
        <v>0.34953530324142401</v>
      </c>
      <c r="BT17" s="19">
        <f t="shared" si="15"/>
        <v>258.35367498470185</v>
      </c>
      <c r="BU17" s="19">
        <f t="shared" si="15"/>
        <v>270.33487750217682</v>
      </c>
      <c r="BV17" s="19">
        <f t="shared" si="15"/>
        <v>270.68441280541822</v>
      </c>
      <c r="BW17" s="19">
        <f t="shared" si="15"/>
        <v>14.05193915180255</v>
      </c>
      <c r="BX17" s="19"/>
      <c r="BY17" s="19">
        <f t="shared" si="23"/>
        <v>541.28860241466793</v>
      </c>
      <c r="BZ17" s="19">
        <f t="shared" si="21"/>
        <v>620.79333137871902</v>
      </c>
      <c r="CA17" s="19">
        <f t="shared" si="21"/>
        <v>49.20902582093953</v>
      </c>
      <c r="CB17" s="19">
        <f t="shared" si="21"/>
        <v>415.89402372173589</v>
      </c>
      <c r="CC17" s="19">
        <f t="shared" si="21"/>
        <v>1781.859219924379</v>
      </c>
      <c r="CD17" s="19">
        <f t="shared" si="21"/>
        <v>136.33004715585119</v>
      </c>
      <c r="CE17" s="19">
        <f t="shared" si="21"/>
        <v>272.04844431959799</v>
      </c>
      <c r="CF17" s="19">
        <f t="shared" si="21"/>
        <v>46.389975883539975</v>
      </c>
      <c r="CG17" s="19">
        <f t="shared" si="21"/>
        <v>1430.1774817594594</v>
      </c>
      <c r="CH17" s="19">
        <f t="shared" si="21"/>
        <v>282.92007876128912</v>
      </c>
      <c r="CI17" s="19">
        <f t="shared" si="21"/>
        <v>72.774791464543057</v>
      </c>
      <c r="CJ17" s="19">
        <f t="shared" si="21"/>
        <v>202.85910278150422</v>
      </c>
      <c r="CK17" s="19">
        <f t="shared" si="21"/>
        <v>170.4107273790479</v>
      </c>
      <c r="CL17" s="19">
        <f t="shared" si="21"/>
        <v>32.628827494707295</v>
      </c>
      <c r="CM17" s="19">
        <f t="shared" si="21"/>
        <v>56.03569841314355</v>
      </c>
      <c r="CN17" s="19">
        <f t="shared" si="21"/>
        <v>257.45125693348689</v>
      </c>
      <c r="CO17" s="19">
        <f t="shared" si="21"/>
        <v>115.24780277332452</v>
      </c>
      <c r="CP17" s="19">
        <f t="shared" si="21"/>
        <v>832.30997636291636</v>
      </c>
      <c r="CQ17" s="19">
        <f t="shared" si="21"/>
        <v>2076.4399970449422</v>
      </c>
      <c r="CR17" s="19">
        <f t="shared" si="21"/>
        <v>11.73177779965263</v>
      </c>
      <c r="CS17" s="19">
        <f t="shared" si="21"/>
        <v>8665.9340814032839</v>
      </c>
      <c r="CT17" s="19">
        <f t="shared" si="21"/>
        <v>9174.4943248808231</v>
      </c>
      <c r="CU17" s="19">
        <f t="shared" si="21"/>
        <v>9186.2261026804754</v>
      </c>
      <c r="CV17" s="19">
        <f t="shared" si="21"/>
        <v>390.12379716991222</v>
      </c>
      <c r="CW17" s="19"/>
      <c r="CX17" s="19">
        <f t="shared" si="24"/>
        <v>2.729746181393284</v>
      </c>
      <c r="CY17" s="19">
        <f t="shared" si="22"/>
        <v>4.1795164982483008</v>
      </c>
      <c r="CZ17" s="19">
        <f t="shared" si="22"/>
        <v>1.3122177496751564</v>
      </c>
      <c r="DA17" s="19">
        <f t="shared" si="22"/>
        <v>2.3330929622472816</v>
      </c>
      <c r="DB17" s="19">
        <f t="shared" si="22"/>
        <v>13.42978129816052</v>
      </c>
      <c r="DC17" s="19">
        <f t="shared" si="22"/>
        <v>0.77441837051385121</v>
      </c>
      <c r="DD17" s="19">
        <f t="shared" si="22"/>
        <v>1.6053187853794106</v>
      </c>
      <c r="DE17" s="19">
        <f t="shared" si="22"/>
        <v>0.64965209626283449</v>
      </c>
      <c r="DF17" s="19">
        <f t="shared" si="22"/>
        <v>8.3632586929424431</v>
      </c>
      <c r="DG17" s="19">
        <f t="shared" si="22"/>
        <v>3.5060848110652607</v>
      </c>
      <c r="DH17" s="19">
        <f t="shared" si="22"/>
        <v>0.5488021885217863</v>
      </c>
      <c r="DI17" s="19">
        <f t="shared" si="22"/>
        <v>1.6366999910620357</v>
      </c>
      <c r="DJ17" s="19">
        <f t="shared" si="22"/>
        <v>0.82527275580063897</v>
      </c>
      <c r="DK17" s="19">
        <f t="shared" si="22"/>
        <v>0.35832745757651818</v>
      </c>
      <c r="DL17" s="19">
        <f t="shared" si="22"/>
        <v>0.29091012002187822</v>
      </c>
      <c r="DM17" s="19">
        <f t="shared" si="22"/>
        <v>1.5144585946587845</v>
      </c>
      <c r="DN17" s="19">
        <f t="shared" si="22"/>
        <v>2.1142856088631734</v>
      </c>
      <c r="DO17" s="19">
        <f t="shared" si="22"/>
        <v>3.5470035991835678</v>
      </c>
      <c r="DP17" s="19">
        <f t="shared" si="22"/>
        <v>10.007516391699136</v>
      </c>
      <c r="DQ17" s="19">
        <f t="shared" si="22"/>
        <v>4.1911259338713272E-2</v>
      </c>
      <c r="DR17" s="19">
        <f t="shared" si="22"/>
        <v>51.596986664494032</v>
      </c>
      <c r="DS17" s="19">
        <f t="shared" si="22"/>
        <v>56.03904549127018</v>
      </c>
      <c r="DT17" s="19">
        <f t="shared" si="22"/>
        <v>56.080956750608891</v>
      </c>
      <c r="DU17" s="19">
        <f t="shared" si="22"/>
        <v>1.7315068179363404</v>
      </c>
      <c r="DW17">
        <f t="shared" si="11"/>
        <v>5.8923936376519596E-2</v>
      </c>
      <c r="DX17">
        <f t="shared" si="4"/>
        <v>6.7578712350393366E-2</v>
      </c>
      <c r="DY17">
        <f t="shared" si="4"/>
        <v>5.3568271965982513E-3</v>
      </c>
      <c r="DZ17">
        <f t="shared" si="4"/>
        <v>4.5273654172346245E-2</v>
      </c>
      <c r="EA17">
        <f t="shared" si="4"/>
        <v>0.19397075578233863</v>
      </c>
      <c r="EB17">
        <f t="shared" si="4"/>
        <v>1.4840702333254246E-2</v>
      </c>
      <c r="EC17">
        <f t="shared" si="4"/>
        <v>2.9614821285556665E-2</v>
      </c>
      <c r="ED17">
        <f t="shared" si="4"/>
        <v>5.0499492789540324E-3</v>
      </c>
      <c r="EE17">
        <f t="shared" si="4"/>
        <v>0.15568716312590475</v>
      </c>
      <c r="EF17">
        <f t="shared" si="4"/>
        <v>3.0798292530458734E-2</v>
      </c>
      <c r="EG17">
        <f t="shared" si="4"/>
        <v>7.922164189199294E-3</v>
      </c>
      <c r="EH17">
        <f t="shared" si="4"/>
        <v>2.2082964267808668E-2</v>
      </c>
      <c r="EI17">
        <f t="shared" si="4"/>
        <v>1.8550678534825445E-2</v>
      </c>
      <c r="EJ17">
        <f t="shared" si="4"/>
        <v>3.5519295007540078E-3</v>
      </c>
      <c r="EK17">
        <f t="shared" si="4"/>
        <v>6.0999694310586074E-3</v>
      </c>
      <c r="EL17">
        <f t="shared" si="4"/>
        <v>2.8025791446431352E-2</v>
      </c>
      <c r="EM17">
        <f t="shared" si="4"/>
        <v>1.2545718065843823E-2</v>
      </c>
      <c r="EN17">
        <f t="shared" si="5"/>
        <v>9.0604124812479217E-2</v>
      </c>
      <c r="EO17">
        <f t="shared" si="5"/>
        <v>0.22603841597574567</v>
      </c>
      <c r="EP17">
        <f t="shared" si="5"/>
        <v>1.2771052735387582E-3</v>
      </c>
      <c r="EQ17">
        <f t="shared" si="5"/>
        <v>0.94336172270728524</v>
      </c>
      <c r="ES17">
        <f t="shared" si="12"/>
        <v>4.8675100061727213E-2</v>
      </c>
      <c r="ET17">
        <f t="shared" si="6"/>
        <v>7.4526483505524752E-2</v>
      </c>
      <c r="EU17">
        <f t="shared" si="6"/>
        <v>2.3398633434707033E-2</v>
      </c>
      <c r="EV17">
        <f t="shared" si="6"/>
        <v>4.1602231798977832E-2</v>
      </c>
      <c r="EW17">
        <f t="shared" si="6"/>
        <v>0.23947132995399029</v>
      </c>
      <c r="EX17">
        <f t="shared" si="6"/>
        <v>1.3808936497957358E-2</v>
      </c>
      <c r="EY17">
        <f t="shared" si="6"/>
        <v>2.8625024935259886E-2</v>
      </c>
      <c r="EZ17">
        <f t="shared" si="6"/>
        <v>1.1584183542941802E-2</v>
      </c>
      <c r="FA17">
        <f t="shared" si="6"/>
        <v>0.14912831694604853</v>
      </c>
      <c r="FB17">
        <f t="shared" si="6"/>
        <v>6.2518277401306888E-2</v>
      </c>
      <c r="FC17">
        <f t="shared" si="6"/>
        <v>9.7858920446436178E-3</v>
      </c>
      <c r="FD17">
        <f t="shared" si="6"/>
        <v>2.9184594662684058E-2</v>
      </c>
      <c r="FE17">
        <f t="shared" si="6"/>
        <v>1.4715739595360572E-2</v>
      </c>
      <c r="FF17">
        <f t="shared" si="6"/>
        <v>6.3894676257039368E-3</v>
      </c>
      <c r="FG17">
        <f t="shared" si="6"/>
        <v>5.1873244837022095E-3</v>
      </c>
      <c r="FH17">
        <f t="shared" si="6"/>
        <v>2.7004863725730598E-2</v>
      </c>
      <c r="FI17">
        <f t="shared" si="6"/>
        <v>3.770059805265747E-2</v>
      </c>
      <c r="FJ17">
        <f t="shared" si="7"/>
        <v>6.3247915240765867E-2</v>
      </c>
      <c r="FK17">
        <f t="shared" si="7"/>
        <v>0.17844767585193669</v>
      </c>
      <c r="FL17">
        <f t="shared" si="7"/>
        <v>7.4733495587623385E-4</v>
      </c>
      <c r="FM17">
        <f t="shared" si="13"/>
        <v>1</v>
      </c>
    </row>
    <row r="18" spans="1:169" x14ac:dyDescent="0.2">
      <c r="A18" t="s">
        <v>136</v>
      </c>
      <c r="B18" t="s">
        <v>164</v>
      </c>
      <c r="C18" t="s">
        <v>165</v>
      </c>
      <c r="D18" s="14" t="s">
        <v>166</v>
      </c>
      <c r="E18" s="14" t="s">
        <v>98</v>
      </c>
      <c r="F18" s="14">
        <v>51</v>
      </c>
      <c r="G18" s="15">
        <v>43401</v>
      </c>
      <c r="H18" s="14">
        <v>1</v>
      </c>
      <c r="I18" s="14">
        <v>4</v>
      </c>
      <c r="J18" s="14"/>
      <c r="K18" s="16" t="s">
        <v>139</v>
      </c>
      <c r="L18" s="14">
        <v>12</v>
      </c>
      <c r="M18" s="14" t="s">
        <v>140</v>
      </c>
      <c r="N18" s="14">
        <v>100</v>
      </c>
      <c r="O18" s="14">
        <v>1</v>
      </c>
      <c r="P18" s="17">
        <v>8</v>
      </c>
      <c r="Q18" s="14" t="s">
        <v>102</v>
      </c>
      <c r="R18" s="14" t="s">
        <v>103</v>
      </c>
      <c r="S18" s="14"/>
      <c r="T18" s="14" t="s">
        <v>104</v>
      </c>
      <c r="U18" s="17">
        <v>2000</v>
      </c>
      <c r="V18" s="14"/>
      <c r="W18" s="18"/>
      <c r="X18" s="14" t="s">
        <v>167</v>
      </c>
      <c r="Y18" s="14"/>
      <c r="Z18" s="14"/>
      <c r="AA18" s="19">
        <v>13.943892128829765</v>
      </c>
      <c r="AB18" s="19">
        <v>20.739005090129304</v>
      </c>
      <c r="AC18" s="19">
        <v>0</v>
      </c>
      <c r="AD18" s="19">
        <v>6.3992197648891906</v>
      </c>
      <c r="AE18" s="19">
        <v>15.792699869721622</v>
      </c>
      <c r="AF18" s="19">
        <v>1.4697202397247995</v>
      </c>
      <c r="AG18" s="19">
        <v>3.0393481520919119</v>
      </c>
      <c r="AH18" s="19">
        <v>0.59193022031067177</v>
      </c>
      <c r="AI18" s="19">
        <v>19.472063766871795</v>
      </c>
      <c r="AJ18" s="19">
        <v>3.4793577691325024</v>
      </c>
      <c r="AK18" s="19">
        <v>1.023556870078083</v>
      </c>
      <c r="AL18" s="19">
        <v>2.4171555809792267</v>
      </c>
      <c r="AM18" s="19">
        <v>3.2214033202702708</v>
      </c>
      <c r="AN18" s="19">
        <v>1.7415747346313248</v>
      </c>
      <c r="AO18" s="19">
        <v>0.63912296235169175</v>
      </c>
      <c r="AP18" s="19">
        <v>2.6438524148930216</v>
      </c>
      <c r="AQ18" s="19">
        <v>2.1824588700624319</v>
      </c>
      <c r="AR18" s="19">
        <v>0</v>
      </c>
      <c r="AS18" s="19">
        <v>15.676801550498324</v>
      </c>
      <c r="AT18" s="19">
        <v>0</v>
      </c>
      <c r="AU18" s="19">
        <v>75.852826706670442</v>
      </c>
      <c r="AV18" s="19">
        <v>85.097445965780807</v>
      </c>
      <c r="AW18" s="19">
        <v>85.097445965780807</v>
      </c>
      <c r="AX18" s="19">
        <v>4.8917006779875072</v>
      </c>
      <c r="AZ18" s="19">
        <f t="shared" si="14"/>
        <v>13.943892128829765</v>
      </c>
      <c r="BA18" s="19">
        <f t="shared" si="14"/>
        <v>20.739005090129304</v>
      </c>
      <c r="BB18" s="19">
        <f t="shared" si="14"/>
        <v>0</v>
      </c>
      <c r="BC18" s="19">
        <f t="shared" si="14"/>
        <v>6.3992197648891906</v>
      </c>
      <c r="BD18" s="19">
        <f t="shared" si="14"/>
        <v>15.792699869721622</v>
      </c>
      <c r="BE18" s="19">
        <f t="shared" si="14"/>
        <v>1.4697202397247995</v>
      </c>
      <c r="BF18" s="19">
        <f t="shared" si="14"/>
        <v>3.0393481520919119</v>
      </c>
      <c r="BG18" s="19">
        <f t="shared" si="14"/>
        <v>0.59193022031067177</v>
      </c>
      <c r="BH18" s="19">
        <f t="shared" si="14"/>
        <v>19.472063766871795</v>
      </c>
      <c r="BI18" s="19">
        <f t="shared" si="14"/>
        <v>3.4793577691325024</v>
      </c>
      <c r="BJ18" s="19">
        <f t="shared" si="14"/>
        <v>1.023556870078083</v>
      </c>
      <c r="BK18" s="19">
        <f t="shared" si="14"/>
        <v>2.4171555809792267</v>
      </c>
      <c r="BL18" s="19">
        <f t="shared" si="14"/>
        <v>3.2214033202702708</v>
      </c>
      <c r="BM18" s="19">
        <f t="shared" si="14"/>
        <v>1.7415747346313248</v>
      </c>
      <c r="BN18" s="19">
        <f t="shared" si="14"/>
        <v>0.63912296235169175</v>
      </c>
      <c r="BO18" s="19">
        <f t="shared" si="14"/>
        <v>2.6438524148930216</v>
      </c>
      <c r="BP18" s="19">
        <f t="shared" si="15"/>
        <v>2.1824588700624319</v>
      </c>
      <c r="BQ18" s="19">
        <f t="shared" si="15"/>
        <v>0</v>
      </c>
      <c r="BR18" s="19">
        <f t="shared" si="15"/>
        <v>15.676801550498324</v>
      </c>
      <c r="BS18" s="19">
        <f t="shared" si="15"/>
        <v>0</v>
      </c>
      <c r="BT18" s="19">
        <f t="shared" si="15"/>
        <v>75.852826706670442</v>
      </c>
      <c r="BU18" s="19">
        <f t="shared" si="15"/>
        <v>85.097445965780807</v>
      </c>
      <c r="BV18" s="19">
        <f t="shared" si="15"/>
        <v>85.097445965780807</v>
      </c>
      <c r="BW18" s="19">
        <f t="shared" si="15"/>
        <v>4.8917006779875072</v>
      </c>
      <c r="BX18" s="19"/>
      <c r="BY18" s="19">
        <f t="shared" si="23"/>
        <v>574.07092114567422</v>
      </c>
      <c r="BZ18" s="19">
        <f t="shared" si="21"/>
        <v>627.83320440681575</v>
      </c>
      <c r="CA18" s="19">
        <f t="shared" si="21"/>
        <v>21.083802427424231</v>
      </c>
      <c r="CB18" s="19">
        <f t="shared" si="21"/>
        <v>317.58908658080901</v>
      </c>
      <c r="CC18" s="19">
        <f t="shared" si="21"/>
        <v>935.56291141241888</v>
      </c>
      <c r="CD18" s="19">
        <f t="shared" si="21"/>
        <v>100.50367558643995</v>
      </c>
      <c r="CE18" s="19">
        <f t="shared" si="21"/>
        <v>199.09475697892549</v>
      </c>
      <c r="CF18" s="19">
        <f t="shared" si="21"/>
        <v>34.130600382034046</v>
      </c>
      <c r="CG18" s="19">
        <f t="shared" si="21"/>
        <v>1029.6832875546872</v>
      </c>
      <c r="CH18" s="19">
        <f t="shared" si="21"/>
        <v>178.92436291662381</v>
      </c>
      <c r="CI18" s="19">
        <f t="shared" si="21"/>
        <v>49.417625363758809</v>
      </c>
      <c r="CJ18" s="19">
        <f t="shared" si="21"/>
        <v>137.75794036935079</v>
      </c>
      <c r="CK18" s="19">
        <f t="shared" si="21"/>
        <v>182.50755910385897</v>
      </c>
      <c r="CL18" s="19">
        <f t="shared" si="21"/>
        <v>49.962321058580152</v>
      </c>
      <c r="CM18" s="19">
        <f t="shared" si="21"/>
        <v>35.600378813339475</v>
      </c>
      <c r="CN18" s="19">
        <f t="shared" si="21"/>
        <v>159.47087096292171</v>
      </c>
      <c r="CO18" s="19">
        <f t="shared" si="21"/>
        <v>61.103289009933057</v>
      </c>
      <c r="CP18" s="19">
        <f t="shared" si="21"/>
        <v>396.01891613952068</v>
      </c>
      <c r="CQ18" s="19">
        <f t="shared" si="21"/>
        <v>1261.4124856562482</v>
      </c>
      <c r="CR18" s="19">
        <f t="shared" si="21"/>
        <v>5.2430295486213598</v>
      </c>
      <c r="CS18" s="19">
        <f t="shared" si="21"/>
        <v>5013.0975253705847</v>
      </c>
      <c r="CT18" s="19">
        <f t="shared" si="21"/>
        <v>5331.4848520193646</v>
      </c>
      <c r="CU18" s="19">
        <f t="shared" si="21"/>
        <v>5336.7278815679856</v>
      </c>
      <c r="CV18" s="19">
        <f t="shared" si="21"/>
        <v>284.15459744685086</v>
      </c>
      <c r="CW18" s="19"/>
      <c r="CX18" s="19">
        <f t="shared" si="24"/>
        <v>2.729746181393284</v>
      </c>
      <c r="CY18" s="19">
        <f t="shared" si="22"/>
        <v>4.1795164982483008</v>
      </c>
      <c r="CZ18" s="19">
        <f t="shared" si="22"/>
        <v>1.3122177496751564</v>
      </c>
      <c r="DA18" s="19">
        <f t="shared" si="22"/>
        <v>2.3330929622472816</v>
      </c>
      <c r="DB18" s="19">
        <f t="shared" si="22"/>
        <v>13.42978129816052</v>
      </c>
      <c r="DC18" s="19">
        <f t="shared" si="22"/>
        <v>0.77441837051385121</v>
      </c>
      <c r="DD18" s="19">
        <f t="shared" si="22"/>
        <v>1.6053187853794106</v>
      </c>
      <c r="DE18" s="19">
        <f t="shared" si="22"/>
        <v>0.64965209626283449</v>
      </c>
      <c r="DF18" s="19">
        <f t="shared" si="22"/>
        <v>8.3632586929424431</v>
      </c>
      <c r="DG18" s="19">
        <f t="shared" si="22"/>
        <v>3.5060848110652607</v>
      </c>
      <c r="DH18" s="19">
        <f t="shared" si="22"/>
        <v>0.5488021885217863</v>
      </c>
      <c r="DI18" s="19">
        <f t="shared" si="22"/>
        <v>1.6366999910620357</v>
      </c>
      <c r="DJ18" s="19">
        <f t="shared" si="22"/>
        <v>0.82527275580063897</v>
      </c>
      <c r="DK18" s="19">
        <f t="shared" si="22"/>
        <v>0.35832745757651818</v>
      </c>
      <c r="DL18" s="19">
        <f t="shared" si="22"/>
        <v>0.29091012002187822</v>
      </c>
      <c r="DM18" s="19">
        <f t="shared" si="22"/>
        <v>1.5144585946587845</v>
      </c>
      <c r="DN18" s="19">
        <f t="shared" si="22"/>
        <v>2.1142856088631734</v>
      </c>
      <c r="DO18" s="19">
        <f t="shared" si="22"/>
        <v>3.5470035991835678</v>
      </c>
      <c r="DP18" s="19">
        <f t="shared" si="22"/>
        <v>10.007516391699136</v>
      </c>
      <c r="DQ18" s="19">
        <f t="shared" si="22"/>
        <v>4.1911259338713272E-2</v>
      </c>
      <c r="DR18" s="19">
        <f t="shared" si="22"/>
        <v>51.596986664494032</v>
      </c>
      <c r="DS18" s="19">
        <f t="shared" si="22"/>
        <v>56.03904549127018</v>
      </c>
      <c r="DT18" s="19">
        <f t="shared" si="22"/>
        <v>56.080956750608891</v>
      </c>
      <c r="DU18" s="19">
        <f t="shared" si="22"/>
        <v>1.7315068179363404</v>
      </c>
      <c r="DW18">
        <f t="shared" si="11"/>
        <v>0.10756983190550204</v>
      </c>
      <c r="DX18">
        <f t="shared" si="4"/>
        <v>0.11764384812934324</v>
      </c>
      <c r="DY18">
        <f t="shared" si="4"/>
        <v>3.9506984233248169E-3</v>
      </c>
      <c r="DZ18">
        <f t="shared" si="4"/>
        <v>5.9510076891441215E-2</v>
      </c>
      <c r="EA18">
        <f t="shared" si="4"/>
        <v>0.17530646721630125</v>
      </c>
      <c r="EB18">
        <f t="shared" si="4"/>
        <v>1.8832452734485486E-2</v>
      </c>
      <c r="EC18">
        <f t="shared" si="4"/>
        <v>3.7306522160622024E-2</v>
      </c>
      <c r="ED18">
        <f t="shared" si="4"/>
        <v>6.3954170307079861E-3</v>
      </c>
      <c r="EE18">
        <f t="shared" si="4"/>
        <v>0.19294281260077209</v>
      </c>
      <c r="EF18">
        <f t="shared" si="4"/>
        <v>3.3526978869316826E-2</v>
      </c>
      <c r="EG18">
        <f t="shared" si="4"/>
        <v>9.2599110279610892E-3</v>
      </c>
      <c r="EH18">
        <f t="shared" si="4"/>
        <v>2.5813184300653547E-2</v>
      </c>
      <c r="EI18">
        <f t="shared" si="4"/>
        <v>3.419840080926824E-2</v>
      </c>
      <c r="EJ18">
        <f t="shared" si="4"/>
        <v>9.3619765083283023E-3</v>
      </c>
      <c r="EK18">
        <f t="shared" si="4"/>
        <v>6.6708251953966442E-3</v>
      </c>
      <c r="EL18">
        <f t="shared" si="4"/>
        <v>2.9881769222992034E-2</v>
      </c>
      <c r="EM18">
        <f t="shared" ref="EM18:EQ69" si="25">CO18/$CU18</f>
        <v>1.1449579286396045E-2</v>
      </c>
      <c r="EN18">
        <f t="shared" si="5"/>
        <v>7.4206316103785724E-2</v>
      </c>
      <c r="EO18">
        <f t="shared" si="5"/>
        <v>0.23636440036842055</v>
      </c>
      <c r="EP18">
        <f t="shared" si="5"/>
        <v>9.8244273738028859E-4</v>
      </c>
      <c r="EQ18">
        <f t="shared" si="5"/>
        <v>0.93935790555948018</v>
      </c>
      <c r="ES18">
        <f t="shared" si="12"/>
        <v>4.8675100061727213E-2</v>
      </c>
      <c r="ET18">
        <f t="shared" si="6"/>
        <v>7.4526483505524752E-2</v>
      </c>
      <c r="EU18">
        <f t="shared" si="6"/>
        <v>2.3398633434707033E-2</v>
      </c>
      <c r="EV18">
        <f t="shared" si="6"/>
        <v>4.1602231798977832E-2</v>
      </c>
      <c r="EW18">
        <f t="shared" si="6"/>
        <v>0.23947132995399029</v>
      </c>
      <c r="EX18">
        <f t="shared" si="6"/>
        <v>1.3808936497957358E-2</v>
      </c>
      <c r="EY18">
        <f t="shared" si="6"/>
        <v>2.8625024935259886E-2</v>
      </c>
      <c r="EZ18">
        <f t="shared" si="6"/>
        <v>1.1584183542941802E-2</v>
      </c>
      <c r="FA18">
        <f t="shared" si="6"/>
        <v>0.14912831694604853</v>
      </c>
      <c r="FB18">
        <f t="shared" si="6"/>
        <v>6.2518277401306888E-2</v>
      </c>
      <c r="FC18">
        <f t="shared" si="6"/>
        <v>9.7858920446436178E-3</v>
      </c>
      <c r="FD18">
        <f t="shared" si="6"/>
        <v>2.9184594662684058E-2</v>
      </c>
      <c r="FE18">
        <f t="shared" si="6"/>
        <v>1.4715739595360572E-2</v>
      </c>
      <c r="FF18">
        <f t="shared" si="6"/>
        <v>6.3894676257039368E-3</v>
      </c>
      <c r="FG18">
        <f t="shared" si="6"/>
        <v>5.1873244837022095E-3</v>
      </c>
      <c r="FH18">
        <f t="shared" si="6"/>
        <v>2.7004863725730598E-2</v>
      </c>
      <c r="FI18">
        <f t="shared" ref="FI18:FL81" si="26">DN18/$DT18</f>
        <v>3.770059805265747E-2</v>
      </c>
      <c r="FJ18">
        <f t="shared" si="7"/>
        <v>6.3247915240765867E-2</v>
      </c>
      <c r="FK18">
        <f t="shared" si="7"/>
        <v>0.17844767585193669</v>
      </c>
      <c r="FL18">
        <f t="shared" si="7"/>
        <v>7.4733495587623385E-4</v>
      </c>
      <c r="FM18">
        <f t="shared" si="13"/>
        <v>1</v>
      </c>
    </row>
    <row r="19" spans="1:169" s="4" customFormat="1" x14ac:dyDescent="0.2">
      <c r="A19" s="4" t="s">
        <v>168</v>
      </c>
      <c r="B19" s="4" t="s">
        <v>95</v>
      </c>
      <c r="C19" s="4" t="s">
        <v>169</v>
      </c>
      <c r="D19" s="5" t="s">
        <v>170</v>
      </c>
      <c r="E19" s="5" t="s">
        <v>98</v>
      </c>
      <c r="F19" s="5">
        <v>69</v>
      </c>
      <c r="G19" s="6">
        <v>43402</v>
      </c>
      <c r="H19" s="5">
        <v>1</v>
      </c>
      <c r="I19" s="5">
        <v>5</v>
      </c>
      <c r="J19" s="5" t="s">
        <v>171</v>
      </c>
      <c r="K19" s="7" t="s">
        <v>139</v>
      </c>
      <c r="L19" s="5">
        <v>15</v>
      </c>
      <c r="M19" s="5" t="s">
        <v>172</v>
      </c>
      <c r="N19" s="5">
        <v>5</v>
      </c>
      <c r="O19" s="5">
        <v>22</v>
      </c>
      <c r="P19" s="13">
        <v>1</v>
      </c>
      <c r="Q19" s="5" t="s">
        <v>102</v>
      </c>
      <c r="R19" s="5" t="s">
        <v>103</v>
      </c>
      <c r="S19" s="5"/>
      <c r="T19" s="5" t="s">
        <v>104</v>
      </c>
      <c r="U19" s="13">
        <v>2000</v>
      </c>
      <c r="V19" s="5"/>
      <c r="W19" s="5" t="s">
        <v>105</v>
      </c>
      <c r="X19" s="5" t="s">
        <v>173</v>
      </c>
      <c r="Y19" s="5"/>
      <c r="Z19" s="5"/>
      <c r="AA19" s="8">
        <v>26.774394112534388</v>
      </c>
      <c r="AB19" s="8">
        <v>62.166388427632036</v>
      </c>
      <c r="AC19" s="8">
        <v>14.68321010211568</v>
      </c>
      <c r="AD19" s="8">
        <v>16.780818834094966</v>
      </c>
      <c r="AE19" s="8">
        <v>138.92583183329941</v>
      </c>
      <c r="AF19" s="8">
        <v>7.4703875993543019</v>
      </c>
      <c r="AG19" s="8">
        <v>13.393311432057212</v>
      </c>
      <c r="AH19" s="8">
        <v>8.7594793038333112</v>
      </c>
      <c r="AI19" s="8">
        <v>69.751516691772039</v>
      </c>
      <c r="AJ19" s="8">
        <v>47.636062097926619</v>
      </c>
      <c r="AK19" s="8">
        <v>3.8266712114820081</v>
      </c>
      <c r="AL19" s="8">
        <v>9.3850176731631052</v>
      </c>
      <c r="AM19" s="8">
        <v>7.4868459779419911</v>
      </c>
      <c r="AN19" s="8">
        <v>7.8231611669835832</v>
      </c>
      <c r="AO19" s="8">
        <v>2.134555377788792</v>
      </c>
      <c r="AP19" s="8">
        <v>14.464326830634818</v>
      </c>
      <c r="AQ19" s="8">
        <v>21.951485993044773</v>
      </c>
      <c r="AR19" s="8">
        <v>16.577257556985263</v>
      </c>
      <c r="AS19" s="8">
        <v>80.09081721479393</v>
      </c>
      <c r="AT19" s="8">
        <v>0</v>
      </c>
      <c r="AU19" s="8">
        <v>464.42884774308544</v>
      </c>
      <c r="AV19" s="8">
        <v>509.34901841677487</v>
      </c>
      <c r="AW19" s="8">
        <v>509.34901841677487</v>
      </c>
      <c r="AX19" s="8">
        <v>11.022060495220032</v>
      </c>
      <c r="AZ19" s="8">
        <f t="shared" si="14"/>
        <v>26.774394112534388</v>
      </c>
      <c r="BA19" s="8">
        <f t="shared" si="14"/>
        <v>62.166388427632036</v>
      </c>
      <c r="BB19" s="8">
        <f t="shared" si="14"/>
        <v>14.68321010211568</v>
      </c>
      <c r="BC19" s="8">
        <f t="shared" si="14"/>
        <v>16.780818834094966</v>
      </c>
      <c r="BD19" s="8">
        <f t="shared" si="14"/>
        <v>138.92583183329941</v>
      </c>
      <c r="BE19" s="8">
        <f t="shared" si="14"/>
        <v>7.4703875993543019</v>
      </c>
      <c r="BF19" s="8">
        <f t="shared" si="14"/>
        <v>13.393311432057212</v>
      </c>
      <c r="BG19" s="8">
        <f t="shared" si="14"/>
        <v>8.7594793038333112</v>
      </c>
      <c r="BH19" s="8">
        <f t="shared" si="14"/>
        <v>69.751516691772039</v>
      </c>
      <c r="BI19" s="8">
        <f t="shared" si="14"/>
        <v>47.636062097926619</v>
      </c>
      <c r="BJ19" s="8">
        <f t="shared" si="14"/>
        <v>3.8266712114820081</v>
      </c>
      <c r="BK19" s="8">
        <f t="shared" si="14"/>
        <v>9.3850176731631052</v>
      </c>
      <c r="BL19" s="8">
        <f t="shared" si="14"/>
        <v>7.4868459779419911</v>
      </c>
      <c r="BM19" s="8">
        <f t="shared" si="14"/>
        <v>7.8231611669835832</v>
      </c>
      <c r="BN19" s="8">
        <f t="shared" si="14"/>
        <v>2.134555377788792</v>
      </c>
      <c r="BO19" s="8">
        <f t="shared" si="14"/>
        <v>14.464326830634818</v>
      </c>
      <c r="BP19" s="8">
        <f t="shared" si="15"/>
        <v>21.951485993044773</v>
      </c>
      <c r="BQ19" s="8">
        <f t="shared" si="15"/>
        <v>16.577257556985263</v>
      </c>
      <c r="BR19" s="8">
        <f t="shared" si="15"/>
        <v>80.09081721479393</v>
      </c>
      <c r="BS19" s="8">
        <f t="shared" si="15"/>
        <v>0</v>
      </c>
      <c r="BT19" s="8">
        <f t="shared" si="15"/>
        <v>464.42884774308544</v>
      </c>
      <c r="BU19" s="8">
        <f t="shared" si="15"/>
        <v>509.34901841677487</v>
      </c>
      <c r="BV19" s="8">
        <f t="shared" si="15"/>
        <v>509.34901841677487</v>
      </c>
      <c r="BW19" s="8">
        <f t="shared" si="15"/>
        <v>11.022060495220032</v>
      </c>
      <c r="BX19" s="8"/>
      <c r="BY19" s="8">
        <f>(AZ19+AZ19)*($N19-0)/2</f>
        <v>133.87197056267195</v>
      </c>
      <c r="BZ19" s="8">
        <f t="shared" ref="BZ19:CV19" si="27">(BA19+BA19)*($N19-0)/2</f>
        <v>310.83194213816017</v>
      </c>
      <c r="CA19" s="8">
        <f t="shared" si="27"/>
        <v>73.416050510578401</v>
      </c>
      <c r="CB19" s="8">
        <f t="shared" si="27"/>
        <v>83.904094170474821</v>
      </c>
      <c r="CC19" s="8">
        <f t="shared" si="27"/>
        <v>694.62915916649706</v>
      </c>
      <c r="CD19" s="8">
        <f t="shared" si="27"/>
        <v>37.351937996771511</v>
      </c>
      <c r="CE19" s="8">
        <f t="shared" si="27"/>
        <v>66.966557160286058</v>
      </c>
      <c r="CF19" s="8">
        <f t="shared" si="27"/>
        <v>43.797396519166554</v>
      </c>
      <c r="CG19" s="8">
        <f t="shared" si="27"/>
        <v>348.75758345886021</v>
      </c>
      <c r="CH19" s="8">
        <f t="shared" si="27"/>
        <v>238.18031048963309</v>
      </c>
      <c r="CI19" s="8">
        <f t="shared" si="27"/>
        <v>19.13335605741004</v>
      </c>
      <c r="CJ19" s="8">
        <f t="shared" si="27"/>
        <v>46.925088365815526</v>
      </c>
      <c r="CK19" s="8">
        <f t="shared" si="27"/>
        <v>37.434229889709954</v>
      </c>
      <c r="CL19" s="8">
        <f t="shared" si="27"/>
        <v>39.115805834917914</v>
      </c>
      <c r="CM19" s="8">
        <f t="shared" si="27"/>
        <v>10.672776888943961</v>
      </c>
      <c r="CN19" s="8">
        <f t="shared" si="27"/>
        <v>72.321634153174088</v>
      </c>
      <c r="CO19" s="8">
        <f t="shared" si="27"/>
        <v>109.75742996522386</v>
      </c>
      <c r="CP19" s="8">
        <f t="shared" si="27"/>
        <v>82.88628778492631</v>
      </c>
      <c r="CQ19" s="8">
        <f t="shared" si="27"/>
        <v>400.45408607396962</v>
      </c>
      <c r="CR19" s="8">
        <f t="shared" si="27"/>
        <v>0</v>
      </c>
      <c r="CS19" s="8">
        <f t="shared" si="27"/>
        <v>2322.144238715427</v>
      </c>
      <c r="CT19" s="8">
        <f t="shared" si="27"/>
        <v>2546.7450920838742</v>
      </c>
      <c r="CU19" s="8">
        <f t="shared" si="27"/>
        <v>2546.7450920838742</v>
      </c>
      <c r="CV19" s="8">
        <f t="shared" si="27"/>
        <v>55.110302476100159</v>
      </c>
      <c r="CW19" s="8"/>
      <c r="CX19" s="8">
        <f>SUM(BY19:BY26)/1000</f>
        <v>2.9249230203836802</v>
      </c>
      <c r="CY19" s="8">
        <f t="shared" ref="CY19" si="28">SUM(BZ19:BZ26)/1000</f>
        <v>5.8691611448274648</v>
      </c>
      <c r="CZ19" s="8">
        <f t="shared" ref="CZ19:DU19" si="29">SUM(CA19:CA26)/1000</f>
        <v>0.92469898216402124</v>
      </c>
      <c r="DA19" s="8">
        <f t="shared" si="29"/>
        <v>2.091073069390446</v>
      </c>
      <c r="DB19" s="8">
        <f t="shared" si="29"/>
        <v>14.586998224608204</v>
      </c>
      <c r="DC19" s="8">
        <f t="shared" si="29"/>
        <v>0.60653883817278287</v>
      </c>
      <c r="DD19" s="8">
        <f t="shared" si="29"/>
        <v>1.1986416807166957</v>
      </c>
      <c r="DE19" s="8">
        <f t="shared" si="29"/>
        <v>0.37195464354139401</v>
      </c>
      <c r="DF19" s="8">
        <f t="shared" si="29"/>
        <v>7.2180619264136219</v>
      </c>
      <c r="DG19" s="8">
        <f t="shared" si="29"/>
        <v>2.7985456666180579</v>
      </c>
      <c r="DH19" s="8">
        <f t="shared" si="29"/>
        <v>0.4801594570170839</v>
      </c>
      <c r="DI19" s="8">
        <f t="shared" si="29"/>
        <v>1.3221295956237691</v>
      </c>
      <c r="DJ19" s="8">
        <f t="shared" si="29"/>
        <v>1.054416381291684</v>
      </c>
      <c r="DK19" s="8">
        <f t="shared" si="29"/>
        <v>0.42474928485210262</v>
      </c>
      <c r="DL19" s="8">
        <f t="shared" si="29"/>
        <v>0.21905008928407785</v>
      </c>
      <c r="DM19" s="8">
        <f t="shared" si="29"/>
        <v>1.3249269993048403</v>
      </c>
      <c r="DN19" s="8">
        <f t="shared" si="29"/>
        <v>3.6343012117407221</v>
      </c>
      <c r="DO19" s="8">
        <f t="shared" si="29"/>
        <v>4.823153373736333</v>
      </c>
      <c r="DP19" s="8">
        <f t="shared" si="29"/>
        <v>8.2626333480897305</v>
      </c>
      <c r="DQ19" s="8">
        <f t="shared" si="29"/>
        <v>4.2962266416180082E-2</v>
      </c>
      <c r="DR19" s="8">
        <f t="shared" si="29"/>
        <v>46.511483525127055</v>
      </c>
      <c r="DS19" s="8">
        <f t="shared" si="29"/>
        <v>53.22956786300842</v>
      </c>
      <c r="DT19" s="8">
        <f t="shared" si="29"/>
        <v>53.272530129424602</v>
      </c>
      <c r="DU19" s="8">
        <f t="shared" si="29"/>
        <v>1.8192412681879844</v>
      </c>
      <c r="DW19" s="4">
        <f t="shared" si="11"/>
        <v>5.2565908923822138E-2</v>
      </c>
      <c r="DX19" s="4">
        <f t="shared" si="11"/>
        <v>0.1220506689516468</v>
      </c>
      <c r="DY19" s="4">
        <f t="shared" si="11"/>
        <v>2.8827404336138611E-2</v>
      </c>
      <c r="DZ19" s="4">
        <f t="shared" si="11"/>
        <v>3.2945619265656576E-2</v>
      </c>
      <c r="EA19" s="4">
        <f t="shared" si="11"/>
        <v>0.27275174155655946</v>
      </c>
      <c r="EB19" s="4">
        <f t="shared" si="11"/>
        <v>1.4666539699192387E-2</v>
      </c>
      <c r="EC19" s="4">
        <f t="shared" si="11"/>
        <v>2.629495875674415E-2</v>
      </c>
      <c r="ED19" s="4">
        <f t="shared" si="11"/>
        <v>1.7197400970871937E-2</v>
      </c>
      <c r="EE19" s="4">
        <f t="shared" si="11"/>
        <v>0.13694247788791822</v>
      </c>
      <c r="EF19" s="4">
        <f t="shared" si="11"/>
        <v>9.3523419846759007E-2</v>
      </c>
      <c r="EG19" s="4">
        <f t="shared" si="11"/>
        <v>7.5128665671656096E-3</v>
      </c>
      <c r="EH19" s="4">
        <f t="shared" si="11"/>
        <v>1.8425514399408961E-2</v>
      </c>
      <c r="EI19" s="4">
        <f t="shared" si="11"/>
        <v>1.4698852274641823E-2</v>
      </c>
      <c r="EJ19" s="4">
        <f t="shared" si="11"/>
        <v>1.535913663149986E-2</v>
      </c>
      <c r="EK19" s="4">
        <f t="shared" si="11"/>
        <v>4.1907519217838016E-3</v>
      </c>
      <c r="EL19" s="4">
        <f t="shared" si="11"/>
        <v>2.8397672926895448E-2</v>
      </c>
      <c r="EM19" s="4">
        <f t="shared" si="25"/>
        <v>4.3097140073573223E-2</v>
      </c>
      <c r="EN19" s="4">
        <f t="shared" si="25"/>
        <v>3.254596937972485E-2</v>
      </c>
      <c r="EO19" s="4">
        <f t="shared" si="25"/>
        <v>0.15724152657394466</v>
      </c>
      <c r="EP19" s="4">
        <f t="shared" si="25"/>
        <v>0</v>
      </c>
      <c r="EQ19" s="4">
        <f t="shared" si="25"/>
        <v>0.91180866351069811</v>
      </c>
      <c r="ES19" s="4">
        <f t="shared" si="12"/>
        <v>5.4904901518242802E-2</v>
      </c>
      <c r="ET19" s="4">
        <f t="shared" si="12"/>
        <v>0.11017237459096553</v>
      </c>
      <c r="EU19" s="4">
        <f t="shared" si="12"/>
        <v>1.7357894958574007E-2</v>
      </c>
      <c r="EV19" s="4">
        <f t="shared" si="12"/>
        <v>3.9252370111016385E-2</v>
      </c>
      <c r="EW19" s="4">
        <f t="shared" si="12"/>
        <v>0.27381838612075243</v>
      </c>
      <c r="EX19" s="4">
        <f t="shared" si="12"/>
        <v>1.138558346485906E-2</v>
      </c>
      <c r="EY19" s="4">
        <f t="shared" si="12"/>
        <v>2.2500183073802173E-2</v>
      </c>
      <c r="EZ19" s="4">
        <f t="shared" si="12"/>
        <v>6.9821095907729039E-3</v>
      </c>
      <c r="FA19" s="4">
        <f t="shared" si="12"/>
        <v>0.13549313142960315</v>
      </c>
      <c r="FB19" s="4">
        <f t="shared" si="12"/>
        <v>5.2532621593512532E-2</v>
      </c>
      <c r="FC19" s="4">
        <f t="shared" si="12"/>
        <v>9.0132654831776449E-3</v>
      </c>
      <c r="FD19" s="4">
        <f t="shared" si="12"/>
        <v>2.4818224184428264E-2</v>
      </c>
      <c r="FE19" s="4">
        <f t="shared" si="12"/>
        <v>1.9792872212564327E-2</v>
      </c>
      <c r="FF19" s="4">
        <f t="shared" si="12"/>
        <v>7.973138948350722E-3</v>
      </c>
      <c r="FG19" s="4">
        <f t="shared" si="12"/>
        <v>4.1118769608257727E-3</v>
      </c>
      <c r="FH19" s="4">
        <f t="shared" si="12"/>
        <v>2.4870735369353685E-2</v>
      </c>
      <c r="FI19" s="4">
        <f t="shared" si="26"/>
        <v>6.8220923671379149E-2</v>
      </c>
      <c r="FJ19" s="4">
        <f t="shared" si="26"/>
        <v>9.053734376832813E-2</v>
      </c>
      <c r="FK19" s="4">
        <f t="shared" si="26"/>
        <v>0.15510119996207838</v>
      </c>
      <c r="FL19" s="4">
        <f t="shared" si="26"/>
        <v>8.0646191032796965E-4</v>
      </c>
      <c r="FM19" s="4">
        <f t="shared" si="13"/>
        <v>1</v>
      </c>
    </row>
    <row r="20" spans="1:169" s="4" customFormat="1" x14ac:dyDescent="0.2">
      <c r="A20" s="4" t="s">
        <v>168</v>
      </c>
      <c r="B20" s="4" t="s">
        <v>112</v>
      </c>
      <c r="C20" s="4" t="s">
        <v>174</v>
      </c>
      <c r="D20" s="5" t="s">
        <v>175</v>
      </c>
      <c r="E20" s="5" t="s">
        <v>98</v>
      </c>
      <c r="F20" s="5">
        <v>69</v>
      </c>
      <c r="G20" s="6">
        <v>43402</v>
      </c>
      <c r="H20" s="5">
        <v>1</v>
      </c>
      <c r="I20" s="5">
        <v>5</v>
      </c>
      <c r="J20" s="5" t="s">
        <v>171</v>
      </c>
      <c r="K20" s="7" t="s">
        <v>139</v>
      </c>
      <c r="L20" s="5">
        <v>15</v>
      </c>
      <c r="M20" s="5" t="s">
        <v>172</v>
      </c>
      <c r="N20" s="5">
        <v>12</v>
      </c>
      <c r="O20" s="5">
        <v>18</v>
      </c>
      <c r="P20" s="13">
        <v>2</v>
      </c>
      <c r="Q20" s="5" t="s">
        <v>102</v>
      </c>
      <c r="R20" s="5" t="s">
        <v>103</v>
      </c>
      <c r="S20" s="5"/>
      <c r="T20" s="5" t="s">
        <v>104</v>
      </c>
      <c r="U20" s="13">
        <v>2000</v>
      </c>
      <c r="V20" s="5"/>
      <c r="W20" s="5" t="s">
        <v>105</v>
      </c>
      <c r="X20" s="5" t="s">
        <v>176</v>
      </c>
      <c r="Y20" s="5"/>
      <c r="Z20" s="5"/>
      <c r="AA20" s="8">
        <v>25.399942789598374</v>
      </c>
      <c r="AB20" s="8">
        <v>59.30323851382299</v>
      </c>
      <c r="AC20" s="8">
        <v>17.351426281392264</v>
      </c>
      <c r="AD20" s="8">
        <v>15.165951309566417</v>
      </c>
      <c r="AE20" s="8">
        <v>143.415585462477</v>
      </c>
      <c r="AF20" s="8">
        <v>6.3065674413812207</v>
      </c>
      <c r="AG20" s="8">
        <v>14.718282290663746</v>
      </c>
      <c r="AH20" s="8">
        <v>8.1588848021897284</v>
      </c>
      <c r="AI20" s="8">
        <v>67.319035455624402</v>
      </c>
      <c r="AJ20" s="8">
        <v>45.813931457368852</v>
      </c>
      <c r="AK20" s="8">
        <v>3.5708112602490756</v>
      </c>
      <c r="AL20" s="8">
        <v>8.3310039287067621</v>
      </c>
      <c r="AM20" s="8">
        <v>7.2375605902709959</v>
      </c>
      <c r="AN20" s="8">
        <v>6.0204828225797309</v>
      </c>
      <c r="AO20" s="8">
        <v>2.1010839713852385</v>
      </c>
      <c r="AP20" s="8">
        <v>13.906582081907718</v>
      </c>
      <c r="AQ20" s="8">
        <v>27.020323675400714</v>
      </c>
      <c r="AR20" s="8">
        <v>17.618591013424279</v>
      </c>
      <c r="AS20" s="8">
        <v>90.965209957103099</v>
      </c>
      <c r="AT20" s="8">
        <v>0</v>
      </c>
      <c r="AU20" s="8">
        <v>480.27618989548415</v>
      </c>
      <c r="AV20" s="8">
        <v>530.1708536810803</v>
      </c>
      <c r="AW20" s="8">
        <v>530.1708536810803</v>
      </c>
      <c r="AX20" s="8">
        <v>10.466206876452468</v>
      </c>
      <c r="AZ20" s="8">
        <f t="shared" si="14"/>
        <v>25.399942789598374</v>
      </c>
      <c r="BA20" s="8">
        <f t="shared" si="14"/>
        <v>59.30323851382299</v>
      </c>
      <c r="BB20" s="8">
        <f t="shared" si="14"/>
        <v>17.351426281392264</v>
      </c>
      <c r="BC20" s="8">
        <f t="shared" si="14"/>
        <v>15.165951309566417</v>
      </c>
      <c r="BD20" s="8">
        <f t="shared" si="14"/>
        <v>143.415585462477</v>
      </c>
      <c r="BE20" s="8">
        <f t="shared" si="14"/>
        <v>6.3065674413812207</v>
      </c>
      <c r="BF20" s="8">
        <f t="shared" si="14"/>
        <v>14.718282290663746</v>
      </c>
      <c r="BG20" s="8">
        <f t="shared" si="14"/>
        <v>8.1588848021897284</v>
      </c>
      <c r="BH20" s="8">
        <f t="shared" si="14"/>
        <v>67.319035455624402</v>
      </c>
      <c r="BI20" s="8">
        <f t="shared" si="14"/>
        <v>45.813931457368852</v>
      </c>
      <c r="BJ20" s="8">
        <f t="shared" si="14"/>
        <v>3.5708112602490756</v>
      </c>
      <c r="BK20" s="8">
        <f t="shared" si="14"/>
        <v>8.3310039287067621</v>
      </c>
      <c r="BL20" s="8">
        <f t="shared" si="14"/>
        <v>7.2375605902709959</v>
      </c>
      <c r="BM20" s="8">
        <f t="shared" si="14"/>
        <v>6.0204828225797309</v>
      </c>
      <c r="BN20" s="8">
        <f t="shared" si="14"/>
        <v>2.1010839713852385</v>
      </c>
      <c r="BO20" s="8">
        <f t="shared" ref="BO20:BW49" si="30">AP20</f>
        <v>13.906582081907718</v>
      </c>
      <c r="BP20" s="8">
        <f t="shared" si="15"/>
        <v>27.020323675400714</v>
      </c>
      <c r="BQ20" s="8">
        <f t="shared" si="15"/>
        <v>17.618591013424279</v>
      </c>
      <c r="BR20" s="8">
        <f t="shared" si="15"/>
        <v>90.965209957103099</v>
      </c>
      <c r="BS20" s="8">
        <f t="shared" si="15"/>
        <v>0</v>
      </c>
      <c r="BT20" s="8">
        <f t="shared" si="15"/>
        <v>480.27618989548415</v>
      </c>
      <c r="BU20" s="8">
        <f t="shared" si="15"/>
        <v>530.1708536810803</v>
      </c>
      <c r="BV20" s="8">
        <f t="shared" si="15"/>
        <v>530.1708536810803</v>
      </c>
      <c r="BW20" s="8">
        <f t="shared" si="15"/>
        <v>10.466206876452468</v>
      </c>
      <c r="BX20" s="8"/>
      <c r="BY20" s="8">
        <f>(AZ19+AZ20)*($N20-$N19)/2</f>
        <v>182.61017915746467</v>
      </c>
      <c r="BZ20" s="8">
        <f t="shared" ref="BZ20:CV26" si="31">(BA19+BA20)*($N20-$N19)/2</f>
        <v>425.14369429509259</v>
      </c>
      <c r="CA20" s="8">
        <f t="shared" si="31"/>
        <v>112.12122734227781</v>
      </c>
      <c r="CB20" s="8">
        <f t="shared" si="31"/>
        <v>111.81369550281484</v>
      </c>
      <c r="CC20" s="8">
        <f t="shared" si="31"/>
        <v>988.19496053521743</v>
      </c>
      <c r="CD20" s="8">
        <f t="shared" si="31"/>
        <v>48.219342642574333</v>
      </c>
      <c r="CE20" s="8">
        <f t="shared" si="31"/>
        <v>98.390578029523354</v>
      </c>
      <c r="CF20" s="8">
        <f t="shared" si="31"/>
        <v>59.214274371080649</v>
      </c>
      <c r="CG20" s="8">
        <f t="shared" si="31"/>
        <v>479.74693251588747</v>
      </c>
      <c r="CH20" s="8">
        <f t="shared" si="31"/>
        <v>327.07497744353412</v>
      </c>
      <c r="CI20" s="8">
        <f t="shared" si="31"/>
        <v>25.891188651058794</v>
      </c>
      <c r="CJ20" s="8">
        <f t="shared" si="31"/>
        <v>62.006075606544542</v>
      </c>
      <c r="CK20" s="8">
        <f t="shared" si="31"/>
        <v>51.535422988745459</v>
      </c>
      <c r="CL20" s="8">
        <f t="shared" si="31"/>
        <v>48.452753963471601</v>
      </c>
      <c r="CM20" s="8">
        <f t="shared" si="31"/>
        <v>14.824737722109109</v>
      </c>
      <c r="CN20" s="8">
        <f t="shared" si="31"/>
        <v>99.29818119389887</v>
      </c>
      <c r="CO20" s="8">
        <f t="shared" si="31"/>
        <v>171.40133383955921</v>
      </c>
      <c r="CP20" s="8">
        <f t="shared" si="31"/>
        <v>119.68546999643338</v>
      </c>
      <c r="CQ20" s="8">
        <f t="shared" si="31"/>
        <v>598.69609510163957</v>
      </c>
      <c r="CR20" s="8">
        <f t="shared" si="31"/>
        <v>0</v>
      </c>
      <c r="CS20" s="8">
        <f t="shared" si="31"/>
        <v>3306.4676317349936</v>
      </c>
      <c r="CT20" s="8">
        <f t="shared" si="31"/>
        <v>3638.3195523424929</v>
      </c>
      <c r="CU20" s="8">
        <f t="shared" si="31"/>
        <v>3638.3195523424929</v>
      </c>
      <c r="CV20" s="8">
        <f t="shared" si="31"/>
        <v>75.208935800853752</v>
      </c>
      <c r="CW20" s="8"/>
      <c r="CX20" s="8">
        <f>CX19</f>
        <v>2.9249230203836802</v>
      </c>
      <c r="CY20" s="8">
        <f t="shared" ref="CY20:DU26" si="32">CY19</f>
        <v>5.8691611448274648</v>
      </c>
      <c r="CZ20" s="8">
        <f t="shared" si="32"/>
        <v>0.92469898216402124</v>
      </c>
      <c r="DA20" s="8">
        <f t="shared" si="32"/>
        <v>2.091073069390446</v>
      </c>
      <c r="DB20" s="8">
        <f t="shared" si="32"/>
        <v>14.586998224608204</v>
      </c>
      <c r="DC20" s="8">
        <f t="shared" si="32"/>
        <v>0.60653883817278287</v>
      </c>
      <c r="DD20" s="8">
        <f t="shared" si="32"/>
        <v>1.1986416807166957</v>
      </c>
      <c r="DE20" s="8">
        <f t="shared" si="32"/>
        <v>0.37195464354139401</v>
      </c>
      <c r="DF20" s="8">
        <f t="shared" si="32"/>
        <v>7.2180619264136219</v>
      </c>
      <c r="DG20" s="8">
        <f t="shared" si="32"/>
        <v>2.7985456666180579</v>
      </c>
      <c r="DH20" s="8">
        <f t="shared" si="32"/>
        <v>0.4801594570170839</v>
      </c>
      <c r="DI20" s="8">
        <f t="shared" si="32"/>
        <v>1.3221295956237691</v>
      </c>
      <c r="DJ20" s="8">
        <f t="shared" si="32"/>
        <v>1.054416381291684</v>
      </c>
      <c r="DK20" s="8">
        <f t="shared" si="32"/>
        <v>0.42474928485210262</v>
      </c>
      <c r="DL20" s="8">
        <f t="shared" si="32"/>
        <v>0.21905008928407785</v>
      </c>
      <c r="DM20" s="8">
        <f t="shared" si="32"/>
        <v>1.3249269993048403</v>
      </c>
      <c r="DN20" s="8">
        <f t="shared" si="32"/>
        <v>3.6343012117407221</v>
      </c>
      <c r="DO20" s="8">
        <f t="shared" si="32"/>
        <v>4.823153373736333</v>
      </c>
      <c r="DP20" s="8">
        <f t="shared" si="32"/>
        <v>8.2626333480897305</v>
      </c>
      <c r="DQ20" s="8">
        <f t="shared" si="32"/>
        <v>4.2962266416180082E-2</v>
      </c>
      <c r="DR20" s="8">
        <f t="shared" si="32"/>
        <v>46.511483525127055</v>
      </c>
      <c r="DS20" s="8">
        <f t="shared" si="32"/>
        <v>53.22956786300842</v>
      </c>
      <c r="DT20" s="8">
        <f t="shared" si="32"/>
        <v>53.272530129424602</v>
      </c>
      <c r="DU20" s="8">
        <f t="shared" si="32"/>
        <v>1.8192412681879844</v>
      </c>
      <c r="DW20" s="4">
        <f t="shared" ref="DW20:EL35" si="33">BY20/$CU20</f>
        <v>5.0190802795178638E-2</v>
      </c>
      <c r="DX20" s="4">
        <f t="shared" si="33"/>
        <v>0.11685166412097266</v>
      </c>
      <c r="DY20" s="4">
        <f t="shared" si="33"/>
        <v>3.0816761894949484E-2</v>
      </c>
      <c r="DZ20" s="4">
        <f t="shared" si="33"/>
        <v>3.0732236103567317E-2</v>
      </c>
      <c r="EA20" s="4">
        <f t="shared" si="33"/>
        <v>0.27160752273641792</v>
      </c>
      <c r="EB20" s="4">
        <f t="shared" si="33"/>
        <v>1.3253190641687541E-2</v>
      </c>
      <c r="EC20" s="4">
        <f t="shared" si="33"/>
        <v>2.7042863226836588E-2</v>
      </c>
      <c r="ED20" s="4">
        <f t="shared" si="33"/>
        <v>1.6275171413395004E-2</v>
      </c>
      <c r="EE20" s="4">
        <f t="shared" si="33"/>
        <v>0.13185948227307509</v>
      </c>
      <c r="EF20" s="4">
        <f t="shared" si="33"/>
        <v>8.9897265135205184E-2</v>
      </c>
      <c r="EG20" s="4">
        <f t="shared" si="33"/>
        <v>7.1162492130162208E-3</v>
      </c>
      <c r="EH20" s="4">
        <f t="shared" si="33"/>
        <v>1.7042504022666893E-2</v>
      </c>
      <c r="EI20" s="4">
        <f t="shared" si="33"/>
        <v>1.4164622498748064E-2</v>
      </c>
      <c r="EJ20" s="4">
        <f t="shared" si="33"/>
        <v>1.3317344248191674E-2</v>
      </c>
      <c r="EK20" s="4">
        <f t="shared" si="33"/>
        <v>4.0746112343442624E-3</v>
      </c>
      <c r="EL20" s="4">
        <f t="shared" si="33"/>
        <v>2.7292319920048474E-2</v>
      </c>
      <c r="EM20" s="4">
        <f t="shared" si="25"/>
        <v>4.7110027410650145E-2</v>
      </c>
      <c r="EN20" s="4">
        <f t="shared" si="25"/>
        <v>3.2895810352714945E-2</v>
      </c>
      <c r="EO20" s="4">
        <f t="shared" si="25"/>
        <v>0.16455291694105745</v>
      </c>
      <c r="EP20" s="4">
        <f t="shared" si="25"/>
        <v>0</v>
      </c>
      <c r="EQ20" s="4">
        <f t="shared" si="25"/>
        <v>0.90878978170187386</v>
      </c>
      <c r="ES20" s="4">
        <f t="shared" ref="ES20:FH35" si="34">CX20/$DT20</f>
        <v>5.4904901518242802E-2</v>
      </c>
      <c r="ET20" s="4">
        <f t="shared" si="34"/>
        <v>0.11017237459096553</v>
      </c>
      <c r="EU20" s="4">
        <f t="shared" si="34"/>
        <v>1.7357894958574007E-2</v>
      </c>
      <c r="EV20" s="4">
        <f t="shared" si="34"/>
        <v>3.9252370111016385E-2</v>
      </c>
      <c r="EW20" s="4">
        <f t="shared" si="34"/>
        <v>0.27381838612075243</v>
      </c>
      <c r="EX20" s="4">
        <f t="shared" si="34"/>
        <v>1.138558346485906E-2</v>
      </c>
      <c r="EY20" s="4">
        <f t="shared" si="34"/>
        <v>2.2500183073802173E-2</v>
      </c>
      <c r="EZ20" s="4">
        <f t="shared" si="34"/>
        <v>6.9821095907729039E-3</v>
      </c>
      <c r="FA20" s="4">
        <f t="shared" si="34"/>
        <v>0.13549313142960315</v>
      </c>
      <c r="FB20" s="4">
        <f t="shared" si="34"/>
        <v>5.2532621593512532E-2</v>
      </c>
      <c r="FC20" s="4">
        <f t="shared" si="34"/>
        <v>9.0132654831776449E-3</v>
      </c>
      <c r="FD20" s="4">
        <f t="shared" si="34"/>
        <v>2.4818224184428264E-2</v>
      </c>
      <c r="FE20" s="4">
        <f t="shared" si="34"/>
        <v>1.9792872212564327E-2</v>
      </c>
      <c r="FF20" s="4">
        <f t="shared" si="34"/>
        <v>7.973138948350722E-3</v>
      </c>
      <c r="FG20" s="4">
        <f t="shared" si="34"/>
        <v>4.1118769608257727E-3</v>
      </c>
      <c r="FH20" s="4">
        <f t="shared" si="34"/>
        <v>2.4870735369353685E-2</v>
      </c>
      <c r="FI20" s="4">
        <f t="shared" si="26"/>
        <v>6.8220923671379149E-2</v>
      </c>
      <c r="FJ20" s="4">
        <f t="shared" si="26"/>
        <v>9.053734376832813E-2</v>
      </c>
      <c r="FK20" s="4">
        <f t="shared" si="26"/>
        <v>0.15510119996207838</v>
      </c>
      <c r="FL20" s="4">
        <f t="shared" si="26"/>
        <v>8.0646191032796965E-4</v>
      </c>
      <c r="FM20" s="4">
        <f t="shared" si="13"/>
        <v>1</v>
      </c>
    </row>
    <row r="21" spans="1:169" s="4" customFormat="1" x14ac:dyDescent="0.2">
      <c r="A21" s="4" t="s">
        <v>168</v>
      </c>
      <c r="B21" s="4" t="s">
        <v>120</v>
      </c>
      <c r="C21" s="4" t="s">
        <v>177</v>
      </c>
      <c r="D21" s="5" t="s">
        <v>178</v>
      </c>
      <c r="E21" s="5" t="s">
        <v>98</v>
      </c>
      <c r="F21" s="5">
        <v>69</v>
      </c>
      <c r="G21" s="6">
        <v>43402</v>
      </c>
      <c r="H21" s="5">
        <v>1</v>
      </c>
      <c r="I21" s="5">
        <v>5</v>
      </c>
      <c r="J21" s="5" t="s">
        <v>171</v>
      </c>
      <c r="K21" s="7" t="s">
        <v>139</v>
      </c>
      <c r="L21" s="5">
        <v>15</v>
      </c>
      <c r="M21" s="5" t="s">
        <v>172</v>
      </c>
      <c r="N21" s="5">
        <v>20</v>
      </c>
      <c r="O21" s="5">
        <v>14</v>
      </c>
      <c r="P21" s="13">
        <v>3</v>
      </c>
      <c r="Q21" s="5" t="s">
        <v>102</v>
      </c>
      <c r="R21" s="5" t="s">
        <v>103</v>
      </c>
      <c r="S21" s="5"/>
      <c r="T21" s="5" t="s">
        <v>104</v>
      </c>
      <c r="U21" s="13">
        <f>V21</f>
        <v>1840</v>
      </c>
      <c r="V21" s="9">
        <v>1840</v>
      </c>
      <c r="W21" s="5" t="s">
        <v>105</v>
      </c>
      <c r="X21" s="5" t="s">
        <v>179</v>
      </c>
      <c r="Y21" s="5"/>
      <c r="Z21" s="5"/>
      <c r="AA21" s="8">
        <v>25.262636215598803</v>
      </c>
      <c r="AB21" s="8">
        <v>52.395139074713775</v>
      </c>
      <c r="AC21" s="8">
        <v>10.002531147583955</v>
      </c>
      <c r="AD21" s="8">
        <v>14.115595316078348</v>
      </c>
      <c r="AE21" s="8">
        <v>124.11012132477587</v>
      </c>
      <c r="AF21" s="8">
        <v>8.7544535854014853</v>
      </c>
      <c r="AG21" s="8">
        <v>16.239711804272432</v>
      </c>
      <c r="AH21" s="8">
        <v>0</v>
      </c>
      <c r="AI21" s="8">
        <v>62.329933037118664</v>
      </c>
      <c r="AJ21" s="8">
        <v>34.733881490746711</v>
      </c>
      <c r="AK21" s="8">
        <v>2.5398530690872527</v>
      </c>
      <c r="AL21" s="8">
        <v>8.4855051080579873</v>
      </c>
      <c r="AM21" s="8">
        <v>6.3931819004420722</v>
      </c>
      <c r="AN21" s="8">
        <v>5.2640696593863181</v>
      </c>
      <c r="AO21" s="8">
        <v>1.6174156758721332</v>
      </c>
      <c r="AP21" s="8">
        <v>12.016947845641232</v>
      </c>
      <c r="AQ21" s="8">
        <v>25.587628063797418</v>
      </c>
      <c r="AR21" s="8">
        <v>14.739494216187868</v>
      </c>
      <c r="AS21" s="8">
        <v>99.08289994236452</v>
      </c>
      <c r="AT21" s="8">
        <v>0</v>
      </c>
      <c r="AU21" s="8">
        <v>445.71498484734002</v>
      </c>
      <c r="AV21" s="8">
        <v>493.1117599588647</v>
      </c>
      <c r="AW21" s="8">
        <v>493.1117599588647</v>
      </c>
      <c r="AX21" s="8">
        <v>8.1502678201821155</v>
      </c>
      <c r="AZ21" s="8">
        <f t="shared" ref="AZ21:BN37" si="35">AA21</f>
        <v>25.262636215598803</v>
      </c>
      <c r="BA21" s="8">
        <f t="shared" si="35"/>
        <v>52.395139074713775</v>
      </c>
      <c r="BB21" s="8">
        <f t="shared" si="35"/>
        <v>10.002531147583955</v>
      </c>
      <c r="BC21" s="8">
        <f t="shared" si="35"/>
        <v>14.115595316078348</v>
      </c>
      <c r="BD21" s="8">
        <f t="shared" si="35"/>
        <v>124.11012132477587</v>
      </c>
      <c r="BE21" s="8">
        <f t="shared" si="35"/>
        <v>8.7544535854014853</v>
      </c>
      <c r="BF21" s="8">
        <f t="shared" si="35"/>
        <v>16.239711804272432</v>
      </c>
      <c r="BG21" s="8">
        <f t="shared" si="35"/>
        <v>0</v>
      </c>
      <c r="BH21" s="8">
        <f t="shared" si="35"/>
        <v>62.329933037118664</v>
      </c>
      <c r="BI21" s="8">
        <f t="shared" si="35"/>
        <v>34.733881490746711</v>
      </c>
      <c r="BJ21" s="8">
        <f t="shared" si="35"/>
        <v>2.5398530690872527</v>
      </c>
      <c r="BK21" s="8">
        <f t="shared" si="35"/>
        <v>8.4855051080579873</v>
      </c>
      <c r="BL21" s="8">
        <f t="shared" si="35"/>
        <v>6.3931819004420722</v>
      </c>
      <c r="BM21" s="8">
        <f t="shared" si="35"/>
        <v>5.2640696593863181</v>
      </c>
      <c r="BN21" s="8">
        <f t="shared" si="35"/>
        <v>1.6174156758721332</v>
      </c>
      <c r="BO21" s="8">
        <f t="shared" si="30"/>
        <v>12.016947845641232</v>
      </c>
      <c r="BP21" s="8">
        <f t="shared" si="30"/>
        <v>25.587628063797418</v>
      </c>
      <c r="BQ21" s="8">
        <f t="shared" si="30"/>
        <v>14.739494216187868</v>
      </c>
      <c r="BR21" s="8">
        <f t="shared" si="30"/>
        <v>99.08289994236452</v>
      </c>
      <c r="BS21" s="8">
        <f t="shared" si="30"/>
        <v>0</v>
      </c>
      <c r="BT21" s="8">
        <f t="shared" si="30"/>
        <v>445.71498484734002</v>
      </c>
      <c r="BU21" s="8">
        <f t="shared" si="30"/>
        <v>493.1117599588647</v>
      </c>
      <c r="BV21" s="8">
        <f t="shared" si="30"/>
        <v>493.1117599588647</v>
      </c>
      <c r="BW21" s="8">
        <f t="shared" si="30"/>
        <v>8.1502678201821155</v>
      </c>
      <c r="BX21" s="8"/>
      <c r="BY21" s="8">
        <f t="shared" ref="BY21:BY26" si="36">(AZ20+AZ21)*($N21-$N20)/2</f>
        <v>202.65031602078869</v>
      </c>
      <c r="BZ21" s="8">
        <f t="shared" si="31"/>
        <v>446.79351035414709</v>
      </c>
      <c r="CA21" s="8">
        <f t="shared" si="31"/>
        <v>109.41582971590488</v>
      </c>
      <c r="CB21" s="8">
        <f t="shared" si="31"/>
        <v>117.12618650257906</v>
      </c>
      <c r="CC21" s="8">
        <f t="shared" si="31"/>
        <v>1070.1028271490115</v>
      </c>
      <c r="CD21" s="8">
        <f t="shared" si="31"/>
        <v>60.244084107130824</v>
      </c>
      <c r="CE21" s="8">
        <f t="shared" si="31"/>
        <v>123.8319763797447</v>
      </c>
      <c r="CF21" s="8">
        <f t="shared" si="31"/>
        <v>32.635539208758914</v>
      </c>
      <c r="CG21" s="8">
        <f t="shared" si="31"/>
        <v>518.59587397097221</v>
      </c>
      <c r="CH21" s="8">
        <f t="shared" si="31"/>
        <v>322.19125179246225</v>
      </c>
      <c r="CI21" s="8">
        <f t="shared" si="31"/>
        <v>24.442657317345315</v>
      </c>
      <c r="CJ21" s="8">
        <f t="shared" si="31"/>
        <v>67.266036147058998</v>
      </c>
      <c r="CK21" s="8">
        <f t="shared" si="31"/>
        <v>54.522969962852272</v>
      </c>
      <c r="CL21" s="8">
        <f t="shared" si="31"/>
        <v>45.138209927864196</v>
      </c>
      <c r="CM21" s="8">
        <f t="shared" si="31"/>
        <v>14.873998589029487</v>
      </c>
      <c r="CN21" s="8">
        <f t="shared" si="31"/>
        <v>103.69411971019579</v>
      </c>
      <c r="CO21" s="8">
        <f t="shared" si="31"/>
        <v>210.43180695679251</v>
      </c>
      <c r="CP21" s="8">
        <f t="shared" si="31"/>
        <v>129.43234091844857</v>
      </c>
      <c r="CQ21" s="8">
        <f t="shared" si="31"/>
        <v>760.19243959787048</v>
      </c>
      <c r="CR21" s="8">
        <f t="shared" si="31"/>
        <v>0</v>
      </c>
      <c r="CS21" s="8">
        <f t="shared" si="31"/>
        <v>3703.9646989712965</v>
      </c>
      <c r="CT21" s="8">
        <f t="shared" si="31"/>
        <v>4093.13045455978</v>
      </c>
      <c r="CU21" s="8">
        <f t="shared" si="31"/>
        <v>4093.13045455978</v>
      </c>
      <c r="CV21" s="8">
        <f t="shared" si="31"/>
        <v>74.465898786538332</v>
      </c>
      <c r="CW21" s="8"/>
      <c r="CX21" s="8">
        <f t="shared" ref="CX21:CX26" si="37">CX20</f>
        <v>2.9249230203836802</v>
      </c>
      <c r="CY21" s="8">
        <f t="shared" si="32"/>
        <v>5.8691611448274648</v>
      </c>
      <c r="CZ21" s="8">
        <f t="shared" si="32"/>
        <v>0.92469898216402124</v>
      </c>
      <c r="DA21" s="8">
        <f t="shared" si="32"/>
        <v>2.091073069390446</v>
      </c>
      <c r="DB21" s="8">
        <f t="shared" si="32"/>
        <v>14.586998224608204</v>
      </c>
      <c r="DC21" s="8">
        <f t="shared" si="32"/>
        <v>0.60653883817278287</v>
      </c>
      <c r="DD21" s="8">
        <f t="shared" si="32"/>
        <v>1.1986416807166957</v>
      </c>
      <c r="DE21" s="8">
        <f t="shared" si="32"/>
        <v>0.37195464354139401</v>
      </c>
      <c r="DF21" s="8">
        <f t="shared" si="32"/>
        <v>7.2180619264136219</v>
      </c>
      <c r="DG21" s="8">
        <f t="shared" si="32"/>
        <v>2.7985456666180579</v>
      </c>
      <c r="DH21" s="8">
        <f t="shared" si="32"/>
        <v>0.4801594570170839</v>
      </c>
      <c r="DI21" s="8">
        <f t="shared" si="32"/>
        <v>1.3221295956237691</v>
      </c>
      <c r="DJ21" s="8">
        <f t="shared" si="32"/>
        <v>1.054416381291684</v>
      </c>
      <c r="DK21" s="8">
        <f t="shared" si="32"/>
        <v>0.42474928485210262</v>
      </c>
      <c r="DL21" s="8">
        <f t="shared" si="32"/>
        <v>0.21905008928407785</v>
      </c>
      <c r="DM21" s="8">
        <f t="shared" si="32"/>
        <v>1.3249269993048403</v>
      </c>
      <c r="DN21" s="8">
        <f t="shared" si="32"/>
        <v>3.6343012117407221</v>
      </c>
      <c r="DO21" s="8">
        <f t="shared" si="32"/>
        <v>4.823153373736333</v>
      </c>
      <c r="DP21" s="8">
        <f t="shared" si="32"/>
        <v>8.2626333480897305</v>
      </c>
      <c r="DQ21" s="8">
        <f t="shared" si="32"/>
        <v>4.2962266416180082E-2</v>
      </c>
      <c r="DR21" s="8">
        <f t="shared" si="32"/>
        <v>46.511483525127055</v>
      </c>
      <c r="DS21" s="8">
        <f t="shared" si="32"/>
        <v>53.22956786300842</v>
      </c>
      <c r="DT21" s="8">
        <f t="shared" si="32"/>
        <v>53.272530129424602</v>
      </c>
      <c r="DU21" s="8">
        <f t="shared" si="32"/>
        <v>1.8192412681879844</v>
      </c>
      <c r="DW21" s="4">
        <f t="shared" si="33"/>
        <v>4.9509860062005751E-2</v>
      </c>
      <c r="DX21" s="4">
        <f t="shared" si="33"/>
        <v>0.10915691921238806</v>
      </c>
      <c r="DY21" s="4">
        <f t="shared" si="33"/>
        <v>2.673157646221971E-2</v>
      </c>
      <c r="DZ21" s="4">
        <f t="shared" si="33"/>
        <v>2.861530747745886E-2</v>
      </c>
      <c r="EA21" s="4">
        <f t="shared" si="33"/>
        <v>0.26143872984964561</v>
      </c>
      <c r="EB21" s="4">
        <f t="shared" si="33"/>
        <v>1.471833961217103E-2</v>
      </c>
      <c r="EC21" s="4">
        <f t="shared" si="33"/>
        <v>3.0253610959747178E-2</v>
      </c>
      <c r="ED21" s="4">
        <f t="shared" si="33"/>
        <v>7.9732467780015814E-3</v>
      </c>
      <c r="EE21" s="4">
        <f t="shared" si="33"/>
        <v>0.12669908270166474</v>
      </c>
      <c r="EF21" s="4">
        <f t="shared" si="33"/>
        <v>7.8715119239245998E-2</v>
      </c>
      <c r="EG21" s="4">
        <f t="shared" si="33"/>
        <v>5.9716291940111509E-3</v>
      </c>
      <c r="EH21" s="4">
        <f t="shared" si="33"/>
        <v>1.6433885236206945E-2</v>
      </c>
      <c r="EI21" s="4">
        <f t="shared" si="33"/>
        <v>1.3320604014004306E-2</v>
      </c>
      <c r="EJ21" s="4">
        <f t="shared" si="33"/>
        <v>1.1027796555465236E-2</v>
      </c>
      <c r="EK21" s="4">
        <f t="shared" si="33"/>
        <v>3.63389311778708E-3</v>
      </c>
      <c r="EL21" s="4">
        <f t="shared" si="33"/>
        <v>2.5333695288084386E-2</v>
      </c>
      <c r="EM21" s="4">
        <f t="shared" si="25"/>
        <v>5.141096998811015E-2</v>
      </c>
      <c r="EN21" s="4">
        <f t="shared" si="25"/>
        <v>3.1621846006461854E-2</v>
      </c>
      <c r="EO21" s="4">
        <f t="shared" si="25"/>
        <v>0.18572397045176267</v>
      </c>
      <c r="EP21" s="4">
        <f t="shared" si="25"/>
        <v>0</v>
      </c>
      <c r="EQ21" s="4">
        <f t="shared" si="25"/>
        <v>0.90492222031307368</v>
      </c>
      <c r="ES21" s="4">
        <f t="shared" si="34"/>
        <v>5.4904901518242802E-2</v>
      </c>
      <c r="ET21" s="4">
        <f t="shared" si="34"/>
        <v>0.11017237459096553</v>
      </c>
      <c r="EU21" s="4">
        <f t="shared" si="34"/>
        <v>1.7357894958574007E-2</v>
      </c>
      <c r="EV21" s="4">
        <f t="shared" si="34"/>
        <v>3.9252370111016385E-2</v>
      </c>
      <c r="EW21" s="4">
        <f t="shared" si="34"/>
        <v>0.27381838612075243</v>
      </c>
      <c r="EX21" s="4">
        <f t="shared" si="34"/>
        <v>1.138558346485906E-2</v>
      </c>
      <c r="EY21" s="4">
        <f t="shared" si="34"/>
        <v>2.2500183073802173E-2</v>
      </c>
      <c r="EZ21" s="4">
        <f t="shared" si="34"/>
        <v>6.9821095907729039E-3</v>
      </c>
      <c r="FA21" s="4">
        <f t="shared" si="34"/>
        <v>0.13549313142960315</v>
      </c>
      <c r="FB21" s="4">
        <f t="shared" si="34"/>
        <v>5.2532621593512532E-2</v>
      </c>
      <c r="FC21" s="4">
        <f t="shared" si="34"/>
        <v>9.0132654831776449E-3</v>
      </c>
      <c r="FD21" s="4">
        <f t="shared" si="34"/>
        <v>2.4818224184428264E-2</v>
      </c>
      <c r="FE21" s="4">
        <f t="shared" si="34"/>
        <v>1.9792872212564327E-2</v>
      </c>
      <c r="FF21" s="4">
        <f t="shared" si="34"/>
        <v>7.973138948350722E-3</v>
      </c>
      <c r="FG21" s="4">
        <f t="shared" si="34"/>
        <v>4.1118769608257727E-3</v>
      </c>
      <c r="FH21" s="4">
        <f t="shared" si="34"/>
        <v>2.4870735369353685E-2</v>
      </c>
      <c r="FI21" s="4">
        <f t="shared" si="26"/>
        <v>6.8220923671379149E-2</v>
      </c>
      <c r="FJ21" s="4">
        <f t="shared" si="26"/>
        <v>9.053734376832813E-2</v>
      </c>
      <c r="FK21" s="4">
        <f t="shared" si="26"/>
        <v>0.15510119996207838</v>
      </c>
      <c r="FL21" s="4">
        <f t="shared" si="26"/>
        <v>8.0646191032796965E-4</v>
      </c>
      <c r="FM21" s="4">
        <f t="shared" si="13"/>
        <v>1</v>
      </c>
    </row>
    <row r="22" spans="1:169" s="4" customFormat="1" x14ac:dyDescent="0.2">
      <c r="A22" s="4" t="s">
        <v>168</v>
      </c>
      <c r="B22" s="4" t="s">
        <v>132</v>
      </c>
      <c r="C22" s="4" t="s">
        <v>180</v>
      </c>
      <c r="D22" s="5" t="s">
        <v>181</v>
      </c>
      <c r="E22" s="5" t="s">
        <v>98</v>
      </c>
      <c r="F22" s="5">
        <v>69</v>
      </c>
      <c r="G22" s="6">
        <v>43402</v>
      </c>
      <c r="H22" s="5">
        <v>1</v>
      </c>
      <c r="I22" s="5">
        <v>5</v>
      </c>
      <c r="J22" s="5" t="s">
        <v>171</v>
      </c>
      <c r="K22" s="7" t="s">
        <v>139</v>
      </c>
      <c r="L22" s="5">
        <v>15</v>
      </c>
      <c r="M22" s="5" t="s">
        <v>172</v>
      </c>
      <c r="N22" s="5">
        <v>30</v>
      </c>
      <c r="O22" s="5">
        <v>10</v>
      </c>
      <c r="P22" s="13">
        <v>4</v>
      </c>
      <c r="Q22" s="5" t="s">
        <v>102</v>
      </c>
      <c r="R22" s="5" t="s">
        <v>103</v>
      </c>
      <c r="S22" s="5"/>
      <c r="T22" s="5" t="s">
        <v>104</v>
      </c>
      <c r="U22" s="13">
        <v>1600</v>
      </c>
      <c r="V22" s="5"/>
      <c r="W22" s="5" t="s">
        <v>105</v>
      </c>
      <c r="X22" s="5" t="s">
        <v>182</v>
      </c>
      <c r="Y22" s="5"/>
      <c r="Z22" s="5"/>
      <c r="AA22" s="8">
        <v>27.565510034030662</v>
      </c>
      <c r="AB22" s="8">
        <v>67.900101831880519</v>
      </c>
      <c r="AC22" s="8">
        <v>10.981695441088565</v>
      </c>
      <c r="AD22" s="8">
        <v>30.387890818588456</v>
      </c>
      <c r="AE22" s="8">
        <v>189.34916871704431</v>
      </c>
      <c r="AF22" s="8">
        <v>9.4422951122948362</v>
      </c>
      <c r="AG22" s="8">
        <v>18.458144931453077</v>
      </c>
      <c r="AH22" s="8">
        <v>8.6341849851825003</v>
      </c>
      <c r="AI22" s="8">
        <v>126.39651627222453</v>
      </c>
      <c r="AJ22" s="8">
        <v>43.567418112196883</v>
      </c>
      <c r="AK22" s="8">
        <v>13.652717517580749</v>
      </c>
      <c r="AL22" s="8">
        <v>46.0995729045422</v>
      </c>
      <c r="AM22" s="8">
        <v>13.745304708073963</v>
      </c>
      <c r="AN22" s="8">
        <v>4.6143556774738084</v>
      </c>
      <c r="AO22" s="8">
        <v>3.7038337215828396</v>
      </c>
      <c r="AP22" s="8">
        <v>23.233273103656604</v>
      </c>
      <c r="AQ22" s="8">
        <v>31.916099079573577</v>
      </c>
      <c r="AR22" s="8">
        <v>52.732124910801019</v>
      </c>
      <c r="AS22" s="8">
        <v>122.44324390546869</v>
      </c>
      <c r="AT22" s="8">
        <v>0.43811282711067573</v>
      </c>
      <c r="AU22" s="8">
        <v>737.2153245554872</v>
      </c>
      <c r="AV22" s="8">
        <v>799.84482461033224</v>
      </c>
      <c r="AW22" s="8">
        <v>800.28293743744291</v>
      </c>
      <c r="AX22" s="8">
        <v>19.098834320779545</v>
      </c>
      <c r="AZ22" s="8">
        <f t="shared" si="35"/>
        <v>27.565510034030662</v>
      </c>
      <c r="BA22" s="8">
        <f t="shared" si="35"/>
        <v>67.900101831880519</v>
      </c>
      <c r="BB22" s="8">
        <f t="shared" si="35"/>
        <v>10.981695441088565</v>
      </c>
      <c r="BC22" s="8">
        <f t="shared" si="35"/>
        <v>30.387890818588456</v>
      </c>
      <c r="BD22" s="8">
        <f t="shared" si="35"/>
        <v>189.34916871704431</v>
      </c>
      <c r="BE22" s="8">
        <f t="shared" si="35"/>
        <v>9.4422951122948362</v>
      </c>
      <c r="BF22" s="8">
        <f t="shared" si="35"/>
        <v>18.458144931453077</v>
      </c>
      <c r="BG22" s="8">
        <f t="shared" si="35"/>
        <v>8.6341849851825003</v>
      </c>
      <c r="BH22" s="8">
        <f t="shared" si="35"/>
        <v>126.39651627222453</v>
      </c>
      <c r="BI22" s="8">
        <f t="shared" si="35"/>
        <v>43.567418112196883</v>
      </c>
      <c r="BJ22" s="8">
        <f t="shared" si="35"/>
        <v>13.652717517580749</v>
      </c>
      <c r="BK22" s="8">
        <f t="shared" si="35"/>
        <v>46.0995729045422</v>
      </c>
      <c r="BL22" s="8">
        <f t="shared" si="35"/>
        <v>13.745304708073963</v>
      </c>
      <c r="BM22" s="8">
        <f t="shared" si="35"/>
        <v>4.6143556774738084</v>
      </c>
      <c r="BN22" s="8">
        <f t="shared" si="35"/>
        <v>3.7038337215828396</v>
      </c>
      <c r="BO22" s="8">
        <f t="shared" si="30"/>
        <v>23.233273103656604</v>
      </c>
      <c r="BP22" s="8">
        <f t="shared" si="30"/>
        <v>31.916099079573577</v>
      </c>
      <c r="BQ22" s="8">
        <f t="shared" si="30"/>
        <v>52.732124910801019</v>
      </c>
      <c r="BR22" s="8">
        <f t="shared" si="30"/>
        <v>122.44324390546869</v>
      </c>
      <c r="BS22" s="8">
        <f t="shared" si="30"/>
        <v>0.43811282711067573</v>
      </c>
      <c r="BT22" s="8">
        <f t="shared" si="30"/>
        <v>737.2153245554872</v>
      </c>
      <c r="BU22" s="8">
        <f t="shared" si="30"/>
        <v>799.84482461033224</v>
      </c>
      <c r="BV22" s="8">
        <f t="shared" si="30"/>
        <v>800.28293743744291</v>
      </c>
      <c r="BW22" s="8">
        <f t="shared" si="30"/>
        <v>19.098834320779545</v>
      </c>
      <c r="BX22" s="8"/>
      <c r="BY22" s="8">
        <f t="shared" si="36"/>
        <v>264.14073124814735</v>
      </c>
      <c r="BZ22" s="8">
        <f t="shared" si="31"/>
        <v>601.47620453297145</v>
      </c>
      <c r="CA22" s="8">
        <f t="shared" si="31"/>
        <v>104.92113294336261</v>
      </c>
      <c r="CB22" s="8">
        <f t="shared" si="31"/>
        <v>222.51743067333399</v>
      </c>
      <c r="CC22" s="8">
        <f t="shared" si="31"/>
        <v>1567.2964502091008</v>
      </c>
      <c r="CD22" s="8">
        <f t="shared" si="31"/>
        <v>90.983743488481608</v>
      </c>
      <c r="CE22" s="8">
        <f t="shared" si="31"/>
        <v>173.48928367862754</v>
      </c>
      <c r="CF22" s="8">
        <f t="shared" si="31"/>
        <v>43.170924925912502</v>
      </c>
      <c r="CG22" s="8">
        <f t="shared" si="31"/>
        <v>943.63224654671603</v>
      </c>
      <c r="CH22" s="8">
        <f t="shared" si="31"/>
        <v>391.50649801471798</v>
      </c>
      <c r="CI22" s="8">
        <f t="shared" si="31"/>
        <v>80.962852933340002</v>
      </c>
      <c r="CJ22" s="8">
        <f t="shared" si="31"/>
        <v>272.92539006300092</v>
      </c>
      <c r="CK22" s="8">
        <f t="shared" si="31"/>
        <v>100.69243304258018</v>
      </c>
      <c r="CL22" s="8">
        <f t="shared" si="31"/>
        <v>49.392126684300628</v>
      </c>
      <c r="CM22" s="8">
        <f t="shared" si="31"/>
        <v>26.606246987274865</v>
      </c>
      <c r="CN22" s="8">
        <f t="shared" si="31"/>
        <v>176.25110474648918</v>
      </c>
      <c r="CO22" s="8">
        <f t="shared" si="31"/>
        <v>287.51863571685499</v>
      </c>
      <c r="CP22" s="8">
        <f t="shared" si="31"/>
        <v>337.35809563494445</v>
      </c>
      <c r="CQ22" s="8">
        <f t="shared" si="31"/>
        <v>1107.6307192391662</v>
      </c>
      <c r="CR22" s="8">
        <f t="shared" si="31"/>
        <v>2.1905641355533785</v>
      </c>
      <c r="CS22" s="8">
        <f t="shared" si="31"/>
        <v>5914.6515470141367</v>
      </c>
      <c r="CT22" s="8">
        <f t="shared" si="31"/>
        <v>6464.7829228459841</v>
      </c>
      <c r="CU22" s="8">
        <f t="shared" si="31"/>
        <v>6466.9734869815375</v>
      </c>
      <c r="CV22" s="8">
        <f t="shared" si="31"/>
        <v>136.24551070480831</v>
      </c>
      <c r="CW22" s="8"/>
      <c r="CX22" s="8">
        <f t="shared" si="37"/>
        <v>2.9249230203836802</v>
      </c>
      <c r="CY22" s="8">
        <f t="shared" si="32"/>
        <v>5.8691611448274648</v>
      </c>
      <c r="CZ22" s="8">
        <f t="shared" si="32"/>
        <v>0.92469898216402124</v>
      </c>
      <c r="DA22" s="8">
        <f t="shared" si="32"/>
        <v>2.091073069390446</v>
      </c>
      <c r="DB22" s="8">
        <f t="shared" si="32"/>
        <v>14.586998224608204</v>
      </c>
      <c r="DC22" s="8">
        <f t="shared" si="32"/>
        <v>0.60653883817278287</v>
      </c>
      <c r="DD22" s="8">
        <f t="shared" si="32"/>
        <v>1.1986416807166957</v>
      </c>
      <c r="DE22" s="8">
        <f t="shared" si="32"/>
        <v>0.37195464354139401</v>
      </c>
      <c r="DF22" s="8">
        <f t="shared" si="32"/>
        <v>7.2180619264136219</v>
      </c>
      <c r="DG22" s="8">
        <f t="shared" si="32"/>
        <v>2.7985456666180579</v>
      </c>
      <c r="DH22" s="8">
        <f t="shared" si="32"/>
        <v>0.4801594570170839</v>
      </c>
      <c r="DI22" s="8">
        <f t="shared" si="32"/>
        <v>1.3221295956237691</v>
      </c>
      <c r="DJ22" s="8">
        <f t="shared" si="32"/>
        <v>1.054416381291684</v>
      </c>
      <c r="DK22" s="8">
        <f t="shared" si="32"/>
        <v>0.42474928485210262</v>
      </c>
      <c r="DL22" s="8">
        <f t="shared" si="32"/>
        <v>0.21905008928407785</v>
      </c>
      <c r="DM22" s="8">
        <f t="shared" si="32"/>
        <v>1.3249269993048403</v>
      </c>
      <c r="DN22" s="8">
        <f t="shared" si="32"/>
        <v>3.6343012117407221</v>
      </c>
      <c r="DO22" s="8">
        <f t="shared" si="32"/>
        <v>4.823153373736333</v>
      </c>
      <c r="DP22" s="8">
        <f t="shared" si="32"/>
        <v>8.2626333480897305</v>
      </c>
      <c r="DQ22" s="8">
        <f t="shared" si="32"/>
        <v>4.2962266416180082E-2</v>
      </c>
      <c r="DR22" s="8">
        <f t="shared" si="32"/>
        <v>46.511483525127055</v>
      </c>
      <c r="DS22" s="8">
        <f t="shared" si="32"/>
        <v>53.22956786300842</v>
      </c>
      <c r="DT22" s="8">
        <f t="shared" si="32"/>
        <v>53.272530129424602</v>
      </c>
      <c r="DU22" s="8">
        <f t="shared" si="32"/>
        <v>1.8192412681879844</v>
      </c>
      <c r="DW22" s="4">
        <f t="shared" si="33"/>
        <v>4.0844566902876717E-2</v>
      </c>
      <c r="DX22" s="4">
        <f t="shared" si="33"/>
        <v>9.3007371337424594E-2</v>
      </c>
      <c r="DY22" s="4">
        <f t="shared" si="33"/>
        <v>1.6224147687411442E-2</v>
      </c>
      <c r="DZ22" s="4">
        <f t="shared" si="33"/>
        <v>3.4408279409414141E-2</v>
      </c>
      <c r="EA22" s="4">
        <f t="shared" si="33"/>
        <v>0.24235393161332366</v>
      </c>
      <c r="EB22" s="4">
        <f t="shared" si="33"/>
        <v>1.4068983531730592E-2</v>
      </c>
      <c r="EC22" s="4">
        <f t="shared" si="33"/>
        <v>2.6826966900030346E-2</v>
      </c>
      <c r="ED22" s="4">
        <f t="shared" si="33"/>
        <v>6.6755994922228371E-3</v>
      </c>
      <c r="EE22" s="4">
        <f t="shared" si="33"/>
        <v>0.14591558917727321</v>
      </c>
      <c r="EF22" s="4">
        <f t="shared" si="33"/>
        <v>6.0539369583445406E-2</v>
      </c>
      <c r="EG22" s="4">
        <f t="shared" si="33"/>
        <v>1.2519434801507041E-2</v>
      </c>
      <c r="EH22" s="4">
        <f t="shared" si="33"/>
        <v>4.2202954846253582E-2</v>
      </c>
      <c r="EI22" s="4">
        <f t="shared" si="33"/>
        <v>1.5570256047172758E-2</v>
      </c>
      <c r="EJ22" s="4">
        <f t="shared" si="33"/>
        <v>7.6375953579723771E-3</v>
      </c>
      <c r="EK22" s="4">
        <f t="shared" si="33"/>
        <v>4.1141728879567959E-3</v>
      </c>
      <c r="EL22" s="4">
        <f t="shared" si="33"/>
        <v>2.7254032369437541E-2</v>
      </c>
      <c r="EM22" s="4">
        <f t="shared" si="25"/>
        <v>4.4459535251791242E-2</v>
      </c>
      <c r="EN22" s="4">
        <f t="shared" si="25"/>
        <v>5.2166302570138802E-2</v>
      </c>
      <c r="EO22" s="4">
        <f t="shared" si="25"/>
        <v>0.17127497452539475</v>
      </c>
      <c r="EP22" s="4">
        <f t="shared" si="25"/>
        <v>3.3873095969283543E-4</v>
      </c>
      <c r="EQ22" s="4">
        <f t="shared" si="25"/>
        <v>0.91459344296381251</v>
      </c>
      <c r="ES22" s="4">
        <f t="shared" si="34"/>
        <v>5.4904901518242802E-2</v>
      </c>
      <c r="ET22" s="4">
        <f t="shared" si="34"/>
        <v>0.11017237459096553</v>
      </c>
      <c r="EU22" s="4">
        <f t="shared" si="34"/>
        <v>1.7357894958574007E-2</v>
      </c>
      <c r="EV22" s="4">
        <f t="shared" si="34"/>
        <v>3.9252370111016385E-2</v>
      </c>
      <c r="EW22" s="4">
        <f t="shared" si="34"/>
        <v>0.27381838612075243</v>
      </c>
      <c r="EX22" s="4">
        <f t="shared" si="34"/>
        <v>1.138558346485906E-2</v>
      </c>
      <c r="EY22" s="4">
        <f t="shared" si="34"/>
        <v>2.2500183073802173E-2</v>
      </c>
      <c r="EZ22" s="4">
        <f t="shared" si="34"/>
        <v>6.9821095907729039E-3</v>
      </c>
      <c r="FA22" s="4">
        <f t="shared" si="34"/>
        <v>0.13549313142960315</v>
      </c>
      <c r="FB22" s="4">
        <f t="shared" si="34"/>
        <v>5.2532621593512532E-2</v>
      </c>
      <c r="FC22" s="4">
        <f t="shared" si="34"/>
        <v>9.0132654831776449E-3</v>
      </c>
      <c r="FD22" s="4">
        <f t="shared" si="34"/>
        <v>2.4818224184428264E-2</v>
      </c>
      <c r="FE22" s="4">
        <f t="shared" si="34"/>
        <v>1.9792872212564327E-2</v>
      </c>
      <c r="FF22" s="4">
        <f t="shared" si="34"/>
        <v>7.973138948350722E-3</v>
      </c>
      <c r="FG22" s="4">
        <f t="shared" si="34"/>
        <v>4.1118769608257727E-3</v>
      </c>
      <c r="FH22" s="4">
        <f t="shared" si="34"/>
        <v>2.4870735369353685E-2</v>
      </c>
      <c r="FI22" s="4">
        <f t="shared" si="26"/>
        <v>6.8220923671379149E-2</v>
      </c>
      <c r="FJ22" s="4">
        <f t="shared" si="26"/>
        <v>9.053734376832813E-2</v>
      </c>
      <c r="FK22" s="4">
        <f t="shared" si="26"/>
        <v>0.15510119996207838</v>
      </c>
      <c r="FL22" s="4">
        <f t="shared" si="26"/>
        <v>8.0646191032796965E-4</v>
      </c>
      <c r="FM22" s="4">
        <f t="shared" si="13"/>
        <v>1</v>
      </c>
    </row>
    <row r="23" spans="1:169" s="4" customFormat="1" x14ac:dyDescent="0.2">
      <c r="A23" s="4" t="s">
        <v>168</v>
      </c>
      <c r="B23" s="4" t="s">
        <v>160</v>
      </c>
      <c r="C23" s="4" t="s">
        <v>183</v>
      </c>
      <c r="D23" s="5" t="s">
        <v>184</v>
      </c>
      <c r="E23" s="5" t="s">
        <v>98</v>
      </c>
      <c r="F23" s="5">
        <v>69</v>
      </c>
      <c r="G23" s="6">
        <v>43402</v>
      </c>
      <c r="H23" s="5">
        <v>1</v>
      </c>
      <c r="I23" s="5">
        <v>5</v>
      </c>
      <c r="J23" s="5" t="s">
        <v>171</v>
      </c>
      <c r="K23" s="7" t="s">
        <v>139</v>
      </c>
      <c r="L23" s="5">
        <v>15</v>
      </c>
      <c r="M23" s="5" t="s">
        <v>172</v>
      </c>
      <c r="N23" s="5">
        <v>40</v>
      </c>
      <c r="O23" s="5">
        <v>6</v>
      </c>
      <c r="P23" s="13">
        <v>5</v>
      </c>
      <c r="Q23" s="5" t="s">
        <v>102</v>
      </c>
      <c r="R23" s="5" t="s">
        <v>103</v>
      </c>
      <c r="S23" s="5"/>
      <c r="T23" s="5" t="s">
        <v>104</v>
      </c>
      <c r="U23" s="13">
        <v>2000</v>
      </c>
      <c r="V23" s="5"/>
      <c r="W23" s="5" t="s">
        <v>105</v>
      </c>
      <c r="X23" s="5" t="s">
        <v>185</v>
      </c>
      <c r="Y23" s="5"/>
      <c r="Z23" s="5"/>
      <c r="AA23" s="8">
        <v>53.567143553434065</v>
      </c>
      <c r="AB23" s="8">
        <v>95.718778859492204</v>
      </c>
      <c r="AC23" s="8">
        <v>10.862619515300061</v>
      </c>
      <c r="AD23" s="8">
        <v>35.987648598544489</v>
      </c>
      <c r="AE23" s="8">
        <v>174.73035439545811</v>
      </c>
      <c r="AF23" s="8">
        <v>6.8362899212896284</v>
      </c>
      <c r="AG23" s="8">
        <v>13.858988309236132</v>
      </c>
      <c r="AH23" s="8">
        <v>4.5376949484793858</v>
      </c>
      <c r="AI23" s="8">
        <v>111.69482550462713</v>
      </c>
      <c r="AJ23" s="8">
        <v>30.01770221506424</v>
      </c>
      <c r="AK23" s="8">
        <v>6.8971846704701658</v>
      </c>
      <c r="AL23" s="8">
        <v>20.821550242503797</v>
      </c>
      <c r="AM23" s="8">
        <v>21.408235520344483</v>
      </c>
      <c r="AN23" s="8">
        <v>8.8912570460364719</v>
      </c>
      <c r="AO23" s="8">
        <v>2.7138443969798329</v>
      </c>
      <c r="AP23" s="8">
        <v>15.149214072716733</v>
      </c>
      <c r="AQ23" s="8">
        <v>61.258968448207568</v>
      </c>
      <c r="AR23" s="8">
        <v>68.612271439244125</v>
      </c>
      <c r="AS23" s="8">
        <v>93.344505595878488</v>
      </c>
      <c r="AT23" s="8">
        <v>0.9934515205548613</v>
      </c>
      <c r="AU23" s="8">
        <v>560.967649643203</v>
      </c>
      <c r="AV23" s="8">
        <v>666.47205081630159</v>
      </c>
      <c r="AW23" s="8">
        <v>667.4655023368565</v>
      </c>
      <c r="AX23" s="8">
        <v>18.652140626790828</v>
      </c>
      <c r="AZ23" s="8">
        <f t="shared" si="35"/>
        <v>53.567143553434065</v>
      </c>
      <c r="BA23" s="8">
        <f t="shared" si="35"/>
        <v>95.718778859492204</v>
      </c>
      <c r="BB23" s="8">
        <f t="shared" si="35"/>
        <v>10.862619515300061</v>
      </c>
      <c r="BC23" s="8">
        <f t="shared" si="35"/>
        <v>35.987648598544489</v>
      </c>
      <c r="BD23" s="8">
        <f t="shared" si="35"/>
        <v>174.73035439545811</v>
      </c>
      <c r="BE23" s="8">
        <f t="shared" si="35"/>
        <v>6.8362899212896284</v>
      </c>
      <c r="BF23" s="8">
        <f t="shared" si="35"/>
        <v>13.858988309236132</v>
      </c>
      <c r="BG23" s="8">
        <f t="shared" si="35"/>
        <v>4.5376949484793858</v>
      </c>
      <c r="BH23" s="8">
        <f t="shared" si="35"/>
        <v>111.69482550462713</v>
      </c>
      <c r="BI23" s="8">
        <f t="shared" si="35"/>
        <v>30.01770221506424</v>
      </c>
      <c r="BJ23" s="8">
        <f t="shared" si="35"/>
        <v>6.8971846704701658</v>
      </c>
      <c r="BK23" s="8">
        <f t="shared" si="35"/>
        <v>20.821550242503797</v>
      </c>
      <c r="BL23" s="8">
        <f t="shared" si="35"/>
        <v>21.408235520344483</v>
      </c>
      <c r="BM23" s="8">
        <f t="shared" si="35"/>
        <v>8.8912570460364719</v>
      </c>
      <c r="BN23" s="8">
        <f t="shared" si="35"/>
        <v>2.7138443969798329</v>
      </c>
      <c r="BO23" s="8">
        <f t="shared" si="30"/>
        <v>15.149214072716733</v>
      </c>
      <c r="BP23" s="8">
        <f t="shared" si="30"/>
        <v>61.258968448207568</v>
      </c>
      <c r="BQ23" s="8">
        <f t="shared" si="30"/>
        <v>68.612271439244125</v>
      </c>
      <c r="BR23" s="8">
        <f t="shared" si="30"/>
        <v>93.344505595878488</v>
      </c>
      <c r="BS23" s="8">
        <f t="shared" si="30"/>
        <v>0.9934515205548613</v>
      </c>
      <c r="BT23" s="8">
        <f t="shared" si="30"/>
        <v>560.967649643203</v>
      </c>
      <c r="BU23" s="8">
        <f t="shared" si="30"/>
        <v>666.47205081630159</v>
      </c>
      <c r="BV23" s="8">
        <f t="shared" si="30"/>
        <v>667.4655023368565</v>
      </c>
      <c r="BW23" s="8">
        <f t="shared" si="30"/>
        <v>18.652140626790828</v>
      </c>
      <c r="BX23" s="8"/>
      <c r="BY23" s="8">
        <f t="shared" si="36"/>
        <v>405.66326793732367</v>
      </c>
      <c r="BZ23" s="8">
        <f t="shared" si="31"/>
        <v>818.09440345686369</v>
      </c>
      <c r="CA23" s="8">
        <f t="shared" si="31"/>
        <v>109.22157478194313</v>
      </c>
      <c r="CB23" s="8">
        <f t="shared" si="31"/>
        <v>331.87769708566469</v>
      </c>
      <c r="CC23" s="8">
        <f t="shared" si="31"/>
        <v>1820.3976155625123</v>
      </c>
      <c r="CD23" s="8">
        <f t="shared" si="31"/>
        <v>81.392925167922314</v>
      </c>
      <c r="CE23" s="8">
        <f t="shared" si="31"/>
        <v>161.58566620344604</v>
      </c>
      <c r="CF23" s="8">
        <f t="shared" si="31"/>
        <v>65.859399668309436</v>
      </c>
      <c r="CG23" s="8">
        <f t="shared" si="31"/>
        <v>1190.4567088842582</v>
      </c>
      <c r="CH23" s="8">
        <f t="shared" si="31"/>
        <v>367.9256016363056</v>
      </c>
      <c r="CI23" s="8">
        <f t="shared" si="31"/>
        <v>102.74951094025457</v>
      </c>
      <c r="CJ23" s="8">
        <f t="shared" si="31"/>
        <v>334.60561573522995</v>
      </c>
      <c r="CK23" s="8">
        <f t="shared" si="31"/>
        <v>175.76770114209225</v>
      </c>
      <c r="CL23" s="8">
        <f t="shared" si="31"/>
        <v>67.528063617551396</v>
      </c>
      <c r="CM23" s="8">
        <f t="shared" si="31"/>
        <v>32.088390592813369</v>
      </c>
      <c r="CN23" s="8">
        <f t="shared" si="31"/>
        <v>191.91243588186668</v>
      </c>
      <c r="CO23" s="8">
        <f t="shared" si="31"/>
        <v>465.87533763890576</v>
      </c>
      <c r="CP23" s="8">
        <f t="shared" si="31"/>
        <v>606.72198175022572</v>
      </c>
      <c r="CQ23" s="8">
        <f t="shared" si="31"/>
        <v>1078.9387475067358</v>
      </c>
      <c r="CR23" s="8">
        <f t="shared" si="31"/>
        <v>7.1578217383276854</v>
      </c>
      <c r="CS23" s="8">
        <f t="shared" si="31"/>
        <v>6490.9148709934516</v>
      </c>
      <c r="CT23" s="8">
        <f t="shared" si="31"/>
        <v>7331.5843771331693</v>
      </c>
      <c r="CU23" s="8">
        <f t="shared" si="31"/>
        <v>7338.7421988714968</v>
      </c>
      <c r="CV23" s="8">
        <f t="shared" si="31"/>
        <v>188.75487473785185</v>
      </c>
      <c r="CW23" s="8"/>
      <c r="CX23" s="8">
        <f t="shared" si="37"/>
        <v>2.9249230203836802</v>
      </c>
      <c r="CY23" s="8">
        <f t="shared" si="32"/>
        <v>5.8691611448274648</v>
      </c>
      <c r="CZ23" s="8">
        <f t="shared" si="32"/>
        <v>0.92469898216402124</v>
      </c>
      <c r="DA23" s="8">
        <f t="shared" si="32"/>
        <v>2.091073069390446</v>
      </c>
      <c r="DB23" s="8">
        <f t="shared" si="32"/>
        <v>14.586998224608204</v>
      </c>
      <c r="DC23" s="8">
        <f t="shared" si="32"/>
        <v>0.60653883817278287</v>
      </c>
      <c r="DD23" s="8">
        <f t="shared" si="32"/>
        <v>1.1986416807166957</v>
      </c>
      <c r="DE23" s="8">
        <f t="shared" si="32"/>
        <v>0.37195464354139401</v>
      </c>
      <c r="DF23" s="8">
        <f t="shared" si="32"/>
        <v>7.2180619264136219</v>
      </c>
      <c r="DG23" s="8">
        <f t="shared" si="32"/>
        <v>2.7985456666180579</v>
      </c>
      <c r="DH23" s="8">
        <f t="shared" si="32"/>
        <v>0.4801594570170839</v>
      </c>
      <c r="DI23" s="8">
        <f t="shared" si="32"/>
        <v>1.3221295956237691</v>
      </c>
      <c r="DJ23" s="8">
        <f t="shared" si="32"/>
        <v>1.054416381291684</v>
      </c>
      <c r="DK23" s="8">
        <f t="shared" si="32"/>
        <v>0.42474928485210262</v>
      </c>
      <c r="DL23" s="8">
        <f t="shared" si="32"/>
        <v>0.21905008928407785</v>
      </c>
      <c r="DM23" s="8">
        <f t="shared" si="32"/>
        <v>1.3249269993048403</v>
      </c>
      <c r="DN23" s="8">
        <f t="shared" si="32"/>
        <v>3.6343012117407221</v>
      </c>
      <c r="DO23" s="8">
        <f t="shared" si="32"/>
        <v>4.823153373736333</v>
      </c>
      <c r="DP23" s="8">
        <f t="shared" si="32"/>
        <v>8.2626333480897305</v>
      </c>
      <c r="DQ23" s="8">
        <f t="shared" si="32"/>
        <v>4.2962266416180082E-2</v>
      </c>
      <c r="DR23" s="8">
        <f t="shared" si="32"/>
        <v>46.511483525127055</v>
      </c>
      <c r="DS23" s="8">
        <f t="shared" si="32"/>
        <v>53.22956786300842</v>
      </c>
      <c r="DT23" s="8">
        <f t="shared" si="32"/>
        <v>53.272530129424602</v>
      </c>
      <c r="DU23" s="8">
        <f t="shared" si="32"/>
        <v>1.8192412681879844</v>
      </c>
      <c r="DW23" s="4">
        <f t="shared" si="33"/>
        <v>5.5276947594603318E-2</v>
      </c>
      <c r="DX23" s="4">
        <f t="shared" si="33"/>
        <v>0.11147610602572534</v>
      </c>
      <c r="DY23" s="4">
        <f t="shared" si="33"/>
        <v>1.4882873907021629E-2</v>
      </c>
      <c r="DZ23" s="4">
        <f t="shared" si="33"/>
        <v>4.5222694583371338E-2</v>
      </c>
      <c r="EA23" s="4">
        <f t="shared" si="33"/>
        <v>0.24805308133625964</v>
      </c>
      <c r="EB23" s="4">
        <f t="shared" si="33"/>
        <v>1.1090854939752261E-2</v>
      </c>
      <c r="EC23" s="4">
        <f t="shared" si="33"/>
        <v>2.2018169030149828E-2</v>
      </c>
      <c r="ED23" s="4">
        <f t="shared" si="33"/>
        <v>8.9742080977359938E-3</v>
      </c>
      <c r="EE23" s="4">
        <f t="shared" si="33"/>
        <v>0.16221536015631108</v>
      </c>
      <c r="EF23" s="4">
        <f t="shared" si="33"/>
        <v>5.013469497441711E-2</v>
      </c>
      <c r="EG23" s="4">
        <f t="shared" si="33"/>
        <v>1.4000970214767145E-2</v>
      </c>
      <c r="EH23" s="4">
        <f t="shared" si="33"/>
        <v>4.5594409323532765E-2</v>
      </c>
      <c r="EI23" s="4">
        <f t="shared" si="33"/>
        <v>2.3950657534900277E-2</v>
      </c>
      <c r="EJ23" s="4">
        <f t="shared" si="33"/>
        <v>9.2015854744066927E-3</v>
      </c>
      <c r="EK23" s="4">
        <f t="shared" si="33"/>
        <v>4.3724646163136385E-3</v>
      </c>
      <c r="EL23" s="4">
        <f t="shared" si="33"/>
        <v>2.6150589662541586E-2</v>
      </c>
      <c r="EM23" s="4">
        <f t="shared" si="25"/>
        <v>6.348163282129532E-2</v>
      </c>
      <c r="EN23" s="4">
        <f t="shared" si="25"/>
        <v>8.2673837737960526E-2</v>
      </c>
      <c r="EO23" s="4">
        <f t="shared" si="25"/>
        <v>0.14701957341854138</v>
      </c>
      <c r="EP23" s="4">
        <f t="shared" si="25"/>
        <v>9.7534721132844367E-4</v>
      </c>
      <c r="EQ23" s="4">
        <f t="shared" si="25"/>
        <v>0.88447239255680377</v>
      </c>
      <c r="ES23" s="4">
        <f t="shared" si="34"/>
        <v>5.4904901518242802E-2</v>
      </c>
      <c r="ET23" s="4">
        <f t="shared" si="34"/>
        <v>0.11017237459096553</v>
      </c>
      <c r="EU23" s="4">
        <f t="shared" si="34"/>
        <v>1.7357894958574007E-2</v>
      </c>
      <c r="EV23" s="4">
        <f t="shared" si="34"/>
        <v>3.9252370111016385E-2</v>
      </c>
      <c r="EW23" s="4">
        <f t="shared" si="34"/>
        <v>0.27381838612075243</v>
      </c>
      <c r="EX23" s="4">
        <f t="shared" si="34"/>
        <v>1.138558346485906E-2</v>
      </c>
      <c r="EY23" s="4">
        <f t="shared" si="34"/>
        <v>2.2500183073802173E-2</v>
      </c>
      <c r="EZ23" s="4">
        <f t="shared" si="34"/>
        <v>6.9821095907729039E-3</v>
      </c>
      <c r="FA23" s="4">
        <f t="shared" si="34"/>
        <v>0.13549313142960315</v>
      </c>
      <c r="FB23" s="4">
        <f t="shared" si="34"/>
        <v>5.2532621593512532E-2</v>
      </c>
      <c r="FC23" s="4">
        <f t="shared" si="34"/>
        <v>9.0132654831776449E-3</v>
      </c>
      <c r="FD23" s="4">
        <f t="shared" si="34"/>
        <v>2.4818224184428264E-2</v>
      </c>
      <c r="FE23" s="4">
        <f t="shared" si="34"/>
        <v>1.9792872212564327E-2</v>
      </c>
      <c r="FF23" s="4">
        <f t="shared" si="34"/>
        <v>7.973138948350722E-3</v>
      </c>
      <c r="FG23" s="4">
        <f t="shared" si="34"/>
        <v>4.1118769608257727E-3</v>
      </c>
      <c r="FH23" s="4">
        <f t="shared" si="34"/>
        <v>2.4870735369353685E-2</v>
      </c>
      <c r="FI23" s="4">
        <f t="shared" si="26"/>
        <v>6.8220923671379149E-2</v>
      </c>
      <c r="FJ23" s="4">
        <f t="shared" si="26"/>
        <v>9.053734376832813E-2</v>
      </c>
      <c r="FK23" s="4">
        <f t="shared" si="26"/>
        <v>0.15510119996207838</v>
      </c>
      <c r="FL23" s="4">
        <f t="shared" si="26"/>
        <v>8.0646191032796965E-4</v>
      </c>
      <c r="FM23" s="4">
        <f t="shared" si="13"/>
        <v>1</v>
      </c>
    </row>
    <row r="24" spans="1:169" s="4" customFormat="1" x14ac:dyDescent="0.2">
      <c r="A24" s="4" t="s">
        <v>168</v>
      </c>
      <c r="B24" s="4" t="s">
        <v>186</v>
      </c>
      <c r="C24" s="4" t="s">
        <v>187</v>
      </c>
      <c r="D24" s="5" t="s">
        <v>188</v>
      </c>
      <c r="E24" s="5" t="s">
        <v>98</v>
      </c>
      <c r="F24" s="5">
        <v>69</v>
      </c>
      <c r="G24" s="6">
        <v>43402</v>
      </c>
      <c r="H24" s="5">
        <v>1</v>
      </c>
      <c r="I24" s="5">
        <v>5</v>
      </c>
      <c r="J24" s="5" t="s">
        <v>171</v>
      </c>
      <c r="K24" s="7" t="s">
        <v>139</v>
      </c>
      <c r="L24" s="5">
        <v>15</v>
      </c>
      <c r="M24" s="5" t="s">
        <v>172</v>
      </c>
      <c r="N24" s="5">
        <v>50</v>
      </c>
      <c r="O24" s="5">
        <v>3</v>
      </c>
      <c r="P24" s="13">
        <v>6</v>
      </c>
      <c r="Q24" s="5" t="s">
        <v>102</v>
      </c>
      <c r="R24" s="5" t="s">
        <v>103</v>
      </c>
      <c r="S24" s="5"/>
      <c r="T24" s="5" t="s">
        <v>104</v>
      </c>
      <c r="U24" s="13">
        <v>1785</v>
      </c>
      <c r="V24" s="5"/>
      <c r="W24" s="5" t="s">
        <v>105</v>
      </c>
      <c r="X24" s="5" t="s">
        <v>189</v>
      </c>
      <c r="Y24" s="5"/>
      <c r="Z24" s="5"/>
      <c r="AA24" s="8">
        <v>15.928036952856019</v>
      </c>
      <c r="AB24" s="8">
        <v>37.1701856270831</v>
      </c>
      <c r="AC24" s="8">
        <v>10.47385805479721</v>
      </c>
      <c r="AD24" s="8">
        <v>29.344624305410189</v>
      </c>
      <c r="AE24" s="8">
        <v>161.91555619014164</v>
      </c>
      <c r="AF24" s="8">
        <v>5.9023770278533574</v>
      </c>
      <c r="AG24" s="8">
        <v>11.382169501473358</v>
      </c>
      <c r="AH24" s="8">
        <v>3.1818214303238976</v>
      </c>
      <c r="AI24" s="8">
        <v>87.264125032553693</v>
      </c>
      <c r="AJ24" s="8">
        <v>26.592701205994157</v>
      </c>
      <c r="AK24" s="8">
        <v>6.8552308370209287</v>
      </c>
      <c r="AL24" s="8">
        <v>13.732163649528012</v>
      </c>
      <c r="AM24" s="8">
        <v>6.7873535084114804</v>
      </c>
      <c r="AN24" s="8">
        <v>1.8804499629532099</v>
      </c>
      <c r="AO24" s="8">
        <v>2.6930975623134472</v>
      </c>
      <c r="AP24" s="8">
        <v>12.930371265422856</v>
      </c>
      <c r="AQ24" s="8">
        <v>84.420460438186154</v>
      </c>
      <c r="AR24" s="8">
        <v>68.384440939170105</v>
      </c>
      <c r="AS24" s="8">
        <v>65.043880039169409</v>
      </c>
      <c r="AT24" s="8">
        <v>0.37600362695491329</v>
      </c>
      <c r="AU24" s="8">
        <v>401.75194051696855</v>
      </c>
      <c r="AV24" s="8">
        <v>522.63763320285784</v>
      </c>
      <c r="AW24" s="8">
        <v>523.01363682981275</v>
      </c>
      <c r="AX24" s="8">
        <v>14.596556699308904</v>
      </c>
      <c r="AZ24" s="8">
        <f t="shared" si="35"/>
        <v>15.928036952856019</v>
      </c>
      <c r="BA24" s="8">
        <f t="shared" si="35"/>
        <v>37.1701856270831</v>
      </c>
      <c r="BB24" s="8">
        <f t="shared" si="35"/>
        <v>10.47385805479721</v>
      </c>
      <c r="BC24" s="8">
        <f t="shared" si="35"/>
        <v>29.344624305410189</v>
      </c>
      <c r="BD24" s="8">
        <f t="shared" si="35"/>
        <v>161.91555619014164</v>
      </c>
      <c r="BE24" s="8">
        <f t="shared" si="35"/>
        <v>5.9023770278533574</v>
      </c>
      <c r="BF24" s="8">
        <f t="shared" si="35"/>
        <v>11.382169501473358</v>
      </c>
      <c r="BG24" s="8">
        <f t="shared" si="35"/>
        <v>3.1818214303238976</v>
      </c>
      <c r="BH24" s="8">
        <f t="shared" si="35"/>
        <v>87.264125032553693</v>
      </c>
      <c r="BI24" s="8">
        <f t="shared" si="35"/>
        <v>26.592701205994157</v>
      </c>
      <c r="BJ24" s="8">
        <f t="shared" si="35"/>
        <v>6.8552308370209287</v>
      </c>
      <c r="BK24" s="8">
        <f t="shared" si="35"/>
        <v>13.732163649528012</v>
      </c>
      <c r="BL24" s="8">
        <f t="shared" si="35"/>
        <v>6.7873535084114804</v>
      </c>
      <c r="BM24" s="8">
        <f t="shared" si="35"/>
        <v>1.8804499629532099</v>
      </c>
      <c r="BN24" s="8">
        <f t="shared" si="35"/>
        <v>2.6930975623134472</v>
      </c>
      <c r="BO24" s="8">
        <f t="shared" si="30"/>
        <v>12.930371265422856</v>
      </c>
      <c r="BP24" s="8">
        <f t="shared" si="30"/>
        <v>84.420460438186154</v>
      </c>
      <c r="BQ24" s="8">
        <f t="shared" si="30"/>
        <v>68.384440939170105</v>
      </c>
      <c r="BR24" s="8">
        <f t="shared" si="30"/>
        <v>65.043880039169409</v>
      </c>
      <c r="BS24" s="8">
        <f t="shared" si="30"/>
        <v>0.37600362695491329</v>
      </c>
      <c r="BT24" s="8">
        <f t="shared" si="30"/>
        <v>401.75194051696855</v>
      </c>
      <c r="BU24" s="8">
        <f t="shared" si="30"/>
        <v>522.63763320285784</v>
      </c>
      <c r="BV24" s="8">
        <f t="shared" si="30"/>
        <v>523.01363682981275</v>
      </c>
      <c r="BW24" s="8">
        <f t="shared" si="30"/>
        <v>14.596556699308904</v>
      </c>
      <c r="BX24" s="8"/>
      <c r="BY24" s="8">
        <f t="shared" si="36"/>
        <v>347.4759025314504</v>
      </c>
      <c r="BZ24" s="8">
        <f t="shared" si="31"/>
        <v>664.44482243287655</v>
      </c>
      <c r="CA24" s="8">
        <f t="shared" si="31"/>
        <v>106.68238785048636</v>
      </c>
      <c r="CB24" s="8">
        <f t="shared" si="31"/>
        <v>326.66136451977337</v>
      </c>
      <c r="CC24" s="8">
        <f t="shared" si="31"/>
        <v>1683.2295529279986</v>
      </c>
      <c r="CD24" s="8">
        <f t="shared" si="31"/>
        <v>63.693334745714921</v>
      </c>
      <c r="CE24" s="8">
        <f t="shared" si="31"/>
        <v>126.20578905354745</v>
      </c>
      <c r="CF24" s="8">
        <f t="shared" si="31"/>
        <v>38.597581894016415</v>
      </c>
      <c r="CG24" s="8">
        <f t="shared" si="31"/>
        <v>994.7947526859042</v>
      </c>
      <c r="CH24" s="8">
        <f t="shared" si="31"/>
        <v>283.05201710529195</v>
      </c>
      <c r="CI24" s="8">
        <f t="shared" si="31"/>
        <v>68.762077537455468</v>
      </c>
      <c r="CJ24" s="8">
        <f t="shared" si="31"/>
        <v>172.76856946015903</v>
      </c>
      <c r="CK24" s="8">
        <f t="shared" si="31"/>
        <v>140.97794514377983</v>
      </c>
      <c r="CL24" s="8">
        <f t="shared" si="31"/>
        <v>53.858535044948404</v>
      </c>
      <c r="CM24" s="8">
        <f t="shared" si="31"/>
        <v>27.034709796466402</v>
      </c>
      <c r="CN24" s="8">
        <f t="shared" si="31"/>
        <v>140.39792669069794</v>
      </c>
      <c r="CO24" s="8">
        <f t="shared" si="31"/>
        <v>728.39714443196863</v>
      </c>
      <c r="CP24" s="8">
        <f t="shared" si="31"/>
        <v>684.98356189207118</v>
      </c>
      <c r="CQ24" s="8">
        <f t="shared" si="31"/>
        <v>791.94192817523935</v>
      </c>
      <c r="CR24" s="8">
        <f t="shared" si="31"/>
        <v>6.8472757375488724</v>
      </c>
      <c r="CS24" s="8">
        <f t="shared" si="31"/>
        <v>4813.5979508008577</v>
      </c>
      <c r="CT24" s="8">
        <f t="shared" si="31"/>
        <v>5945.5484200957972</v>
      </c>
      <c r="CU24" s="8">
        <f t="shared" si="31"/>
        <v>5952.3956958333465</v>
      </c>
      <c r="CV24" s="8">
        <f t="shared" si="31"/>
        <v>166.24348663049864</v>
      </c>
      <c r="CW24" s="8"/>
      <c r="CX24" s="8">
        <f t="shared" si="37"/>
        <v>2.9249230203836802</v>
      </c>
      <c r="CY24" s="8">
        <f t="shared" si="32"/>
        <v>5.8691611448274648</v>
      </c>
      <c r="CZ24" s="8">
        <f t="shared" si="32"/>
        <v>0.92469898216402124</v>
      </c>
      <c r="DA24" s="8">
        <f t="shared" si="32"/>
        <v>2.091073069390446</v>
      </c>
      <c r="DB24" s="8">
        <f t="shared" si="32"/>
        <v>14.586998224608204</v>
      </c>
      <c r="DC24" s="8">
        <f t="shared" si="32"/>
        <v>0.60653883817278287</v>
      </c>
      <c r="DD24" s="8">
        <f t="shared" si="32"/>
        <v>1.1986416807166957</v>
      </c>
      <c r="DE24" s="8">
        <f t="shared" si="32"/>
        <v>0.37195464354139401</v>
      </c>
      <c r="DF24" s="8">
        <f t="shared" si="32"/>
        <v>7.2180619264136219</v>
      </c>
      <c r="DG24" s="8">
        <f t="shared" si="32"/>
        <v>2.7985456666180579</v>
      </c>
      <c r="DH24" s="8">
        <f t="shared" si="32"/>
        <v>0.4801594570170839</v>
      </c>
      <c r="DI24" s="8">
        <f t="shared" si="32"/>
        <v>1.3221295956237691</v>
      </c>
      <c r="DJ24" s="8">
        <f t="shared" si="32"/>
        <v>1.054416381291684</v>
      </c>
      <c r="DK24" s="8">
        <f t="shared" si="32"/>
        <v>0.42474928485210262</v>
      </c>
      <c r="DL24" s="8">
        <f t="shared" si="32"/>
        <v>0.21905008928407785</v>
      </c>
      <c r="DM24" s="8">
        <f t="shared" si="32"/>
        <v>1.3249269993048403</v>
      </c>
      <c r="DN24" s="8">
        <f t="shared" si="32"/>
        <v>3.6343012117407221</v>
      </c>
      <c r="DO24" s="8">
        <f t="shared" si="32"/>
        <v>4.823153373736333</v>
      </c>
      <c r="DP24" s="8">
        <f t="shared" si="32"/>
        <v>8.2626333480897305</v>
      </c>
      <c r="DQ24" s="8">
        <f t="shared" si="32"/>
        <v>4.2962266416180082E-2</v>
      </c>
      <c r="DR24" s="8">
        <f t="shared" si="32"/>
        <v>46.511483525127055</v>
      </c>
      <c r="DS24" s="8">
        <f t="shared" si="32"/>
        <v>53.22956786300842</v>
      </c>
      <c r="DT24" s="8">
        <f t="shared" si="32"/>
        <v>53.272530129424602</v>
      </c>
      <c r="DU24" s="8">
        <f t="shared" si="32"/>
        <v>1.8192412681879844</v>
      </c>
      <c r="DW24" s="4">
        <f t="shared" si="33"/>
        <v>5.8375807034247093E-2</v>
      </c>
      <c r="DX24" s="4">
        <f t="shared" si="33"/>
        <v>0.11162645368115989</v>
      </c>
      <c r="DY24" s="4">
        <f t="shared" si="33"/>
        <v>1.792259676640174E-2</v>
      </c>
      <c r="DZ24" s="4">
        <f t="shared" si="33"/>
        <v>5.4878973309592814E-2</v>
      </c>
      <c r="EA24" s="4">
        <f t="shared" si="33"/>
        <v>0.28278186446950304</v>
      </c>
      <c r="EB24" s="4">
        <f t="shared" si="33"/>
        <v>1.0700453733326232E-2</v>
      </c>
      <c r="EC24" s="4">
        <f t="shared" si="33"/>
        <v>2.1202520044474028E-2</v>
      </c>
      <c r="ED24" s="4">
        <f t="shared" si="33"/>
        <v>6.4843776970396252E-3</v>
      </c>
      <c r="EE24" s="4">
        <f t="shared" si="33"/>
        <v>0.16712510449906021</v>
      </c>
      <c r="EF24" s="4">
        <f t="shared" si="33"/>
        <v>4.7552621090601765E-2</v>
      </c>
      <c r="EG24" s="4">
        <f t="shared" si="33"/>
        <v>1.1552000413142669E-2</v>
      </c>
      <c r="EH24" s="4">
        <f t="shared" si="33"/>
        <v>2.9025047777165813E-2</v>
      </c>
      <c r="EI24" s="4">
        <f t="shared" si="33"/>
        <v>2.3684236120670513E-2</v>
      </c>
      <c r="EJ24" s="4">
        <f t="shared" si="33"/>
        <v>9.0482114760363063E-3</v>
      </c>
      <c r="EK24" s="4">
        <f t="shared" si="33"/>
        <v>4.5418199961723971E-3</v>
      </c>
      <c r="EL24" s="4">
        <f t="shared" si="33"/>
        <v>2.3586793261908972E-2</v>
      </c>
      <c r="EM24" s="4">
        <f t="shared" si="25"/>
        <v>0.12237041716528418</v>
      </c>
      <c r="EN24" s="4">
        <f t="shared" si="25"/>
        <v>0.11507695336376192</v>
      </c>
      <c r="EO24" s="4">
        <f t="shared" si="25"/>
        <v>0.13304591439201455</v>
      </c>
      <c r="EP24" s="4">
        <f t="shared" si="25"/>
        <v>1.1503394746323634E-3</v>
      </c>
      <c r="EQ24" s="4">
        <f t="shared" si="25"/>
        <v>0.80868245270897521</v>
      </c>
      <c r="ES24" s="4">
        <f t="shared" si="34"/>
        <v>5.4904901518242802E-2</v>
      </c>
      <c r="ET24" s="4">
        <f t="shared" si="34"/>
        <v>0.11017237459096553</v>
      </c>
      <c r="EU24" s="4">
        <f t="shared" si="34"/>
        <v>1.7357894958574007E-2</v>
      </c>
      <c r="EV24" s="4">
        <f t="shared" si="34"/>
        <v>3.9252370111016385E-2</v>
      </c>
      <c r="EW24" s="4">
        <f t="shared" si="34"/>
        <v>0.27381838612075243</v>
      </c>
      <c r="EX24" s="4">
        <f t="shared" si="34"/>
        <v>1.138558346485906E-2</v>
      </c>
      <c r="EY24" s="4">
        <f t="shared" si="34"/>
        <v>2.2500183073802173E-2</v>
      </c>
      <c r="EZ24" s="4">
        <f t="shared" si="34"/>
        <v>6.9821095907729039E-3</v>
      </c>
      <c r="FA24" s="4">
        <f t="shared" si="34"/>
        <v>0.13549313142960315</v>
      </c>
      <c r="FB24" s="4">
        <f t="shared" si="34"/>
        <v>5.2532621593512532E-2</v>
      </c>
      <c r="FC24" s="4">
        <f t="shared" si="34"/>
        <v>9.0132654831776449E-3</v>
      </c>
      <c r="FD24" s="4">
        <f t="shared" si="34"/>
        <v>2.4818224184428264E-2</v>
      </c>
      <c r="FE24" s="4">
        <f t="shared" si="34"/>
        <v>1.9792872212564327E-2</v>
      </c>
      <c r="FF24" s="4">
        <f t="shared" si="34"/>
        <v>7.973138948350722E-3</v>
      </c>
      <c r="FG24" s="4">
        <f t="shared" si="34"/>
        <v>4.1118769608257727E-3</v>
      </c>
      <c r="FH24" s="4">
        <f t="shared" si="34"/>
        <v>2.4870735369353685E-2</v>
      </c>
      <c r="FI24" s="4">
        <f t="shared" si="26"/>
        <v>6.8220923671379149E-2</v>
      </c>
      <c r="FJ24" s="4">
        <f t="shared" si="26"/>
        <v>9.053734376832813E-2</v>
      </c>
      <c r="FK24" s="4">
        <f t="shared" si="26"/>
        <v>0.15510119996207838</v>
      </c>
      <c r="FL24" s="4">
        <f t="shared" si="26"/>
        <v>8.0646191032796965E-4</v>
      </c>
      <c r="FM24" s="4">
        <f t="shared" si="13"/>
        <v>1</v>
      </c>
    </row>
    <row r="25" spans="1:169" s="4" customFormat="1" x14ac:dyDescent="0.2">
      <c r="A25" s="4" t="s">
        <v>168</v>
      </c>
      <c r="B25" s="4" t="s">
        <v>190</v>
      </c>
      <c r="C25" s="4" t="s">
        <v>191</v>
      </c>
      <c r="D25" s="5" t="s">
        <v>192</v>
      </c>
      <c r="E25" s="5" t="s">
        <v>98</v>
      </c>
      <c r="F25" s="5">
        <v>69</v>
      </c>
      <c r="G25" s="6">
        <v>43402</v>
      </c>
      <c r="H25" s="5">
        <v>1</v>
      </c>
      <c r="I25" s="5">
        <v>5</v>
      </c>
      <c r="J25" s="5" t="s">
        <v>171</v>
      </c>
      <c r="K25" s="7" t="s">
        <v>139</v>
      </c>
      <c r="L25" s="5">
        <v>15</v>
      </c>
      <c r="M25" s="5" t="s">
        <v>172</v>
      </c>
      <c r="N25" s="5">
        <v>70</v>
      </c>
      <c r="O25" s="5">
        <v>2</v>
      </c>
      <c r="P25" s="13">
        <v>7</v>
      </c>
      <c r="Q25" s="5" t="s">
        <v>102</v>
      </c>
      <c r="R25" s="5" t="s">
        <v>103</v>
      </c>
      <c r="S25" s="5"/>
      <c r="T25" s="5" t="s">
        <v>104</v>
      </c>
      <c r="U25" s="13">
        <v>2000</v>
      </c>
      <c r="V25" s="5"/>
      <c r="W25" s="5" t="s">
        <v>105</v>
      </c>
      <c r="X25" s="5" t="s">
        <v>193</v>
      </c>
      <c r="Y25" s="5"/>
      <c r="Z25" s="5"/>
      <c r="AA25" s="8">
        <v>44.267272805628728</v>
      </c>
      <c r="AB25" s="8">
        <v>80.635249835425682</v>
      </c>
      <c r="AC25" s="8">
        <v>7.2469086216380125</v>
      </c>
      <c r="AD25" s="8">
        <v>21.178406014368203</v>
      </c>
      <c r="AE25" s="8">
        <v>190.2856197537858</v>
      </c>
      <c r="AF25" s="8">
        <v>5.8909974963780583</v>
      </c>
      <c r="AG25" s="8">
        <v>11.956494920274919</v>
      </c>
      <c r="AH25" s="8">
        <v>1.989756420247758</v>
      </c>
      <c r="AI25" s="8">
        <v>66.345411508819751</v>
      </c>
      <c r="AJ25" s="8">
        <v>21.261401820384169</v>
      </c>
      <c r="AK25" s="8">
        <v>3.0186069410965235</v>
      </c>
      <c r="AL25" s="8">
        <v>8.0766529085285992</v>
      </c>
      <c r="AM25" s="8">
        <v>15.463712133871635</v>
      </c>
      <c r="AN25" s="8">
        <v>2.9822781612605946</v>
      </c>
      <c r="AO25" s="8">
        <v>2.3952999471909835</v>
      </c>
      <c r="AP25" s="8">
        <v>15.301670071918847</v>
      </c>
      <c r="AQ25" s="8">
        <v>30.834350802741586</v>
      </c>
      <c r="AR25" s="8">
        <v>76.765320961844395</v>
      </c>
      <c r="AS25" s="8">
        <v>107.21120405550752</v>
      </c>
      <c r="AT25" s="8">
        <v>0.85092895824141945</v>
      </c>
      <c r="AU25" s="8">
        <v>589.62725059807087</v>
      </c>
      <c r="AV25" s="8">
        <v>665.23023035574931</v>
      </c>
      <c r="AW25" s="8">
        <v>666.08115931399072</v>
      </c>
      <c r="AX25" s="8">
        <v>34.611684604291298</v>
      </c>
      <c r="AZ25" s="8">
        <f t="shared" si="35"/>
        <v>44.267272805628728</v>
      </c>
      <c r="BA25" s="8">
        <f t="shared" si="35"/>
        <v>80.635249835425682</v>
      </c>
      <c r="BB25" s="8">
        <f t="shared" si="35"/>
        <v>7.2469086216380125</v>
      </c>
      <c r="BC25" s="8">
        <f t="shared" si="35"/>
        <v>21.178406014368203</v>
      </c>
      <c r="BD25" s="8">
        <f t="shared" si="35"/>
        <v>190.2856197537858</v>
      </c>
      <c r="BE25" s="8">
        <f t="shared" si="35"/>
        <v>5.8909974963780583</v>
      </c>
      <c r="BF25" s="8">
        <f t="shared" si="35"/>
        <v>11.956494920274919</v>
      </c>
      <c r="BG25" s="8">
        <f t="shared" si="35"/>
        <v>1.989756420247758</v>
      </c>
      <c r="BH25" s="8">
        <f t="shared" si="35"/>
        <v>66.345411508819751</v>
      </c>
      <c r="BI25" s="8">
        <f t="shared" si="35"/>
        <v>21.261401820384169</v>
      </c>
      <c r="BJ25" s="8">
        <f t="shared" si="35"/>
        <v>3.0186069410965235</v>
      </c>
      <c r="BK25" s="8">
        <f t="shared" si="35"/>
        <v>8.0766529085285992</v>
      </c>
      <c r="BL25" s="8">
        <f t="shared" si="35"/>
        <v>15.463712133871635</v>
      </c>
      <c r="BM25" s="8">
        <f t="shared" si="35"/>
        <v>2.9822781612605946</v>
      </c>
      <c r="BN25" s="8">
        <f t="shared" si="35"/>
        <v>2.3952999471909835</v>
      </c>
      <c r="BO25" s="8">
        <f t="shared" si="30"/>
        <v>15.301670071918847</v>
      </c>
      <c r="BP25" s="8">
        <f t="shared" si="30"/>
        <v>30.834350802741586</v>
      </c>
      <c r="BQ25" s="8">
        <f t="shared" si="30"/>
        <v>76.765320961844395</v>
      </c>
      <c r="BR25" s="8">
        <f t="shared" si="30"/>
        <v>107.21120405550752</v>
      </c>
      <c r="BS25" s="8">
        <f t="shared" si="30"/>
        <v>0.85092895824141945</v>
      </c>
      <c r="BT25" s="8">
        <f t="shared" si="30"/>
        <v>589.62725059807087</v>
      </c>
      <c r="BU25" s="8">
        <f t="shared" si="30"/>
        <v>665.23023035574931</v>
      </c>
      <c r="BV25" s="8">
        <f t="shared" si="30"/>
        <v>666.08115931399072</v>
      </c>
      <c r="BW25" s="8">
        <f t="shared" si="30"/>
        <v>34.611684604291298</v>
      </c>
      <c r="BX25" s="8"/>
      <c r="BY25" s="8">
        <f t="shared" si="36"/>
        <v>601.95309758484746</v>
      </c>
      <c r="BZ25" s="8">
        <f t="shared" si="31"/>
        <v>1178.0543546250879</v>
      </c>
      <c r="CA25" s="8">
        <f t="shared" si="31"/>
        <v>177.20766676435221</v>
      </c>
      <c r="CB25" s="8">
        <f t="shared" si="31"/>
        <v>505.23030319778394</v>
      </c>
      <c r="CC25" s="8">
        <f t="shared" si="31"/>
        <v>3522.0117594392741</v>
      </c>
      <c r="CD25" s="8">
        <f t="shared" si="31"/>
        <v>117.93374524231416</v>
      </c>
      <c r="CE25" s="8">
        <f t="shared" si="31"/>
        <v>233.38664421748277</v>
      </c>
      <c r="CF25" s="8">
        <f t="shared" si="31"/>
        <v>51.715778505716557</v>
      </c>
      <c r="CG25" s="8">
        <f t="shared" si="31"/>
        <v>1536.0953654137345</v>
      </c>
      <c r="CH25" s="8">
        <f t="shared" si="31"/>
        <v>478.54103026378323</v>
      </c>
      <c r="CI25" s="8">
        <f t="shared" si="31"/>
        <v>98.738377781174506</v>
      </c>
      <c r="CJ25" s="8">
        <f t="shared" si="31"/>
        <v>218.08816558056611</v>
      </c>
      <c r="CK25" s="8">
        <f t="shared" si="31"/>
        <v>222.51065642283118</v>
      </c>
      <c r="CL25" s="8">
        <f t="shared" si="31"/>
        <v>48.627281242138039</v>
      </c>
      <c r="CM25" s="8">
        <f t="shared" si="31"/>
        <v>50.883975095044306</v>
      </c>
      <c r="CN25" s="8">
        <f t="shared" si="31"/>
        <v>282.32041337341707</v>
      </c>
      <c r="CO25" s="8">
        <f t="shared" si="31"/>
        <v>1152.5481124092773</v>
      </c>
      <c r="CP25" s="8">
        <f t="shared" si="31"/>
        <v>1451.4976190101449</v>
      </c>
      <c r="CQ25" s="8">
        <f t="shared" si="31"/>
        <v>1722.5508409467693</v>
      </c>
      <c r="CR25" s="8">
        <f t="shared" si="31"/>
        <v>12.269325851963329</v>
      </c>
      <c r="CS25" s="8">
        <f t="shared" si="31"/>
        <v>9913.7919111503943</v>
      </c>
      <c r="CT25" s="8">
        <f t="shared" si="31"/>
        <v>11878.678635586071</v>
      </c>
      <c r="CU25" s="8">
        <f t="shared" si="31"/>
        <v>11890.947961438034</v>
      </c>
      <c r="CV25" s="8">
        <f t="shared" si="31"/>
        <v>492.08241303600204</v>
      </c>
      <c r="CW25" s="8"/>
      <c r="CX25" s="8">
        <f t="shared" si="37"/>
        <v>2.9249230203836802</v>
      </c>
      <c r="CY25" s="8">
        <f t="shared" si="32"/>
        <v>5.8691611448274648</v>
      </c>
      <c r="CZ25" s="8">
        <f t="shared" si="32"/>
        <v>0.92469898216402124</v>
      </c>
      <c r="DA25" s="8">
        <f t="shared" si="32"/>
        <v>2.091073069390446</v>
      </c>
      <c r="DB25" s="8">
        <f t="shared" si="32"/>
        <v>14.586998224608204</v>
      </c>
      <c r="DC25" s="8">
        <f t="shared" si="32"/>
        <v>0.60653883817278287</v>
      </c>
      <c r="DD25" s="8">
        <f t="shared" si="32"/>
        <v>1.1986416807166957</v>
      </c>
      <c r="DE25" s="8">
        <f t="shared" si="32"/>
        <v>0.37195464354139401</v>
      </c>
      <c r="DF25" s="8">
        <f t="shared" si="32"/>
        <v>7.2180619264136219</v>
      </c>
      <c r="DG25" s="8">
        <f t="shared" si="32"/>
        <v>2.7985456666180579</v>
      </c>
      <c r="DH25" s="8">
        <f t="shared" si="32"/>
        <v>0.4801594570170839</v>
      </c>
      <c r="DI25" s="8">
        <f t="shared" si="32"/>
        <v>1.3221295956237691</v>
      </c>
      <c r="DJ25" s="8">
        <f t="shared" si="32"/>
        <v>1.054416381291684</v>
      </c>
      <c r="DK25" s="8">
        <f t="shared" si="32"/>
        <v>0.42474928485210262</v>
      </c>
      <c r="DL25" s="8">
        <f t="shared" si="32"/>
        <v>0.21905008928407785</v>
      </c>
      <c r="DM25" s="8">
        <f t="shared" si="32"/>
        <v>1.3249269993048403</v>
      </c>
      <c r="DN25" s="8">
        <f t="shared" si="32"/>
        <v>3.6343012117407221</v>
      </c>
      <c r="DO25" s="8">
        <f t="shared" si="32"/>
        <v>4.823153373736333</v>
      </c>
      <c r="DP25" s="8">
        <f t="shared" si="32"/>
        <v>8.2626333480897305</v>
      </c>
      <c r="DQ25" s="8">
        <f t="shared" si="32"/>
        <v>4.2962266416180082E-2</v>
      </c>
      <c r="DR25" s="8">
        <f t="shared" si="32"/>
        <v>46.511483525127055</v>
      </c>
      <c r="DS25" s="8">
        <f t="shared" si="32"/>
        <v>53.22956786300842</v>
      </c>
      <c r="DT25" s="8">
        <f t="shared" si="32"/>
        <v>53.272530129424602</v>
      </c>
      <c r="DU25" s="8">
        <f t="shared" si="32"/>
        <v>1.8192412681879844</v>
      </c>
      <c r="DW25" s="4">
        <f t="shared" si="33"/>
        <v>5.0622801439966114E-2</v>
      </c>
      <c r="DX25" s="4">
        <f t="shared" si="33"/>
        <v>9.9071525537365118E-2</v>
      </c>
      <c r="DY25" s="4">
        <f t="shared" si="33"/>
        <v>1.4902736715275438E-2</v>
      </c>
      <c r="DZ25" s="4">
        <f t="shared" si="33"/>
        <v>4.2488648073831431E-2</v>
      </c>
      <c r="EA25" s="4">
        <f t="shared" si="33"/>
        <v>0.29619268126149789</v>
      </c>
      <c r="EB25" s="4">
        <f t="shared" si="33"/>
        <v>9.9179430962753803E-3</v>
      </c>
      <c r="EC25" s="4">
        <f t="shared" si="33"/>
        <v>1.9627253014170797E-2</v>
      </c>
      <c r="ED25" s="4">
        <f t="shared" si="33"/>
        <v>4.3491720486397868E-3</v>
      </c>
      <c r="EE25" s="4">
        <f t="shared" si="33"/>
        <v>0.12918190966735729</v>
      </c>
      <c r="EF25" s="4">
        <f t="shared" si="33"/>
        <v>4.024414469020271E-2</v>
      </c>
      <c r="EG25" s="4">
        <f t="shared" si="33"/>
        <v>8.3036590607729437E-3</v>
      </c>
      <c r="EH25" s="4">
        <f t="shared" si="33"/>
        <v>1.8340687915531975E-2</v>
      </c>
      <c r="EI25" s="4">
        <f t="shared" si="33"/>
        <v>1.8712608712478276E-2</v>
      </c>
      <c r="EJ25" s="4">
        <f t="shared" si="33"/>
        <v>4.0894368892904721E-3</v>
      </c>
      <c r="EK25" s="4">
        <f t="shared" si="33"/>
        <v>4.2792193910913927E-3</v>
      </c>
      <c r="EL25" s="4">
        <f t="shared" si="33"/>
        <v>2.3742464796664923E-2</v>
      </c>
      <c r="EM25" s="4">
        <f t="shared" si="25"/>
        <v>9.692651217942877E-2</v>
      </c>
      <c r="EN25" s="4">
        <f t="shared" si="25"/>
        <v>0.1220674435475881</v>
      </c>
      <c r="EO25" s="4">
        <f t="shared" si="25"/>
        <v>0.14486236476124081</v>
      </c>
      <c r="EP25" s="4">
        <f t="shared" si="25"/>
        <v>1.0318206665904486E-3</v>
      </c>
      <c r="EQ25" s="4">
        <f t="shared" si="25"/>
        <v>0.83372595215289025</v>
      </c>
      <c r="ES25" s="4">
        <f t="shared" si="34"/>
        <v>5.4904901518242802E-2</v>
      </c>
      <c r="ET25" s="4">
        <f t="shared" si="34"/>
        <v>0.11017237459096553</v>
      </c>
      <c r="EU25" s="4">
        <f t="shared" si="34"/>
        <v>1.7357894958574007E-2</v>
      </c>
      <c r="EV25" s="4">
        <f t="shared" si="34"/>
        <v>3.9252370111016385E-2</v>
      </c>
      <c r="EW25" s="4">
        <f t="shared" si="34"/>
        <v>0.27381838612075243</v>
      </c>
      <c r="EX25" s="4">
        <f t="shared" si="34"/>
        <v>1.138558346485906E-2</v>
      </c>
      <c r="EY25" s="4">
        <f t="shared" si="34"/>
        <v>2.2500183073802173E-2</v>
      </c>
      <c r="EZ25" s="4">
        <f t="shared" si="34"/>
        <v>6.9821095907729039E-3</v>
      </c>
      <c r="FA25" s="4">
        <f t="shared" si="34"/>
        <v>0.13549313142960315</v>
      </c>
      <c r="FB25" s="4">
        <f t="shared" si="34"/>
        <v>5.2532621593512532E-2</v>
      </c>
      <c r="FC25" s="4">
        <f t="shared" si="34"/>
        <v>9.0132654831776449E-3</v>
      </c>
      <c r="FD25" s="4">
        <f t="shared" si="34"/>
        <v>2.4818224184428264E-2</v>
      </c>
      <c r="FE25" s="4">
        <f t="shared" si="34"/>
        <v>1.9792872212564327E-2</v>
      </c>
      <c r="FF25" s="4">
        <f t="shared" si="34"/>
        <v>7.973138948350722E-3</v>
      </c>
      <c r="FG25" s="4">
        <f t="shared" si="34"/>
        <v>4.1118769608257727E-3</v>
      </c>
      <c r="FH25" s="4">
        <f t="shared" si="34"/>
        <v>2.4870735369353685E-2</v>
      </c>
      <c r="FI25" s="4">
        <f t="shared" si="26"/>
        <v>6.8220923671379149E-2</v>
      </c>
      <c r="FJ25" s="4">
        <f t="shared" si="26"/>
        <v>9.053734376832813E-2</v>
      </c>
      <c r="FK25" s="4">
        <f t="shared" si="26"/>
        <v>0.15510119996207838</v>
      </c>
      <c r="FL25" s="4">
        <f t="shared" si="26"/>
        <v>8.0646191032796965E-4</v>
      </c>
      <c r="FM25" s="4">
        <f t="shared" si="13"/>
        <v>1</v>
      </c>
    </row>
    <row r="26" spans="1:169" s="4" customFormat="1" x14ac:dyDescent="0.2">
      <c r="A26" s="4" t="s">
        <v>168</v>
      </c>
      <c r="B26" s="4" t="s">
        <v>194</v>
      </c>
      <c r="C26" s="4" t="s">
        <v>195</v>
      </c>
      <c r="D26" s="5" t="s">
        <v>196</v>
      </c>
      <c r="E26" s="5" t="s">
        <v>98</v>
      </c>
      <c r="F26" s="5">
        <v>69</v>
      </c>
      <c r="G26" s="6">
        <v>43402</v>
      </c>
      <c r="H26" s="5">
        <v>1</v>
      </c>
      <c r="I26" s="5">
        <v>5</v>
      </c>
      <c r="J26" s="5" t="s">
        <v>171</v>
      </c>
      <c r="K26" s="7" t="s">
        <v>139</v>
      </c>
      <c r="L26" s="5">
        <v>15</v>
      </c>
      <c r="M26" s="5" t="s">
        <v>172</v>
      </c>
      <c r="N26" s="5">
        <v>100</v>
      </c>
      <c r="O26" s="5">
        <v>1</v>
      </c>
      <c r="P26" s="13">
        <v>8</v>
      </c>
      <c r="Q26" s="5" t="s">
        <v>102</v>
      </c>
      <c r="R26" s="5" t="s">
        <v>103</v>
      </c>
      <c r="S26" s="5"/>
      <c r="T26" s="5" t="s">
        <v>104</v>
      </c>
      <c r="U26" s="4">
        <v>2000</v>
      </c>
      <c r="V26" s="9"/>
      <c r="W26" s="13" t="s">
        <v>105</v>
      </c>
      <c r="X26" s="5" t="s">
        <v>197</v>
      </c>
      <c r="Y26" s="5"/>
      <c r="Z26" s="5"/>
      <c r="AA26" s="8">
        <v>8.1698975504369873</v>
      </c>
      <c r="AB26" s="8">
        <v>14.319564364058683</v>
      </c>
      <c r="AC26" s="8">
        <v>1.533965528703042</v>
      </c>
      <c r="AD26" s="8">
        <v>4.9510805014998933</v>
      </c>
      <c r="AE26" s="8">
        <v>25.79010688745365</v>
      </c>
      <c r="AF26" s="8">
        <v>1.223650822413485</v>
      </c>
      <c r="AG26" s="8">
        <v>2.3625174793275967</v>
      </c>
      <c r="AH26" s="8">
        <v>0.47449347631444194</v>
      </c>
      <c r="AI26" s="8">
        <v>14.053419353666252</v>
      </c>
      <c r="AJ26" s="8">
        <v>4.7435301711044922</v>
      </c>
      <c r="AK26" s="8">
        <v>0.94668877883982494</v>
      </c>
      <c r="AL26" s="8">
        <v>1.7596574024976677</v>
      </c>
      <c r="AM26" s="8">
        <v>2.6012893794012242</v>
      </c>
      <c r="AN26" s="8">
        <v>1.8601557412001011</v>
      </c>
      <c r="AO26" s="8">
        <v>0.40905029363543949</v>
      </c>
      <c r="AP26" s="8">
        <v>1.9470754984211922</v>
      </c>
      <c r="AQ26" s="8">
        <v>3.0570765827343953</v>
      </c>
      <c r="AR26" s="8">
        <v>17.273880154764814</v>
      </c>
      <c r="AS26" s="8">
        <v>12.93736204104836</v>
      </c>
      <c r="AT26" s="8">
        <v>0.11555630527770198</v>
      </c>
      <c r="AU26" s="8">
        <v>80.102794451695658</v>
      </c>
      <c r="AV26" s="8">
        <v>90.15499686833401</v>
      </c>
      <c r="AW26" s="8">
        <v>90.270553173611717</v>
      </c>
      <c r="AX26" s="8">
        <v>7.4636384633974453</v>
      </c>
      <c r="AZ26" s="8">
        <f t="shared" si="35"/>
        <v>8.1698975504369873</v>
      </c>
      <c r="BA26" s="8">
        <f t="shared" si="35"/>
        <v>14.319564364058683</v>
      </c>
      <c r="BB26" s="8">
        <f t="shared" si="35"/>
        <v>1.533965528703042</v>
      </c>
      <c r="BC26" s="8">
        <f t="shared" si="35"/>
        <v>4.9510805014998933</v>
      </c>
      <c r="BD26" s="8">
        <f t="shared" si="35"/>
        <v>25.79010688745365</v>
      </c>
      <c r="BE26" s="8">
        <f t="shared" si="35"/>
        <v>1.223650822413485</v>
      </c>
      <c r="BF26" s="8">
        <f t="shared" si="35"/>
        <v>2.3625174793275967</v>
      </c>
      <c r="BG26" s="8">
        <f t="shared" si="35"/>
        <v>0.47449347631444194</v>
      </c>
      <c r="BH26" s="8">
        <f t="shared" si="35"/>
        <v>14.053419353666252</v>
      </c>
      <c r="BI26" s="8">
        <f t="shared" si="35"/>
        <v>4.7435301711044922</v>
      </c>
      <c r="BJ26" s="8">
        <f t="shared" si="35"/>
        <v>0.94668877883982494</v>
      </c>
      <c r="BK26" s="8">
        <f t="shared" si="35"/>
        <v>1.7596574024976677</v>
      </c>
      <c r="BL26" s="8">
        <f t="shared" si="35"/>
        <v>2.6012893794012242</v>
      </c>
      <c r="BM26" s="8">
        <f t="shared" si="35"/>
        <v>1.8601557412001011</v>
      </c>
      <c r="BN26" s="8">
        <f t="shared" si="35"/>
        <v>0.40905029363543949</v>
      </c>
      <c r="BO26" s="8">
        <f t="shared" si="30"/>
        <v>1.9470754984211922</v>
      </c>
      <c r="BP26" s="8">
        <f t="shared" si="30"/>
        <v>3.0570765827343953</v>
      </c>
      <c r="BQ26" s="8">
        <f t="shared" si="30"/>
        <v>17.273880154764814</v>
      </c>
      <c r="BR26" s="8">
        <f t="shared" si="30"/>
        <v>12.93736204104836</v>
      </c>
      <c r="BS26" s="8">
        <f t="shared" si="30"/>
        <v>0.11555630527770198</v>
      </c>
      <c r="BT26" s="8">
        <f t="shared" si="30"/>
        <v>80.102794451695658</v>
      </c>
      <c r="BU26" s="8">
        <f t="shared" si="30"/>
        <v>90.15499686833401</v>
      </c>
      <c r="BV26" s="8">
        <f t="shared" si="30"/>
        <v>90.270553173611717</v>
      </c>
      <c r="BW26" s="8">
        <f t="shared" si="30"/>
        <v>7.4636384633974453</v>
      </c>
      <c r="BX26" s="8"/>
      <c r="BY26" s="8">
        <f t="shared" si="36"/>
        <v>786.55755534098569</v>
      </c>
      <c r="BZ26" s="8">
        <f t="shared" si="31"/>
        <v>1424.3222129922653</v>
      </c>
      <c r="CA26" s="8">
        <f t="shared" si="31"/>
        <v>131.71311225511582</v>
      </c>
      <c r="CB26" s="8">
        <f t="shared" si="31"/>
        <v>391.94229773802141</v>
      </c>
      <c r="CC26" s="8">
        <f t="shared" si="31"/>
        <v>3241.1358996185918</v>
      </c>
      <c r="CD26" s="8">
        <f t="shared" si="31"/>
        <v>106.71972478187315</v>
      </c>
      <c r="CE26" s="8">
        <f t="shared" si="31"/>
        <v>214.78518599403773</v>
      </c>
      <c r="CF26" s="8">
        <f t="shared" si="31"/>
        <v>36.963748448433002</v>
      </c>
      <c r="CG26" s="8">
        <f t="shared" si="31"/>
        <v>1205.9824629372902</v>
      </c>
      <c r="CH26" s="8">
        <f t="shared" si="31"/>
        <v>390.07397987232991</v>
      </c>
      <c r="CI26" s="8">
        <f t="shared" si="31"/>
        <v>59.479435799045227</v>
      </c>
      <c r="CJ26" s="8">
        <f t="shared" si="31"/>
        <v>147.54465466539401</v>
      </c>
      <c r="CK26" s="8">
        <f t="shared" si="31"/>
        <v>270.97502269909285</v>
      </c>
      <c r="CL26" s="8">
        <f t="shared" si="31"/>
        <v>72.636508536910441</v>
      </c>
      <c r="CM26" s="8">
        <f t="shared" si="31"/>
        <v>42.065253612396347</v>
      </c>
      <c r="CN26" s="8">
        <f t="shared" si="31"/>
        <v>258.73118355510064</v>
      </c>
      <c r="CO26" s="8">
        <f t="shared" si="31"/>
        <v>508.37141078213966</v>
      </c>
      <c r="CP26" s="8">
        <f t="shared" si="31"/>
        <v>1410.5880167491382</v>
      </c>
      <c r="CQ26" s="8">
        <f t="shared" si="31"/>
        <v>1802.2284914483382</v>
      </c>
      <c r="CR26" s="8">
        <f t="shared" si="31"/>
        <v>14.497278952786822</v>
      </c>
      <c r="CS26" s="8">
        <f t="shared" si="31"/>
        <v>10045.950675746499</v>
      </c>
      <c r="CT26" s="8">
        <f t="shared" si="31"/>
        <v>11330.77840836125</v>
      </c>
      <c r="CU26" s="8">
        <f t="shared" si="31"/>
        <v>11345.275687314037</v>
      </c>
      <c r="CV26" s="8">
        <f t="shared" si="31"/>
        <v>631.12984601533117</v>
      </c>
      <c r="CW26" s="8"/>
      <c r="CX26" s="8">
        <f t="shared" si="37"/>
        <v>2.9249230203836802</v>
      </c>
      <c r="CY26" s="8">
        <f t="shared" si="32"/>
        <v>5.8691611448274648</v>
      </c>
      <c r="CZ26" s="8">
        <f t="shared" si="32"/>
        <v>0.92469898216402124</v>
      </c>
      <c r="DA26" s="8">
        <f t="shared" si="32"/>
        <v>2.091073069390446</v>
      </c>
      <c r="DB26" s="8">
        <f t="shared" si="32"/>
        <v>14.586998224608204</v>
      </c>
      <c r="DC26" s="8">
        <f t="shared" si="32"/>
        <v>0.60653883817278287</v>
      </c>
      <c r="DD26" s="8">
        <f t="shared" si="32"/>
        <v>1.1986416807166957</v>
      </c>
      <c r="DE26" s="8">
        <f t="shared" si="32"/>
        <v>0.37195464354139401</v>
      </c>
      <c r="DF26" s="8">
        <f t="shared" si="32"/>
        <v>7.2180619264136219</v>
      </c>
      <c r="DG26" s="8">
        <f t="shared" si="32"/>
        <v>2.7985456666180579</v>
      </c>
      <c r="DH26" s="8">
        <f t="shared" si="32"/>
        <v>0.4801594570170839</v>
      </c>
      <c r="DI26" s="8">
        <f t="shared" si="32"/>
        <v>1.3221295956237691</v>
      </c>
      <c r="DJ26" s="8">
        <f t="shared" si="32"/>
        <v>1.054416381291684</v>
      </c>
      <c r="DK26" s="8">
        <f t="shared" si="32"/>
        <v>0.42474928485210262</v>
      </c>
      <c r="DL26" s="8">
        <f t="shared" si="32"/>
        <v>0.21905008928407785</v>
      </c>
      <c r="DM26" s="8">
        <f t="shared" si="32"/>
        <v>1.3249269993048403</v>
      </c>
      <c r="DN26" s="8">
        <f t="shared" si="32"/>
        <v>3.6343012117407221</v>
      </c>
      <c r="DO26" s="8">
        <f t="shared" si="32"/>
        <v>4.823153373736333</v>
      </c>
      <c r="DP26" s="8">
        <f t="shared" si="32"/>
        <v>8.2626333480897305</v>
      </c>
      <c r="DQ26" s="8">
        <f t="shared" si="32"/>
        <v>4.2962266416180082E-2</v>
      </c>
      <c r="DR26" s="8">
        <f t="shared" si="32"/>
        <v>46.511483525127055</v>
      </c>
      <c r="DS26" s="8">
        <f t="shared" si="32"/>
        <v>53.22956786300842</v>
      </c>
      <c r="DT26" s="8">
        <f t="shared" si="32"/>
        <v>53.272530129424602</v>
      </c>
      <c r="DU26" s="8">
        <f t="shared" si="32"/>
        <v>1.8192412681879844</v>
      </c>
      <c r="DW26" s="4">
        <f t="shared" si="33"/>
        <v>6.9329082608410461E-2</v>
      </c>
      <c r="DX26" s="4">
        <f t="shared" si="33"/>
        <v>0.12554319985233164</v>
      </c>
      <c r="DY26" s="4">
        <f t="shared" si="33"/>
        <v>1.1609511825472311E-2</v>
      </c>
      <c r="DZ26" s="4">
        <f t="shared" si="33"/>
        <v>3.4546740735113213E-2</v>
      </c>
      <c r="EA26" s="4">
        <f t="shared" si="33"/>
        <v>0.28568154612961388</v>
      </c>
      <c r="EB26" s="4">
        <f t="shared" si="33"/>
        <v>9.40653428996918E-3</v>
      </c>
      <c r="EC26" s="4">
        <f t="shared" si="33"/>
        <v>1.8931685039104373E-2</v>
      </c>
      <c r="ED26" s="4">
        <f t="shared" si="33"/>
        <v>3.2580740624720832E-3</v>
      </c>
      <c r="EE26" s="4">
        <f t="shared" si="33"/>
        <v>0.10629820695197255</v>
      </c>
      <c r="EF26" s="4">
        <f t="shared" si="33"/>
        <v>3.4382062686101098E-2</v>
      </c>
      <c r="EG26" s="4">
        <f t="shared" si="33"/>
        <v>5.2426611250666593E-3</v>
      </c>
      <c r="EH26" s="4">
        <f t="shared" si="33"/>
        <v>1.3004942209590748E-2</v>
      </c>
      <c r="EI26" s="4">
        <f t="shared" si="33"/>
        <v>2.3884392955042015E-2</v>
      </c>
      <c r="EJ26" s="4">
        <f t="shared" si="33"/>
        <v>6.4023572929241823E-3</v>
      </c>
      <c r="EK26" s="4">
        <f t="shared" si="33"/>
        <v>3.7077330486937846E-3</v>
      </c>
      <c r="EL26" s="4">
        <f t="shared" si="33"/>
        <v>2.2805191401774966E-2</v>
      </c>
      <c r="EM26" s="4">
        <f t="shared" si="25"/>
        <v>4.4809083956468862E-2</v>
      </c>
      <c r="EN26" s="4">
        <f t="shared" si="25"/>
        <v>0.12433263462486129</v>
      </c>
      <c r="EO26" s="4">
        <f t="shared" si="25"/>
        <v>0.15885277194837483</v>
      </c>
      <c r="EP26" s="4">
        <f t="shared" si="25"/>
        <v>1.2778251804843547E-3</v>
      </c>
      <c r="EQ26" s="4">
        <f t="shared" si="25"/>
        <v>0.88547435537239472</v>
      </c>
      <c r="ES26" s="4">
        <f t="shared" si="34"/>
        <v>5.4904901518242802E-2</v>
      </c>
      <c r="ET26" s="4">
        <f t="shared" si="34"/>
        <v>0.11017237459096553</v>
      </c>
      <c r="EU26" s="4">
        <f t="shared" si="34"/>
        <v>1.7357894958574007E-2</v>
      </c>
      <c r="EV26" s="4">
        <f t="shared" si="34"/>
        <v>3.9252370111016385E-2</v>
      </c>
      <c r="EW26" s="4">
        <f t="shared" si="34"/>
        <v>0.27381838612075243</v>
      </c>
      <c r="EX26" s="4">
        <f t="shared" si="34"/>
        <v>1.138558346485906E-2</v>
      </c>
      <c r="EY26" s="4">
        <f t="shared" si="34"/>
        <v>2.2500183073802173E-2</v>
      </c>
      <c r="EZ26" s="4">
        <f t="shared" si="34"/>
        <v>6.9821095907729039E-3</v>
      </c>
      <c r="FA26" s="4">
        <f t="shared" si="34"/>
        <v>0.13549313142960315</v>
      </c>
      <c r="FB26" s="4">
        <f t="shared" si="34"/>
        <v>5.2532621593512532E-2</v>
      </c>
      <c r="FC26" s="4">
        <f t="shared" si="34"/>
        <v>9.0132654831776449E-3</v>
      </c>
      <c r="FD26" s="4">
        <f t="shared" si="34"/>
        <v>2.4818224184428264E-2</v>
      </c>
      <c r="FE26" s="4">
        <f t="shared" si="34"/>
        <v>1.9792872212564327E-2</v>
      </c>
      <c r="FF26" s="4">
        <f t="shared" si="34"/>
        <v>7.973138948350722E-3</v>
      </c>
      <c r="FG26" s="4">
        <f t="shared" si="34"/>
        <v>4.1118769608257727E-3</v>
      </c>
      <c r="FH26" s="4">
        <f t="shared" si="34"/>
        <v>2.4870735369353685E-2</v>
      </c>
      <c r="FI26" s="4">
        <f t="shared" si="26"/>
        <v>6.8220923671379149E-2</v>
      </c>
      <c r="FJ26" s="4">
        <f t="shared" si="26"/>
        <v>9.053734376832813E-2</v>
      </c>
      <c r="FK26" s="4">
        <f t="shared" si="26"/>
        <v>0.15510119996207838</v>
      </c>
      <c r="FL26" s="4">
        <f t="shared" si="26"/>
        <v>8.0646191032796965E-4</v>
      </c>
      <c r="FM26" s="4">
        <f t="shared" si="13"/>
        <v>1</v>
      </c>
    </row>
    <row r="27" spans="1:169" x14ac:dyDescent="0.2">
      <c r="A27" t="s">
        <v>198</v>
      </c>
      <c r="B27" t="s">
        <v>95</v>
      </c>
      <c r="C27" t="s">
        <v>199</v>
      </c>
      <c r="D27" s="14" t="s">
        <v>200</v>
      </c>
      <c r="E27" s="14" t="s">
        <v>98</v>
      </c>
      <c r="F27" s="20">
        <v>108</v>
      </c>
      <c r="G27" s="21">
        <v>43404</v>
      </c>
      <c r="H27" s="20">
        <v>1</v>
      </c>
      <c r="I27" s="20">
        <v>7</v>
      </c>
      <c r="J27" s="20"/>
      <c r="K27" s="22" t="s">
        <v>201</v>
      </c>
      <c r="L27" s="20">
        <v>22</v>
      </c>
      <c r="M27" s="20" t="s">
        <v>202</v>
      </c>
      <c r="N27" s="20">
        <v>5</v>
      </c>
      <c r="O27" s="20">
        <v>22</v>
      </c>
      <c r="P27" s="23">
        <v>1</v>
      </c>
      <c r="Q27" s="20" t="s">
        <v>102</v>
      </c>
      <c r="R27" s="20" t="s">
        <v>103</v>
      </c>
      <c r="S27" s="20"/>
      <c r="T27" s="20" t="s">
        <v>203</v>
      </c>
      <c r="U27" s="23">
        <v>2000</v>
      </c>
      <c r="V27" s="20"/>
      <c r="W27" s="24" t="s">
        <v>105</v>
      </c>
      <c r="X27" s="20" t="s">
        <v>204</v>
      </c>
      <c r="Y27" s="20"/>
      <c r="Z27" s="20"/>
      <c r="AA27" s="19">
        <v>70.611810198457803</v>
      </c>
      <c r="AB27" s="19">
        <v>171.50446133770572</v>
      </c>
      <c r="AC27" s="19">
        <v>36.720455791974231</v>
      </c>
      <c r="AD27" s="19">
        <v>33.794172346828681</v>
      </c>
      <c r="AE27" s="19">
        <v>353.54455865518281</v>
      </c>
      <c r="AF27" s="19">
        <v>9.25675176560258</v>
      </c>
      <c r="AG27" s="19">
        <v>17.942620774478151</v>
      </c>
      <c r="AH27" s="19">
        <v>5.7977753571628003</v>
      </c>
      <c r="AI27" s="19">
        <v>152.17545191757335</v>
      </c>
      <c r="AJ27" s="19">
        <v>68.333453730929278</v>
      </c>
      <c r="AK27" s="19">
        <v>6.5543836200696077</v>
      </c>
      <c r="AL27" s="19">
        <v>5.5409069533951225</v>
      </c>
      <c r="AM27" s="19">
        <v>19.340371556091092</v>
      </c>
      <c r="AN27" s="19">
        <v>16.606153666127923</v>
      </c>
      <c r="AO27" s="19">
        <v>3.9724128304250477</v>
      </c>
      <c r="AP27" s="19">
        <v>19.353266267648468</v>
      </c>
      <c r="AQ27" s="19">
        <v>87.559530858599345</v>
      </c>
      <c r="AR27" s="19">
        <v>63.074054789723064</v>
      </c>
      <c r="AS27" s="19">
        <v>130.77208004317339</v>
      </c>
      <c r="AT27" s="19">
        <v>0</v>
      </c>
      <c r="AU27" s="19">
        <v>823.83412670945063</v>
      </c>
      <c r="AV27" s="19">
        <v>951.02863209348209</v>
      </c>
      <c r="AW27" s="19">
        <v>951.02863209348209</v>
      </c>
      <c r="AX27" s="19">
        <v>31.602911089849592</v>
      </c>
      <c r="AZ27" s="19">
        <f t="shared" si="35"/>
        <v>70.611810198457803</v>
      </c>
      <c r="BA27" s="19">
        <f t="shared" si="35"/>
        <v>171.50446133770572</v>
      </c>
      <c r="BB27" s="19">
        <f t="shared" si="35"/>
        <v>36.720455791974231</v>
      </c>
      <c r="BC27" s="19">
        <f t="shared" si="35"/>
        <v>33.794172346828681</v>
      </c>
      <c r="BD27" s="19">
        <f t="shared" si="35"/>
        <v>353.54455865518281</v>
      </c>
      <c r="BE27" s="19">
        <f t="shared" si="35"/>
        <v>9.25675176560258</v>
      </c>
      <c r="BF27" s="19">
        <f t="shared" si="35"/>
        <v>17.942620774478151</v>
      </c>
      <c r="BG27" s="19">
        <f t="shared" si="35"/>
        <v>5.7977753571628003</v>
      </c>
      <c r="BH27" s="19">
        <f t="shared" si="35"/>
        <v>152.17545191757335</v>
      </c>
      <c r="BI27" s="19">
        <f t="shared" si="35"/>
        <v>68.333453730929278</v>
      </c>
      <c r="BJ27" s="19">
        <f t="shared" si="35"/>
        <v>6.5543836200696077</v>
      </c>
      <c r="BK27" s="19">
        <f t="shared" si="35"/>
        <v>5.5409069533951225</v>
      </c>
      <c r="BL27" s="19">
        <f t="shared" si="35"/>
        <v>19.340371556091092</v>
      </c>
      <c r="BM27" s="19">
        <f t="shared" si="35"/>
        <v>16.606153666127923</v>
      </c>
      <c r="BN27" s="19">
        <f t="shared" si="35"/>
        <v>3.9724128304250477</v>
      </c>
      <c r="BO27" s="19">
        <f t="shared" si="30"/>
        <v>19.353266267648468</v>
      </c>
      <c r="BP27" s="19">
        <f t="shared" si="30"/>
        <v>87.559530858599345</v>
      </c>
      <c r="BQ27" s="19">
        <f t="shared" si="30"/>
        <v>63.074054789723064</v>
      </c>
      <c r="BR27" s="19">
        <f t="shared" si="30"/>
        <v>130.77208004317339</v>
      </c>
      <c r="BS27" s="19">
        <f t="shared" si="30"/>
        <v>0</v>
      </c>
      <c r="BT27" s="19">
        <f t="shared" si="30"/>
        <v>823.83412670945063</v>
      </c>
      <c r="BU27" s="19">
        <f t="shared" si="30"/>
        <v>951.02863209348209</v>
      </c>
      <c r="BV27" s="19">
        <f t="shared" si="30"/>
        <v>951.02863209348209</v>
      </c>
      <c r="BW27" s="19">
        <f t="shared" si="30"/>
        <v>31.602911089849592</v>
      </c>
      <c r="BX27" s="19"/>
      <c r="BY27" s="19">
        <f>(AZ27+AZ27)*($N27-0)/2</f>
        <v>353.05905099228903</v>
      </c>
      <c r="BZ27" s="19">
        <f t="shared" ref="BZ27:CV27" si="38">(BA27+BA27)*($N27-0)/2</f>
        <v>857.5223066885286</v>
      </c>
      <c r="CA27" s="19">
        <f t="shared" si="38"/>
        <v>183.60227895987117</v>
      </c>
      <c r="CB27" s="19">
        <f t="shared" si="38"/>
        <v>168.9708617341434</v>
      </c>
      <c r="CC27" s="19">
        <f t="shared" si="38"/>
        <v>1767.722793275914</v>
      </c>
      <c r="CD27" s="19">
        <f t="shared" si="38"/>
        <v>46.2837588280129</v>
      </c>
      <c r="CE27" s="19">
        <f t="shared" si="38"/>
        <v>89.713103872390747</v>
      </c>
      <c r="CF27" s="19">
        <f t="shared" si="38"/>
        <v>28.988876785814</v>
      </c>
      <c r="CG27" s="19">
        <f t="shared" si="38"/>
        <v>760.87725958786677</v>
      </c>
      <c r="CH27" s="19">
        <f t="shared" si="38"/>
        <v>341.66726865464636</v>
      </c>
      <c r="CI27" s="19">
        <f t="shared" si="38"/>
        <v>32.771918100348039</v>
      </c>
      <c r="CJ27" s="19">
        <f t="shared" si="38"/>
        <v>27.704534766975613</v>
      </c>
      <c r="CK27" s="19">
        <f t="shared" si="38"/>
        <v>96.70185778045547</v>
      </c>
      <c r="CL27" s="19">
        <f t="shared" si="38"/>
        <v>83.030768330639617</v>
      </c>
      <c r="CM27" s="19">
        <f t="shared" si="38"/>
        <v>19.862064152125239</v>
      </c>
      <c r="CN27" s="19">
        <f t="shared" si="38"/>
        <v>96.766331338242338</v>
      </c>
      <c r="CO27" s="19">
        <f t="shared" si="38"/>
        <v>437.79765429299675</v>
      </c>
      <c r="CP27" s="19">
        <f t="shared" si="38"/>
        <v>315.37027394861531</v>
      </c>
      <c r="CQ27" s="19">
        <f t="shared" si="38"/>
        <v>653.860400215867</v>
      </c>
      <c r="CR27" s="19">
        <f t="shared" si="38"/>
        <v>0</v>
      </c>
      <c r="CS27" s="19">
        <f t="shared" si="38"/>
        <v>4119.1706335472536</v>
      </c>
      <c r="CT27" s="19">
        <f t="shared" si="38"/>
        <v>4755.1431604674108</v>
      </c>
      <c r="CU27" s="19">
        <f t="shared" si="38"/>
        <v>4755.1431604674108</v>
      </c>
      <c r="CV27" s="19">
        <f t="shared" si="38"/>
        <v>158.01455544924795</v>
      </c>
      <c r="CW27" s="19"/>
      <c r="CX27" s="19">
        <f>SUM(BY27:BY34)/1000</f>
        <v>4.144067214237066</v>
      </c>
      <c r="CY27" s="19">
        <f t="shared" ref="CY27" si="39">SUM(BZ27:BZ34)/1000</f>
        <v>7.1747091171280548</v>
      </c>
      <c r="CZ27" s="19">
        <f t="shared" ref="CZ27:DU27" si="40">SUM(CA27:CA34)/1000</f>
        <v>1.3970271967937458</v>
      </c>
      <c r="DA27" s="19">
        <f t="shared" si="40"/>
        <v>2.2436830890204864</v>
      </c>
      <c r="DB27" s="19">
        <f t="shared" si="40"/>
        <v>20.037992859549437</v>
      </c>
      <c r="DC27" s="19">
        <f t="shared" si="40"/>
        <v>0.41033146619110528</v>
      </c>
      <c r="DD27" s="19">
        <f t="shared" si="40"/>
        <v>0.85170865520753347</v>
      </c>
      <c r="DE27" s="19">
        <f t="shared" si="40"/>
        <v>0.20442208778997373</v>
      </c>
      <c r="DF27" s="19">
        <f t="shared" si="40"/>
        <v>9.7670125589522101</v>
      </c>
      <c r="DG27" s="19">
        <f t="shared" si="40"/>
        <v>2.8922828067053321</v>
      </c>
      <c r="DH27" s="19">
        <f t="shared" si="40"/>
        <v>0.29859136692860599</v>
      </c>
      <c r="DI27" s="19">
        <f t="shared" si="40"/>
        <v>0.28595692887646651</v>
      </c>
      <c r="DJ27" s="19">
        <f t="shared" si="40"/>
        <v>1.4865878676808058</v>
      </c>
      <c r="DK27" s="19">
        <f t="shared" si="40"/>
        <v>0.41723565120504175</v>
      </c>
      <c r="DL27" s="19">
        <f t="shared" si="40"/>
        <v>0.21148910451013223</v>
      </c>
      <c r="DM27" s="19">
        <f t="shared" si="40"/>
        <v>0.99973459970999967</v>
      </c>
      <c r="DN27" s="19">
        <f t="shared" si="40"/>
        <v>4.0619193680033749</v>
      </c>
      <c r="DO27" s="19">
        <f t="shared" si="40"/>
        <v>4.5516575364319563</v>
      </c>
      <c r="DP27" s="19">
        <f t="shared" si="40"/>
        <v>6.4752580107065398</v>
      </c>
      <c r="DQ27" s="19">
        <f t="shared" si="40"/>
        <v>1.0034937352011358E-2</v>
      </c>
      <c r="DR27" s="19">
        <f t="shared" si="40"/>
        <v>48.031967301782153</v>
      </c>
      <c r="DS27" s="19">
        <f t="shared" si="40"/>
        <v>54.626720994294594</v>
      </c>
      <c r="DT27" s="19">
        <f t="shared" si="40"/>
        <v>54.636755931646604</v>
      </c>
      <c r="DU27" s="19">
        <f t="shared" si="40"/>
        <v>2.3589136656636067</v>
      </c>
      <c r="DW27">
        <f t="shared" si="33"/>
        <v>7.4247827894541207E-2</v>
      </c>
      <c r="DX27">
        <f t="shared" si="33"/>
        <v>0.18033574968208479</v>
      </c>
      <c r="DY27">
        <f t="shared" si="33"/>
        <v>3.8611304174031184E-2</v>
      </c>
      <c r="DZ27">
        <f t="shared" si="33"/>
        <v>3.5534337459891381E-2</v>
      </c>
      <c r="EA27">
        <f t="shared" si="33"/>
        <v>0.37174964740749344</v>
      </c>
      <c r="EB27">
        <f t="shared" si="33"/>
        <v>9.7334101763328195E-3</v>
      </c>
      <c r="EC27">
        <f t="shared" si="33"/>
        <v>1.8866541099799891E-2</v>
      </c>
      <c r="ED27">
        <f t="shared" si="33"/>
        <v>6.0963205118233525E-3</v>
      </c>
      <c r="EE27">
        <f t="shared" si="33"/>
        <v>0.16001143055240333</v>
      </c>
      <c r="EF27">
        <f t="shared" si="33"/>
        <v>7.1852151896318911E-2</v>
      </c>
      <c r="EG27">
        <f t="shared" si="33"/>
        <v>6.8918888442312844E-3</v>
      </c>
      <c r="EH27">
        <f t="shared" si="33"/>
        <v>5.8262251696860317E-3</v>
      </c>
      <c r="EI27">
        <f t="shared" si="33"/>
        <v>2.0336266336711109E-2</v>
      </c>
      <c r="EJ27">
        <f t="shared" si="33"/>
        <v>1.7461255219596385E-2</v>
      </c>
      <c r="EK27">
        <f t="shared" si="33"/>
        <v>4.1769644954649235E-3</v>
      </c>
      <c r="EL27">
        <f t="shared" si="33"/>
        <v>2.0349825036336155E-2</v>
      </c>
      <c r="EM27">
        <f t="shared" si="25"/>
        <v>9.2068238435530733E-2</v>
      </c>
      <c r="EN27">
        <f t="shared" si="25"/>
        <v>6.6321930445857644E-2</v>
      </c>
      <c r="EO27">
        <f t="shared" si="25"/>
        <v>0.13750593371232914</v>
      </c>
      <c r="EP27">
        <f t="shared" si="25"/>
        <v>0</v>
      </c>
      <c r="EQ27">
        <f t="shared" si="25"/>
        <v>0.86625586118891029</v>
      </c>
      <c r="ES27">
        <f t="shared" si="34"/>
        <v>7.5847607413249557E-2</v>
      </c>
      <c r="ET27">
        <f t="shared" si="34"/>
        <v>0.13131652849418779</v>
      </c>
      <c r="EU27">
        <f t="shared" si="34"/>
        <v>2.5569365768009701E-2</v>
      </c>
      <c r="EV27">
        <f t="shared" si="34"/>
        <v>4.1065452199018727E-2</v>
      </c>
      <c r="EW27">
        <f t="shared" si="34"/>
        <v>0.36674931587479309</v>
      </c>
      <c r="EX27">
        <f t="shared" si="34"/>
        <v>7.5101725787755603E-3</v>
      </c>
      <c r="EY27">
        <f t="shared" si="34"/>
        <v>1.558856562188767E-2</v>
      </c>
      <c r="EZ27">
        <f t="shared" si="34"/>
        <v>3.7414755745329444E-3</v>
      </c>
      <c r="FA27">
        <f t="shared" si="34"/>
        <v>0.17876267344955923</v>
      </c>
      <c r="FB27">
        <f t="shared" si="34"/>
        <v>5.2936576438098321E-2</v>
      </c>
      <c r="FC27">
        <f t="shared" si="34"/>
        <v>5.4650273764818534E-3</v>
      </c>
      <c r="FD27">
        <f t="shared" si="34"/>
        <v>5.2337830824768106E-3</v>
      </c>
      <c r="FE27">
        <f t="shared" si="34"/>
        <v>2.7208567608600402E-2</v>
      </c>
      <c r="FF27">
        <f t="shared" si="34"/>
        <v>7.6365377865227763E-3</v>
      </c>
      <c r="FG27">
        <f t="shared" si="34"/>
        <v>3.8708210416942761E-3</v>
      </c>
      <c r="FH27">
        <f t="shared" si="34"/>
        <v>1.8297839662382576E-2</v>
      </c>
      <c r="FI27">
        <f t="shared" si="26"/>
        <v>7.4344080257712317E-2</v>
      </c>
      <c r="FJ27">
        <f t="shared" si="26"/>
        <v>8.330760966347113E-2</v>
      </c>
      <c r="FK27">
        <f t="shared" si="26"/>
        <v>0.11851468668468203</v>
      </c>
      <c r="FL27">
        <f t="shared" si="26"/>
        <v>1.8366641981023876E-4</v>
      </c>
      <c r="FM27">
        <f t="shared" si="13"/>
        <v>1</v>
      </c>
    </row>
    <row r="28" spans="1:169" x14ac:dyDescent="0.2">
      <c r="A28" t="s">
        <v>198</v>
      </c>
      <c r="B28" t="s">
        <v>108</v>
      </c>
      <c r="C28" t="s">
        <v>205</v>
      </c>
      <c r="D28" s="14" t="s">
        <v>206</v>
      </c>
      <c r="E28" s="14" t="s">
        <v>98</v>
      </c>
      <c r="F28" s="20">
        <v>108</v>
      </c>
      <c r="G28" s="21">
        <v>43404</v>
      </c>
      <c r="H28" s="20">
        <v>1</v>
      </c>
      <c r="I28" s="20">
        <v>7</v>
      </c>
      <c r="J28" s="20"/>
      <c r="K28" s="22" t="s">
        <v>201</v>
      </c>
      <c r="L28" s="20">
        <v>22</v>
      </c>
      <c r="M28" s="20" t="s">
        <v>202</v>
      </c>
      <c r="N28" s="20">
        <v>12</v>
      </c>
      <c r="O28" s="20">
        <v>18</v>
      </c>
      <c r="P28" s="23">
        <v>2</v>
      </c>
      <c r="Q28" s="20" t="s">
        <v>102</v>
      </c>
      <c r="R28" s="20" t="s">
        <v>103</v>
      </c>
      <c r="S28" s="20"/>
      <c r="T28" s="20" t="s">
        <v>203</v>
      </c>
      <c r="U28" s="23">
        <v>2000</v>
      </c>
      <c r="V28" s="20"/>
      <c r="W28" s="24" t="s">
        <v>105</v>
      </c>
      <c r="X28" s="20" t="s">
        <v>207</v>
      </c>
      <c r="Y28" s="20"/>
      <c r="Z28" s="20"/>
      <c r="AA28" s="19">
        <v>66.160505054236637</v>
      </c>
      <c r="AB28" s="19">
        <v>157.51179412949472</v>
      </c>
      <c r="AC28" s="19">
        <v>27.701507032124653</v>
      </c>
      <c r="AD28" s="19">
        <v>30.468467187308867</v>
      </c>
      <c r="AE28" s="19">
        <v>331.1288735328817</v>
      </c>
      <c r="AF28" s="19">
        <v>8.7207100264010489</v>
      </c>
      <c r="AG28" s="19">
        <v>16.328361995847295</v>
      </c>
      <c r="AH28" s="19">
        <v>4.6698421773929724</v>
      </c>
      <c r="AI28" s="19">
        <v>140.94122903680363</v>
      </c>
      <c r="AJ28" s="19">
        <v>61.183155125507021</v>
      </c>
      <c r="AK28" s="19">
        <v>5.8013433252442468</v>
      </c>
      <c r="AL28" s="19">
        <v>5.2856129411534445</v>
      </c>
      <c r="AM28" s="19">
        <v>17.34325714137886</v>
      </c>
      <c r="AN28" s="19">
        <v>12.157968484653145</v>
      </c>
      <c r="AO28" s="19">
        <v>2.9503943913864115</v>
      </c>
      <c r="AP28" s="19">
        <v>16.213364944932618</v>
      </c>
      <c r="AQ28" s="19">
        <v>143.58405501196384</v>
      </c>
      <c r="AR28" s="19">
        <v>57.364818078007438</v>
      </c>
      <c r="AS28" s="19">
        <v>112.49301998763666</v>
      </c>
      <c r="AT28" s="19">
        <v>0</v>
      </c>
      <c r="AU28" s="19">
        <v>639.36979743701852</v>
      </c>
      <c r="AV28" s="19">
        <v>823.58399316154203</v>
      </c>
      <c r="AW28" s="19">
        <v>823.58399316154203</v>
      </c>
      <c r="AX28" s="19">
        <v>20.468723568598982</v>
      </c>
      <c r="AZ28" s="19">
        <f t="shared" si="35"/>
        <v>66.160505054236637</v>
      </c>
      <c r="BA28" s="19">
        <f t="shared" si="35"/>
        <v>157.51179412949472</v>
      </c>
      <c r="BB28" s="19">
        <f t="shared" si="35"/>
        <v>27.701507032124653</v>
      </c>
      <c r="BC28" s="19">
        <f t="shared" si="35"/>
        <v>30.468467187308867</v>
      </c>
      <c r="BD28" s="19">
        <f t="shared" si="35"/>
        <v>331.1288735328817</v>
      </c>
      <c r="BE28" s="19">
        <f t="shared" si="35"/>
        <v>8.7207100264010489</v>
      </c>
      <c r="BF28" s="19">
        <f t="shared" si="35"/>
        <v>16.328361995847295</v>
      </c>
      <c r="BG28" s="19">
        <f t="shared" si="35"/>
        <v>4.6698421773929724</v>
      </c>
      <c r="BH28" s="19">
        <f t="shared" si="35"/>
        <v>140.94122903680363</v>
      </c>
      <c r="BI28" s="19">
        <f t="shared" si="35"/>
        <v>61.183155125507021</v>
      </c>
      <c r="BJ28" s="19">
        <f t="shared" si="35"/>
        <v>5.8013433252442468</v>
      </c>
      <c r="BK28" s="19">
        <f t="shared" si="35"/>
        <v>5.2856129411534445</v>
      </c>
      <c r="BL28" s="19">
        <f t="shared" si="35"/>
        <v>17.34325714137886</v>
      </c>
      <c r="BM28" s="19">
        <f t="shared" si="35"/>
        <v>12.157968484653145</v>
      </c>
      <c r="BN28" s="19">
        <f t="shared" si="35"/>
        <v>2.9503943913864115</v>
      </c>
      <c r="BO28" s="19">
        <f t="shared" si="30"/>
        <v>16.213364944932618</v>
      </c>
      <c r="BP28" s="19">
        <f t="shared" si="30"/>
        <v>143.58405501196384</v>
      </c>
      <c r="BQ28" s="19">
        <f t="shared" si="30"/>
        <v>57.364818078007438</v>
      </c>
      <c r="BR28" s="19">
        <f t="shared" si="30"/>
        <v>112.49301998763666</v>
      </c>
      <c r="BS28" s="19">
        <f t="shared" si="30"/>
        <v>0</v>
      </c>
      <c r="BT28" s="19">
        <f t="shared" si="30"/>
        <v>639.36979743701852</v>
      </c>
      <c r="BU28" s="19">
        <f t="shared" si="30"/>
        <v>823.58399316154203</v>
      </c>
      <c r="BV28" s="19">
        <f t="shared" si="30"/>
        <v>823.58399316154203</v>
      </c>
      <c r="BW28" s="19">
        <f t="shared" si="30"/>
        <v>20.468723568598982</v>
      </c>
      <c r="BX28" s="19"/>
      <c r="BY28" s="19">
        <f>(AZ27+AZ28)*($N28-$N27)/2</f>
        <v>478.70310338443062</v>
      </c>
      <c r="BZ28" s="19">
        <f t="shared" ref="BZ28:CV34" si="41">(BA27+BA28)*($N28-$N27)/2</f>
        <v>1151.5568941352014</v>
      </c>
      <c r="CA28" s="19">
        <f t="shared" si="41"/>
        <v>225.47686988434609</v>
      </c>
      <c r="CB28" s="19">
        <f t="shared" si="41"/>
        <v>224.91923836948143</v>
      </c>
      <c r="CC28" s="19">
        <f t="shared" si="41"/>
        <v>2396.3570126582254</v>
      </c>
      <c r="CD28" s="19">
        <f t="shared" si="41"/>
        <v>62.921116272012711</v>
      </c>
      <c r="CE28" s="19">
        <f t="shared" si="41"/>
        <v>119.94843969613906</v>
      </c>
      <c r="CF28" s="19">
        <f t="shared" si="41"/>
        <v>36.636661370945205</v>
      </c>
      <c r="CG28" s="19">
        <f t="shared" si="41"/>
        <v>1025.9083833403195</v>
      </c>
      <c r="CH28" s="19">
        <f t="shared" si="41"/>
        <v>453.30813099752709</v>
      </c>
      <c r="CI28" s="19">
        <f t="shared" si="41"/>
        <v>43.245044308598494</v>
      </c>
      <c r="CJ28" s="19">
        <f t="shared" si="41"/>
        <v>37.892819630919988</v>
      </c>
      <c r="CK28" s="19">
        <f t="shared" si="41"/>
        <v>128.39270044114485</v>
      </c>
      <c r="CL28" s="19">
        <f t="shared" si="41"/>
        <v>100.67442752773374</v>
      </c>
      <c r="CM28" s="19">
        <f t="shared" si="41"/>
        <v>24.229825276340105</v>
      </c>
      <c r="CN28" s="19">
        <f t="shared" si="41"/>
        <v>124.4832092440338</v>
      </c>
      <c r="CO28" s="19">
        <f t="shared" si="41"/>
        <v>809.00255054697118</v>
      </c>
      <c r="CP28" s="19">
        <f t="shared" si="41"/>
        <v>421.53605503705677</v>
      </c>
      <c r="CQ28" s="19">
        <f t="shared" si="41"/>
        <v>851.42785010783518</v>
      </c>
      <c r="CR28" s="19">
        <f t="shared" si="41"/>
        <v>0</v>
      </c>
      <c r="CS28" s="19">
        <f t="shared" si="41"/>
        <v>5121.2137345126412</v>
      </c>
      <c r="CT28" s="19">
        <f t="shared" si="41"/>
        <v>6211.1441883925845</v>
      </c>
      <c r="CU28" s="19">
        <f t="shared" si="41"/>
        <v>6211.1441883925845</v>
      </c>
      <c r="CV28" s="19">
        <f t="shared" si="41"/>
        <v>182.25072130456999</v>
      </c>
      <c r="CW28" s="19"/>
      <c r="CX28" s="19">
        <f>CX27</f>
        <v>4.144067214237066</v>
      </c>
      <c r="CY28" s="19">
        <f t="shared" ref="CY28:DU34" si="42">CY27</f>
        <v>7.1747091171280548</v>
      </c>
      <c r="CZ28" s="19">
        <f t="shared" si="42"/>
        <v>1.3970271967937458</v>
      </c>
      <c r="DA28" s="19">
        <f t="shared" si="42"/>
        <v>2.2436830890204864</v>
      </c>
      <c r="DB28" s="19">
        <f t="shared" si="42"/>
        <v>20.037992859549437</v>
      </c>
      <c r="DC28" s="19">
        <f t="shared" si="42"/>
        <v>0.41033146619110528</v>
      </c>
      <c r="DD28" s="19">
        <f t="shared" si="42"/>
        <v>0.85170865520753347</v>
      </c>
      <c r="DE28" s="19">
        <f t="shared" si="42"/>
        <v>0.20442208778997373</v>
      </c>
      <c r="DF28" s="19">
        <f t="shared" si="42"/>
        <v>9.7670125589522101</v>
      </c>
      <c r="DG28" s="19">
        <f t="shared" si="42"/>
        <v>2.8922828067053321</v>
      </c>
      <c r="DH28" s="19">
        <f t="shared" si="42"/>
        <v>0.29859136692860599</v>
      </c>
      <c r="DI28" s="19">
        <f t="shared" si="42"/>
        <v>0.28595692887646651</v>
      </c>
      <c r="DJ28" s="19">
        <f t="shared" si="42"/>
        <v>1.4865878676808058</v>
      </c>
      <c r="DK28" s="19">
        <f t="shared" si="42"/>
        <v>0.41723565120504175</v>
      </c>
      <c r="DL28" s="19">
        <f t="shared" si="42"/>
        <v>0.21148910451013223</v>
      </c>
      <c r="DM28" s="19">
        <f t="shared" si="42"/>
        <v>0.99973459970999967</v>
      </c>
      <c r="DN28" s="19">
        <f t="shared" si="42"/>
        <v>4.0619193680033749</v>
      </c>
      <c r="DO28" s="19">
        <f t="shared" si="42"/>
        <v>4.5516575364319563</v>
      </c>
      <c r="DP28" s="19">
        <f t="shared" si="42"/>
        <v>6.4752580107065398</v>
      </c>
      <c r="DQ28" s="19">
        <f t="shared" si="42"/>
        <v>1.0034937352011358E-2</v>
      </c>
      <c r="DR28" s="19">
        <f t="shared" si="42"/>
        <v>48.031967301782153</v>
      </c>
      <c r="DS28" s="19">
        <f t="shared" si="42"/>
        <v>54.626720994294594</v>
      </c>
      <c r="DT28" s="19">
        <f t="shared" si="42"/>
        <v>54.636755931646604</v>
      </c>
      <c r="DU28" s="19">
        <f t="shared" si="42"/>
        <v>2.3589136656636067</v>
      </c>
      <c r="DW28">
        <f t="shared" si="33"/>
        <v>7.7071645555907911E-2</v>
      </c>
      <c r="DX28">
        <f t="shared" si="33"/>
        <v>0.18540173262878623</v>
      </c>
      <c r="DY28">
        <f t="shared" si="33"/>
        <v>3.6301986082647758E-2</v>
      </c>
      <c r="DZ28">
        <f t="shared" si="33"/>
        <v>3.621220688932187E-2</v>
      </c>
      <c r="EA28">
        <f t="shared" si="33"/>
        <v>0.385815711239895</v>
      </c>
      <c r="EB28">
        <f t="shared" si="33"/>
        <v>1.0130358330692112E-2</v>
      </c>
      <c r="EC28">
        <f t="shared" si="33"/>
        <v>1.9311810522817885E-2</v>
      </c>
      <c r="ED28">
        <f t="shared" si="33"/>
        <v>5.8985366077013591E-3</v>
      </c>
      <c r="EE28">
        <f t="shared" si="33"/>
        <v>0.16517220534946553</v>
      </c>
      <c r="EF28">
        <f t="shared" si="33"/>
        <v>7.2983031346248811E-2</v>
      </c>
      <c r="EG28">
        <f t="shared" si="33"/>
        <v>6.9624924163594589E-3</v>
      </c>
      <c r="EH28">
        <f t="shared" si="33"/>
        <v>6.1007792576662874E-3</v>
      </c>
      <c r="EI28">
        <f t="shared" si="33"/>
        <v>2.0671344368576362E-2</v>
      </c>
      <c r="EJ28">
        <f t="shared" si="33"/>
        <v>1.6208676609999584E-2</v>
      </c>
      <c r="EK28">
        <f t="shared" si="33"/>
        <v>3.9010244395261207E-3</v>
      </c>
      <c r="EL28">
        <f t="shared" si="33"/>
        <v>2.0041912644157996E-2</v>
      </c>
      <c r="EM28">
        <f t="shared" si="25"/>
        <v>0.1302501642223729</v>
      </c>
      <c r="EN28">
        <f t="shared" si="25"/>
        <v>6.7867697520985801E-2</v>
      </c>
      <c r="EO28">
        <f t="shared" si="25"/>
        <v>0.13708067697075646</v>
      </c>
      <c r="EP28">
        <f t="shared" si="25"/>
        <v>0</v>
      </c>
      <c r="EQ28">
        <f t="shared" si="25"/>
        <v>0.82452018165722019</v>
      </c>
      <c r="ES28">
        <f t="shared" si="34"/>
        <v>7.5847607413249557E-2</v>
      </c>
      <c r="ET28">
        <f t="shared" si="34"/>
        <v>0.13131652849418779</v>
      </c>
      <c r="EU28">
        <f t="shared" si="34"/>
        <v>2.5569365768009701E-2</v>
      </c>
      <c r="EV28">
        <f t="shared" si="34"/>
        <v>4.1065452199018727E-2</v>
      </c>
      <c r="EW28">
        <f t="shared" si="34"/>
        <v>0.36674931587479309</v>
      </c>
      <c r="EX28">
        <f t="shared" si="34"/>
        <v>7.5101725787755603E-3</v>
      </c>
      <c r="EY28">
        <f t="shared" si="34"/>
        <v>1.558856562188767E-2</v>
      </c>
      <c r="EZ28">
        <f t="shared" si="34"/>
        <v>3.7414755745329444E-3</v>
      </c>
      <c r="FA28">
        <f t="shared" si="34"/>
        <v>0.17876267344955923</v>
      </c>
      <c r="FB28">
        <f t="shared" si="34"/>
        <v>5.2936576438098321E-2</v>
      </c>
      <c r="FC28">
        <f t="shared" si="34"/>
        <v>5.4650273764818534E-3</v>
      </c>
      <c r="FD28">
        <f t="shared" si="34"/>
        <v>5.2337830824768106E-3</v>
      </c>
      <c r="FE28">
        <f t="shared" si="34"/>
        <v>2.7208567608600402E-2</v>
      </c>
      <c r="FF28">
        <f t="shared" si="34"/>
        <v>7.6365377865227763E-3</v>
      </c>
      <c r="FG28">
        <f t="shared" si="34"/>
        <v>3.8708210416942761E-3</v>
      </c>
      <c r="FH28">
        <f t="shared" si="34"/>
        <v>1.8297839662382576E-2</v>
      </c>
      <c r="FI28">
        <f t="shared" si="26"/>
        <v>7.4344080257712317E-2</v>
      </c>
      <c r="FJ28">
        <f t="shared" si="26"/>
        <v>8.330760966347113E-2</v>
      </c>
      <c r="FK28">
        <f t="shared" si="26"/>
        <v>0.11851468668468203</v>
      </c>
      <c r="FL28">
        <f t="shared" si="26"/>
        <v>1.8366641981023876E-4</v>
      </c>
      <c r="FM28">
        <f t="shared" si="13"/>
        <v>1</v>
      </c>
    </row>
    <row r="29" spans="1:169" x14ac:dyDescent="0.2">
      <c r="A29" t="s">
        <v>198</v>
      </c>
      <c r="B29" t="s">
        <v>112</v>
      </c>
      <c r="C29" t="s">
        <v>208</v>
      </c>
      <c r="D29" s="14" t="s">
        <v>209</v>
      </c>
      <c r="E29" s="14" t="s">
        <v>98</v>
      </c>
      <c r="F29" s="20">
        <v>108</v>
      </c>
      <c r="G29" s="21">
        <v>43404</v>
      </c>
      <c r="H29" s="20">
        <v>1</v>
      </c>
      <c r="I29" s="20">
        <v>7</v>
      </c>
      <c r="J29" s="20"/>
      <c r="K29" s="22" t="s">
        <v>201</v>
      </c>
      <c r="L29" s="20">
        <v>22</v>
      </c>
      <c r="M29" s="20" t="s">
        <v>202</v>
      </c>
      <c r="N29" s="20">
        <v>20</v>
      </c>
      <c r="O29" s="20">
        <v>14</v>
      </c>
      <c r="P29" s="23">
        <v>3</v>
      </c>
      <c r="Q29" s="20" t="s">
        <v>102</v>
      </c>
      <c r="R29" s="20" t="s">
        <v>103</v>
      </c>
      <c r="S29" s="20"/>
      <c r="T29" s="20" t="s">
        <v>203</v>
      </c>
      <c r="U29" s="23">
        <v>2000</v>
      </c>
      <c r="V29" s="20"/>
      <c r="W29" s="24" t="s">
        <v>105</v>
      </c>
      <c r="X29" s="20" t="s">
        <v>210</v>
      </c>
      <c r="Y29" s="20"/>
      <c r="Z29" s="20"/>
      <c r="AA29" s="19">
        <v>58.8632298823849</v>
      </c>
      <c r="AB29" s="19">
        <v>149.55365995137458</v>
      </c>
      <c r="AC29" s="19">
        <v>23.349938588493803</v>
      </c>
      <c r="AD29" s="19">
        <v>30.511870119603604</v>
      </c>
      <c r="AE29" s="19">
        <v>321.62683454662971</v>
      </c>
      <c r="AF29" s="19">
        <v>8.9730261196335146</v>
      </c>
      <c r="AG29" s="19">
        <v>17.404154282587804</v>
      </c>
      <c r="AH29" s="19">
        <v>5.3104539853807431</v>
      </c>
      <c r="AI29" s="19">
        <v>139.31535474350488</v>
      </c>
      <c r="AJ29" s="19">
        <v>63.855319611156716</v>
      </c>
      <c r="AK29" s="19">
        <v>5.7525218872155497</v>
      </c>
      <c r="AL29" s="19">
        <v>5.740543951936262</v>
      </c>
      <c r="AM29" s="19">
        <v>17.455445324613009</v>
      </c>
      <c r="AN29" s="19">
        <v>9.5074475227486897</v>
      </c>
      <c r="AO29" s="19">
        <v>2.8368091296410247</v>
      </c>
      <c r="AP29" s="19">
        <v>16.850664555206595</v>
      </c>
      <c r="AQ29" s="19">
        <v>48.890633796574001</v>
      </c>
      <c r="AR29" s="19">
        <v>51.59567766808167</v>
      </c>
      <c r="AS29" s="19">
        <v>125.11226886468981</v>
      </c>
      <c r="AT29" s="19">
        <v>0</v>
      </c>
      <c r="AU29" s="19">
        <v>805.69782114037537</v>
      </c>
      <c r="AV29" s="19">
        <v>888.33154937515985</v>
      </c>
      <c r="AW29" s="19">
        <v>888.33154937515985</v>
      </c>
      <c r="AX29" s="19">
        <v>21.308267640065274</v>
      </c>
      <c r="AZ29" s="19">
        <f t="shared" si="35"/>
        <v>58.8632298823849</v>
      </c>
      <c r="BA29" s="19">
        <f t="shared" si="35"/>
        <v>149.55365995137458</v>
      </c>
      <c r="BB29" s="19">
        <f t="shared" si="35"/>
        <v>23.349938588493803</v>
      </c>
      <c r="BC29" s="19">
        <f t="shared" si="35"/>
        <v>30.511870119603604</v>
      </c>
      <c r="BD29" s="19">
        <f t="shared" si="35"/>
        <v>321.62683454662971</v>
      </c>
      <c r="BE29" s="19">
        <f t="shared" si="35"/>
        <v>8.9730261196335146</v>
      </c>
      <c r="BF29" s="19">
        <f t="shared" si="35"/>
        <v>17.404154282587804</v>
      </c>
      <c r="BG29" s="19">
        <f t="shared" si="35"/>
        <v>5.3104539853807431</v>
      </c>
      <c r="BH29" s="19">
        <f t="shared" si="35"/>
        <v>139.31535474350488</v>
      </c>
      <c r="BI29" s="19">
        <f t="shared" si="35"/>
        <v>63.855319611156716</v>
      </c>
      <c r="BJ29" s="19">
        <f t="shared" si="35"/>
        <v>5.7525218872155497</v>
      </c>
      <c r="BK29" s="19">
        <f t="shared" si="35"/>
        <v>5.740543951936262</v>
      </c>
      <c r="BL29" s="19">
        <f t="shared" si="35"/>
        <v>17.455445324613009</v>
      </c>
      <c r="BM29" s="19">
        <f t="shared" si="35"/>
        <v>9.5074475227486897</v>
      </c>
      <c r="BN29" s="19">
        <f t="shared" si="35"/>
        <v>2.8368091296410247</v>
      </c>
      <c r="BO29" s="19">
        <f t="shared" si="30"/>
        <v>16.850664555206595</v>
      </c>
      <c r="BP29" s="19">
        <f t="shared" si="30"/>
        <v>48.890633796574001</v>
      </c>
      <c r="BQ29" s="19">
        <f t="shared" si="30"/>
        <v>51.59567766808167</v>
      </c>
      <c r="BR29" s="19">
        <f t="shared" si="30"/>
        <v>125.11226886468981</v>
      </c>
      <c r="BS29" s="19">
        <f t="shared" si="30"/>
        <v>0</v>
      </c>
      <c r="BT29" s="19">
        <f t="shared" si="30"/>
        <v>805.69782114037537</v>
      </c>
      <c r="BU29" s="19">
        <f t="shared" si="30"/>
        <v>888.33154937515985</v>
      </c>
      <c r="BV29" s="19">
        <f t="shared" si="30"/>
        <v>888.33154937515985</v>
      </c>
      <c r="BW29" s="19">
        <f t="shared" si="30"/>
        <v>21.308267640065274</v>
      </c>
      <c r="BX29" s="19"/>
      <c r="BY29" s="19">
        <f t="shared" ref="BY29:BY34" si="43">(AZ28+AZ29)*($N29-$N28)/2</f>
        <v>500.09493974648615</v>
      </c>
      <c r="BZ29" s="19">
        <f t="shared" si="41"/>
        <v>1228.2618163234772</v>
      </c>
      <c r="CA29" s="19">
        <f t="shared" si="41"/>
        <v>204.20578248247381</v>
      </c>
      <c r="CB29" s="19">
        <f t="shared" si="41"/>
        <v>243.9213492276499</v>
      </c>
      <c r="CC29" s="19">
        <f t="shared" si="41"/>
        <v>2611.0228323180454</v>
      </c>
      <c r="CD29" s="19">
        <f t="shared" si="41"/>
        <v>70.774944584138254</v>
      </c>
      <c r="CE29" s="19">
        <f t="shared" si="41"/>
        <v>134.9300651137404</v>
      </c>
      <c r="CF29" s="19">
        <f t="shared" si="41"/>
        <v>39.921184651094862</v>
      </c>
      <c r="CG29" s="19">
        <f t="shared" si="41"/>
        <v>1121.0263351212341</v>
      </c>
      <c r="CH29" s="19">
        <f t="shared" si="41"/>
        <v>500.15389894665498</v>
      </c>
      <c r="CI29" s="19">
        <f t="shared" si="41"/>
        <v>46.215460849839189</v>
      </c>
      <c r="CJ29" s="19">
        <f t="shared" si="41"/>
        <v>44.104627572358822</v>
      </c>
      <c r="CK29" s="19">
        <f t="shared" si="41"/>
        <v>139.19480986396746</v>
      </c>
      <c r="CL29" s="19">
        <f t="shared" si="41"/>
        <v>86.661664029607337</v>
      </c>
      <c r="CM29" s="19">
        <f t="shared" si="41"/>
        <v>23.148814084109745</v>
      </c>
      <c r="CN29" s="19">
        <f t="shared" si="41"/>
        <v>132.25611800055685</v>
      </c>
      <c r="CO29" s="19">
        <f t="shared" si="41"/>
        <v>769.89875523415139</v>
      </c>
      <c r="CP29" s="19">
        <f t="shared" si="41"/>
        <v>435.84198298435643</v>
      </c>
      <c r="CQ29" s="19">
        <f t="shared" si="41"/>
        <v>950.42115540930581</v>
      </c>
      <c r="CR29" s="19">
        <f t="shared" si="41"/>
        <v>0</v>
      </c>
      <c r="CS29" s="19">
        <f t="shared" si="41"/>
        <v>5780.2704743095755</v>
      </c>
      <c r="CT29" s="19">
        <f t="shared" si="41"/>
        <v>6847.6621701468075</v>
      </c>
      <c r="CU29" s="19">
        <f t="shared" si="41"/>
        <v>6847.6621701468075</v>
      </c>
      <c r="CV29" s="19">
        <f t="shared" si="41"/>
        <v>167.10796483465703</v>
      </c>
      <c r="CW29" s="19"/>
      <c r="CX29" s="19">
        <f t="shared" ref="CX29:CX34" si="44">CX28</f>
        <v>4.144067214237066</v>
      </c>
      <c r="CY29" s="19">
        <f t="shared" si="42"/>
        <v>7.1747091171280548</v>
      </c>
      <c r="CZ29" s="19">
        <f t="shared" si="42"/>
        <v>1.3970271967937458</v>
      </c>
      <c r="DA29" s="19">
        <f t="shared" si="42"/>
        <v>2.2436830890204864</v>
      </c>
      <c r="DB29" s="19">
        <f t="shared" si="42"/>
        <v>20.037992859549437</v>
      </c>
      <c r="DC29" s="19">
        <f t="shared" si="42"/>
        <v>0.41033146619110528</v>
      </c>
      <c r="DD29" s="19">
        <f t="shared" si="42"/>
        <v>0.85170865520753347</v>
      </c>
      <c r="DE29" s="19">
        <f t="shared" si="42"/>
        <v>0.20442208778997373</v>
      </c>
      <c r="DF29" s="19">
        <f t="shared" si="42"/>
        <v>9.7670125589522101</v>
      </c>
      <c r="DG29" s="19">
        <f t="shared" si="42"/>
        <v>2.8922828067053321</v>
      </c>
      <c r="DH29" s="19">
        <f t="shared" si="42"/>
        <v>0.29859136692860599</v>
      </c>
      <c r="DI29" s="19">
        <f t="shared" si="42"/>
        <v>0.28595692887646651</v>
      </c>
      <c r="DJ29" s="19">
        <f t="shared" si="42"/>
        <v>1.4865878676808058</v>
      </c>
      <c r="DK29" s="19">
        <f t="shared" si="42"/>
        <v>0.41723565120504175</v>
      </c>
      <c r="DL29" s="19">
        <f t="shared" si="42"/>
        <v>0.21148910451013223</v>
      </c>
      <c r="DM29" s="19">
        <f t="shared" si="42"/>
        <v>0.99973459970999967</v>
      </c>
      <c r="DN29" s="19">
        <f t="shared" si="42"/>
        <v>4.0619193680033749</v>
      </c>
      <c r="DO29" s="19">
        <f t="shared" si="42"/>
        <v>4.5516575364319563</v>
      </c>
      <c r="DP29" s="19">
        <f t="shared" si="42"/>
        <v>6.4752580107065398</v>
      </c>
      <c r="DQ29" s="19">
        <f t="shared" si="42"/>
        <v>1.0034937352011358E-2</v>
      </c>
      <c r="DR29" s="19">
        <f t="shared" si="42"/>
        <v>48.031967301782153</v>
      </c>
      <c r="DS29" s="19">
        <f t="shared" si="42"/>
        <v>54.626720994294594</v>
      </c>
      <c r="DT29" s="19">
        <f t="shared" si="42"/>
        <v>54.636755931646604</v>
      </c>
      <c r="DU29" s="19">
        <f t="shared" si="42"/>
        <v>2.3589136656636067</v>
      </c>
      <c r="DW29">
        <f t="shared" si="33"/>
        <v>7.3031485391716486E-2</v>
      </c>
      <c r="DX29">
        <f t="shared" si="33"/>
        <v>0.17936951120022096</v>
      </c>
      <c r="DY29">
        <f t="shared" si="33"/>
        <v>2.982124079846302E-2</v>
      </c>
      <c r="DZ29">
        <f t="shared" si="33"/>
        <v>3.5621113186782759E-2</v>
      </c>
      <c r="EA29">
        <f t="shared" si="33"/>
        <v>0.38130135036467017</v>
      </c>
      <c r="EB29">
        <f t="shared" si="33"/>
        <v>1.033563613764271E-2</v>
      </c>
      <c r="EC29">
        <f t="shared" si="33"/>
        <v>1.9704544669563864E-2</v>
      </c>
      <c r="ED29">
        <f t="shared" si="33"/>
        <v>5.8298998489055114E-3</v>
      </c>
      <c r="EE29">
        <f t="shared" si="33"/>
        <v>0.16370935178555987</v>
      </c>
      <c r="EF29">
        <f t="shared" si="33"/>
        <v>7.3040095512762734E-2</v>
      </c>
      <c r="EG29">
        <f t="shared" si="33"/>
        <v>6.7490859948262276E-3</v>
      </c>
      <c r="EH29">
        <f t="shared" si="33"/>
        <v>6.4408299469909834E-3</v>
      </c>
      <c r="EI29">
        <f t="shared" si="33"/>
        <v>2.032734769989146E-2</v>
      </c>
      <c r="EJ29">
        <f t="shared" si="33"/>
        <v>1.2655657051456057E-2</v>
      </c>
      <c r="EK29">
        <f t="shared" si="33"/>
        <v>3.3805426595122836E-3</v>
      </c>
      <c r="EL29">
        <f t="shared" si="33"/>
        <v>1.9314054156635098E-2</v>
      </c>
      <c r="EM29">
        <f t="shared" si="25"/>
        <v>0.11243235079420477</v>
      </c>
      <c r="EN29">
        <f t="shared" si="25"/>
        <v>6.3648289321932533E-2</v>
      </c>
      <c r="EO29">
        <f t="shared" si="25"/>
        <v>0.13879498313348154</v>
      </c>
      <c r="EP29">
        <f t="shared" si="25"/>
        <v>0</v>
      </c>
      <c r="EQ29">
        <f t="shared" si="25"/>
        <v>0.84412319572500927</v>
      </c>
      <c r="ES29">
        <f t="shared" si="34"/>
        <v>7.5847607413249557E-2</v>
      </c>
      <c r="ET29">
        <f t="shared" si="34"/>
        <v>0.13131652849418779</v>
      </c>
      <c r="EU29">
        <f t="shared" si="34"/>
        <v>2.5569365768009701E-2</v>
      </c>
      <c r="EV29">
        <f t="shared" si="34"/>
        <v>4.1065452199018727E-2</v>
      </c>
      <c r="EW29">
        <f t="shared" si="34"/>
        <v>0.36674931587479309</v>
      </c>
      <c r="EX29">
        <f t="shared" si="34"/>
        <v>7.5101725787755603E-3</v>
      </c>
      <c r="EY29">
        <f t="shared" si="34"/>
        <v>1.558856562188767E-2</v>
      </c>
      <c r="EZ29">
        <f t="shared" si="34"/>
        <v>3.7414755745329444E-3</v>
      </c>
      <c r="FA29">
        <f t="shared" si="34"/>
        <v>0.17876267344955923</v>
      </c>
      <c r="FB29">
        <f t="shared" si="34"/>
        <v>5.2936576438098321E-2</v>
      </c>
      <c r="FC29">
        <f t="shared" si="34"/>
        <v>5.4650273764818534E-3</v>
      </c>
      <c r="FD29">
        <f t="shared" si="34"/>
        <v>5.2337830824768106E-3</v>
      </c>
      <c r="FE29">
        <f t="shared" si="34"/>
        <v>2.7208567608600402E-2</v>
      </c>
      <c r="FF29">
        <f t="shared" si="34"/>
        <v>7.6365377865227763E-3</v>
      </c>
      <c r="FG29">
        <f t="shared" si="34"/>
        <v>3.8708210416942761E-3</v>
      </c>
      <c r="FH29">
        <f t="shared" si="34"/>
        <v>1.8297839662382576E-2</v>
      </c>
      <c r="FI29">
        <f t="shared" si="26"/>
        <v>7.4344080257712317E-2</v>
      </c>
      <c r="FJ29">
        <f t="shared" si="26"/>
        <v>8.330760966347113E-2</v>
      </c>
      <c r="FK29">
        <f t="shared" si="26"/>
        <v>0.11851468668468203</v>
      </c>
      <c r="FL29">
        <f t="shared" si="26"/>
        <v>1.8366641981023876E-4</v>
      </c>
      <c r="FM29">
        <f t="shared" si="13"/>
        <v>1</v>
      </c>
    </row>
    <row r="30" spans="1:169" x14ac:dyDescent="0.2">
      <c r="A30" t="s">
        <v>198</v>
      </c>
      <c r="B30" t="s">
        <v>116</v>
      </c>
      <c r="C30" t="s">
        <v>211</v>
      </c>
      <c r="D30" s="14" t="s">
        <v>212</v>
      </c>
      <c r="E30" s="14" t="s">
        <v>98</v>
      </c>
      <c r="F30" s="20">
        <v>108</v>
      </c>
      <c r="G30" s="21">
        <v>43404</v>
      </c>
      <c r="H30" s="20">
        <v>1</v>
      </c>
      <c r="I30" s="20">
        <v>7</v>
      </c>
      <c r="J30" s="20"/>
      <c r="K30" s="22" t="s">
        <v>201</v>
      </c>
      <c r="L30" s="20">
        <v>22</v>
      </c>
      <c r="M30" s="20" t="s">
        <v>202</v>
      </c>
      <c r="N30" s="20">
        <v>30</v>
      </c>
      <c r="O30" s="20">
        <v>10</v>
      </c>
      <c r="P30" s="23">
        <v>4</v>
      </c>
      <c r="Q30" s="20" t="s">
        <v>102</v>
      </c>
      <c r="R30" s="20" t="s">
        <v>103</v>
      </c>
      <c r="S30" s="20"/>
      <c r="T30" s="20" t="s">
        <v>203</v>
      </c>
      <c r="U30" s="23">
        <v>2000</v>
      </c>
      <c r="V30" s="20"/>
      <c r="W30" s="24" t="s">
        <v>105</v>
      </c>
      <c r="X30" s="20" t="s">
        <v>213</v>
      </c>
      <c r="Y30" s="20"/>
      <c r="Z30" s="20"/>
      <c r="AA30" s="19">
        <v>74.081460154198112</v>
      </c>
      <c r="AB30" s="19">
        <v>130.57970634731069</v>
      </c>
      <c r="AC30" s="19">
        <v>22.752176581139516</v>
      </c>
      <c r="AD30" s="19">
        <v>33.931120056838957</v>
      </c>
      <c r="AE30" s="19">
        <v>268.43128013323695</v>
      </c>
      <c r="AF30" s="19">
        <v>7.9271933066961662</v>
      </c>
      <c r="AG30" s="19">
        <v>20.466019227805983</v>
      </c>
      <c r="AH30" s="19">
        <v>3.7878610955887027</v>
      </c>
      <c r="AI30" s="19">
        <v>169.70384061838524</v>
      </c>
      <c r="AJ30" s="19">
        <v>37.738821573995558</v>
      </c>
      <c r="AK30" s="19">
        <v>5.4998946167038421</v>
      </c>
      <c r="AL30" s="19">
        <v>5.2346479774733128</v>
      </c>
      <c r="AM30" s="19">
        <v>32.083337708832531</v>
      </c>
      <c r="AN30" s="19">
        <v>7.0622425754603722</v>
      </c>
      <c r="AO30" s="19">
        <v>3.6424917229126668</v>
      </c>
      <c r="AP30" s="19">
        <v>14.507272605702729</v>
      </c>
      <c r="AQ30" s="19">
        <v>81.830665747921813</v>
      </c>
      <c r="AR30" s="19">
        <v>47.639544660944502</v>
      </c>
      <c r="AS30" s="19">
        <v>138.65134813525611</v>
      </c>
      <c r="AT30" s="19">
        <v>0</v>
      </c>
      <c r="AU30" s="19">
        <v>705.71775791569246</v>
      </c>
      <c r="AV30" s="19">
        <v>823.71286777221871</v>
      </c>
      <c r="AW30" s="19">
        <v>823.71286777221871</v>
      </c>
      <c r="AX30" s="19">
        <v>23.697109731938188</v>
      </c>
      <c r="AZ30" s="19">
        <f t="shared" si="35"/>
        <v>74.081460154198112</v>
      </c>
      <c r="BA30" s="19">
        <f t="shared" si="35"/>
        <v>130.57970634731069</v>
      </c>
      <c r="BB30" s="19">
        <f t="shared" si="35"/>
        <v>22.752176581139516</v>
      </c>
      <c r="BC30" s="19">
        <f t="shared" si="35"/>
        <v>33.931120056838957</v>
      </c>
      <c r="BD30" s="19">
        <f t="shared" si="35"/>
        <v>268.43128013323695</v>
      </c>
      <c r="BE30" s="19">
        <f t="shared" si="35"/>
        <v>7.9271933066961662</v>
      </c>
      <c r="BF30" s="19">
        <f t="shared" si="35"/>
        <v>20.466019227805983</v>
      </c>
      <c r="BG30" s="19">
        <f t="shared" si="35"/>
        <v>3.7878610955887027</v>
      </c>
      <c r="BH30" s="19">
        <f t="shared" si="35"/>
        <v>169.70384061838524</v>
      </c>
      <c r="BI30" s="19">
        <f t="shared" si="35"/>
        <v>37.738821573995558</v>
      </c>
      <c r="BJ30" s="19">
        <f t="shared" si="35"/>
        <v>5.4998946167038421</v>
      </c>
      <c r="BK30" s="19">
        <f t="shared" si="35"/>
        <v>5.2346479774733128</v>
      </c>
      <c r="BL30" s="19">
        <f t="shared" si="35"/>
        <v>32.083337708832531</v>
      </c>
      <c r="BM30" s="19">
        <f t="shared" si="35"/>
        <v>7.0622425754603722</v>
      </c>
      <c r="BN30" s="19">
        <f t="shared" si="35"/>
        <v>3.6424917229126668</v>
      </c>
      <c r="BO30" s="19">
        <f t="shared" si="30"/>
        <v>14.507272605702729</v>
      </c>
      <c r="BP30" s="19">
        <f t="shared" si="30"/>
        <v>81.830665747921813</v>
      </c>
      <c r="BQ30" s="19">
        <f t="shared" si="30"/>
        <v>47.639544660944502</v>
      </c>
      <c r="BR30" s="19">
        <f t="shared" si="30"/>
        <v>138.65134813525611</v>
      </c>
      <c r="BS30" s="19">
        <f t="shared" si="30"/>
        <v>0</v>
      </c>
      <c r="BT30" s="19">
        <f t="shared" si="30"/>
        <v>705.71775791569246</v>
      </c>
      <c r="BU30" s="19">
        <f t="shared" si="30"/>
        <v>823.71286777221871</v>
      </c>
      <c r="BV30" s="19">
        <f t="shared" si="30"/>
        <v>823.71286777221871</v>
      </c>
      <c r="BW30" s="19">
        <f t="shared" si="30"/>
        <v>23.697109731938188</v>
      </c>
      <c r="BX30" s="19"/>
      <c r="BY30" s="19">
        <f t="shared" si="43"/>
        <v>664.72345018291503</v>
      </c>
      <c r="BZ30" s="19">
        <f t="shared" si="41"/>
        <v>1400.6668314934263</v>
      </c>
      <c r="CA30" s="19">
        <f t="shared" si="41"/>
        <v>230.51057584816661</v>
      </c>
      <c r="CB30" s="19">
        <f t="shared" si="41"/>
        <v>322.2149508822128</v>
      </c>
      <c r="CC30" s="19">
        <f t="shared" si="41"/>
        <v>2950.2905733993334</v>
      </c>
      <c r="CD30" s="19">
        <f t="shared" si="41"/>
        <v>84.501097131648407</v>
      </c>
      <c r="CE30" s="19">
        <f t="shared" si="41"/>
        <v>189.35086755196892</v>
      </c>
      <c r="CF30" s="19">
        <f t="shared" si="41"/>
        <v>45.491575404847225</v>
      </c>
      <c r="CG30" s="19">
        <f t="shared" si="41"/>
        <v>1545.0959768094506</v>
      </c>
      <c r="CH30" s="19">
        <f t="shared" si="41"/>
        <v>507.97070592576131</v>
      </c>
      <c r="CI30" s="19">
        <f t="shared" si="41"/>
        <v>56.262082519596959</v>
      </c>
      <c r="CJ30" s="19">
        <f t="shared" si="41"/>
        <v>54.875959647047878</v>
      </c>
      <c r="CK30" s="19">
        <f t="shared" si="41"/>
        <v>247.69391516722771</v>
      </c>
      <c r="CL30" s="19">
        <f t="shared" si="41"/>
        <v>82.848450491045313</v>
      </c>
      <c r="CM30" s="19">
        <f t="shared" si="41"/>
        <v>32.39650426276846</v>
      </c>
      <c r="CN30" s="19">
        <f t="shared" si="41"/>
        <v>156.78968580454662</v>
      </c>
      <c r="CO30" s="19">
        <f t="shared" si="41"/>
        <v>653.60649772247916</v>
      </c>
      <c r="CP30" s="19">
        <f t="shared" si="41"/>
        <v>496.17611164513085</v>
      </c>
      <c r="CQ30" s="19">
        <f t="shared" si="41"/>
        <v>1318.8180849997298</v>
      </c>
      <c r="CR30" s="19">
        <f t="shared" si="41"/>
        <v>0</v>
      </c>
      <c r="CS30" s="19">
        <f t="shared" si="41"/>
        <v>7557.0778952803394</v>
      </c>
      <c r="CT30" s="19">
        <f t="shared" si="41"/>
        <v>8560.2220857368939</v>
      </c>
      <c r="CU30" s="19">
        <f t="shared" si="41"/>
        <v>8560.2220857368939</v>
      </c>
      <c r="CV30" s="19">
        <f t="shared" si="41"/>
        <v>225.02688686001733</v>
      </c>
      <c r="CW30" s="19"/>
      <c r="CX30" s="19">
        <f t="shared" si="44"/>
        <v>4.144067214237066</v>
      </c>
      <c r="CY30" s="19">
        <f t="shared" si="42"/>
        <v>7.1747091171280548</v>
      </c>
      <c r="CZ30" s="19">
        <f t="shared" si="42"/>
        <v>1.3970271967937458</v>
      </c>
      <c r="DA30" s="19">
        <f t="shared" si="42"/>
        <v>2.2436830890204864</v>
      </c>
      <c r="DB30" s="19">
        <f t="shared" si="42"/>
        <v>20.037992859549437</v>
      </c>
      <c r="DC30" s="19">
        <f t="shared" si="42"/>
        <v>0.41033146619110528</v>
      </c>
      <c r="DD30" s="19">
        <f t="shared" si="42"/>
        <v>0.85170865520753347</v>
      </c>
      <c r="DE30" s="19">
        <f t="shared" si="42"/>
        <v>0.20442208778997373</v>
      </c>
      <c r="DF30" s="19">
        <f t="shared" si="42"/>
        <v>9.7670125589522101</v>
      </c>
      <c r="DG30" s="19">
        <f t="shared" si="42"/>
        <v>2.8922828067053321</v>
      </c>
      <c r="DH30" s="19">
        <f t="shared" si="42"/>
        <v>0.29859136692860599</v>
      </c>
      <c r="DI30" s="19">
        <f t="shared" si="42"/>
        <v>0.28595692887646651</v>
      </c>
      <c r="DJ30" s="19">
        <f t="shared" si="42"/>
        <v>1.4865878676808058</v>
      </c>
      <c r="DK30" s="19">
        <f t="shared" si="42"/>
        <v>0.41723565120504175</v>
      </c>
      <c r="DL30" s="19">
        <f t="shared" si="42"/>
        <v>0.21148910451013223</v>
      </c>
      <c r="DM30" s="19">
        <f t="shared" si="42"/>
        <v>0.99973459970999967</v>
      </c>
      <c r="DN30" s="19">
        <f t="shared" si="42"/>
        <v>4.0619193680033749</v>
      </c>
      <c r="DO30" s="19">
        <f t="shared" si="42"/>
        <v>4.5516575364319563</v>
      </c>
      <c r="DP30" s="19">
        <f t="shared" si="42"/>
        <v>6.4752580107065398</v>
      </c>
      <c r="DQ30" s="19">
        <f t="shared" si="42"/>
        <v>1.0034937352011358E-2</v>
      </c>
      <c r="DR30" s="19">
        <f t="shared" si="42"/>
        <v>48.031967301782153</v>
      </c>
      <c r="DS30" s="19">
        <f t="shared" si="42"/>
        <v>54.626720994294594</v>
      </c>
      <c r="DT30" s="19">
        <f t="shared" si="42"/>
        <v>54.636755931646604</v>
      </c>
      <c r="DU30" s="19">
        <f t="shared" si="42"/>
        <v>2.3589136656636067</v>
      </c>
      <c r="DW30">
        <f t="shared" si="33"/>
        <v>7.7652594001092826E-2</v>
      </c>
      <c r="DX30">
        <f t="shared" si="33"/>
        <v>0.16362505755863832</v>
      </c>
      <c r="DY30">
        <f t="shared" si="33"/>
        <v>2.6928106950898513E-2</v>
      </c>
      <c r="DZ30">
        <f t="shared" si="33"/>
        <v>3.7640956934877866E-2</v>
      </c>
      <c r="EA30">
        <f t="shared" si="33"/>
        <v>0.34465117187965599</v>
      </c>
      <c r="EB30">
        <f t="shared" si="33"/>
        <v>9.8713673880546585E-3</v>
      </c>
      <c r="EC30">
        <f t="shared" si="33"/>
        <v>2.211985456165521E-2</v>
      </c>
      <c r="ED30">
        <f t="shared" si="33"/>
        <v>5.3142985017463071E-3</v>
      </c>
      <c r="EE30">
        <f t="shared" si="33"/>
        <v>0.18049718352329913</v>
      </c>
      <c r="EF30">
        <f t="shared" si="33"/>
        <v>5.9340832613694203E-2</v>
      </c>
      <c r="EG30">
        <f t="shared" si="33"/>
        <v>6.5725026706189389E-3</v>
      </c>
      <c r="EH30">
        <f t="shared" si="33"/>
        <v>6.4105766296043429E-3</v>
      </c>
      <c r="EI30">
        <f t="shared" si="33"/>
        <v>2.8935454324244363E-2</v>
      </c>
      <c r="EJ30">
        <f t="shared" si="33"/>
        <v>9.6783062006169235E-3</v>
      </c>
      <c r="EK30">
        <f t="shared" si="33"/>
        <v>3.7845401600909113E-3</v>
      </c>
      <c r="EL30">
        <f t="shared" si="33"/>
        <v>1.8316076876765938E-2</v>
      </c>
      <c r="EM30">
        <f t="shared" si="25"/>
        <v>7.6353918295124987E-2</v>
      </c>
      <c r="EN30">
        <f t="shared" si="25"/>
        <v>5.7962995197503482E-2</v>
      </c>
      <c r="EO30">
        <f t="shared" si="25"/>
        <v>0.15406353617824406</v>
      </c>
      <c r="EP30">
        <f t="shared" si="25"/>
        <v>0</v>
      </c>
      <c r="EQ30">
        <f t="shared" si="25"/>
        <v>0.88281329848579504</v>
      </c>
      <c r="ES30">
        <f t="shared" si="34"/>
        <v>7.5847607413249557E-2</v>
      </c>
      <c r="ET30">
        <f t="shared" si="34"/>
        <v>0.13131652849418779</v>
      </c>
      <c r="EU30">
        <f t="shared" si="34"/>
        <v>2.5569365768009701E-2</v>
      </c>
      <c r="EV30">
        <f t="shared" si="34"/>
        <v>4.1065452199018727E-2</v>
      </c>
      <c r="EW30">
        <f t="shared" si="34"/>
        <v>0.36674931587479309</v>
      </c>
      <c r="EX30">
        <f t="shared" si="34"/>
        <v>7.5101725787755603E-3</v>
      </c>
      <c r="EY30">
        <f t="shared" si="34"/>
        <v>1.558856562188767E-2</v>
      </c>
      <c r="EZ30">
        <f t="shared" si="34"/>
        <v>3.7414755745329444E-3</v>
      </c>
      <c r="FA30">
        <f t="shared" si="34"/>
        <v>0.17876267344955923</v>
      </c>
      <c r="FB30">
        <f t="shared" si="34"/>
        <v>5.2936576438098321E-2</v>
      </c>
      <c r="FC30">
        <f t="shared" si="34"/>
        <v>5.4650273764818534E-3</v>
      </c>
      <c r="FD30">
        <f t="shared" si="34"/>
        <v>5.2337830824768106E-3</v>
      </c>
      <c r="FE30">
        <f t="shared" si="34"/>
        <v>2.7208567608600402E-2</v>
      </c>
      <c r="FF30">
        <f t="shared" si="34"/>
        <v>7.6365377865227763E-3</v>
      </c>
      <c r="FG30">
        <f t="shared" si="34"/>
        <v>3.8708210416942761E-3</v>
      </c>
      <c r="FH30">
        <f t="shared" si="34"/>
        <v>1.8297839662382576E-2</v>
      </c>
      <c r="FI30">
        <f t="shared" si="26"/>
        <v>7.4344080257712317E-2</v>
      </c>
      <c r="FJ30">
        <f t="shared" si="26"/>
        <v>8.330760966347113E-2</v>
      </c>
      <c r="FK30">
        <f t="shared" si="26"/>
        <v>0.11851468668468203</v>
      </c>
      <c r="FL30">
        <f t="shared" si="26"/>
        <v>1.8366641981023876E-4</v>
      </c>
      <c r="FM30">
        <f t="shared" si="13"/>
        <v>1</v>
      </c>
    </row>
    <row r="31" spans="1:169" x14ac:dyDescent="0.2">
      <c r="A31" t="s">
        <v>198</v>
      </c>
      <c r="B31" t="s">
        <v>120</v>
      </c>
      <c r="C31" t="s">
        <v>214</v>
      </c>
      <c r="D31" s="14" t="s">
        <v>215</v>
      </c>
      <c r="E31" s="14" t="s">
        <v>98</v>
      </c>
      <c r="F31" s="20">
        <v>108</v>
      </c>
      <c r="G31" s="21">
        <v>43404</v>
      </c>
      <c r="H31" s="20">
        <v>1</v>
      </c>
      <c r="I31" s="20">
        <v>7</v>
      </c>
      <c r="J31" s="20"/>
      <c r="K31" s="22" t="s">
        <v>201</v>
      </c>
      <c r="L31" s="20">
        <v>22</v>
      </c>
      <c r="M31" s="20" t="s">
        <v>202</v>
      </c>
      <c r="N31" s="20">
        <v>40</v>
      </c>
      <c r="O31" s="20">
        <v>6</v>
      </c>
      <c r="P31" s="23">
        <v>5</v>
      </c>
      <c r="Q31" s="20" t="s">
        <v>102</v>
      </c>
      <c r="R31" s="20" t="s">
        <v>103</v>
      </c>
      <c r="S31" s="20"/>
      <c r="T31" s="20" t="s">
        <v>203</v>
      </c>
      <c r="U31" s="23">
        <v>2000</v>
      </c>
      <c r="V31" s="20"/>
      <c r="W31" s="24" t="s">
        <v>105</v>
      </c>
      <c r="X31" s="20" t="s">
        <v>216</v>
      </c>
      <c r="Y31" s="20"/>
      <c r="Z31" s="20"/>
      <c r="AA31" s="19">
        <v>30.305706150466357</v>
      </c>
      <c r="AB31" s="19">
        <v>50.606117475053175</v>
      </c>
      <c r="AC31" s="19">
        <v>26.387369854918063</v>
      </c>
      <c r="AD31" s="19">
        <v>36.3447825908694</v>
      </c>
      <c r="AE31" s="19">
        <v>263.3403664491463</v>
      </c>
      <c r="AF31" s="19">
        <v>5.3488745202445429</v>
      </c>
      <c r="AG31" s="19">
        <v>10.928859475584911</v>
      </c>
      <c r="AH31" s="19">
        <v>2.2785833343159685</v>
      </c>
      <c r="AI31" s="19">
        <v>162.73694222116873</v>
      </c>
      <c r="AJ31" s="19">
        <v>31.300171553788768</v>
      </c>
      <c r="AK31" s="19">
        <v>3.3584204474024006</v>
      </c>
      <c r="AL31" s="19">
        <v>4.0482868846005235</v>
      </c>
      <c r="AM31" s="19">
        <v>13.229874732194261</v>
      </c>
      <c r="AN31" s="19">
        <v>1.7503603165357315</v>
      </c>
      <c r="AO31" s="19">
        <v>2.832214185524133</v>
      </c>
      <c r="AP31" s="19">
        <v>11.868526453288498</v>
      </c>
      <c r="AQ31" s="19">
        <v>30.980223622072817</v>
      </c>
      <c r="AR31" s="19">
        <v>35.369762612108858</v>
      </c>
      <c r="AS31" s="19">
        <v>86.223591515345717</v>
      </c>
      <c r="AT31" s="19">
        <v>1.0034937352011357</v>
      </c>
      <c r="AU31" s="19">
        <v>712.3585657883076</v>
      </c>
      <c r="AV31" s="19">
        <v>773.0278833032163</v>
      </c>
      <c r="AW31" s="19">
        <v>774.03137703841742</v>
      </c>
      <c r="AX31" s="19">
        <v>20.763846729192942</v>
      </c>
      <c r="AZ31" s="19">
        <f t="shared" si="35"/>
        <v>30.305706150466357</v>
      </c>
      <c r="BA31" s="19">
        <f t="shared" si="35"/>
        <v>50.606117475053175</v>
      </c>
      <c r="BB31" s="19">
        <f t="shared" si="35"/>
        <v>26.387369854918063</v>
      </c>
      <c r="BC31" s="19">
        <f t="shared" si="35"/>
        <v>36.3447825908694</v>
      </c>
      <c r="BD31" s="19">
        <f t="shared" si="35"/>
        <v>263.3403664491463</v>
      </c>
      <c r="BE31" s="19">
        <f t="shared" si="35"/>
        <v>5.3488745202445429</v>
      </c>
      <c r="BF31" s="19">
        <f t="shared" si="35"/>
        <v>10.928859475584911</v>
      </c>
      <c r="BG31" s="19">
        <f t="shared" si="35"/>
        <v>2.2785833343159685</v>
      </c>
      <c r="BH31" s="19">
        <f t="shared" si="35"/>
        <v>162.73694222116873</v>
      </c>
      <c r="BI31" s="19">
        <f t="shared" si="35"/>
        <v>31.300171553788768</v>
      </c>
      <c r="BJ31" s="19">
        <f t="shared" si="35"/>
        <v>3.3584204474024006</v>
      </c>
      <c r="BK31" s="19">
        <f t="shared" si="35"/>
        <v>4.0482868846005235</v>
      </c>
      <c r="BL31" s="19">
        <f t="shared" si="35"/>
        <v>13.229874732194261</v>
      </c>
      <c r="BM31" s="19">
        <f t="shared" si="35"/>
        <v>1.7503603165357315</v>
      </c>
      <c r="BN31" s="19">
        <f t="shared" si="35"/>
        <v>2.832214185524133</v>
      </c>
      <c r="BO31" s="19">
        <f t="shared" si="30"/>
        <v>11.868526453288498</v>
      </c>
      <c r="BP31" s="19">
        <f t="shared" si="30"/>
        <v>30.980223622072817</v>
      </c>
      <c r="BQ31" s="19">
        <f t="shared" si="30"/>
        <v>35.369762612108858</v>
      </c>
      <c r="BR31" s="19">
        <f t="shared" si="30"/>
        <v>86.223591515345717</v>
      </c>
      <c r="BS31" s="19">
        <f t="shared" si="30"/>
        <v>1.0034937352011357</v>
      </c>
      <c r="BT31" s="19">
        <f t="shared" si="30"/>
        <v>712.3585657883076</v>
      </c>
      <c r="BU31" s="19">
        <f t="shared" si="30"/>
        <v>773.0278833032163</v>
      </c>
      <c r="BV31" s="19">
        <f t="shared" si="30"/>
        <v>774.03137703841742</v>
      </c>
      <c r="BW31" s="19">
        <f t="shared" si="30"/>
        <v>20.763846729192942</v>
      </c>
      <c r="BX31" s="19"/>
      <c r="BY31" s="19">
        <f t="shared" si="43"/>
        <v>521.93583152332235</v>
      </c>
      <c r="BZ31" s="19">
        <f t="shared" si="41"/>
        <v>905.92911911181932</v>
      </c>
      <c r="CA31" s="19">
        <f t="shared" si="41"/>
        <v>245.69773218028789</v>
      </c>
      <c r="CB31" s="19">
        <f t="shared" si="41"/>
        <v>351.37951323854179</v>
      </c>
      <c r="CC31" s="19">
        <f t="shared" si="41"/>
        <v>2658.8582329119163</v>
      </c>
      <c r="CD31" s="19">
        <f t="shared" si="41"/>
        <v>66.380339134703547</v>
      </c>
      <c r="CE31" s="19">
        <f t="shared" si="41"/>
        <v>156.97439351695448</v>
      </c>
      <c r="CF31" s="19">
        <f t="shared" si="41"/>
        <v>30.332222149523353</v>
      </c>
      <c r="CG31" s="19">
        <f t="shared" si="41"/>
        <v>1662.20391419777</v>
      </c>
      <c r="CH31" s="19">
        <f t="shared" si="41"/>
        <v>345.19496563892164</v>
      </c>
      <c r="CI31" s="19">
        <f t="shared" si="41"/>
        <v>44.291575320531216</v>
      </c>
      <c r="CJ31" s="19">
        <f t="shared" si="41"/>
        <v>46.414674310369186</v>
      </c>
      <c r="CK31" s="19">
        <f t="shared" si="41"/>
        <v>226.56606220513396</v>
      </c>
      <c r="CL31" s="19">
        <f t="shared" si="41"/>
        <v>44.063014459980522</v>
      </c>
      <c r="CM31" s="19">
        <f t="shared" si="41"/>
        <v>32.373529542184002</v>
      </c>
      <c r="CN31" s="19">
        <f t="shared" si="41"/>
        <v>131.87899529495613</v>
      </c>
      <c r="CO31" s="19">
        <f t="shared" si="41"/>
        <v>564.05444684997315</v>
      </c>
      <c r="CP31" s="19">
        <f t="shared" si="41"/>
        <v>415.04653636526683</v>
      </c>
      <c r="CQ31" s="19">
        <f t="shared" si="41"/>
        <v>1124.3746982530092</v>
      </c>
      <c r="CR31" s="19">
        <f t="shared" si="41"/>
        <v>5.017468676005679</v>
      </c>
      <c r="CS31" s="19">
        <f t="shared" si="41"/>
        <v>7090.3816185200003</v>
      </c>
      <c r="CT31" s="19">
        <f t="shared" si="41"/>
        <v>7983.7037553771752</v>
      </c>
      <c r="CU31" s="19">
        <f t="shared" si="41"/>
        <v>7988.7212240531808</v>
      </c>
      <c r="CV31" s="19">
        <f t="shared" si="41"/>
        <v>222.30478230565566</v>
      </c>
      <c r="CW31" s="19"/>
      <c r="CX31" s="19">
        <f t="shared" si="44"/>
        <v>4.144067214237066</v>
      </c>
      <c r="CY31" s="19">
        <f t="shared" si="42"/>
        <v>7.1747091171280548</v>
      </c>
      <c r="CZ31" s="19">
        <f t="shared" si="42"/>
        <v>1.3970271967937458</v>
      </c>
      <c r="DA31" s="19">
        <f t="shared" si="42"/>
        <v>2.2436830890204864</v>
      </c>
      <c r="DB31" s="19">
        <f t="shared" si="42"/>
        <v>20.037992859549437</v>
      </c>
      <c r="DC31" s="19">
        <f t="shared" si="42"/>
        <v>0.41033146619110528</v>
      </c>
      <c r="DD31" s="19">
        <f t="shared" si="42"/>
        <v>0.85170865520753347</v>
      </c>
      <c r="DE31" s="19">
        <f t="shared" si="42"/>
        <v>0.20442208778997373</v>
      </c>
      <c r="DF31" s="19">
        <f t="shared" si="42"/>
        <v>9.7670125589522101</v>
      </c>
      <c r="DG31" s="19">
        <f t="shared" si="42"/>
        <v>2.8922828067053321</v>
      </c>
      <c r="DH31" s="19">
        <f t="shared" si="42"/>
        <v>0.29859136692860599</v>
      </c>
      <c r="DI31" s="19">
        <f t="shared" si="42"/>
        <v>0.28595692887646651</v>
      </c>
      <c r="DJ31" s="19">
        <f t="shared" si="42"/>
        <v>1.4865878676808058</v>
      </c>
      <c r="DK31" s="19">
        <f t="shared" si="42"/>
        <v>0.41723565120504175</v>
      </c>
      <c r="DL31" s="19">
        <f t="shared" si="42"/>
        <v>0.21148910451013223</v>
      </c>
      <c r="DM31" s="19">
        <f t="shared" si="42"/>
        <v>0.99973459970999967</v>
      </c>
      <c r="DN31" s="19">
        <f t="shared" si="42"/>
        <v>4.0619193680033749</v>
      </c>
      <c r="DO31" s="19">
        <f t="shared" si="42"/>
        <v>4.5516575364319563</v>
      </c>
      <c r="DP31" s="19">
        <f t="shared" si="42"/>
        <v>6.4752580107065398</v>
      </c>
      <c r="DQ31" s="19">
        <f t="shared" si="42"/>
        <v>1.0034937352011358E-2</v>
      </c>
      <c r="DR31" s="19">
        <f t="shared" si="42"/>
        <v>48.031967301782153</v>
      </c>
      <c r="DS31" s="19">
        <f t="shared" si="42"/>
        <v>54.626720994294594</v>
      </c>
      <c r="DT31" s="19">
        <f t="shared" si="42"/>
        <v>54.636755931646604</v>
      </c>
      <c r="DU31" s="19">
        <f t="shared" si="42"/>
        <v>2.3589136656636067</v>
      </c>
      <c r="DW31">
        <f t="shared" si="33"/>
        <v>6.5334090010780402E-2</v>
      </c>
      <c r="DX31">
        <f t="shared" si="33"/>
        <v>0.11340101797321005</v>
      </c>
      <c r="DY31">
        <f t="shared" si="33"/>
        <v>3.0755577180552805E-2</v>
      </c>
      <c r="DZ31">
        <f t="shared" si="33"/>
        <v>4.3984450500109559E-2</v>
      </c>
      <c r="EA31">
        <f t="shared" si="33"/>
        <v>0.33282651357345905</v>
      </c>
      <c r="EB31">
        <f t="shared" si="33"/>
        <v>8.3092571730804029E-3</v>
      </c>
      <c r="EC31">
        <f t="shared" si="33"/>
        <v>1.9649501980907966E-2</v>
      </c>
      <c r="ED31">
        <f t="shared" si="33"/>
        <v>3.7968807896558328E-3</v>
      </c>
      <c r="EE31">
        <f t="shared" si="33"/>
        <v>0.208068834495445</v>
      </c>
      <c r="EF31">
        <f t="shared" si="33"/>
        <v>4.3210290603153949E-2</v>
      </c>
      <c r="EG31">
        <f t="shared" si="33"/>
        <v>5.5442634782615829E-3</v>
      </c>
      <c r="EH31">
        <f t="shared" si="33"/>
        <v>5.8100255358291379E-3</v>
      </c>
      <c r="EI31">
        <f t="shared" si="33"/>
        <v>2.8360742082596136E-2</v>
      </c>
      <c r="EJ31">
        <f t="shared" si="33"/>
        <v>5.5156530343444107E-3</v>
      </c>
      <c r="EK31">
        <f t="shared" si="33"/>
        <v>4.0524044630210381E-3</v>
      </c>
      <c r="EL31">
        <f t="shared" si="33"/>
        <v>1.6508148375222138E-2</v>
      </c>
      <c r="EM31">
        <f t="shared" si="25"/>
        <v>7.0606350006514912E-2</v>
      </c>
      <c r="EN31">
        <f t="shared" si="25"/>
        <v>5.1954064327042269E-2</v>
      </c>
      <c r="EO31">
        <f t="shared" si="25"/>
        <v>0.14074526657253203</v>
      </c>
      <c r="EP31">
        <f t="shared" si="25"/>
        <v>6.2806906578472411E-4</v>
      </c>
      <c r="EQ31">
        <f t="shared" si="25"/>
        <v>0.88754901061907421</v>
      </c>
      <c r="ES31">
        <f t="shared" si="34"/>
        <v>7.5847607413249557E-2</v>
      </c>
      <c r="ET31">
        <f t="shared" si="34"/>
        <v>0.13131652849418779</v>
      </c>
      <c r="EU31">
        <f t="shared" si="34"/>
        <v>2.5569365768009701E-2</v>
      </c>
      <c r="EV31">
        <f t="shared" si="34"/>
        <v>4.1065452199018727E-2</v>
      </c>
      <c r="EW31">
        <f t="shared" si="34"/>
        <v>0.36674931587479309</v>
      </c>
      <c r="EX31">
        <f t="shared" si="34"/>
        <v>7.5101725787755603E-3</v>
      </c>
      <c r="EY31">
        <f t="shared" si="34"/>
        <v>1.558856562188767E-2</v>
      </c>
      <c r="EZ31">
        <f t="shared" si="34"/>
        <v>3.7414755745329444E-3</v>
      </c>
      <c r="FA31">
        <f t="shared" si="34"/>
        <v>0.17876267344955923</v>
      </c>
      <c r="FB31">
        <f t="shared" si="34"/>
        <v>5.2936576438098321E-2</v>
      </c>
      <c r="FC31">
        <f t="shared" si="34"/>
        <v>5.4650273764818534E-3</v>
      </c>
      <c r="FD31">
        <f t="shared" si="34"/>
        <v>5.2337830824768106E-3</v>
      </c>
      <c r="FE31">
        <f t="shared" si="34"/>
        <v>2.7208567608600402E-2</v>
      </c>
      <c r="FF31">
        <f t="shared" si="34"/>
        <v>7.6365377865227763E-3</v>
      </c>
      <c r="FG31">
        <f t="shared" si="34"/>
        <v>3.8708210416942761E-3</v>
      </c>
      <c r="FH31">
        <f t="shared" si="34"/>
        <v>1.8297839662382576E-2</v>
      </c>
      <c r="FI31">
        <f t="shared" si="26"/>
        <v>7.4344080257712317E-2</v>
      </c>
      <c r="FJ31">
        <f t="shared" si="26"/>
        <v>8.330760966347113E-2</v>
      </c>
      <c r="FK31">
        <f t="shared" si="26"/>
        <v>0.11851468668468203</v>
      </c>
      <c r="FL31">
        <f t="shared" si="26"/>
        <v>1.8366641981023876E-4</v>
      </c>
      <c r="FM31">
        <f t="shared" si="13"/>
        <v>1</v>
      </c>
    </row>
    <row r="32" spans="1:169" x14ac:dyDescent="0.2">
      <c r="A32" t="s">
        <v>198</v>
      </c>
      <c r="B32" t="s">
        <v>124</v>
      </c>
      <c r="C32" t="s">
        <v>217</v>
      </c>
      <c r="D32" s="14" t="s">
        <v>218</v>
      </c>
      <c r="E32" s="14" t="s">
        <v>98</v>
      </c>
      <c r="F32" s="20">
        <v>108</v>
      </c>
      <c r="G32" s="21">
        <v>43404</v>
      </c>
      <c r="H32" s="20">
        <v>1</v>
      </c>
      <c r="I32" s="20">
        <v>7</v>
      </c>
      <c r="J32" s="20"/>
      <c r="K32" s="22" t="s">
        <v>201</v>
      </c>
      <c r="L32" s="20">
        <v>22</v>
      </c>
      <c r="M32" s="20" t="s">
        <v>202</v>
      </c>
      <c r="N32" s="20">
        <v>50</v>
      </c>
      <c r="O32" s="20">
        <v>3</v>
      </c>
      <c r="P32" s="23">
        <v>6</v>
      </c>
      <c r="Q32" s="20" t="s">
        <v>102</v>
      </c>
      <c r="R32" s="20" t="s">
        <v>103</v>
      </c>
      <c r="S32" s="20"/>
      <c r="T32" s="20" t="s">
        <v>203</v>
      </c>
      <c r="U32" s="23">
        <v>2000</v>
      </c>
      <c r="V32" s="20"/>
      <c r="W32" s="24" t="s">
        <v>105</v>
      </c>
      <c r="X32" s="20" t="s">
        <v>219</v>
      </c>
      <c r="Y32" s="20"/>
      <c r="Z32" s="20"/>
      <c r="AA32" s="19">
        <v>22.439034617699377</v>
      </c>
      <c r="AB32" s="19">
        <v>26.745337263618271</v>
      </c>
      <c r="AC32" s="19">
        <v>8.0867459537687445</v>
      </c>
      <c r="AD32" s="19">
        <v>21.764786934942343</v>
      </c>
      <c r="AE32" s="19">
        <v>174.02753146250004</v>
      </c>
      <c r="AF32" s="19">
        <v>3.5150558426244483</v>
      </c>
      <c r="AG32" s="19">
        <v>7.0764992052276838</v>
      </c>
      <c r="AH32" s="19">
        <v>0.77724338374461566</v>
      </c>
      <c r="AI32" s="19">
        <v>97.101007058645635</v>
      </c>
      <c r="AJ32" s="19">
        <v>16.787726456348739</v>
      </c>
      <c r="AK32" s="19">
        <v>1.6402845974104316</v>
      </c>
      <c r="AL32" s="19">
        <v>1.0976631498027829</v>
      </c>
      <c r="AM32" s="19">
        <v>9.7610848163633097</v>
      </c>
      <c r="AN32" s="19">
        <v>0.74703498555710413</v>
      </c>
      <c r="AO32" s="19">
        <v>2.1391727256787023</v>
      </c>
      <c r="AP32" s="19">
        <v>7.5499756119917816</v>
      </c>
      <c r="AQ32" s="19">
        <v>32.808979461537916</v>
      </c>
      <c r="AR32" s="19">
        <v>34.717261551081421</v>
      </c>
      <c r="AS32" s="19">
        <v>53.70084558830694</v>
      </c>
      <c r="AT32" s="19">
        <v>0</v>
      </c>
      <c r="AU32" s="19">
        <v>415.81421065113244</v>
      </c>
      <c r="AV32" s="19">
        <v>477.11677525573566</v>
      </c>
      <c r="AW32" s="19">
        <v>477.11677525573566</v>
      </c>
      <c r="AX32" s="19">
        <v>19.577654827139956</v>
      </c>
      <c r="AZ32" s="19">
        <f t="shared" si="35"/>
        <v>22.439034617699377</v>
      </c>
      <c r="BA32" s="19">
        <f t="shared" si="35"/>
        <v>26.745337263618271</v>
      </c>
      <c r="BB32" s="19">
        <f t="shared" si="35"/>
        <v>8.0867459537687445</v>
      </c>
      <c r="BC32" s="19">
        <f t="shared" si="35"/>
        <v>21.764786934942343</v>
      </c>
      <c r="BD32" s="19">
        <f t="shared" si="35"/>
        <v>174.02753146250004</v>
      </c>
      <c r="BE32" s="19">
        <f t="shared" si="35"/>
        <v>3.5150558426244483</v>
      </c>
      <c r="BF32" s="19">
        <f t="shared" si="35"/>
        <v>7.0764992052276838</v>
      </c>
      <c r="BG32" s="19">
        <f t="shared" si="35"/>
        <v>0.77724338374461566</v>
      </c>
      <c r="BH32" s="19">
        <f t="shared" si="35"/>
        <v>97.101007058645635</v>
      </c>
      <c r="BI32" s="19">
        <f t="shared" si="35"/>
        <v>16.787726456348739</v>
      </c>
      <c r="BJ32" s="19">
        <f t="shared" si="35"/>
        <v>1.6402845974104316</v>
      </c>
      <c r="BK32" s="19">
        <f t="shared" si="35"/>
        <v>1.0976631498027829</v>
      </c>
      <c r="BL32" s="19">
        <f t="shared" si="35"/>
        <v>9.7610848163633097</v>
      </c>
      <c r="BM32" s="19">
        <f t="shared" si="35"/>
        <v>0.74703498555710413</v>
      </c>
      <c r="BN32" s="19">
        <f t="shared" si="35"/>
        <v>2.1391727256787023</v>
      </c>
      <c r="BO32" s="19">
        <f t="shared" si="30"/>
        <v>7.5499756119917816</v>
      </c>
      <c r="BP32" s="19">
        <f t="shared" si="30"/>
        <v>32.808979461537916</v>
      </c>
      <c r="BQ32" s="19">
        <f t="shared" si="30"/>
        <v>34.717261551081421</v>
      </c>
      <c r="BR32" s="19">
        <f t="shared" si="30"/>
        <v>53.70084558830694</v>
      </c>
      <c r="BS32" s="19">
        <f t="shared" si="30"/>
        <v>0</v>
      </c>
      <c r="BT32" s="19">
        <f t="shared" si="30"/>
        <v>415.81421065113244</v>
      </c>
      <c r="BU32" s="19">
        <f t="shared" si="30"/>
        <v>477.11677525573566</v>
      </c>
      <c r="BV32" s="19">
        <f t="shared" si="30"/>
        <v>477.11677525573566</v>
      </c>
      <c r="BW32" s="19">
        <f t="shared" si="30"/>
        <v>19.577654827139956</v>
      </c>
      <c r="BX32" s="19"/>
      <c r="BY32" s="19">
        <f t="shared" si="43"/>
        <v>263.72370384082865</v>
      </c>
      <c r="BZ32" s="19">
        <f t="shared" si="41"/>
        <v>386.75727369335726</v>
      </c>
      <c r="CA32" s="19">
        <f t="shared" si="41"/>
        <v>172.37057904343402</v>
      </c>
      <c r="CB32" s="19">
        <f t="shared" si="41"/>
        <v>290.54784762905871</v>
      </c>
      <c r="CC32" s="19">
        <f t="shared" si="41"/>
        <v>2186.8394895582314</v>
      </c>
      <c r="CD32" s="19">
        <f t="shared" si="41"/>
        <v>44.319651814344958</v>
      </c>
      <c r="CE32" s="19">
        <f t="shared" si="41"/>
        <v>90.026793404062971</v>
      </c>
      <c r="CF32" s="19">
        <f t="shared" si="41"/>
        <v>15.279133590302919</v>
      </c>
      <c r="CG32" s="19">
        <f t="shared" si="41"/>
        <v>1299.189746399072</v>
      </c>
      <c r="CH32" s="19">
        <f t="shared" si="41"/>
        <v>240.43949005068754</v>
      </c>
      <c r="CI32" s="19">
        <f t="shared" si="41"/>
        <v>24.993525224064157</v>
      </c>
      <c r="CJ32" s="19">
        <f t="shared" si="41"/>
        <v>25.72975017201653</v>
      </c>
      <c r="CK32" s="19">
        <f t="shared" si="41"/>
        <v>114.95479774278785</v>
      </c>
      <c r="CL32" s="19">
        <f t="shared" si="41"/>
        <v>12.486976510464178</v>
      </c>
      <c r="CM32" s="19">
        <f t="shared" si="41"/>
        <v>24.856934556014174</v>
      </c>
      <c r="CN32" s="19">
        <f t="shared" si="41"/>
        <v>97.092510326401396</v>
      </c>
      <c r="CO32" s="19">
        <f t="shared" si="41"/>
        <v>318.94601541805366</v>
      </c>
      <c r="CP32" s="19">
        <f t="shared" si="41"/>
        <v>350.43512081595139</v>
      </c>
      <c r="CQ32" s="19">
        <f t="shared" si="41"/>
        <v>699.62218551826322</v>
      </c>
      <c r="CR32" s="19">
        <f t="shared" si="41"/>
        <v>5.017468676005679</v>
      </c>
      <c r="CS32" s="19">
        <f t="shared" si="41"/>
        <v>5640.8638821971999</v>
      </c>
      <c r="CT32" s="19">
        <f t="shared" si="41"/>
        <v>6250.7232927947598</v>
      </c>
      <c r="CU32" s="19">
        <f t="shared" si="41"/>
        <v>6255.7407614707654</v>
      </c>
      <c r="CV32" s="19">
        <f t="shared" si="41"/>
        <v>201.7075077816645</v>
      </c>
      <c r="CW32" s="19"/>
      <c r="CX32" s="19">
        <f t="shared" si="44"/>
        <v>4.144067214237066</v>
      </c>
      <c r="CY32" s="19">
        <f t="shared" si="42"/>
        <v>7.1747091171280548</v>
      </c>
      <c r="CZ32" s="19">
        <f t="shared" si="42"/>
        <v>1.3970271967937458</v>
      </c>
      <c r="DA32" s="19">
        <f t="shared" si="42"/>
        <v>2.2436830890204864</v>
      </c>
      <c r="DB32" s="19">
        <f t="shared" si="42"/>
        <v>20.037992859549437</v>
      </c>
      <c r="DC32" s="19">
        <f t="shared" si="42"/>
        <v>0.41033146619110528</v>
      </c>
      <c r="DD32" s="19">
        <f t="shared" si="42"/>
        <v>0.85170865520753347</v>
      </c>
      <c r="DE32" s="19">
        <f t="shared" si="42"/>
        <v>0.20442208778997373</v>
      </c>
      <c r="DF32" s="19">
        <f t="shared" si="42"/>
        <v>9.7670125589522101</v>
      </c>
      <c r="DG32" s="19">
        <f t="shared" si="42"/>
        <v>2.8922828067053321</v>
      </c>
      <c r="DH32" s="19">
        <f t="shared" si="42"/>
        <v>0.29859136692860599</v>
      </c>
      <c r="DI32" s="19">
        <f t="shared" si="42"/>
        <v>0.28595692887646651</v>
      </c>
      <c r="DJ32" s="19">
        <f t="shared" si="42"/>
        <v>1.4865878676808058</v>
      </c>
      <c r="DK32" s="19">
        <f t="shared" si="42"/>
        <v>0.41723565120504175</v>
      </c>
      <c r="DL32" s="19">
        <f t="shared" si="42"/>
        <v>0.21148910451013223</v>
      </c>
      <c r="DM32" s="19">
        <f t="shared" si="42"/>
        <v>0.99973459970999967</v>
      </c>
      <c r="DN32" s="19">
        <f t="shared" si="42"/>
        <v>4.0619193680033749</v>
      </c>
      <c r="DO32" s="19">
        <f t="shared" si="42"/>
        <v>4.5516575364319563</v>
      </c>
      <c r="DP32" s="19">
        <f t="shared" si="42"/>
        <v>6.4752580107065398</v>
      </c>
      <c r="DQ32" s="19">
        <f t="shared" si="42"/>
        <v>1.0034937352011358E-2</v>
      </c>
      <c r="DR32" s="19">
        <f t="shared" si="42"/>
        <v>48.031967301782153</v>
      </c>
      <c r="DS32" s="19">
        <f t="shared" si="42"/>
        <v>54.626720994294594</v>
      </c>
      <c r="DT32" s="19">
        <f t="shared" si="42"/>
        <v>54.636755931646604</v>
      </c>
      <c r="DU32" s="19">
        <f t="shared" si="42"/>
        <v>2.3589136656636067</v>
      </c>
      <c r="DW32">
        <f t="shared" si="33"/>
        <v>4.2157070424834145E-2</v>
      </c>
      <c r="DX32">
        <f t="shared" si="33"/>
        <v>6.1824376750936223E-2</v>
      </c>
      <c r="DY32">
        <f t="shared" si="33"/>
        <v>2.755398371126053E-2</v>
      </c>
      <c r="DZ32">
        <f t="shared" si="33"/>
        <v>4.6444994878711857E-2</v>
      </c>
      <c r="EA32">
        <f t="shared" si="33"/>
        <v>0.34957322768664267</v>
      </c>
      <c r="EB32">
        <f t="shared" si="33"/>
        <v>7.0846368966103251E-3</v>
      </c>
      <c r="EC32">
        <f t="shared" si="33"/>
        <v>1.4391068434059772E-2</v>
      </c>
      <c r="ED32">
        <f t="shared" si="33"/>
        <v>2.4424179602210204E-3</v>
      </c>
      <c r="EE32">
        <f t="shared" si="33"/>
        <v>0.20767960117542084</v>
      </c>
      <c r="EF32">
        <f t="shared" si="33"/>
        <v>3.8435015007584596E-2</v>
      </c>
      <c r="EG32">
        <f t="shared" si="33"/>
        <v>3.9952942708239743E-3</v>
      </c>
      <c r="EH32">
        <f t="shared" si="33"/>
        <v>4.1129821635970893E-3</v>
      </c>
      <c r="EI32">
        <f t="shared" si="33"/>
        <v>1.8375888983571183E-2</v>
      </c>
      <c r="EJ32">
        <f t="shared" si="33"/>
        <v>1.9960827960409933E-3</v>
      </c>
      <c r="EK32">
        <f t="shared" si="33"/>
        <v>3.9734598193564129E-3</v>
      </c>
      <c r="EL32">
        <f t="shared" si="33"/>
        <v>1.5520545692109901E-2</v>
      </c>
      <c r="EM32">
        <f t="shared" si="25"/>
        <v>5.0984532060926929E-2</v>
      </c>
      <c r="EN32">
        <f t="shared" si="25"/>
        <v>5.6018165422437011E-2</v>
      </c>
      <c r="EO32">
        <f t="shared" si="25"/>
        <v>0.11183682511705896</v>
      </c>
      <c r="EP32">
        <f t="shared" si="25"/>
        <v>8.0205828011741963E-4</v>
      </c>
      <c r="EQ32">
        <f t="shared" si="25"/>
        <v>0.90170998084501763</v>
      </c>
      <c r="ES32">
        <f t="shared" si="34"/>
        <v>7.5847607413249557E-2</v>
      </c>
      <c r="ET32">
        <f t="shared" si="34"/>
        <v>0.13131652849418779</v>
      </c>
      <c r="EU32">
        <f t="shared" si="34"/>
        <v>2.5569365768009701E-2</v>
      </c>
      <c r="EV32">
        <f t="shared" si="34"/>
        <v>4.1065452199018727E-2</v>
      </c>
      <c r="EW32">
        <f t="shared" si="34"/>
        <v>0.36674931587479309</v>
      </c>
      <c r="EX32">
        <f t="shared" si="34"/>
        <v>7.5101725787755603E-3</v>
      </c>
      <c r="EY32">
        <f t="shared" si="34"/>
        <v>1.558856562188767E-2</v>
      </c>
      <c r="EZ32">
        <f t="shared" si="34"/>
        <v>3.7414755745329444E-3</v>
      </c>
      <c r="FA32">
        <f t="shared" si="34"/>
        <v>0.17876267344955923</v>
      </c>
      <c r="FB32">
        <f t="shared" si="34"/>
        <v>5.2936576438098321E-2</v>
      </c>
      <c r="FC32">
        <f t="shared" si="34"/>
        <v>5.4650273764818534E-3</v>
      </c>
      <c r="FD32">
        <f t="shared" si="34"/>
        <v>5.2337830824768106E-3</v>
      </c>
      <c r="FE32">
        <f t="shared" si="34"/>
        <v>2.7208567608600402E-2</v>
      </c>
      <c r="FF32">
        <f t="shared" si="34"/>
        <v>7.6365377865227763E-3</v>
      </c>
      <c r="FG32">
        <f t="shared" si="34"/>
        <v>3.8708210416942761E-3</v>
      </c>
      <c r="FH32">
        <f t="shared" si="34"/>
        <v>1.8297839662382576E-2</v>
      </c>
      <c r="FI32">
        <f t="shared" si="26"/>
        <v>7.4344080257712317E-2</v>
      </c>
      <c r="FJ32">
        <f t="shared" si="26"/>
        <v>8.330760966347113E-2</v>
      </c>
      <c r="FK32">
        <f t="shared" si="26"/>
        <v>0.11851468668468203</v>
      </c>
      <c r="FL32">
        <f t="shared" si="26"/>
        <v>1.8366641981023876E-4</v>
      </c>
      <c r="FM32">
        <f t="shared" si="13"/>
        <v>1</v>
      </c>
    </row>
    <row r="33" spans="1:169" x14ac:dyDescent="0.2">
      <c r="A33" t="s">
        <v>198</v>
      </c>
      <c r="B33" t="s">
        <v>128</v>
      </c>
      <c r="C33" t="s">
        <v>220</v>
      </c>
      <c r="D33" s="14" t="s">
        <v>221</v>
      </c>
      <c r="E33" s="14" t="s">
        <v>98</v>
      </c>
      <c r="F33" s="20">
        <v>108</v>
      </c>
      <c r="G33" s="21">
        <v>43404</v>
      </c>
      <c r="H33" s="20">
        <v>1</v>
      </c>
      <c r="I33" s="20">
        <v>7</v>
      </c>
      <c r="J33" s="20"/>
      <c r="K33" s="22" t="s">
        <v>201</v>
      </c>
      <c r="L33" s="20">
        <v>22</v>
      </c>
      <c r="M33" s="20" t="s">
        <v>202</v>
      </c>
      <c r="N33" s="20">
        <v>70</v>
      </c>
      <c r="O33" s="20">
        <v>2</v>
      </c>
      <c r="P33" s="23">
        <v>7</v>
      </c>
      <c r="Q33" s="20" t="s">
        <v>102</v>
      </c>
      <c r="R33" s="20" t="s">
        <v>103</v>
      </c>
      <c r="S33" s="20"/>
      <c r="T33" s="20" t="s">
        <v>203</v>
      </c>
      <c r="U33" s="23">
        <v>2000</v>
      </c>
      <c r="V33" s="20"/>
      <c r="W33" s="24" t="s">
        <v>105</v>
      </c>
      <c r="X33" s="20" t="s">
        <v>222</v>
      </c>
      <c r="Y33" s="20"/>
      <c r="Z33" s="20"/>
      <c r="AA33" s="19">
        <v>33.285934134541584</v>
      </c>
      <c r="AB33" s="19">
        <v>27.845977812684019</v>
      </c>
      <c r="AC33" s="19">
        <v>1.5862766369772381</v>
      </c>
      <c r="AD33" s="19">
        <v>12.009916421011001</v>
      </c>
      <c r="AE33" s="19">
        <v>107.0872524238443</v>
      </c>
      <c r="AF33" s="19">
        <v>0</v>
      </c>
      <c r="AG33" s="19">
        <v>0</v>
      </c>
      <c r="AH33" s="19">
        <v>0</v>
      </c>
      <c r="AI33" s="19">
        <v>38.781344872251893</v>
      </c>
      <c r="AJ33" s="19">
        <v>9.4022379798398941</v>
      </c>
      <c r="AK33" s="19">
        <v>1.0371268487570862</v>
      </c>
      <c r="AL33" s="19">
        <v>0.99854494551196316</v>
      </c>
      <c r="AM33" s="19">
        <v>12.39003525120072</v>
      </c>
      <c r="AN33" s="19">
        <v>0</v>
      </c>
      <c r="AO33" s="19">
        <v>0.94511049489044896</v>
      </c>
      <c r="AP33" s="19">
        <v>5.2401034465103935</v>
      </c>
      <c r="AQ33" s="19">
        <v>4.9310200891923142</v>
      </c>
      <c r="AR33" s="19">
        <v>50.081116396623379</v>
      </c>
      <c r="AS33" s="19">
        <v>9.8496291351258947</v>
      </c>
      <c r="AT33" s="19">
        <v>0</v>
      </c>
      <c r="AU33" s="19">
        <v>246.54459233687828</v>
      </c>
      <c r="AV33" s="19">
        <v>265.76433895215456</v>
      </c>
      <c r="AW33" s="19">
        <v>265.76433895215456</v>
      </c>
      <c r="AX33" s="19">
        <v>26.529994520995302</v>
      </c>
      <c r="AZ33" s="19">
        <f t="shared" si="35"/>
        <v>33.285934134541584</v>
      </c>
      <c r="BA33" s="19">
        <f t="shared" si="35"/>
        <v>27.845977812684019</v>
      </c>
      <c r="BB33" s="19">
        <f t="shared" si="35"/>
        <v>1.5862766369772381</v>
      </c>
      <c r="BC33" s="19">
        <f t="shared" si="35"/>
        <v>12.009916421011001</v>
      </c>
      <c r="BD33" s="19">
        <f t="shared" si="35"/>
        <v>107.0872524238443</v>
      </c>
      <c r="BE33" s="19">
        <f t="shared" si="35"/>
        <v>0</v>
      </c>
      <c r="BF33" s="19">
        <f t="shared" si="35"/>
        <v>0</v>
      </c>
      <c r="BG33" s="19">
        <f t="shared" si="35"/>
        <v>0</v>
      </c>
      <c r="BH33" s="19">
        <f t="shared" si="35"/>
        <v>38.781344872251893</v>
      </c>
      <c r="BI33" s="19">
        <f t="shared" si="35"/>
        <v>9.4022379798398941</v>
      </c>
      <c r="BJ33" s="19">
        <f t="shared" si="35"/>
        <v>1.0371268487570862</v>
      </c>
      <c r="BK33" s="19">
        <f t="shared" si="35"/>
        <v>0.99854494551196316</v>
      </c>
      <c r="BL33" s="19">
        <f t="shared" si="35"/>
        <v>12.39003525120072</v>
      </c>
      <c r="BM33" s="19">
        <f t="shared" si="35"/>
        <v>0</v>
      </c>
      <c r="BN33" s="19">
        <f t="shared" si="35"/>
        <v>0.94511049489044896</v>
      </c>
      <c r="BO33" s="19">
        <f t="shared" si="30"/>
        <v>5.2401034465103935</v>
      </c>
      <c r="BP33" s="19">
        <f t="shared" si="30"/>
        <v>4.9310200891923142</v>
      </c>
      <c r="BQ33" s="19">
        <f t="shared" si="30"/>
        <v>50.081116396623379</v>
      </c>
      <c r="BR33" s="19">
        <f t="shared" si="30"/>
        <v>9.8496291351258947</v>
      </c>
      <c r="BS33" s="19">
        <f t="shared" si="30"/>
        <v>0</v>
      </c>
      <c r="BT33" s="19">
        <f t="shared" si="30"/>
        <v>246.54459233687828</v>
      </c>
      <c r="BU33" s="19">
        <f t="shared" si="30"/>
        <v>265.76433895215456</v>
      </c>
      <c r="BV33" s="19">
        <f t="shared" si="30"/>
        <v>265.76433895215456</v>
      </c>
      <c r="BW33" s="19">
        <f t="shared" si="30"/>
        <v>26.529994520995302</v>
      </c>
      <c r="BX33" s="19"/>
      <c r="BY33" s="19">
        <f t="shared" si="43"/>
        <v>557.24968752240966</v>
      </c>
      <c r="BZ33" s="19">
        <f t="shared" si="41"/>
        <v>545.91315076302294</v>
      </c>
      <c r="CA33" s="19">
        <f t="shared" si="41"/>
        <v>96.73022590745984</v>
      </c>
      <c r="CB33" s="19">
        <f t="shared" si="41"/>
        <v>337.74703355953341</v>
      </c>
      <c r="CC33" s="19">
        <f t="shared" si="41"/>
        <v>2811.1478388634437</v>
      </c>
      <c r="CD33" s="19">
        <f t="shared" si="41"/>
        <v>35.15055842624448</v>
      </c>
      <c r="CE33" s="19">
        <f t="shared" si="41"/>
        <v>70.764992052276838</v>
      </c>
      <c r="CF33" s="19">
        <f t="shared" si="41"/>
        <v>7.7724338374461563</v>
      </c>
      <c r="CG33" s="19">
        <f t="shared" si="41"/>
        <v>1358.8235193089754</v>
      </c>
      <c r="CH33" s="19">
        <f t="shared" si="41"/>
        <v>261.89964436188632</v>
      </c>
      <c r="CI33" s="19">
        <f t="shared" si="41"/>
        <v>26.774114461675179</v>
      </c>
      <c r="CJ33" s="19">
        <f t="shared" si="41"/>
        <v>20.962080953147463</v>
      </c>
      <c r="CK33" s="19">
        <f t="shared" si="41"/>
        <v>221.51120067564028</v>
      </c>
      <c r="CL33" s="19">
        <f t="shared" si="41"/>
        <v>7.4703498555710413</v>
      </c>
      <c r="CM33" s="19">
        <f t="shared" si="41"/>
        <v>30.842832205691515</v>
      </c>
      <c r="CN33" s="19">
        <f t="shared" si="41"/>
        <v>127.90079058502175</v>
      </c>
      <c r="CO33" s="19">
        <f t="shared" si="41"/>
        <v>377.39999550730232</v>
      </c>
      <c r="CP33" s="19">
        <f t="shared" si="41"/>
        <v>847.98377947704807</v>
      </c>
      <c r="CQ33" s="19">
        <f t="shared" si="41"/>
        <v>635.50474723432831</v>
      </c>
      <c r="CR33" s="19">
        <f t="shared" si="41"/>
        <v>0</v>
      </c>
      <c r="CS33" s="19">
        <f t="shared" si="41"/>
        <v>6623.5880298801067</v>
      </c>
      <c r="CT33" s="19">
        <f t="shared" si="41"/>
        <v>7428.8111420789028</v>
      </c>
      <c r="CU33" s="19">
        <f t="shared" si="41"/>
        <v>7428.8111420789028</v>
      </c>
      <c r="CV33" s="19">
        <f t="shared" si="41"/>
        <v>461.07649348135254</v>
      </c>
      <c r="CW33" s="19"/>
      <c r="CX33" s="19">
        <f t="shared" si="44"/>
        <v>4.144067214237066</v>
      </c>
      <c r="CY33" s="19">
        <f t="shared" si="42"/>
        <v>7.1747091171280548</v>
      </c>
      <c r="CZ33" s="19">
        <f t="shared" si="42"/>
        <v>1.3970271967937458</v>
      </c>
      <c r="DA33" s="19">
        <f t="shared" si="42"/>
        <v>2.2436830890204864</v>
      </c>
      <c r="DB33" s="19">
        <f t="shared" si="42"/>
        <v>20.037992859549437</v>
      </c>
      <c r="DC33" s="19">
        <f t="shared" si="42"/>
        <v>0.41033146619110528</v>
      </c>
      <c r="DD33" s="19">
        <f t="shared" si="42"/>
        <v>0.85170865520753347</v>
      </c>
      <c r="DE33" s="19">
        <f t="shared" si="42"/>
        <v>0.20442208778997373</v>
      </c>
      <c r="DF33" s="19">
        <f t="shared" si="42"/>
        <v>9.7670125589522101</v>
      </c>
      <c r="DG33" s="19">
        <f t="shared" si="42"/>
        <v>2.8922828067053321</v>
      </c>
      <c r="DH33" s="19">
        <f t="shared" si="42"/>
        <v>0.29859136692860599</v>
      </c>
      <c r="DI33" s="19">
        <f t="shared" si="42"/>
        <v>0.28595692887646651</v>
      </c>
      <c r="DJ33" s="19">
        <f t="shared" si="42"/>
        <v>1.4865878676808058</v>
      </c>
      <c r="DK33" s="19">
        <f t="shared" si="42"/>
        <v>0.41723565120504175</v>
      </c>
      <c r="DL33" s="19">
        <f t="shared" si="42"/>
        <v>0.21148910451013223</v>
      </c>
      <c r="DM33" s="19">
        <f t="shared" si="42"/>
        <v>0.99973459970999967</v>
      </c>
      <c r="DN33" s="19">
        <f t="shared" si="42"/>
        <v>4.0619193680033749</v>
      </c>
      <c r="DO33" s="19">
        <f t="shared" si="42"/>
        <v>4.5516575364319563</v>
      </c>
      <c r="DP33" s="19">
        <f t="shared" si="42"/>
        <v>6.4752580107065398</v>
      </c>
      <c r="DQ33" s="19">
        <f t="shared" si="42"/>
        <v>1.0034937352011358E-2</v>
      </c>
      <c r="DR33" s="19">
        <f t="shared" si="42"/>
        <v>48.031967301782153</v>
      </c>
      <c r="DS33" s="19">
        <f t="shared" si="42"/>
        <v>54.626720994294594</v>
      </c>
      <c r="DT33" s="19">
        <f t="shared" si="42"/>
        <v>54.636755931646604</v>
      </c>
      <c r="DU33" s="19">
        <f t="shared" si="42"/>
        <v>2.3589136656636067</v>
      </c>
      <c r="DW33">
        <f t="shared" si="33"/>
        <v>7.501196044222859E-2</v>
      </c>
      <c r="DX33">
        <f t="shared" si="33"/>
        <v>7.3485937429586187E-2</v>
      </c>
      <c r="DY33">
        <f t="shared" si="33"/>
        <v>1.3020956389583291E-2</v>
      </c>
      <c r="DZ33">
        <f t="shared" si="33"/>
        <v>4.5464479726296712E-2</v>
      </c>
      <c r="EA33">
        <f t="shared" si="33"/>
        <v>0.37841153652975529</v>
      </c>
      <c r="EB33">
        <f t="shared" si="33"/>
        <v>4.7316532556793247E-3</v>
      </c>
      <c r="EC33">
        <f t="shared" si="33"/>
        <v>9.5257492348195215E-3</v>
      </c>
      <c r="ED33">
        <f t="shared" si="33"/>
        <v>1.0462554086778269E-3</v>
      </c>
      <c r="EE33">
        <f t="shared" si="33"/>
        <v>0.18291264824491391</v>
      </c>
      <c r="EF33">
        <f t="shared" si="33"/>
        <v>3.5254583721803359E-2</v>
      </c>
      <c r="EG33">
        <f t="shared" si="33"/>
        <v>3.6040914151147237E-3</v>
      </c>
      <c r="EH33">
        <f t="shared" si="33"/>
        <v>2.8217275351653868E-3</v>
      </c>
      <c r="EI33">
        <f t="shared" si="33"/>
        <v>2.9817853279502253E-2</v>
      </c>
      <c r="EJ33">
        <f t="shared" si="33"/>
        <v>1.0055915694581132E-3</v>
      </c>
      <c r="EK33">
        <f t="shared" si="33"/>
        <v>4.151785745499563E-3</v>
      </c>
      <c r="EL33">
        <f t="shared" si="33"/>
        <v>1.7216858544236671E-2</v>
      </c>
      <c r="EM33">
        <f t="shared" si="25"/>
        <v>5.0802206206266465E-2</v>
      </c>
      <c r="EN33">
        <f t="shared" si="25"/>
        <v>0.11414797916638725</v>
      </c>
      <c r="EO33">
        <f t="shared" si="25"/>
        <v>8.5545955480635164E-2</v>
      </c>
      <c r="EP33">
        <f t="shared" si="25"/>
        <v>0</v>
      </c>
      <c r="EQ33">
        <f t="shared" si="25"/>
        <v>0.89160807876272652</v>
      </c>
      <c r="ES33">
        <f t="shared" si="34"/>
        <v>7.5847607413249557E-2</v>
      </c>
      <c r="ET33">
        <f t="shared" si="34"/>
        <v>0.13131652849418779</v>
      </c>
      <c r="EU33">
        <f t="shared" si="34"/>
        <v>2.5569365768009701E-2</v>
      </c>
      <c r="EV33">
        <f t="shared" si="34"/>
        <v>4.1065452199018727E-2</v>
      </c>
      <c r="EW33">
        <f t="shared" si="34"/>
        <v>0.36674931587479309</v>
      </c>
      <c r="EX33">
        <f t="shared" si="34"/>
        <v>7.5101725787755603E-3</v>
      </c>
      <c r="EY33">
        <f t="shared" si="34"/>
        <v>1.558856562188767E-2</v>
      </c>
      <c r="EZ33">
        <f t="shared" si="34"/>
        <v>3.7414755745329444E-3</v>
      </c>
      <c r="FA33">
        <f t="shared" si="34"/>
        <v>0.17876267344955923</v>
      </c>
      <c r="FB33">
        <f t="shared" si="34"/>
        <v>5.2936576438098321E-2</v>
      </c>
      <c r="FC33">
        <f t="shared" si="34"/>
        <v>5.4650273764818534E-3</v>
      </c>
      <c r="FD33">
        <f t="shared" si="34"/>
        <v>5.2337830824768106E-3</v>
      </c>
      <c r="FE33">
        <f t="shared" si="34"/>
        <v>2.7208567608600402E-2</v>
      </c>
      <c r="FF33">
        <f t="shared" si="34"/>
        <v>7.6365377865227763E-3</v>
      </c>
      <c r="FG33">
        <f t="shared" si="34"/>
        <v>3.8708210416942761E-3</v>
      </c>
      <c r="FH33">
        <f t="shared" si="34"/>
        <v>1.8297839662382576E-2</v>
      </c>
      <c r="FI33">
        <f t="shared" si="26"/>
        <v>7.4344080257712317E-2</v>
      </c>
      <c r="FJ33">
        <f t="shared" si="26"/>
        <v>8.330760966347113E-2</v>
      </c>
      <c r="FK33">
        <f t="shared" si="26"/>
        <v>0.11851468668468203</v>
      </c>
      <c r="FL33">
        <f t="shared" si="26"/>
        <v>1.8366641981023876E-4</v>
      </c>
      <c r="FM33">
        <f t="shared" si="13"/>
        <v>1</v>
      </c>
    </row>
    <row r="34" spans="1:169" x14ac:dyDescent="0.2">
      <c r="A34" t="s">
        <v>198</v>
      </c>
      <c r="B34" t="s">
        <v>132</v>
      </c>
      <c r="C34" t="s">
        <v>223</v>
      </c>
      <c r="D34" s="14" t="s">
        <v>224</v>
      </c>
      <c r="E34" s="14" t="s">
        <v>98</v>
      </c>
      <c r="F34" s="20">
        <v>108</v>
      </c>
      <c r="G34" s="21">
        <v>43404</v>
      </c>
      <c r="H34" s="20">
        <v>1</v>
      </c>
      <c r="I34" s="20">
        <v>7</v>
      </c>
      <c r="J34" s="20"/>
      <c r="K34" s="22" t="s">
        <v>201</v>
      </c>
      <c r="L34" s="20">
        <v>22</v>
      </c>
      <c r="M34" s="20" t="s">
        <v>202</v>
      </c>
      <c r="N34" s="20">
        <v>100</v>
      </c>
      <c r="O34" s="20">
        <v>1</v>
      </c>
      <c r="P34" s="23">
        <v>8</v>
      </c>
      <c r="Q34" s="20" t="s">
        <v>102</v>
      </c>
      <c r="R34" s="20" t="s">
        <v>103</v>
      </c>
      <c r="S34" s="20"/>
      <c r="T34" s="20" t="s">
        <v>203</v>
      </c>
      <c r="U34" s="23">
        <v>2000</v>
      </c>
      <c r="V34" s="20"/>
      <c r="W34" s="24" t="s">
        <v>105</v>
      </c>
      <c r="X34" s="20" t="s">
        <v>225</v>
      </c>
      <c r="Y34" s="20"/>
      <c r="Z34" s="20"/>
      <c r="AA34" s="19">
        <v>20.352562335084084</v>
      </c>
      <c r="AB34" s="19">
        <v>18.694137181930852</v>
      </c>
      <c r="AC34" s="19">
        <v>0.97593352886985008</v>
      </c>
      <c r="AD34" s="19">
        <v>8.255569870979981</v>
      </c>
      <c r="AE34" s="19">
        <v>69.963020013777623</v>
      </c>
      <c r="AF34" s="19">
        <v>0</v>
      </c>
      <c r="AG34" s="19">
        <v>0</v>
      </c>
      <c r="AH34" s="19">
        <v>0</v>
      </c>
      <c r="AI34" s="19">
        <v>27.477816740249608</v>
      </c>
      <c r="AJ34" s="19">
        <v>6.7076754954432385</v>
      </c>
      <c r="AK34" s="19">
        <v>0.56538289417309784</v>
      </c>
      <c r="AL34" s="19">
        <v>0.88628717606343799</v>
      </c>
      <c r="AM34" s="19">
        <v>8.3814663357625037</v>
      </c>
      <c r="AN34" s="19">
        <v>0</v>
      </c>
      <c r="AO34" s="19">
        <v>0.64012953383614812</v>
      </c>
      <c r="AP34" s="19">
        <v>3.5976938279056636</v>
      </c>
      <c r="AQ34" s="19">
        <v>3.8165434062374857</v>
      </c>
      <c r="AR34" s="19">
        <v>34.536728680611908</v>
      </c>
      <c r="AS34" s="19">
        <v>6.2322967960875344</v>
      </c>
      <c r="AT34" s="19">
        <v>0</v>
      </c>
      <c r="AU34" s="19">
        <v>160.08214323212439</v>
      </c>
      <c r="AV34" s="19">
        <v>173.52307433451625</v>
      </c>
      <c r="AW34" s="19">
        <v>173.52307433451625</v>
      </c>
      <c r="AX34" s="19">
        <v>22.8983223887675</v>
      </c>
      <c r="AZ34" s="19">
        <f t="shared" si="35"/>
        <v>20.352562335084084</v>
      </c>
      <c r="BA34" s="19">
        <f t="shared" si="35"/>
        <v>18.694137181930852</v>
      </c>
      <c r="BB34" s="19">
        <f t="shared" si="35"/>
        <v>0.97593352886985008</v>
      </c>
      <c r="BC34" s="19">
        <f t="shared" si="35"/>
        <v>8.255569870979981</v>
      </c>
      <c r="BD34" s="19">
        <f t="shared" si="35"/>
        <v>69.963020013777623</v>
      </c>
      <c r="BE34" s="19">
        <f t="shared" si="35"/>
        <v>0</v>
      </c>
      <c r="BF34" s="19">
        <f t="shared" si="35"/>
        <v>0</v>
      </c>
      <c r="BG34" s="19">
        <f t="shared" si="35"/>
        <v>0</v>
      </c>
      <c r="BH34" s="19">
        <f t="shared" si="35"/>
        <v>27.477816740249608</v>
      </c>
      <c r="BI34" s="19">
        <f t="shared" si="35"/>
        <v>6.7076754954432385</v>
      </c>
      <c r="BJ34" s="19">
        <f t="shared" si="35"/>
        <v>0.56538289417309784</v>
      </c>
      <c r="BK34" s="19">
        <f t="shared" si="35"/>
        <v>0.88628717606343799</v>
      </c>
      <c r="BL34" s="19">
        <f t="shared" si="35"/>
        <v>8.3814663357625037</v>
      </c>
      <c r="BM34" s="19">
        <f t="shared" si="35"/>
        <v>0</v>
      </c>
      <c r="BN34" s="19">
        <f t="shared" si="35"/>
        <v>0.64012953383614812</v>
      </c>
      <c r="BO34" s="19">
        <f t="shared" si="30"/>
        <v>3.5976938279056636</v>
      </c>
      <c r="BP34" s="19">
        <f t="shared" si="30"/>
        <v>3.8165434062374857</v>
      </c>
      <c r="BQ34" s="19">
        <f t="shared" si="30"/>
        <v>34.536728680611908</v>
      </c>
      <c r="BR34" s="19">
        <f t="shared" si="30"/>
        <v>6.2322967960875344</v>
      </c>
      <c r="BS34" s="19">
        <f t="shared" si="30"/>
        <v>0</v>
      </c>
      <c r="BT34" s="19">
        <f t="shared" si="30"/>
        <v>160.08214323212439</v>
      </c>
      <c r="BU34" s="19">
        <f t="shared" si="30"/>
        <v>173.52307433451625</v>
      </c>
      <c r="BV34" s="19">
        <f t="shared" si="30"/>
        <v>173.52307433451625</v>
      </c>
      <c r="BW34" s="19">
        <f t="shared" si="30"/>
        <v>22.8983223887675</v>
      </c>
      <c r="BX34" s="19"/>
      <c r="BY34" s="19">
        <f t="shared" si="43"/>
        <v>804.57744704438494</v>
      </c>
      <c r="BZ34" s="19">
        <f t="shared" si="41"/>
        <v>698.10172491922299</v>
      </c>
      <c r="CA34" s="19">
        <f t="shared" si="41"/>
        <v>38.433152487706323</v>
      </c>
      <c r="CB34" s="19">
        <f t="shared" si="41"/>
        <v>303.9822943798647</v>
      </c>
      <c r="CC34" s="19">
        <f t="shared" si="41"/>
        <v>2655.7540865643286</v>
      </c>
      <c r="CD34" s="19">
        <f t="shared" si="41"/>
        <v>0</v>
      </c>
      <c r="CE34" s="19">
        <f t="shared" si="41"/>
        <v>0</v>
      </c>
      <c r="CF34" s="19">
        <f t="shared" si="41"/>
        <v>0</v>
      </c>
      <c r="CG34" s="19">
        <f t="shared" si="41"/>
        <v>993.88742418752247</v>
      </c>
      <c r="CH34" s="19">
        <f t="shared" si="41"/>
        <v>241.648702129247</v>
      </c>
      <c r="CI34" s="19">
        <f t="shared" si="41"/>
        <v>24.03764614395276</v>
      </c>
      <c r="CJ34" s="19">
        <f t="shared" si="41"/>
        <v>28.272481823631018</v>
      </c>
      <c r="CK34" s="19">
        <f t="shared" si="41"/>
        <v>311.57252380444839</v>
      </c>
      <c r="CL34" s="19">
        <f t="shared" si="41"/>
        <v>0</v>
      </c>
      <c r="CM34" s="19">
        <f t="shared" si="41"/>
        <v>23.778600430898955</v>
      </c>
      <c r="CN34" s="19">
        <f t="shared" si="41"/>
        <v>132.56695911624087</v>
      </c>
      <c r="CO34" s="19">
        <f t="shared" si="41"/>
        <v>131.213452431447</v>
      </c>
      <c r="CP34" s="19">
        <f t="shared" si="41"/>
        <v>1269.2676761585294</v>
      </c>
      <c r="CQ34" s="19">
        <f t="shared" si="41"/>
        <v>241.22888896820146</v>
      </c>
      <c r="CR34" s="19">
        <f t="shared" si="41"/>
        <v>0</v>
      </c>
      <c r="CS34" s="19">
        <f t="shared" si="41"/>
        <v>6099.4010335350404</v>
      </c>
      <c r="CT34" s="19">
        <f t="shared" si="41"/>
        <v>6589.3111993000621</v>
      </c>
      <c r="CU34" s="19">
        <f t="shared" si="41"/>
        <v>6589.3111993000621</v>
      </c>
      <c r="CV34" s="19">
        <f t="shared" si="41"/>
        <v>741.42475364644201</v>
      </c>
      <c r="CW34" s="19"/>
      <c r="CX34" s="19">
        <f t="shared" si="44"/>
        <v>4.144067214237066</v>
      </c>
      <c r="CY34" s="19">
        <f t="shared" si="42"/>
        <v>7.1747091171280548</v>
      </c>
      <c r="CZ34" s="19">
        <f t="shared" si="42"/>
        <v>1.3970271967937458</v>
      </c>
      <c r="DA34" s="19">
        <f t="shared" si="42"/>
        <v>2.2436830890204864</v>
      </c>
      <c r="DB34" s="19">
        <f t="shared" si="42"/>
        <v>20.037992859549437</v>
      </c>
      <c r="DC34" s="19">
        <f t="shared" si="42"/>
        <v>0.41033146619110528</v>
      </c>
      <c r="DD34" s="19">
        <f t="shared" si="42"/>
        <v>0.85170865520753347</v>
      </c>
      <c r="DE34" s="19">
        <f t="shared" si="42"/>
        <v>0.20442208778997373</v>
      </c>
      <c r="DF34" s="19">
        <f t="shared" si="42"/>
        <v>9.7670125589522101</v>
      </c>
      <c r="DG34" s="19">
        <f t="shared" si="42"/>
        <v>2.8922828067053321</v>
      </c>
      <c r="DH34" s="19">
        <f t="shared" si="42"/>
        <v>0.29859136692860599</v>
      </c>
      <c r="DI34" s="19">
        <f t="shared" si="42"/>
        <v>0.28595692887646651</v>
      </c>
      <c r="DJ34" s="19">
        <f t="shared" si="42"/>
        <v>1.4865878676808058</v>
      </c>
      <c r="DK34" s="19">
        <f t="shared" si="42"/>
        <v>0.41723565120504175</v>
      </c>
      <c r="DL34" s="19">
        <f t="shared" si="42"/>
        <v>0.21148910451013223</v>
      </c>
      <c r="DM34" s="19">
        <f t="shared" si="42"/>
        <v>0.99973459970999967</v>
      </c>
      <c r="DN34" s="19">
        <f t="shared" si="42"/>
        <v>4.0619193680033749</v>
      </c>
      <c r="DO34" s="19">
        <f t="shared" si="42"/>
        <v>4.5516575364319563</v>
      </c>
      <c r="DP34" s="19">
        <f t="shared" si="42"/>
        <v>6.4752580107065398</v>
      </c>
      <c r="DQ34" s="19">
        <f t="shared" si="42"/>
        <v>1.0034937352011358E-2</v>
      </c>
      <c r="DR34" s="19">
        <f t="shared" si="42"/>
        <v>48.031967301782153</v>
      </c>
      <c r="DS34" s="19">
        <f t="shared" si="42"/>
        <v>54.626720994294594</v>
      </c>
      <c r="DT34" s="19">
        <f t="shared" si="42"/>
        <v>54.636755931646604</v>
      </c>
      <c r="DU34" s="19">
        <f t="shared" si="42"/>
        <v>2.3589136656636067</v>
      </c>
      <c r="DW34">
        <f t="shared" si="33"/>
        <v>0.1221034221497764</v>
      </c>
      <c r="DX34">
        <f t="shared" si="33"/>
        <v>0.10594456746759473</v>
      </c>
      <c r="DY34">
        <f t="shared" si="33"/>
        <v>5.8326509896495429E-3</v>
      </c>
      <c r="DZ34">
        <f t="shared" si="33"/>
        <v>4.6132635898598125E-2</v>
      </c>
      <c r="EA34">
        <f t="shared" si="33"/>
        <v>0.40303971177540249</v>
      </c>
      <c r="EB34">
        <f t="shared" si="33"/>
        <v>0</v>
      </c>
      <c r="EC34">
        <f t="shared" si="33"/>
        <v>0</v>
      </c>
      <c r="ED34">
        <f t="shared" si="33"/>
        <v>0</v>
      </c>
      <c r="EE34">
        <f t="shared" si="33"/>
        <v>0.15083328046383609</v>
      </c>
      <c r="EF34">
        <f t="shared" si="33"/>
        <v>3.6672831927397162E-2</v>
      </c>
      <c r="EG34">
        <f t="shared" si="33"/>
        <v>3.6479755496304556E-3</v>
      </c>
      <c r="EH34">
        <f t="shared" si="33"/>
        <v>4.2906581535615152E-3</v>
      </c>
      <c r="EI34">
        <f t="shared" si="33"/>
        <v>4.7284536179979575E-2</v>
      </c>
      <c r="EJ34">
        <f t="shared" si="33"/>
        <v>0</v>
      </c>
      <c r="EK34">
        <f t="shared" si="33"/>
        <v>3.6086625311344826E-3</v>
      </c>
      <c r="EL34">
        <f t="shared" si="33"/>
        <v>2.0118485089962446E-2</v>
      </c>
      <c r="EM34">
        <f t="shared" si="25"/>
        <v>1.9913075655826503E-2</v>
      </c>
      <c r="EN34">
        <f t="shared" si="25"/>
        <v>0.19262524378775056</v>
      </c>
      <c r="EO34">
        <f t="shared" si="25"/>
        <v>3.6609120691374473E-2</v>
      </c>
      <c r="EP34">
        <f t="shared" si="25"/>
        <v>0</v>
      </c>
      <c r="EQ34">
        <f t="shared" si="25"/>
        <v>0.92565077730475664</v>
      </c>
      <c r="ES34">
        <f t="shared" si="34"/>
        <v>7.5847607413249557E-2</v>
      </c>
      <c r="ET34">
        <f t="shared" si="34"/>
        <v>0.13131652849418779</v>
      </c>
      <c r="EU34">
        <f t="shared" si="34"/>
        <v>2.5569365768009701E-2</v>
      </c>
      <c r="EV34">
        <f t="shared" si="34"/>
        <v>4.1065452199018727E-2</v>
      </c>
      <c r="EW34">
        <f t="shared" si="34"/>
        <v>0.36674931587479309</v>
      </c>
      <c r="EX34">
        <f t="shared" si="34"/>
        <v>7.5101725787755603E-3</v>
      </c>
      <c r="EY34">
        <f t="shared" si="34"/>
        <v>1.558856562188767E-2</v>
      </c>
      <c r="EZ34">
        <f t="shared" si="34"/>
        <v>3.7414755745329444E-3</v>
      </c>
      <c r="FA34">
        <f t="shared" si="34"/>
        <v>0.17876267344955923</v>
      </c>
      <c r="FB34">
        <f t="shared" si="34"/>
        <v>5.2936576438098321E-2</v>
      </c>
      <c r="FC34">
        <f t="shared" si="34"/>
        <v>5.4650273764818534E-3</v>
      </c>
      <c r="FD34">
        <f t="shared" si="34"/>
        <v>5.2337830824768106E-3</v>
      </c>
      <c r="FE34">
        <f t="shared" si="34"/>
        <v>2.7208567608600402E-2</v>
      </c>
      <c r="FF34">
        <f t="shared" si="34"/>
        <v>7.6365377865227763E-3</v>
      </c>
      <c r="FG34">
        <f t="shared" si="34"/>
        <v>3.8708210416942761E-3</v>
      </c>
      <c r="FH34">
        <f t="shared" si="34"/>
        <v>1.8297839662382576E-2</v>
      </c>
      <c r="FI34">
        <f t="shared" si="26"/>
        <v>7.4344080257712317E-2</v>
      </c>
      <c r="FJ34">
        <f t="shared" si="26"/>
        <v>8.330760966347113E-2</v>
      </c>
      <c r="FK34">
        <f t="shared" si="26"/>
        <v>0.11851468668468203</v>
      </c>
      <c r="FL34">
        <f t="shared" si="26"/>
        <v>1.8366641981023876E-4</v>
      </c>
      <c r="FM34">
        <f t="shared" si="13"/>
        <v>1</v>
      </c>
    </row>
    <row r="35" spans="1:169" s="4" customFormat="1" x14ac:dyDescent="0.2">
      <c r="A35" s="4" t="s">
        <v>226</v>
      </c>
      <c r="B35" s="4" t="s">
        <v>95</v>
      </c>
      <c r="C35" s="4" t="s">
        <v>227</v>
      </c>
      <c r="D35" s="5" t="s">
        <v>228</v>
      </c>
      <c r="E35" s="5" t="s">
        <v>98</v>
      </c>
      <c r="F35" s="25">
        <v>137</v>
      </c>
      <c r="G35" s="26">
        <v>43406</v>
      </c>
      <c r="H35" s="25">
        <v>2</v>
      </c>
      <c r="I35" s="25">
        <v>1</v>
      </c>
      <c r="J35" s="25" t="s">
        <v>229</v>
      </c>
      <c r="K35" s="27" t="s">
        <v>139</v>
      </c>
      <c r="L35" s="25">
        <v>25</v>
      </c>
      <c r="M35" s="25" t="s">
        <v>230</v>
      </c>
      <c r="N35" s="25">
        <v>5</v>
      </c>
      <c r="O35" s="25">
        <v>22</v>
      </c>
      <c r="P35" s="28">
        <v>1</v>
      </c>
      <c r="Q35" s="25" t="s">
        <v>102</v>
      </c>
      <c r="R35" s="25" t="s">
        <v>103</v>
      </c>
      <c r="S35" s="25"/>
      <c r="T35" s="25" t="s">
        <v>104</v>
      </c>
      <c r="U35" s="28">
        <v>2000</v>
      </c>
      <c r="V35" s="25"/>
      <c r="W35" s="29" t="s">
        <v>105</v>
      </c>
      <c r="X35" s="25" t="s">
        <v>231</v>
      </c>
      <c r="Y35" s="25"/>
      <c r="Z35" s="25"/>
      <c r="AA35" s="8">
        <v>7.0755042372056955</v>
      </c>
      <c r="AB35" s="8">
        <v>21.250763425413698</v>
      </c>
      <c r="AC35" s="8">
        <v>21.488813865511766</v>
      </c>
      <c r="AD35" s="8">
        <v>26.409635879753498</v>
      </c>
      <c r="AE35" s="8">
        <v>81.245064577642097</v>
      </c>
      <c r="AF35" s="8">
        <v>4.4307251512643537</v>
      </c>
      <c r="AG35" s="8">
        <v>1.406300600796073</v>
      </c>
      <c r="AH35" s="8">
        <v>4.0429289936956243</v>
      </c>
      <c r="AI35" s="8">
        <v>135.42718583499138</v>
      </c>
      <c r="AJ35" s="8">
        <v>38.9120340586393</v>
      </c>
      <c r="AK35" s="8">
        <v>0.8207429527386827</v>
      </c>
      <c r="AL35" s="8">
        <v>20.082721114641302</v>
      </c>
      <c r="AM35" s="8">
        <v>3.6217555523571696</v>
      </c>
      <c r="AN35" s="8">
        <v>3.2969211691546687</v>
      </c>
      <c r="AO35" s="8">
        <v>1.8448486241934792</v>
      </c>
      <c r="AP35" s="8">
        <v>7.4045539678571588</v>
      </c>
      <c r="AQ35" s="8">
        <v>54.013060051476188</v>
      </c>
      <c r="AR35" s="8">
        <v>19.598160074096171</v>
      </c>
      <c r="AS35" s="8">
        <v>36.850232966499632</v>
      </c>
      <c r="AT35" s="8">
        <v>3.8301907994766657</v>
      </c>
      <c r="AU35" s="8">
        <v>288.72072850277794</v>
      </c>
      <c r="AV35" s="8">
        <v>353.14428428607067</v>
      </c>
      <c r="AW35" s="8">
        <v>356.97447508554734</v>
      </c>
      <c r="AX35" s="8">
        <v>5.8116148994133301</v>
      </c>
      <c r="AZ35" s="8">
        <f t="shared" si="35"/>
        <v>7.0755042372056955</v>
      </c>
      <c r="BA35" s="8">
        <f t="shared" si="35"/>
        <v>21.250763425413698</v>
      </c>
      <c r="BB35" s="8">
        <f t="shared" si="35"/>
        <v>21.488813865511766</v>
      </c>
      <c r="BC35" s="8">
        <f t="shared" si="35"/>
        <v>26.409635879753498</v>
      </c>
      <c r="BD35" s="8">
        <f t="shared" si="35"/>
        <v>81.245064577642097</v>
      </c>
      <c r="BE35" s="8">
        <f t="shared" si="35"/>
        <v>4.4307251512643537</v>
      </c>
      <c r="BF35" s="8">
        <f t="shared" si="35"/>
        <v>1.406300600796073</v>
      </c>
      <c r="BG35" s="8">
        <f t="shared" si="35"/>
        <v>4.0429289936956243</v>
      </c>
      <c r="BH35" s="8">
        <f t="shared" si="35"/>
        <v>135.42718583499138</v>
      </c>
      <c r="BI35" s="8">
        <f t="shared" si="35"/>
        <v>38.9120340586393</v>
      </c>
      <c r="BJ35" s="8">
        <f t="shared" si="35"/>
        <v>0.8207429527386827</v>
      </c>
      <c r="BK35" s="8">
        <f t="shared" si="35"/>
        <v>20.082721114641302</v>
      </c>
      <c r="BL35" s="8">
        <f t="shared" si="35"/>
        <v>3.6217555523571696</v>
      </c>
      <c r="BM35" s="8">
        <f t="shared" si="35"/>
        <v>3.2969211691546687</v>
      </c>
      <c r="BN35" s="8">
        <f t="shared" si="35"/>
        <v>1.8448486241934792</v>
      </c>
      <c r="BO35" s="8">
        <f t="shared" si="30"/>
        <v>7.4045539678571588</v>
      </c>
      <c r="BP35" s="8">
        <f t="shared" si="30"/>
        <v>54.013060051476188</v>
      </c>
      <c r="BQ35" s="8">
        <f t="shared" si="30"/>
        <v>19.598160074096171</v>
      </c>
      <c r="BR35" s="8">
        <f t="shared" si="30"/>
        <v>36.850232966499632</v>
      </c>
      <c r="BS35" s="8">
        <f t="shared" si="30"/>
        <v>3.8301907994766657</v>
      </c>
      <c r="BT35" s="8">
        <f t="shared" si="30"/>
        <v>288.72072850277794</v>
      </c>
      <c r="BU35" s="8">
        <f t="shared" si="30"/>
        <v>353.14428428607067</v>
      </c>
      <c r="BV35" s="8">
        <f t="shared" si="30"/>
        <v>356.97447508554734</v>
      </c>
      <c r="BW35" s="8">
        <f t="shared" si="30"/>
        <v>5.8116148994133301</v>
      </c>
      <c r="BX35" s="8"/>
      <c r="BY35" s="8">
        <f>(AZ35+AZ35)*($N35-0)/2</f>
        <v>35.377521186028474</v>
      </c>
      <c r="BZ35" s="8">
        <f t="shared" ref="BZ35:CV35" si="45">(BA35+BA35)*($N35-0)/2</f>
        <v>106.25381712706849</v>
      </c>
      <c r="CA35" s="8">
        <f t="shared" si="45"/>
        <v>107.44406932755882</v>
      </c>
      <c r="CB35" s="8">
        <f t="shared" si="45"/>
        <v>132.0481793987675</v>
      </c>
      <c r="CC35" s="8">
        <f t="shared" si="45"/>
        <v>406.22532288821048</v>
      </c>
      <c r="CD35" s="8">
        <f t="shared" si="45"/>
        <v>22.15362575632177</v>
      </c>
      <c r="CE35" s="8">
        <f t="shared" si="45"/>
        <v>7.0315030039803652</v>
      </c>
      <c r="CF35" s="8">
        <f t="shared" si="45"/>
        <v>20.214644968478122</v>
      </c>
      <c r="CG35" s="8">
        <f t="shared" si="45"/>
        <v>677.13592917495691</v>
      </c>
      <c r="CH35" s="8">
        <f t="shared" si="45"/>
        <v>194.56017029319651</v>
      </c>
      <c r="CI35" s="8">
        <f t="shared" si="45"/>
        <v>4.1037147636934135</v>
      </c>
      <c r="CJ35" s="8">
        <f t="shared" si="45"/>
        <v>100.41360557320651</v>
      </c>
      <c r="CK35" s="8">
        <f t="shared" si="45"/>
        <v>18.108777761785849</v>
      </c>
      <c r="CL35" s="8">
        <f t="shared" si="45"/>
        <v>16.484605845773345</v>
      </c>
      <c r="CM35" s="8">
        <f t="shared" si="45"/>
        <v>9.2242431209673956</v>
      </c>
      <c r="CN35" s="8">
        <f t="shared" si="45"/>
        <v>37.022769839285793</v>
      </c>
      <c r="CO35" s="8">
        <f t="shared" si="45"/>
        <v>270.06530025738095</v>
      </c>
      <c r="CP35" s="8">
        <f t="shared" si="45"/>
        <v>97.990800370480855</v>
      </c>
      <c r="CQ35" s="8">
        <f t="shared" si="45"/>
        <v>184.25116483249815</v>
      </c>
      <c r="CR35" s="8">
        <f t="shared" si="45"/>
        <v>19.150953997383329</v>
      </c>
      <c r="CS35" s="8">
        <f t="shared" si="45"/>
        <v>1443.6036425138898</v>
      </c>
      <c r="CT35" s="8">
        <f t="shared" si="45"/>
        <v>1765.7214214303533</v>
      </c>
      <c r="CU35" s="8">
        <f t="shared" si="45"/>
        <v>1784.8723754277366</v>
      </c>
      <c r="CV35" s="8">
        <f t="shared" si="45"/>
        <v>29.058074497066649</v>
      </c>
      <c r="CW35" s="8"/>
      <c r="CX35" s="8">
        <f>SUM(BY35:BY42)/1000</f>
        <v>3.6463297638300971</v>
      </c>
      <c r="CY35" s="8">
        <f t="shared" ref="CY35" si="46">SUM(BZ35:BZ42)/1000</f>
        <v>5.1066389231926586</v>
      </c>
      <c r="CZ35" s="8">
        <f t="shared" ref="CZ35:DU35" si="47">SUM(CA35:CA42)/1000</f>
        <v>1.646723776487885</v>
      </c>
      <c r="DA35" s="8">
        <f t="shared" si="47"/>
        <v>3.9033307106514021</v>
      </c>
      <c r="DB35" s="8">
        <f t="shared" si="47"/>
        <v>6.0631099542025622</v>
      </c>
      <c r="DC35" s="8">
        <f t="shared" si="47"/>
        <v>0.53642463170435195</v>
      </c>
      <c r="DD35" s="8">
        <f t="shared" si="47"/>
        <v>0.28802684323848615</v>
      </c>
      <c r="DE35" s="8">
        <f t="shared" si="47"/>
        <v>0.24009863668516065</v>
      </c>
      <c r="DF35" s="8">
        <f t="shared" si="47"/>
        <v>13.090606637589786</v>
      </c>
      <c r="DG35" s="8">
        <f t="shared" si="47"/>
        <v>2.5983052892389567</v>
      </c>
      <c r="DH35" s="8">
        <f t="shared" si="47"/>
        <v>0.13529179714166351</v>
      </c>
      <c r="DI35" s="8">
        <f t="shared" si="47"/>
        <v>1.5143188069181515</v>
      </c>
      <c r="DJ35" s="8">
        <f t="shared" si="47"/>
        <v>1.6102187770668972</v>
      </c>
      <c r="DK35" s="8">
        <f t="shared" si="47"/>
        <v>1.0693470902847084</v>
      </c>
      <c r="DL35" s="8">
        <f t="shared" si="47"/>
        <v>0.26109993058670894</v>
      </c>
      <c r="DM35" s="8">
        <f t="shared" si="47"/>
        <v>0.66928566927810662</v>
      </c>
      <c r="DN35" s="8">
        <f t="shared" si="47"/>
        <v>2.3465336486056447</v>
      </c>
      <c r="DO35" s="8">
        <f t="shared" si="47"/>
        <v>1.3923459398070608</v>
      </c>
      <c r="DP35" s="8">
        <f t="shared" si="47"/>
        <v>6.0071842707347765</v>
      </c>
      <c r="DQ35" s="8">
        <f t="shared" si="47"/>
        <v>2.6184335713301987</v>
      </c>
      <c r="DR35" s="8">
        <f t="shared" si="47"/>
        <v>26.530716696076997</v>
      </c>
      <c r="DS35" s="8">
        <f t="shared" si="47"/>
        <v>30.15167519897923</v>
      </c>
      <c r="DT35" s="8">
        <f t="shared" si="47"/>
        <v>32.770108770309427</v>
      </c>
      <c r="DU35" s="8">
        <f t="shared" si="47"/>
        <v>0.76490434118321238</v>
      </c>
      <c r="DW35" s="4">
        <f t="shared" si="33"/>
        <v>1.9820756751613912E-2</v>
      </c>
      <c r="DX35" s="4">
        <f t="shared" si="33"/>
        <v>5.9530204282311913E-2</v>
      </c>
      <c r="DY35" s="4">
        <f t="shared" si="33"/>
        <v>6.0197059916852785E-2</v>
      </c>
      <c r="DZ35" s="4">
        <f t="shared" si="33"/>
        <v>7.3981860673440453E-2</v>
      </c>
      <c r="EA35" s="4">
        <f t="shared" si="33"/>
        <v>0.22759348426290726</v>
      </c>
      <c r="EB35" s="4">
        <f t="shared" si="33"/>
        <v>1.2411882250691876E-2</v>
      </c>
      <c r="EC35" s="4">
        <f t="shared" si="33"/>
        <v>3.9394990368962915E-3</v>
      </c>
      <c r="ED35" s="4">
        <f t="shared" si="33"/>
        <v>1.1325540832371151E-2</v>
      </c>
      <c r="EE35" s="4">
        <f t="shared" si="33"/>
        <v>0.37937498417089027</v>
      </c>
      <c r="EF35" s="4">
        <f t="shared" si="33"/>
        <v>0.10900508796690353</v>
      </c>
      <c r="EG35" s="4">
        <f t="shared" si="33"/>
        <v>2.2991642540884619E-3</v>
      </c>
      <c r="EH35" s="4">
        <f t="shared" si="33"/>
        <v>5.62581431342635E-2</v>
      </c>
      <c r="EI35" s="4">
        <f t="shared" si="33"/>
        <v>1.0145698936847606E-2</v>
      </c>
      <c r="EJ35" s="4">
        <f t="shared" si="33"/>
        <v>9.2357336427613679E-3</v>
      </c>
      <c r="EK35" s="4">
        <f t="shared" si="33"/>
        <v>5.1680127094559615E-3</v>
      </c>
      <c r="EL35" s="4">
        <f t="shared" ref="EL35:EP98" si="48">CN35/$CU35</f>
        <v>2.0742530585926882E-2</v>
      </c>
      <c r="EM35" s="4">
        <f t="shared" si="25"/>
        <v>0.15130790524597648</v>
      </c>
      <c r="EN35" s="4">
        <f t="shared" si="25"/>
        <v>5.4900732242549162E-2</v>
      </c>
      <c r="EO35" s="4">
        <f t="shared" si="25"/>
        <v>0.10322932180982586</v>
      </c>
      <c r="EP35" s="4">
        <f t="shared" si="25"/>
        <v>1.072959291713722E-2</v>
      </c>
      <c r="EQ35" s="4">
        <f t="shared" si="25"/>
        <v>0.80879936425030763</v>
      </c>
      <c r="ES35" s="4">
        <f t="shared" si="34"/>
        <v>0.11126999270547942</v>
      </c>
      <c r="ET35" s="4">
        <f t="shared" si="34"/>
        <v>0.15583222378008726</v>
      </c>
      <c r="EU35" s="4">
        <f t="shared" si="34"/>
        <v>5.0250787631802421E-2</v>
      </c>
      <c r="EV35" s="4">
        <f t="shared" si="34"/>
        <v>0.11911253447495181</v>
      </c>
      <c r="EW35" s="4">
        <f t="shared" si="34"/>
        <v>0.18501952485723508</v>
      </c>
      <c r="EX35" s="4">
        <f t="shared" si="34"/>
        <v>1.6369327165321058E-2</v>
      </c>
      <c r="EY35" s="4">
        <f t="shared" si="34"/>
        <v>8.7893160580365844E-3</v>
      </c>
      <c r="EZ35" s="4">
        <f t="shared" si="34"/>
        <v>7.3267573924776308E-3</v>
      </c>
      <c r="FA35" s="4">
        <f t="shared" si="34"/>
        <v>0.39946790318408149</v>
      </c>
      <c r="FB35" s="4">
        <f t="shared" si="34"/>
        <v>7.9288882055621651E-2</v>
      </c>
      <c r="FC35" s="4">
        <f t="shared" si="34"/>
        <v>4.1285123003388198E-3</v>
      </c>
      <c r="FD35" s="4">
        <f t="shared" si="34"/>
        <v>4.6210368648216503E-2</v>
      </c>
      <c r="FE35" s="4">
        <f t="shared" si="34"/>
        <v>4.913681514923128E-2</v>
      </c>
      <c r="FF35" s="4">
        <f t="shared" si="34"/>
        <v>3.2631783366357477E-2</v>
      </c>
      <c r="FG35" s="4">
        <f t="shared" si="34"/>
        <v>7.9676247771039536E-3</v>
      </c>
      <c r="FH35" s="4">
        <f t="shared" ref="FH35:FL98" si="49">DM35/$DT35</f>
        <v>2.0423663344214985E-2</v>
      </c>
      <c r="FI35" s="4">
        <f t="shared" si="26"/>
        <v>7.1605915776869963E-2</v>
      </c>
      <c r="FJ35" s="4">
        <f t="shared" si="26"/>
        <v>4.248829167965907E-2</v>
      </c>
      <c r="FK35" s="4">
        <f t="shared" si="26"/>
        <v>0.18331291827073343</v>
      </c>
      <c r="FL35" s="4">
        <f t="shared" si="26"/>
        <v>7.9903108948560092E-2</v>
      </c>
      <c r="FM35" s="4">
        <f t="shared" si="13"/>
        <v>1</v>
      </c>
    </row>
    <row r="36" spans="1:169" s="4" customFormat="1" x14ac:dyDescent="0.2">
      <c r="A36" s="4" t="s">
        <v>226</v>
      </c>
      <c r="B36" s="4" t="s">
        <v>108</v>
      </c>
      <c r="C36" s="4" t="s">
        <v>232</v>
      </c>
      <c r="D36" s="5" t="s">
        <v>233</v>
      </c>
      <c r="E36" s="5" t="s">
        <v>98</v>
      </c>
      <c r="F36" s="25">
        <v>137</v>
      </c>
      <c r="G36" s="26">
        <v>43406</v>
      </c>
      <c r="H36" s="25">
        <v>2</v>
      </c>
      <c r="I36" s="25">
        <v>1</v>
      </c>
      <c r="J36" s="25" t="s">
        <v>229</v>
      </c>
      <c r="K36" s="27" t="s">
        <v>139</v>
      </c>
      <c r="L36" s="25">
        <v>25</v>
      </c>
      <c r="M36" s="25" t="s">
        <v>230</v>
      </c>
      <c r="N36" s="25">
        <v>12</v>
      </c>
      <c r="O36" s="25">
        <v>18</v>
      </c>
      <c r="P36" s="28">
        <v>2</v>
      </c>
      <c r="Q36" s="25" t="s">
        <v>102</v>
      </c>
      <c r="R36" s="25" t="s">
        <v>103</v>
      </c>
      <c r="S36" s="25"/>
      <c r="T36" s="25" t="s">
        <v>104</v>
      </c>
      <c r="U36" s="28">
        <v>2000</v>
      </c>
      <c r="V36" s="25"/>
      <c r="W36" s="29" t="s">
        <v>105</v>
      </c>
      <c r="X36" s="25" t="s">
        <v>234</v>
      </c>
      <c r="Y36" s="25"/>
      <c r="Z36" s="25"/>
      <c r="AA36" s="8">
        <v>31.818854645308175</v>
      </c>
      <c r="AB36" s="8">
        <v>75.690259303701481</v>
      </c>
      <c r="AC36" s="8">
        <v>27.391628539826328</v>
      </c>
      <c r="AD36" s="8">
        <v>27.570317905064904</v>
      </c>
      <c r="AE36" s="8">
        <v>86.058984642003168</v>
      </c>
      <c r="AF36" s="8">
        <v>4.3001084450155753</v>
      </c>
      <c r="AG36" s="8">
        <v>0</v>
      </c>
      <c r="AH36" s="8">
        <v>0</v>
      </c>
      <c r="AI36" s="8">
        <v>145.61963129887693</v>
      </c>
      <c r="AJ36" s="8">
        <v>51.362336491788639</v>
      </c>
      <c r="AK36" s="8">
        <v>1.0493292207054821</v>
      </c>
      <c r="AL36" s="8">
        <v>23.167477293797187</v>
      </c>
      <c r="AM36" s="8">
        <v>16.597411450843783</v>
      </c>
      <c r="AN36" s="8">
        <v>18.210976115139569</v>
      </c>
      <c r="AO36" s="8">
        <v>1.9684422749822608</v>
      </c>
      <c r="AP36" s="8">
        <v>7.8607024280904332</v>
      </c>
      <c r="AQ36" s="8">
        <v>40.91801076426804</v>
      </c>
      <c r="AR36" s="8">
        <v>20.533476393751968</v>
      </c>
      <c r="AS36" s="8">
        <v>45.355567406142043</v>
      </c>
      <c r="AT36" s="8">
        <v>297.01686286691233</v>
      </c>
      <c r="AU36" s="8">
        <v>0</v>
      </c>
      <c r="AV36" s="8">
        <v>61.794818681980033</v>
      </c>
      <c r="AW36" s="8">
        <v>358.81168154889235</v>
      </c>
      <c r="AX36" s="8">
        <v>9.6723405728220921</v>
      </c>
      <c r="AZ36" s="8">
        <f t="shared" si="35"/>
        <v>31.818854645308175</v>
      </c>
      <c r="BA36" s="8">
        <f t="shared" si="35"/>
        <v>75.690259303701481</v>
      </c>
      <c r="BB36" s="8">
        <f t="shared" si="35"/>
        <v>27.391628539826328</v>
      </c>
      <c r="BC36" s="8">
        <f t="shared" si="35"/>
        <v>27.570317905064904</v>
      </c>
      <c r="BD36" s="8">
        <f t="shared" si="35"/>
        <v>86.058984642003168</v>
      </c>
      <c r="BE36" s="8">
        <f t="shared" si="35"/>
        <v>4.3001084450155753</v>
      </c>
      <c r="BF36" s="8">
        <f t="shared" si="35"/>
        <v>0</v>
      </c>
      <c r="BG36" s="8">
        <f t="shared" si="35"/>
        <v>0</v>
      </c>
      <c r="BH36" s="8">
        <f t="shared" si="35"/>
        <v>145.61963129887693</v>
      </c>
      <c r="BI36" s="8">
        <f t="shared" si="35"/>
        <v>51.362336491788639</v>
      </c>
      <c r="BJ36" s="8">
        <f t="shared" si="35"/>
        <v>1.0493292207054821</v>
      </c>
      <c r="BK36" s="8">
        <f t="shared" si="35"/>
        <v>23.167477293797187</v>
      </c>
      <c r="BL36" s="8">
        <f t="shared" si="35"/>
        <v>16.597411450843783</v>
      </c>
      <c r="BM36" s="8">
        <f t="shared" si="35"/>
        <v>18.210976115139569</v>
      </c>
      <c r="BN36" s="8">
        <f t="shared" si="35"/>
        <v>1.9684422749822608</v>
      </c>
      <c r="BO36" s="8">
        <f t="shared" si="30"/>
        <v>7.8607024280904332</v>
      </c>
      <c r="BP36" s="8">
        <f t="shared" si="30"/>
        <v>40.91801076426804</v>
      </c>
      <c r="BQ36" s="8">
        <f t="shared" si="30"/>
        <v>20.533476393751968</v>
      </c>
      <c r="BR36" s="8">
        <f t="shared" si="30"/>
        <v>45.355567406142043</v>
      </c>
      <c r="BS36" s="8">
        <f t="shared" si="30"/>
        <v>297.01686286691233</v>
      </c>
      <c r="BT36" s="8">
        <f t="shared" si="30"/>
        <v>0</v>
      </c>
      <c r="BU36" s="8">
        <f t="shared" si="30"/>
        <v>61.794818681980033</v>
      </c>
      <c r="BV36" s="8">
        <f t="shared" si="30"/>
        <v>358.81168154889235</v>
      </c>
      <c r="BW36" s="8">
        <f t="shared" si="30"/>
        <v>9.6723405728220921</v>
      </c>
      <c r="BX36" s="8"/>
      <c r="BY36" s="8">
        <f>(AZ35+AZ36)*($N36-$N35)/2</f>
        <v>136.13025608879855</v>
      </c>
      <c r="BZ36" s="8">
        <f t="shared" ref="BZ36:CV42" si="50">(BA35+BA36)*($N36-$N35)/2</f>
        <v>339.29357955190312</v>
      </c>
      <c r="CA36" s="8">
        <f t="shared" si="50"/>
        <v>171.08154841868333</v>
      </c>
      <c r="CB36" s="8">
        <f t="shared" si="50"/>
        <v>188.92983824686442</v>
      </c>
      <c r="CC36" s="8">
        <f t="shared" si="50"/>
        <v>585.5641722687584</v>
      </c>
      <c r="CD36" s="8">
        <f t="shared" si="50"/>
        <v>30.557917586979752</v>
      </c>
      <c r="CE36" s="8">
        <f t="shared" si="50"/>
        <v>4.9220521027862558</v>
      </c>
      <c r="CF36" s="8">
        <f t="shared" si="50"/>
        <v>14.150251477934685</v>
      </c>
      <c r="CG36" s="8">
        <f t="shared" si="50"/>
        <v>983.6638599685391</v>
      </c>
      <c r="CH36" s="8">
        <f t="shared" si="50"/>
        <v>315.96029692649779</v>
      </c>
      <c r="CI36" s="8">
        <f t="shared" si="50"/>
        <v>6.5452526070545769</v>
      </c>
      <c r="CJ36" s="8">
        <f t="shared" si="50"/>
        <v>151.37569442953472</v>
      </c>
      <c r="CK36" s="8">
        <f t="shared" si="50"/>
        <v>70.767084511203336</v>
      </c>
      <c r="CL36" s="8">
        <f t="shared" si="50"/>
        <v>75.277640495029829</v>
      </c>
      <c r="CM36" s="8">
        <f t="shared" si="50"/>
        <v>13.34651814711509</v>
      </c>
      <c r="CN36" s="8">
        <f t="shared" si="50"/>
        <v>53.428397385816574</v>
      </c>
      <c r="CO36" s="8">
        <f t="shared" si="50"/>
        <v>332.25874785510479</v>
      </c>
      <c r="CP36" s="8">
        <f t="shared" si="50"/>
        <v>140.46072763746849</v>
      </c>
      <c r="CQ36" s="8">
        <f t="shared" si="50"/>
        <v>287.72030130424588</v>
      </c>
      <c r="CR36" s="8">
        <f t="shared" si="50"/>
        <v>1052.9646878323615</v>
      </c>
      <c r="CS36" s="8">
        <f t="shared" si="50"/>
        <v>1010.5225497597228</v>
      </c>
      <c r="CT36" s="8">
        <f t="shared" si="50"/>
        <v>1452.2868603881775</v>
      </c>
      <c r="CU36" s="8">
        <f t="shared" si="50"/>
        <v>2505.251548220539</v>
      </c>
      <c r="CV36" s="8">
        <f t="shared" si="50"/>
        <v>54.193844152823978</v>
      </c>
      <c r="CW36" s="8"/>
      <c r="CX36" s="8">
        <f>CX35</f>
        <v>3.6463297638300971</v>
      </c>
      <c r="CY36" s="8">
        <f t="shared" ref="CY36:DU42" si="51">CY35</f>
        <v>5.1066389231926586</v>
      </c>
      <c r="CZ36" s="8">
        <f t="shared" si="51"/>
        <v>1.646723776487885</v>
      </c>
      <c r="DA36" s="8">
        <f t="shared" si="51"/>
        <v>3.9033307106514021</v>
      </c>
      <c r="DB36" s="8">
        <f t="shared" si="51"/>
        <v>6.0631099542025622</v>
      </c>
      <c r="DC36" s="8">
        <f t="shared" si="51"/>
        <v>0.53642463170435195</v>
      </c>
      <c r="DD36" s="8">
        <f t="shared" si="51"/>
        <v>0.28802684323848615</v>
      </c>
      <c r="DE36" s="8">
        <f t="shared" si="51"/>
        <v>0.24009863668516065</v>
      </c>
      <c r="DF36" s="8">
        <f t="shared" si="51"/>
        <v>13.090606637589786</v>
      </c>
      <c r="DG36" s="8">
        <f t="shared" si="51"/>
        <v>2.5983052892389567</v>
      </c>
      <c r="DH36" s="8">
        <f t="shared" si="51"/>
        <v>0.13529179714166351</v>
      </c>
      <c r="DI36" s="8">
        <f t="shared" si="51"/>
        <v>1.5143188069181515</v>
      </c>
      <c r="DJ36" s="8">
        <f t="shared" si="51"/>
        <v>1.6102187770668972</v>
      </c>
      <c r="DK36" s="8">
        <f t="shared" si="51"/>
        <v>1.0693470902847084</v>
      </c>
      <c r="DL36" s="8">
        <f t="shared" si="51"/>
        <v>0.26109993058670894</v>
      </c>
      <c r="DM36" s="8">
        <f t="shared" si="51"/>
        <v>0.66928566927810662</v>
      </c>
      <c r="DN36" s="8">
        <f t="shared" si="51"/>
        <v>2.3465336486056447</v>
      </c>
      <c r="DO36" s="8">
        <f t="shared" si="51"/>
        <v>1.3923459398070608</v>
      </c>
      <c r="DP36" s="8">
        <f t="shared" si="51"/>
        <v>6.0071842707347765</v>
      </c>
      <c r="DQ36" s="8">
        <f t="shared" si="51"/>
        <v>2.6184335713301987</v>
      </c>
      <c r="DR36" s="8">
        <f t="shared" si="51"/>
        <v>26.530716696076997</v>
      </c>
      <c r="DS36" s="8">
        <f t="shared" si="51"/>
        <v>30.15167519897923</v>
      </c>
      <c r="DT36" s="8">
        <f t="shared" si="51"/>
        <v>32.770108770309427</v>
      </c>
      <c r="DU36" s="8">
        <f t="shared" si="51"/>
        <v>0.76490434118321238</v>
      </c>
      <c r="DW36" s="4">
        <f t="shared" ref="DW36:EK52" si="52">BY36/$CU36</f>
        <v>5.4337959070613416E-2</v>
      </c>
      <c r="DX36" s="4">
        <f t="shared" si="52"/>
        <v>0.13543293877730592</v>
      </c>
      <c r="DY36" s="4">
        <f t="shared" si="52"/>
        <v>6.8289169820172843E-2</v>
      </c>
      <c r="DZ36" s="4">
        <f t="shared" si="52"/>
        <v>7.5413520203613818E-2</v>
      </c>
      <c r="EA36" s="4">
        <f t="shared" si="52"/>
        <v>0.23373468132758171</v>
      </c>
      <c r="EB36" s="4">
        <f t="shared" si="52"/>
        <v>1.2197544637258006E-2</v>
      </c>
      <c r="EC36" s="4">
        <f t="shared" si="52"/>
        <v>1.9646937674910737E-3</v>
      </c>
      <c r="ED36" s="4">
        <f t="shared" si="52"/>
        <v>5.6482357981119703E-3</v>
      </c>
      <c r="EE36" s="4">
        <f t="shared" si="52"/>
        <v>0.39264075524361136</v>
      </c>
      <c r="EF36" s="4">
        <f t="shared" si="52"/>
        <v>0.12611919036670069</v>
      </c>
      <c r="EG36" s="4">
        <f t="shared" si="52"/>
        <v>2.6126129376922726E-3</v>
      </c>
      <c r="EH36" s="4">
        <f t="shared" si="52"/>
        <v>6.0423351314583845E-2</v>
      </c>
      <c r="EI36" s="4">
        <f t="shared" si="52"/>
        <v>2.8247496568346062E-2</v>
      </c>
      <c r="EJ36" s="4">
        <f t="shared" si="52"/>
        <v>3.0047936922142193E-2</v>
      </c>
      <c r="EK36" s="4">
        <f t="shared" si="52"/>
        <v>5.3274163852308643E-3</v>
      </c>
      <c r="EL36" s="4">
        <f t="shared" si="48"/>
        <v>2.1326559971100049E-2</v>
      </c>
      <c r="EM36" s="4">
        <f t="shared" si="25"/>
        <v>0.1326249047091122</v>
      </c>
      <c r="EN36" s="4">
        <f t="shared" si="25"/>
        <v>5.6066516648692097E-2</v>
      </c>
      <c r="EO36" s="4">
        <f t="shared" si="25"/>
        <v>0.11484687096934892</v>
      </c>
      <c r="EP36" s="4">
        <f t="shared" si="25"/>
        <v>0.42030297858922561</v>
      </c>
      <c r="EQ36" s="4">
        <f t="shared" si="25"/>
        <v>0.40336171051465441</v>
      </c>
      <c r="ES36" s="4">
        <f t="shared" ref="ES36:FG52" si="53">CX36/$DT36</f>
        <v>0.11126999270547942</v>
      </c>
      <c r="ET36" s="4">
        <f t="shared" si="53"/>
        <v>0.15583222378008726</v>
      </c>
      <c r="EU36" s="4">
        <f t="shared" si="53"/>
        <v>5.0250787631802421E-2</v>
      </c>
      <c r="EV36" s="4">
        <f t="shared" si="53"/>
        <v>0.11911253447495181</v>
      </c>
      <c r="EW36" s="4">
        <f t="shared" si="53"/>
        <v>0.18501952485723508</v>
      </c>
      <c r="EX36" s="4">
        <f t="shared" si="53"/>
        <v>1.6369327165321058E-2</v>
      </c>
      <c r="EY36" s="4">
        <f t="shared" si="53"/>
        <v>8.7893160580365844E-3</v>
      </c>
      <c r="EZ36" s="4">
        <f t="shared" si="53"/>
        <v>7.3267573924776308E-3</v>
      </c>
      <c r="FA36" s="4">
        <f t="shared" si="53"/>
        <v>0.39946790318408149</v>
      </c>
      <c r="FB36" s="4">
        <f t="shared" si="53"/>
        <v>7.9288882055621651E-2</v>
      </c>
      <c r="FC36" s="4">
        <f t="shared" si="53"/>
        <v>4.1285123003388198E-3</v>
      </c>
      <c r="FD36" s="4">
        <f t="shared" si="53"/>
        <v>4.6210368648216503E-2</v>
      </c>
      <c r="FE36" s="4">
        <f t="shared" si="53"/>
        <v>4.913681514923128E-2</v>
      </c>
      <c r="FF36" s="4">
        <f t="shared" si="53"/>
        <v>3.2631783366357477E-2</v>
      </c>
      <c r="FG36" s="4">
        <f t="shared" si="53"/>
        <v>7.9676247771039536E-3</v>
      </c>
      <c r="FH36" s="4">
        <f t="shared" si="49"/>
        <v>2.0423663344214985E-2</v>
      </c>
      <c r="FI36" s="4">
        <f t="shared" si="26"/>
        <v>7.1605915776869963E-2</v>
      </c>
      <c r="FJ36" s="4">
        <f t="shared" si="26"/>
        <v>4.248829167965907E-2</v>
      </c>
      <c r="FK36" s="4">
        <f t="shared" si="26"/>
        <v>0.18331291827073343</v>
      </c>
      <c r="FL36" s="4">
        <f t="shared" si="26"/>
        <v>7.9903108948560092E-2</v>
      </c>
      <c r="FM36" s="4">
        <f t="shared" si="13"/>
        <v>1</v>
      </c>
    </row>
    <row r="37" spans="1:169" s="4" customFormat="1" x14ac:dyDescent="0.2">
      <c r="A37" s="4" t="s">
        <v>226</v>
      </c>
      <c r="B37" s="4" t="s">
        <v>112</v>
      </c>
      <c r="C37" s="4" t="s">
        <v>235</v>
      </c>
      <c r="D37" s="5" t="s">
        <v>236</v>
      </c>
      <c r="E37" s="5" t="s">
        <v>98</v>
      </c>
      <c r="F37" s="25">
        <v>137</v>
      </c>
      <c r="G37" s="26">
        <v>43406</v>
      </c>
      <c r="H37" s="25">
        <v>2</v>
      </c>
      <c r="I37" s="25">
        <v>1</v>
      </c>
      <c r="J37" s="25" t="s">
        <v>229</v>
      </c>
      <c r="K37" s="27" t="s">
        <v>139</v>
      </c>
      <c r="L37" s="25">
        <v>25</v>
      </c>
      <c r="M37" s="25" t="s">
        <v>230</v>
      </c>
      <c r="N37" s="25">
        <v>20</v>
      </c>
      <c r="O37" s="25">
        <v>14</v>
      </c>
      <c r="P37" s="28">
        <v>3</v>
      </c>
      <c r="Q37" s="25" t="s">
        <v>102</v>
      </c>
      <c r="R37" s="25" t="s">
        <v>103</v>
      </c>
      <c r="S37" s="25"/>
      <c r="T37" s="25" t="s">
        <v>104</v>
      </c>
      <c r="U37" s="28">
        <v>2000</v>
      </c>
      <c r="V37" s="25"/>
      <c r="W37" s="29" t="s">
        <v>105</v>
      </c>
      <c r="X37" s="25" t="s">
        <v>237</v>
      </c>
      <c r="Y37" s="25"/>
      <c r="Z37" s="25"/>
      <c r="AA37" s="8">
        <v>27.668015167950823</v>
      </c>
      <c r="AB37" s="8">
        <v>66.174746782416634</v>
      </c>
      <c r="AC37" s="8">
        <v>21.588046756983445</v>
      </c>
      <c r="AD37" s="8">
        <v>24.352008162739377</v>
      </c>
      <c r="AE37" s="8">
        <v>77.554874873494271</v>
      </c>
      <c r="AF37" s="8">
        <v>4.7913581567072301</v>
      </c>
      <c r="AG37" s="8">
        <v>0</v>
      </c>
      <c r="AH37" s="8">
        <v>3.8394014572302764</v>
      </c>
      <c r="AI37" s="8">
        <v>127.93378758479686</v>
      </c>
      <c r="AJ37" s="8">
        <v>40.607190666491888</v>
      </c>
      <c r="AK37" s="8">
        <v>1.0815732715067685</v>
      </c>
      <c r="AL37" s="8">
        <v>21.918240878773389</v>
      </c>
      <c r="AM37" s="8">
        <v>13.931282535062453</v>
      </c>
      <c r="AN37" s="8">
        <v>16.709156567985946</v>
      </c>
      <c r="AO37" s="8">
        <v>1.9284271596275562</v>
      </c>
      <c r="AP37" s="8">
        <v>7.7168698532325388</v>
      </c>
      <c r="AQ37" s="8">
        <v>60.555647836934178</v>
      </c>
      <c r="AR37" s="8">
        <v>26.946948477972853</v>
      </c>
      <c r="AS37" s="8">
        <v>35.254275004385775</v>
      </c>
      <c r="AT37" s="8">
        <v>2.0725638605965577</v>
      </c>
      <c r="AU37" s="8">
        <v>243.33038575013884</v>
      </c>
      <c r="AV37" s="8">
        <v>318.61777676401181</v>
      </c>
      <c r="AW37" s="8">
        <v>320.69034062460838</v>
      </c>
      <c r="AX37" s="8">
        <v>5.6711734111606251</v>
      </c>
      <c r="AZ37" s="8">
        <f t="shared" si="35"/>
        <v>27.668015167950823</v>
      </c>
      <c r="BA37" s="8">
        <f t="shared" si="35"/>
        <v>66.174746782416634</v>
      </c>
      <c r="BB37" s="8">
        <f t="shared" si="35"/>
        <v>21.588046756983445</v>
      </c>
      <c r="BC37" s="8">
        <f t="shared" si="35"/>
        <v>24.352008162739377</v>
      </c>
      <c r="BD37" s="8">
        <f t="shared" si="35"/>
        <v>77.554874873494271</v>
      </c>
      <c r="BE37" s="8">
        <f t="shared" si="35"/>
        <v>4.7913581567072301</v>
      </c>
      <c r="BF37" s="8">
        <f t="shared" si="35"/>
        <v>0</v>
      </c>
      <c r="BG37" s="8">
        <f t="shared" si="35"/>
        <v>3.8394014572302764</v>
      </c>
      <c r="BH37" s="8">
        <f t="shared" si="35"/>
        <v>127.93378758479686</v>
      </c>
      <c r="BI37" s="8">
        <f t="shared" si="35"/>
        <v>40.607190666491888</v>
      </c>
      <c r="BJ37" s="8">
        <f t="shared" si="35"/>
        <v>1.0815732715067685</v>
      </c>
      <c r="BK37" s="8">
        <f t="shared" si="35"/>
        <v>21.918240878773389</v>
      </c>
      <c r="BL37" s="8">
        <f t="shared" si="35"/>
        <v>13.931282535062453</v>
      </c>
      <c r="BM37" s="8">
        <f t="shared" si="35"/>
        <v>16.709156567985946</v>
      </c>
      <c r="BN37" s="8">
        <f t="shared" si="35"/>
        <v>1.9284271596275562</v>
      </c>
      <c r="BO37" s="8">
        <f t="shared" si="30"/>
        <v>7.7168698532325388</v>
      </c>
      <c r="BP37" s="8">
        <f t="shared" si="30"/>
        <v>60.555647836934178</v>
      </c>
      <c r="BQ37" s="8">
        <f t="shared" si="30"/>
        <v>26.946948477972853</v>
      </c>
      <c r="BR37" s="8">
        <f t="shared" si="30"/>
        <v>35.254275004385775</v>
      </c>
      <c r="BS37" s="8">
        <f t="shared" si="30"/>
        <v>2.0725638605965577</v>
      </c>
      <c r="BT37" s="8">
        <f t="shared" si="30"/>
        <v>243.33038575013884</v>
      </c>
      <c r="BU37" s="8">
        <f t="shared" si="30"/>
        <v>318.61777676401181</v>
      </c>
      <c r="BV37" s="8">
        <f t="shared" si="30"/>
        <v>320.69034062460838</v>
      </c>
      <c r="BW37" s="8">
        <f t="shared" si="30"/>
        <v>5.6711734111606251</v>
      </c>
      <c r="BX37" s="8"/>
      <c r="BY37" s="8">
        <f t="shared" ref="BY37:BY42" si="54">(AZ36+AZ37)*($N37-$N36)/2</f>
        <v>237.94747925303599</v>
      </c>
      <c r="BZ37" s="8">
        <f t="shared" si="50"/>
        <v>567.46002434447246</v>
      </c>
      <c r="CA37" s="8">
        <f t="shared" si="50"/>
        <v>195.91870118723909</v>
      </c>
      <c r="CB37" s="8">
        <f t="shared" si="50"/>
        <v>207.68930427121711</v>
      </c>
      <c r="CC37" s="8">
        <f t="shared" si="50"/>
        <v>654.45543806198975</v>
      </c>
      <c r="CD37" s="8">
        <f t="shared" si="50"/>
        <v>36.365866406891222</v>
      </c>
      <c r="CE37" s="8">
        <f t="shared" si="50"/>
        <v>0</v>
      </c>
      <c r="CF37" s="8">
        <f t="shared" si="50"/>
        <v>15.357605828921105</v>
      </c>
      <c r="CG37" s="8">
        <f t="shared" si="50"/>
        <v>1094.2136755346951</v>
      </c>
      <c r="CH37" s="8">
        <f t="shared" si="50"/>
        <v>367.87810863312211</v>
      </c>
      <c r="CI37" s="8">
        <f t="shared" si="50"/>
        <v>8.5236099688490015</v>
      </c>
      <c r="CJ37" s="8">
        <f t="shared" si="50"/>
        <v>180.34287269028232</v>
      </c>
      <c r="CK37" s="8">
        <f t="shared" si="50"/>
        <v>122.11477594362495</v>
      </c>
      <c r="CL37" s="8">
        <f t="shared" si="50"/>
        <v>139.68053073250206</v>
      </c>
      <c r="CM37" s="8">
        <f t="shared" si="50"/>
        <v>15.587477738439269</v>
      </c>
      <c r="CN37" s="8">
        <f t="shared" si="50"/>
        <v>62.310289125291888</v>
      </c>
      <c r="CO37" s="8">
        <f t="shared" si="50"/>
        <v>405.89463440480887</v>
      </c>
      <c r="CP37" s="8">
        <f t="shared" si="50"/>
        <v>189.92169948689929</v>
      </c>
      <c r="CQ37" s="8">
        <f t="shared" si="50"/>
        <v>322.43936964211127</v>
      </c>
      <c r="CR37" s="8">
        <f t="shared" si="50"/>
        <v>1196.3577069100356</v>
      </c>
      <c r="CS37" s="8">
        <f t="shared" si="50"/>
        <v>973.32154300055538</v>
      </c>
      <c r="CT37" s="8">
        <f t="shared" si="50"/>
        <v>1521.6503817839673</v>
      </c>
      <c r="CU37" s="8">
        <f t="shared" si="50"/>
        <v>2718.0080886940032</v>
      </c>
      <c r="CV37" s="8">
        <f t="shared" si="50"/>
        <v>61.374055935930869</v>
      </c>
      <c r="CW37" s="8"/>
      <c r="CX37" s="8">
        <f t="shared" ref="CX37:CX42" si="55">CX36</f>
        <v>3.6463297638300971</v>
      </c>
      <c r="CY37" s="8">
        <f t="shared" si="51"/>
        <v>5.1066389231926586</v>
      </c>
      <c r="CZ37" s="8">
        <f t="shared" si="51"/>
        <v>1.646723776487885</v>
      </c>
      <c r="DA37" s="8">
        <f t="shared" si="51"/>
        <v>3.9033307106514021</v>
      </c>
      <c r="DB37" s="8">
        <f t="shared" si="51"/>
        <v>6.0631099542025622</v>
      </c>
      <c r="DC37" s="8">
        <f t="shared" si="51"/>
        <v>0.53642463170435195</v>
      </c>
      <c r="DD37" s="8">
        <f t="shared" si="51"/>
        <v>0.28802684323848615</v>
      </c>
      <c r="DE37" s="8">
        <f t="shared" si="51"/>
        <v>0.24009863668516065</v>
      </c>
      <c r="DF37" s="8">
        <f t="shared" si="51"/>
        <v>13.090606637589786</v>
      </c>
      <c r="DG37" s="8">
        <f t="shared" si="51"/>
        <v>2.5983052892389567</v>
      </c>
      <c r="DH37" s="8">
        <f t="shared" si="51"/>
        <v>0.13529179714166351</v>
      </c>
      <c r="DI37" s="8">
        <f t="shared" si="51"/>
        <v>1.5143188069181515</v>
      </c>
      <c r="DJ37" s="8">
        <f t="shared" si="51"/>
        <v>1.6102187770668972</v>
      </c>
      <c r="DK37" s="8">
        <f t="shared" si="51"/>
        <v>1.0693470902847084</v>
      </c>
      <c r="DL37" s="8">
        <f t="shared" si="51"/>
        <v>0.26109993058670894</v>
      </c>
      <c r="DM37" s="8">
        <f t="shared" si="51"/>
        <v>0.66928566927810662</v>
      </c>
      <c r="DN37" s="8">
        <f t="shared" si="51"/>
        <v>2.3465336486056447</v>
      </c>
      <c r="DO37" s="8">
        <f t="shared" si="51"/>
        <v>1.3923459398070608</v>
      </c>
      <c r="DP37" s="8">
        <f t="shared" si="51"/>
        <v>6.0071842707347765</v>
      </c>
      <c r="DQ37" s="8">
        <f t="shared" si="51"/>
        <v>2.6184335713301987</v>
      </c>
      <c r="DR37" s="8">
        <f t="shared" si="51"/>
        <v>26.530716696076997</v>
      </c>
      <c r="DS37" s="8">
        <f t="shared" si="51"/>
        <v>30.15167519897923</v>
      </c>
      <c r="DT37" s="8">
        <f t="shared" si="51"/>
        <v>32.770108770309427</v>
      </c>
      <c r="DU37" s="8">
        <f t="shared" si="51"/>
        <v>0.76490434118321238</v>
      </c>
      <c r="DW37" s="4">
        <f t="shared" si="52"/>
        <v>8.7544801740221903E-2</v>
      </c>
      <c r="DX37" s="4">
        <f t="shared" si="52"/>
        <v>0.20877790125236004</v>
      </c>
      <c r="DY37" s="4">
        <f t="shared" si="52"/>
        <v>7.2081721170071125E-2</v>
      </c>
      <c r="DZ37" s="4">
        <f t="shared" si="52"/>
        <v>7.6412320160169703E-2</v>
      </c>
      <c r="EA37" s="4">
        <f t="shared" si="52"/>
        <v>0.24078494864835157</v>
      </c>
      <c r="EB37" s="4">
        <f t="shared" si="52"/>
        <v>1.3379601980641986E-2</v>
      </c>
      <c r="EC37" s="4">
        <f t="shared" si="52"/>
        <v>0</v>
      </c>
      <c r="ED37" s="4">
        <f t="shared" si="52"/>
        <v>5.6503164552024572E-3</v>
      </c>
      <c r="EE37" s="4">
        <f t="shared" si="52"/>
        <v>0.40257925651003573</v>
      </c>
      <c r="EF37" s="4">
        <f t="shared" si="52"/>
        <v>0.1353484230467786</v>
      </c>
      <c r="EG37" s="4">
        <f t="shared" si="52"/>
        <v>3.1359766750895055E-3</v>
      </c>
      <c r="EH37" s="4">
        <f t="shared" si="52"/>
        <v>6.6351116996468049E-2</v>
      </c>
      <c r="EI37" s="4">
        <f t="shared" si="52"/>
        <v>4.4928039931735754E-2</v>
      </c>
      <c r="EJ37" s="4">
        <f t="shared" si="52"/>
        <v>5.1390770805107594E-2</v>
      </c>
      <c r="EK37" s="4">
        <f t="shared" si="52"/>
        <v>5.7348901216585481E-3</v>
      </c>
      <c r="EL37" s="4">
        <f t="shared" si="48"/>
        <v>2.2924982962516438E-2</v>
      </c>
      <c r="EM37" s="4">
        <f t="shared" si="25"/>
        <v>0.14933532982966224</v>
      </c>
      <c r="EN37" s="4">
        <f t="shared" si="25"/>
        <v>6.9875325344655709E-2</v>
      </c>
      <c r="EO37" s="4">
        <f t="shared" si="25"/>
        <v>0.11863076161669654</v>
      </c>
      <c r="EP37" s="4">
        <f t="shared" si="25"/>
        <v>0.44015973016654369</v>
      </c>
      <c r="EQ37" s="4">
        <f t="shared" si="25"/>
        <v>0.35810104725193598</v>
      </c>
      <c r="ES37" s="4">
        <f t="shared" si="53"/>
        <v>0.11126999270547942</v>
      </c>
      <c r="ET37" s="4">
        <f t="shared" si="53"/>
        <v>0.15583222378008726</v>
      </c>
      <c r="EU37" s="4">
        <f t="shared" si="53"/>
        <v>5.0250787631802421E-2</v>
      </c>
      <c r="EV37" s="4">
        <f t="shared" si="53"/>
        <v>0.11911253447495181</v>
      </c>
      <c r="EW37" s="4">
        <f t="shared" si="53"/>
        <v>0.18501952485723508</v>
      </c>
      <c r="EX37" s="4">
        <f t="shared" si="53"/>
        <v>1.6369327165321058E-2</v>
      </c>
      <c r="EY37" s="4">
        <f t="shared" si="53"/>
        <v>8.7893160580365844E-3</v>
      </c>
      <c r="EZ37" s="4">
        <f t="shared" si="53"/>
        <v>7.3267573924776308E-3</v>
      </c>
      <c r="FA37" s="4">
        <f t="shared" si="53"/>
        <v>0.39946790318408149</v>
      </c>
      <c r="FB37" s="4">
        <f t="shared" si="53"/>
        <v>7.9288882055621651E-2</v>
      </c>
      <c r="FC37" s="4">
        <f t="shared" si="53"/>
        <v>4.1285123003388198E-3</v>
      </c>
      <c r="FD37" s="4">
        <f t="shared" si="53"/>
        <v>4.6210368648216503E-2</v>
      </c>
      <c r="FE37" s="4">
        <f t="shared" si="53"/>
        <v>4.913681514923128E-2</v>
      </c>
      <c r="FF37" s="4">
        <f t="shared" si="53"/>
        <v>3.2631783366357477E-2</v>
      </c>
      <c r="FG37" s="4">
        <f t="shared" si="53"/>
        <v>7.9676247771039536E-3</v>
      </c>
      <c r="FH37" s="4">
        <f t="shared" si="49"/>
        <v>2.0423663344214985E-2</v>
      </c>
      <c r="FI37" s="4">
        <f t="shared" si="26"/>
        <v>7.1605915776869963E-2</v>
      </c>
      <c r="FJ37" s="4">
        <f t="shared" si="26"/>
        <v>4.248829167965907E-2</v>
      </c>
      <c r="FK37" s="4">
        <f t="shared" si="26"/>
        <v>0.18331291827073343</v>
      </c>
      <c r="FL37" s="4">
        <f t="shared" si="26"/>
        <v>7.9903108948560092E-2</v>
      </c>
      <c r="FM37" s="4">
        <f t="shared" si="13"/>
        <v>1</v>
      </c>
    </row>
    <row r="38" spans="1:169" s="4" customFormat="1" x14ac:dyDescent="0.2">
      <c r="A38" s="4" t="s">
        <v>226</v>
      </c>
      <c r="B38" s="4" t="s">
        <v>116</v>
      </c>
      <c r="C38" s="4" t="s">
        <v>238</v>
      </c>
      <c r="D38" s="5" t="s">
        <v>239</v>
      </c>
      <c r="E38" s="5" t="s">
        <v>98</v>
      </c>
      <c r="F38" s="25">
        <v>137</v>
      </c>
      <c r="G38" s="26">
        <v>43406</v>
      </c>
      <c r="H38" s="25">
        <v>2</v>
      </c>
      <c r="I38" s="25">
        <v>1</v>
      </c>
      <c r="J38" s="25" t="s">
        <v>229</v>
      </c>
      <c r="K38" s="27" t="s">
        <v>139</v>
      </c>
      <c r="L38" s="25">
        <v>25</v>
      </c>
      <c r="M38" s="25" t="s">
        <v>230</v>
      </c>
      <c r="N38" s="25">
        <v>30</v>
      </c>
      <c r="O38" s="25">
        <v>10</v>
      </c>
      <c r="P38" s="28">
        <v>4</v>
      </c>
      <c r="Q38" s="25" t="s">
        <v>102</v>
      </c>
      <c r="R38" s="25" t="s">
        <v>103</v>
      </c>
      <c r="S38" s="25"/>
      <c r="T38" s="25" t="s">
        <v>104</v>
      </c>
      <c r="U38" s="28">
        <v>2000</v>
      </c>
      <c r="V38" s="25"/>
      <c r="W38" s="29" t="s">
        <v>105</v>
      </c>
      <c r="X38" s="25" t="s">
        <v>240</v>
      </c>
      <c r="Y38" s="25"/>
      <c r="Z38" s="25"/>
      <c r="AA38" s="8">
        <v>28.27694664648401</v>
      </c>
      <c r="AB38" s="8">
        <v>65.666730798211177</v>
      </c>
      <c r="AC38" s="8">
        <v>21.378281884746613</v>
      </c>
      <c r="AD38" s="8">
        <v>25.491182547589794</v>
      </c>
      <c r="AE38" s="8">
        <v>79.606993645897418</v>
      </c>
      <c r="AF38" s="8">
        <v>4.9814674816487079</v>
      </c>
      <c r="AG38" s="8">
        <v>1.3547612171847367</v>
      </c>
      <c r="AH38" s="8">
        <v>4.0280127932045993</v>
      </c>
      <c r="AI38" s="8">
        <v>131.76965793920962</v>
      </c>
      <c r="AJ38" s="8">
        <v>40.175365182536687</v>
      </c>
      <c r="AK38" s="8">
        <v>1.0087991034013872</v>
      </c>
      <c r="AL38" s="8">
        <v>20.572397464113266</v>
      </c>
      <c r="AM38" s="8">
        <v>13.259743726117767</v>
      </c>
      <c r="AN38" s="8">
        <v>16.453072752510597</v>
      </c>
      <c r="AO38" s="8">
        <v>1.9338923385589919</v>
      </c>
      <c r="AP38" s="8">
        <v>7.4919472517004682</v>
      </c>
      <c r="AQ38" s="8">
        <v>33.660623758095689</v>
      </c>
      <c r="AR38" s="8">
        <v>27.144930133811908</v>
      </c>
      <c r="AS38" s="8">
        <v>40.221325600514135</v>
      </c>
      <c r="AT38" s="8">
        <v>2.8326942493619596</v>
      </c>
      <c r="AU38" s="8">
        <v>295.61362158288324</v>
      </c>
      <c r="AV38" s="8">
        <v>345.13805259410026</v>
      </c>
      <c r="AW38" s="8">
        <v>347.97074684346222</v>
      </c>
      <c r="AX38" s="8">
        <v>6.0479073892159558</v>
      </c>
      <c r="AZ38" s="8">
        <f t="shared" ref="AZ38:BO54" si="56">AA38</f>
        <v>28.27694664648401</v>
      </c>
      <c r="BA38" s="8">
        <f t="shared" si="56"/>
        <v>65.666730798211177</v>
      </c>
      <c r="BB38" s="8">
        <f t="shared" si="56"/>
        <v>21.378281884746613</v>
      </c>
      <c r="BC38" s="8">
        <f t="shared" si="56"/>
        <v>25.491182547589794</v>
      </c>
      <c r="BD38" s="8">
        <f t="shared" si="56"/>
        <v>79.606993645897418</v>
      </c>
      <c r="BE38" s="8">
        <f t="shared" si="56"/>
        <v>4.9814674816487079</v>
      </c>
      <c r="BF38" s="8">
        <f t="shared" si="56"/>
        <v>1.3547612171847367</v>
      </c>
      <c r="BG38" s="8">
        <f t="shared" si="56"/>
        <v>4.0280127932045993</v>
      </c>
      <c r="BH38" s="8">
        <f t="shared" si="56"/>
        <v>131.76965793920962</v>
      </c>
      <c r="BI38" s="8">
        <f t="shared" si="56"/>
        <v>40.175365182536687</v>
      </c>
      <c r="BJ38" s="8">
        <f t="shared" si="56"/>
        <v>1.0087991034013872</v>
      </c>
      <c r="BK38" s="8">
        <f t="shared" si="56"/>
        <v>20.572397464113266</v>
      </c>
      <c r="BL38" s="8">
        <f t="shared" si="56"/>
        <v>13.259743726117767</v>
      </c>
      <c r="BM38" s="8">
        <f t="shared" si="56"/>
        <v>16.453072752510597</v>
      </c>
      <c r="BN38" s="8">
        <f t="shared" si="56"/>
        <v>1.9338923385589919</v>
      </c>
      <c r="BO38" s="8">
        <f t="shared" si="30"/>
        <v>7.4919472517004682</v>
      </c>
      <c r="BP38" s="8">
        <f t="shared" si="30"/>
        <v>33.660623758095689</v>
      </c>
      <c r="BQ38" s="8">
        <f t="shared" si="30"/>
        <v>27.144930133811908</v>
      </c>
      <c r="BR38" s="8">
        <f t="shared" si="30"/>
        <v>40.221325600514135</v>
      </c>
      <c r="BS38" s="8">
        <f t="shared" si="30"/>
        <v>2.8326942493619596</v>
      </c>
      <c r="BT38" s="8">
        <f t="shared" si="30"/>
        <v>295.61362158288324</v>
      </c>
      <c r="BU38" s="8">
        <f t="shared" si="30"/>
        <v>345.13805259410026</v>
      </c>
      <c r="BV38" s="8">
        <f t="shared" si="30"/>
        <v>347.97074684346222</v>
      </c>
      <c r="BW38" s="8">
        <f t="shared" si="30"/>
        <v>6.0479073892159558</v>
      </c>
      <c r="BX38" s="8"/>
      <c r="BY38" s="8">
        <f t="shared" si="54"/>
        <v>279.72480907217414</v>
      </c>
      <c r="BZ38" s="8">
        <f t="shared" si="50"/>
        <v>659.20738790313908</v>
      </c>
      <c r="CA38" s="8">
        <f t="shared" si="50"/>
        <v>214.83164320865029</v>
      </c>
      <c r="CB38" s="8">
        <f t="shared" si="50"/>
        <v>249.21595355164584</v>
      </c>
      <c r="CC38" s="8">
        <f t="shared" si="50"/>
        <v>785.80934259695846</v>
      </c>
      <c r="CD38" s="8">
        <f t="shared" si="50"/>
        <v>48.864128191779692</v>
      </c>
      <c r="CE38" s="8">
        <f t="shared" si="50"/>
        <v>6.7738060859236837</v>
      </c>
      <c r="CF38" s="8">
        <f t="shared" si="50"/>
        <v>39.337071252174376</v>
      </c>
      <c r="CG38" s="8">
        <f t="shared" si="50"/>
        <v>1298.5172276200324</v>
      </c>
      <c r="CH38" s="8">
        <f t="shared" si="50"/>
        <v>403.91277924514281</v>
      </c>
      <c r="CI38" s="8">
        <f t="shared" si="50"/>
        <v>10.451861874540779</v>
      </c>
      <c r="CJ38" s="8">
        <f t="shared" si="50"/>
        <v>212.45319171443327</v>
      </c>
      <c r="CK38" s="8">
        <f t="shared" si="50"/>
        <v>135.95513130590109</v>
      </c>
      <c r="CL38" s="8">
        <f t="shared" si="50"/>
        <v>165.81114660248272</v>
      </c>
      <c r="CM38" s="8">
        <f t="shared" si="50"/>
        <v>19.311597490932741</v>
      </c>
      <c r="CN38" s="8">
        <f t="shared" si="50"/>
        <v>76.044085524665036</v>
      </c>
      <c r="CO38" s="8">
        <f t="shared" si="50"/>
        <v>471.08135797514933</v>
      </c>
      <c r="CP38" s="8">
        <f t="shared" si="50"/>
        <v>270.45939305892381</v>
      </c>
      <c r="CQ38" s="8">
        <f t="shared" si="50"/>
        <v>377.37800302449955</v>
      </c>
      <c r="CR38" s="8">
        <f t="shared" si="50"/>
        <v>24.526290549792584</v>
      </c>
      <c r="CS38" s="8">
        <f t="shared" si="50"/>
        <v>2694.7200366651105</v>
      </c>
      <c r="CT38" s="8">
        <f t="shared" si="50"/>
        <v>3318.7791467905608</v>
      </c>
      <c r="CU38" s="8">
        <f t="shared" si="50"/>
        <v>3343.3054373403529</v>
      </c>
      <c r="CV38" s="8">
        <f t="shared" si="50"/>
        <v>58.595404001882905</v>
      </c>
      <c r="CW38" s="8"/>
      <c r="CX38" s="8">
        <f t="shared" si="55"/>
        <v>3.6463297638300971</v>
      </c>
      <c r="CY38" s="8">
        <f t="shared" si="51"/>
        <v>5.1066389231926586</v>
      </c>
      <c r="CZ38" s="8">
        <f t="shared" si="51"/>
        <v>1.646723776487885</v>
      </c>
      <c r="DA38" s="8">
        <f t="shared" si="51"/>
        <v>3.9033307106514021</v>
      </c>
      <c r="DB38" s="8">
        <f t="shared" si="51"/>
        <v>6.0631099542025622</v>
      </c>
      <c r="DC38" s="8">
        <f t="shared" si="51"/>
        <v>0.53642463170435195</v>
      </c>
      <c r="DD38" s="8">
        <f t="shared" si="51"/>
        <v>0.28802684323848615</v>
      </c>
      <c r="DE38" s="8">
        <f t="shared" si="51"/>
        <v>0.24009863668516065</v>
      </c>
      <c r="DF38" s="8">
        <f t="shared" si="51"/>
        <v>13.090606637589786</v>
      </c>
      <c r="DG38" s="8">
        <f t="shared" si="51"/>
        <v>2.5983052892389567</v>
      </c>
      <c r="DH38" s="8">
        <f t="shared" si="51"/>
        <v>0.13529179714166351</v>
      </c>
      <c r="DI38" s="8">
        <f t="shared" si="51"/>
        <v>1.5143188069181515</v>
      </c>
      <c r="DJ38" s="8">
        <f t="shared" si="51"/>
        <v>1.6102187770668972</v>
      </c>
      <c r="DK38" s="8">
        <f t="shared" si="51"/>
        <v>1.0693470902847084</v>
      </c>
      <c r="DL38" s="8">
        <f t="shared" si="51"/>
        <v>0.26109993058670894</v>
      </c>
      <c r="DM38" s="8">
        <f t="shared" si="51"/>
        <v>0.66928566927810662</v>
      </c>
      <c r="DN38" s="8">
        <f t="shared" si="51"/>
        <v>2.3465336486056447</v>
      </c>
      <c r="DO38" s="8">
        <f t="shared" si="51"/>
        <v>1.3923459398070608</v>
      </c>
      <c r="DP38" s="8">
        <f t="shared" si="51"/>
        <v>6.0071842707347765</v>
      </c>
      <c r="DQ38" s="8">
        <f t="shared" si="51"/>
        <v>2.6184335713301987</v>
      </c>
      <c r="DR38" s="8">
        <f t="shared" si="51"/>
        <v>26.530716696076997</v>
      </c>
      <c r="DS38" s="8">
        <f t="shared" si="51"/>
        <v>30.15167519897923</v>
      </c>
      <c r="DT38" s="8">
        <f t="shared" si="51"/>
        <v>32.770108770309427</v>
      </c>
      <c r="DU38" s="8">
        <f t="shared" si="51"/>
        <v>0.76490434118321238</v>
      </c>
      <c r="DW38" s="4">
        <f t="shared" si="52"/>
        <v>8.3667141490578023E-2</v>
      </c>
      <c r="DX38" s="4">
        <f t="shared" si="52"/>
        <v>0.19717234941822961</v>
      </c>
      <c r="DY38" s="4">
        <f t="shared" si="52"/>
        <v>6.4257258941783052E-2</v>
      </c>
      <c r="DZ38" s="4">
        <f t="shared" si="52"/>
        <v>7.4541784537012171E-2</v>
      </c>
      <c r="EA38" s="4">
        <f t="shared" si="52"/>
        <v>0.23503965082594458</v>
      </c>
      <c r="EB38" s="4">
        <f t="shared" si="52"/>
        <v>1.4615514229131217E-2</v>
      </c>
      <c r="EC38" s="4">
        <f t="shared" si="52"/>
        <v>2.0260805400156147E-3</v>
      </c>
      <c r="ED38" s="4">
        <f t="shared" si="52"/>
        <v>1.1765922076048062E-2</v>
      </c>
      <c r="EE38" s="4">
        <f t="shared" si="52"/>
        <v>0.38839323895366895</v>
      </c>
      <c r="EF38" s="4">
        <f t="shared" si="52"/>
        <v>0.12081240760534914</v>
      </c>
      <c r="EG38" s="4">
        <f t="shared" si="52"/>
        <v>3.1262061066294269E-3</v>
      </c>
      <c r="EH38" s="4">
        <f t="shared" si="52"/>
        <v>6.3545851761436081E-2</v>
      </c>
      <c r="EI38" s="4">
        <f t="shared" si="52"/>
        <v>4.066488505281627E-2</v>
      </c>
      <c r="EJ38" s="4">
        <f t="shared" si="52"/>
        <v>4.9594974108733494E-2</v>
      </c>
      <c r="EK38" s="4">
        <f t="shared" si="52"/>
        <v>5.7761989901513131E-3</v>
      </c>
      <c r="EL38" s="4">
        <f t="shared" si="48"/>
        <v>2.2745180465820435E-2</v>
      </c>
      <c r="EM38" s="4">
        <f t="shared" si="25"/>
        <v>0.14090287794641379</v>
      </c>
      <c r="EN38" s="4">
        <f t="shared" si="25"/>
        <v>8.0895807495852998E-2</v>
      </c>
      <c r="EO38" s="4">
        <f t="shared" si="25"/>
        <v>0.11287571838626539</v>
      </c>
      <c r="EP38" s="4">
        <f t="shared" si="25"/>
        <v>7.3359407357359479E-3</v>
      </c>
      <c r="EQ38" s="4">
        <f t="shared" si="25"/>
        <v>0.80600474206412875</v>
      </c>
      <c r="ES38" s="4">
        <f t="shared" si="53"/>
        <v>0.11126999270547942</v>
      </c>
      <c r="ET38" s="4">
        <f t="shared" si="53"/>
        <v>0.15583222378008726</v>
      </c>
      <c r="EU38" s="4">
        <f t="shared" si="53"/>
        <v>5.0250787631802421E-2</v>
      </c>
      <c r="EV38" s="4">
        <f t="shared" si="53"/>
        <v>0.11911253447495181</v>
      </c>
      <c r="EW38" s="4">
        <f t="shared" si="53"/>
        <v>0.18501952485723508</v>
      </c>
      <c r="EX38" s="4">
        <f t="shared" si="53"/>
        <v>1.6369327165321058E-2</v>
      </c>
      <c r="EY38" s="4">
        <f t="shared" si="53"/>
        <v>8.7893160580365844E-3</v>
      </c>
      <c r="EZ38" s="4">
        <f t="shared" si="53"/>
        <v>7.3267573924776308E-3</v>
      </c>
      <c r="FA38" s="4">
        <f t="shared" si="53"/>
        <v>0.39946790318408149</v>
      </c>
      <c r="FB38" s="4">
        <f t="shared" si="53"/>
        <v>7.9288882055621651E-2</v>
      </c>
      <c r="FC38" s="4">
        <f t="shared" si="53"/>
        <v>4.1285123003388198E-3</v>
      </c>
      <c r="FD38" s="4">
        <f t="shared" si="53"/>
        <v>4.6210368648216503E-2</v>
      </c>
      <c r="FE38" s="4">
        <f t="shared" si="53"/>
        <v>4.913681514923128E-2</v>
      </c>
      <c r="FF38" s="4">
        <f t="shared" si="53"/>
        <v>3.2631783366357477E-2</v>
      </c>
      <c r="FG38" s="4">
        <f t="shared" si="53"/>
        <v>7.9676247771039536E-3</v>
      </c>
      <c r="FH38" s="4">
        <f t="shared" si="49"/>
        <v>2.0423663344214985E-2</v>
      </c>
      <c r="FI38" s="4">
        <f t="shared" si="26"/>
        <v>7.1605915776869963E-2</v>
      </c>
      <c r="FJ38" s="4">
        <f t="shared" si="26"/>
        <v>4.248829167965907E-2</v>
      </c>
      <c r="FK38" s="4">
        <f t="shared" si="26"/>
        <v>0.18331291827073343</v>
      </c>
      <c r="FL38" s="4">
        <f t="shared" si="26"/>
        <v>7.9903108948560092E-2</v>
      </c>
      <c r="FM38" s="4">
        <f t="shared" si="13"/>
        <v>1</v>
      </c>
    </row>
    <row r="39" spans="1:169" s="4" customFormat="1" x14ac:dyDescent="0.2">
      <c r="A39" s="4" t="s">
        <v>226</v>
      </c>
      <c r="B39" s="4" t="s">
        <v>120</v>
      </c>
      <c r="C39" s="4" t="s">
        <v>241</v>
      </c>
      <c r="D39" s="5" t="s">
        <v>242</v>
      </c>
      <c r="E39" s="5" t="s">
        <v>98</v>
      </c>
      <c r="F39" s="25">
        <v>137</v>
      </c>
      <c r="G39" s="26">
        <v>43406</v>
      </c>
      <c r="H39" s="25">
        <v>2</v>
      </c>
      <c r="I39" s="25">
        <v>1</v>
      </c>
      <c r="J39" s="25" t="s">
        <v>229</v>
      </c>
      <c r="K39" s="27" t="s">
        <v>139</v>
      </c>
      <c r="L39" s="25">
        <v>25</v>
      </c>
      <c r="M39" s="25" t="s">
        <v>230</v>
      </c>
      <c r="N39" s="25">
        <v>40</v>
      </c>
      <c r="O39" s="25">
        <v>6</v>
      </c>
      <c r="P39" s="28">
        <v>5</v>
      </c>
      <c r="Q39" s="25" t="s">
        <v>102</v>
      </c>
      <c r="R39" s="25" t="s">
        <v>103</v>
      </c>
      <c r="S39" s="25"/>
      <c r="T39" s="25" t="s">
        <v>104</v>
      </c>
      <c r="U39" s="28">
        <v>2000</v>
      </c>
      <c r="V39" s="25"/>
      <c r="W39" s="29" t="s">
        <v>105</v>
      </c>
      <c r="X39" s="25" t="s">
        <v>243</v>
      </c>
      <c r="Y39" s="25"/>
      <c r="Z39" s="25"/>
      <c r="AA39" s="8">
        <v>42.941951816968391</v>
      </c>
      <c r="AB39" s="8">
        <v>64.856938492912789</v>
      </c>
      <c r="AC39" s="8">
        <v>26.424694500464451</v>
      </c>
      <c r="AD39" s="8">
        <v>44.339535400506776</v>
      </c>
      <c r="AE39" s="8">
        <v>63.090433477910722</v>
      </c>
      <c r="AF39" s="8">
        <v>5.4663439687788058</v>
      </c>
      <c r="AG39" s="8">
        <v>3.2997187967562258</v>
      </c>
      <c r="AH39" s="8">
        <v>3.1528087447065394</v>
      </c>
      <c r="AI39" s="8">
        <v>161.05776348585434</v>
      </c>
      <c r="AJ39" s="8">
        <v>24.142424314766036</v>
      </c>
      <c r="AK39" s="8">
        <v>1.2955826895993965</v>
      </c>
      <c r="AL39" s="8">
        <v>21.809852415078097</v>
      </c>
      <c r="AM39" s="8">
        <v>19.310177188674167</v>
      </c>
      <c r="AN39" s="8">
        <v>17.275063270697693</v>
      </c>
      <c r="AO39" s="8">
        <v>3.3596836900310367</v>
      </c>
      <c r="AP39" s="8">
        <v>7.268555604042966</v>
      </c>
      <c r="AQ39" s="8">
        <v>19.961744970743855</v>
      </c>
      <c r="AR39" s="8">
        <v>21.540493674226056</v>
      </c>
      <c r="AS39" s="8">
        <v>63.53646665846999</v>
      </c>
      <c r="AT39" s="8">
        <v>7.4894010919962088</v>
      </c>
      <c r="AU39" s="8">
        <v>337.7999399109741</v>
      </c>
      <c r="AV39" s="8">
        <v>368.7154204402658</v>
      </c>
      <c r="AW39" s="8">
        <v>376.20482153226203</v>
      </c>
      <c r="AX39" s="8">
        <v>8.6113165684625361</v>
      </c>
      <c r="AZ39" s="8">
        <f t="shared" si="56"/>
        <v>42.941951816968391</v>
      </c>
      <c r="BA39" s="8">
        <f t="shared" si="56"/>
        <v>64.856938492912789</v>
      </c>
      <c r="BB39" s="8">
        <f t="shared" si="56"/>
        <v>26.424694500464451</v>
      </c>
      <c r="BC39" s="8">
        <f t="shared" si="56"/>
        <v>44.339535400506776</v>
      </c>
      <c r="BD39" s="8">
        <f t="shared" si="56"/>
        <v>63.090433477910722</v>
      </c>
      <c r="BE39" s="8">
        <f t="shared" si="56"/>
        <v>5.4663439687788058</v>
      </c>
      <c r="BF39" s="8">
        <f t="shared" si="56"/>
        <v>3.2997187967562258</v>
      </c>
      <c r="BG39" s="8">
        <f t="shared" si="56"/>
        <v>3.1528087447065394</v>
      </c>
      <c r="BH39" s="8">
        <f t="shared" si="56"/>
        <v>161.05776348585434</v>
      </c>
      <c r="BI39" s="8">
        <f t="shared" si="56"/>
        <v>24.142424314766036</v>
      </c>
      <c r="BJ39" s="8">
        <f t="shared" si="56"/>
        <v>1.2955826895993965</v>
      </c>
      <c r="BK39" s="8">
        <f t="shared" si="56"/>
        <v>21.809852415078097</v>
      </c>
      <c r="BL39" s="8">
        <f t="shared" si="56"/>
        <v>19.310177188674167</v>
      </c>
      <c r="BM39" s="8">
        <f t="shared" si="56"/>
        <v>17.275063270697693</v>
      </c>
      <c r="BN39" s="8">
        <f t="shared" si="56"/>
        <v>3.3596836900310367</v>
      </c>
      <c r="BO39" s="8">
        <f t="shared" si="30"/>
        <v>7.268555604042966</v>
      </c>
      <c r="BP39" s="8">
        <f t="shared" si="30"/>
        <v>19.961744970743855</v>
      </c>
      <c r="BQ39" s="8">
        <f t="shared" si="30"/>
        <v>21.540493674226056</v>
      </c>
      <c r="BR39" s="8">
        <f t="shared" si="30"/>
        <v>63.53646665846999</v>
      </c>
      <c r="BS39" s="8">
        <f t="shared" si="30"/>
        <v>7.4894010919962088</v>
      </c>
      <c r="BT39" s="8">
        <f t="shared" si="30"/>
        <v>337.7999399109741</v>
      </c>
      <c r="BU39" s="8">
        <f t="shared" si="30"/>
        <v>368.7154204402658</v>
      </c>
      <c r="BV39" s="8">
        <f t="shared" si="30"/>
        <v>376.20482153226203</v>
      </c>
      <c r="BW39" s="8">
        <f t="shared" si="30"/>
        <v>8.6113165684625361</v>
      </c>
      <c r="BX39" s="8"/>
      <c r="BY39" s="8">
        <f t="shared" si="54"/>
        <v>356.09449231726205</v>
      </c>
      <c r="BZ39" s="8">
        <f t="shared" si="50"/>
        <v>652.61834645561976</v>
      </c>
      <c r="CA39" s="8">
        <f t="shared" si="50"/>
        <v>239.01488192605535</v>
      </c>
      <c r="CB39" s="8">
        <f t="shared" si="50"/>
        <v>349.15358974048286</v>
      </c>
      <c r="CC39" s="8">
        <f t="shared" si="50"/>
        <v>713.48713561904083</v>
      </c>
      <c r="CD39" s="8">
        <f t="shared" si="50"/>
        <v>52.23905725213757</v>
      </c>
      <c r="CE39" s="8">
        <f t="shared" si="50"/>
        <v>23.272400069704812</v>
      </c>
      <c r="CF39" s="8">
        <f t="shared" si="50"/>
        <v>35.904107689555694</v>
      </c>
      <c r="CG39" s="8">
        <f t="shared" si="50"/>
        <v>1464.1371071253197</v>
      </c>
      <c r="CH39" s="8">
        <f t="shared" si="50"/>
        <v>321.58894748651363</v>
      </c>
      <c r="CI39" s="8">
        <f t="shared" si="50"/>
        <v>11.521908965003917</v>
      </c>
      <c r="CJ39" s="8">
        <f t="shared" si="50"/>
        <v>211.91124939595682</v>
      </c>
      <c r="CK39" s="8">
        <f t="shared" si="50"/>
        <v>162.84960457395968</v>
      </c>
      <c r="CL39" s="8">
        <f t="shared" si="50"/>
        <v>168.64068011604147</v>
      </c>
      <c r="CM39" s="8">
        <f t="shared" si="50"/>
        <v>26.467880142950143</v>
      </c>
      <c r="CN39" s="8">
        <f t="shared" si="50"/>
        <v>73.802514278717169</v>
      </c>
      <c r="CO39" s="8">
        <f t="shared" si="50"/>
        <v>268.11184364419773</v>
      </c>
      <c r="CP39" s="8">
        <f t="shared" si="50"/>
        <v>243.42711904018984</v>
      </c>
      <c r="CQ39" s="8">
        <f t="shared" si="50"/>
        <v>518.78896129492068</v>
      </c>
      <c r="CR39" s="8">
        <f t="shared" si="50"/>
        <v>51.610476706790834</v>
      </c>
      <c r="CS39" s="8">
        <f t="shared" si="50"/>
        <v>3167.0678074692864</v>
      </c>
      <c r="CT39" s="8">
        <f t="shared" si="50"/>
        <v>3569.2673651718305</v>
      </c>
      <c r="CU39" s="8">
        <f t="shared" si="50"/>
        <v>3620.877841878621</v>
      </c>
      <c r="CV39" s="8">
        <f t="shared" si="50"/>
        <v>73.29611978839246</v>
      </c>
      <c r="CW39" s="8"/>
      <c r="CX39" s="8">
        <f t="shared" si="55"/>
        <v>3.6463297638300971</v>
      </c>
      <c r="CY39" s="8">
        <f t="shared" si="51"/>
        <v>5.1066389231926586</v>
      </c>
      <c r="CZ39" s="8">
        <f t="shared" si="51"/>
        <v>1.646723776487885</v>
      </c>
      <c r="DA39" s="8">
        <f t="shared" si="51"/>
        <v>3.9033307106514021</v>
      </c>
      <c r="DB39" s="8">
        <f t="shared" si="51"/>
        <v>6.0631099542025622</v>
      </c>
      <c r="DC39" s="8">
        <f t="shared" si="51"/>
        <v>0.53642463170435195</v>
      </c>
      <c r="DD39" s="8">
        <f t="shared" si="51"/>
        <v>0.28802684323848615</v>
      </c>
      <c r="DE39" s="8">
        <f t="shared" si="51"/>
        <v>0.24009863668516065</v>
      </c>
      <c r="DF39" s="8">
        <f t="shared" si="51"/>
        <v>13.090606637589786</v>
      </c>
      <c r="DG39" s="8">
        <f t="shared" si="51"/>
        <v>2.5983052892389567</v>
      </c>
      <c r="DH39" s="8">
        <f t="shared" si="51"/>
        <v>0.13529179714166351</v>
      </c>
      <c r="DI39" s="8">
        <f t="shared" si="51"/>
        <v>1.5143188069181515</v>
      </c>
      <c r="DJ39" s="8">
        <f t="shared" si="51"/>
        <v>1.6102187770668972</v>
      </c>
      <c r="DK39" s="8">
        <f t="shared" si="51"/>
        <v>1.0693470902847084</v>
      </c>
      <c r="DL39" s="8">
        <f t="shared" si="51"/>
        <v>0.26109993058670894</v>
      </c>
      <c r="DM39" s="8">
        <f t="shared" si="51"/>
        <v>0.66928566927810662</v>
      </c>
      <c r="DN39" s="8">
        <f t="shared" si="51"/>
        <v>2.3465336486056447</v>
      </c>
      <c r="DO39" s="8">
        <f t="shared" si="51"/>
        <v>1.3923459398070608</v>
      </c>
      <c r="DP39" s="8">
        <f t="shared" si="51"/>
        <v>6.0071842707347765</v>
      </c>
      <c r="DQ39" s="8">
        <f t="shared" si="51"/>
        <v>2.6184335713301987</v>
      </c>
      <c r="DR39" s="8">
        <f t="shared" si="51"/>
        <v>26.530716696076997</v>
      </c>
      <c r="DS39" s="8">
        <f t="shared" si="51"/>
        <v>30.15167519897923</v>
      </c>
      <c r="DT39" s="8">
        <f t="shared" si="51"/>
        <v>32.770108770309427</v>
      </c>
      <c r="DU39" s="8">
        <f t="shared" si="51"/>
        <v>0.76490434118321238</v>
      </c>
      <c r="DW39" s="4">
        <f t="shared" si="52"/>
        <v>9.8344795894166226E-2</v>
      </c>
      <c r="DX39" s="4">
        <f t="shared" si="52"/>
        <v>0.18023760396098357</v>
      </c>
      <c r="DY39" s="4">
        <f t="shared" si="52"/>
        <v>6.6010203150639074E-2</v>
      </c>
      <c r="DZ39" s="4">
        <f t="shared" si="52"/>
        <v>9.6427884338492739E-2</v>
      </c>
      <c r="EA39" s="4">
        <f t="shared" si="52"/>
        <v>0.19704811009278958</v>
      </c>
      <c r="EB39" s="4">
        <f t="shared" si="52"/>
        <v>1.4427180240091824E-2</v>
      </c>
      <c r="EC39" s="4">
        <f t="shared" si="52"/>
        <v>6.4272811969901715E-3</v>
      </c>
      <c r="ED39" s="4">
        <f t="shared" si="52"/>
        <v>9.9158572195651752E-3</v>
      </c>
      <c r="EE39" s="4">
        <f t="shared" si="52"/>
        <v>0.40435970807722171</v>
      </c>
      <c r="EF39" s="4">
        <f t="shared" si="52"/>
        <v>8.8815188341085691E-2</v>
      </c>
      <c r="EG39" s="4">
        <f t="shared" si="52"/>
        <v>3.1820761340642196E-3</v>
      </c>
      <c r="EH39" s="4">
        <f t="shared" si="52"/>
        <v>5.85248270308978E-2</v>
      </c>
      <c r="EI39" s="4">
        <f t="shared" si="52"/>
        <v>4.4975172233225183E-2</v>
      </c>
      <c r="EJ39" s="4">
        <f t="shared" si="52"/>
        <v>4.6574529017677543E-2</v>
      </c>
      <c r="EK39" s="4">
        <f t="shared" si="52"/>
        <v>7.3097964910127447E-3</v>
      </c>
      <c r="EL39" s="4">
        <f t="shared" si="48"/>
        <v>2.0382492174998698E-2</v>
      </c>
      <c r="EM39" s="4">
        <f t="shared" si="25"/>
        <v>7.4046089195070219E-2</v>
      </c>
      <c r="EN39" s="4">
        <f t="shared" si="25"/>
        <v>6.7228757685427049E-2</v>
      </c>
      <c r="EO39" s="4">
        <f t="shared" si="25"/>
        <v>0.14327712338004678</v>
      </c>
      <c r="EP39" s="4">
        <f t="shared" si="25"/>
        <v>1.4253581302818478E-2</v>
      </c>
      <c r="EQ39" s="4">
        <f t="shared" si="25"/>
        <v>0.87466850464806511</v>
      </c>
      <c r="ES39" s="4">
        <f t="shared" si="53"/>
        <v>0.11126999270547942</v>
      </c>
      <c r="ET39" s="4">
        <f t="shared" si="53"/>
        <v>0.15583222378008726</v>
      </c>
      <c r="EU39" s="4">
        <f t="shared" si="53"/>
        <v>5.0250787631802421E-2</v>
      </c>
      <c r="EV39" s="4">
        <f t="shared" si="53"/>
        <v>0.11911253447495181</v>
      </c>
      <c r="EW39" s="4">
        <f t="shared" si="53"/>
        <v>0.18501952485723508</v>
      </c>
      <c r="EX39" s="4">
        <f t="shared" si="53"/>
        <v>1.6369327165321058E-2</v>
      </c>
      <c r="EY39" s="4">
        <f t="shared" si="53"/>
        <v>8.7893160580365844E-3</v>
      </c>
      <c r="EZ39" s="4">
        <f t="shared" si="53"/>
        <v>7.3267573924776308E-3</v>
      </c>
      <c r="FA39" s="4">
        <f t="shared" si="53"/>
        <v>0.39946790318408149</v>
      </c>
      <c r="FB39" s="4">
        <f t="shared" si="53"/>
        <v>7.9288882055621651E-2</v>
      </c>
      <c r="FC39" s="4">
        <f t="shared" si="53"/>
        <v>4.1285123003388198E-3</v>
      </c>
      <c r="FD39" s="4">
        <f t="shared" si="53"/>
        <v>4.6210368648216503E-2</v>
      </c>
      <c r="FE39" s="4">
        <f t="shared" si="53"/>
        <v>4.913681514923128E-2</v>
      </c>
      <c r="FF39" s="4">
        <f t="shared" si="53"/>
        <v>3.2631783366357477E-2</v>
      </c>
      <c r="FG39" s="4">
        <f t="shared" si="53"/>
        <v>7.9676247771039536E-3</v>
      </c>
      <c r="FH39" s="4">
        <f t="shared" si="49"/>
        <v>2.0423663344214985E-2</v>
      </c>
      <c r="FI39" s="4">
        <f t="shared" si="26"/>
        <v>7.1605915776869963E-2</v>
      </c>
      <c r="FJ39" s="4">
        <f t="shared" si="26"/>
        <v>4.248829167965907E-2</v>
      </c>
      <c r="FK39" s="4">
        <f t="shared" si="26"/>
        <v>0.18331291827073343</v>
      </c>
      <c r="FL39" s="4">
        <f t="shared" si="26"/>
        <v>7.9903108948560092E-2</v>
      </c>
      <c r="FM39" s="4">
        <f t="shared" si="13"/>
        <v>1</v>
      </c>
    </row>
    <row r="40" spans="1:169" s="4" customFormat="1" x14ac:dyDescent="0.2">
      <c r="A40" s="4" t="s">
        <v>226</v>
      </c>
      <c r="B40" s="4" t="s">
        <v>124</v>
      </c>
      <c r="C40" s="4" t="s">
        <v>244</v>
      </c>
      <c r="D40" s="5" t="s">
        <v>245</v>
      </c>
      <c r="E40" s="5" t="s">
        <v>98</v>
      </c>
      <c r="F40" s="25">
        <v>137</v>
      </c>
      <c r="G40" s="26">
        <v>43406</v>
      </c>
      <c r="H40" s="25">
        <v>2</v>
      </c>
      <c r="I40" s="25">
        <v>1</v>
      </c>
      <c r="J40" s="25" t="s">
        <v>229</v>
      </c>
      <c r="K40" s="27" t="s">
        <v>139</v>
      </c>
      <c r="L40" s="25">
        <v>25</v>
      </c>
      <c r="M40" s="25" t="s">
        <v>230</v>
      </c>
      <c r="N40" s="25">
        <v>60</v>
      </c>
      <c r="O40" s="25">
        <v>3</v>
      </c>
      <c r="P40" s="28">
        <v>6</v>
      </c>
      <c r="Q40" s="25" t="s">
        <v>102</v>
      </c>
      <c r="R40" s="25" t="s">
        <v>103</v>
      </c>
      <c r="S40" s="25"/>
      <c r="T40" s="25" t="s">
        <v>104</v>
      </c>
      <c r="U40" s="28">
        <v>2000</v>
      </c>
      <c r="V40" s="25"/>
      <c r="W40" s="29" t="s">
        <v>105</v>
      </c>
      <c r="X40" s="25" t="s">
        <v>246</v>
      </c>
      <c r="Y40" s="25"/>
      <c r="Z40" s="25"/>
      <c r="AA40" s="8">
        <v>52.859295714776344</v>
      </c>
      <c r="AB40" s="8">
        <v>58.658311670206331</v>
      </c>
      <c r="AC40" s="8">
        <v>12.104605235751283</v>
      </c>
      <c r="AD40" s="8">
        <v>53.202858854078613</v>
      </c>
      <c r="AE40" s="8">
        <v>68.208354402407153</v>
      </c>
      <c r="AF40" s="8">
        <v>6.2575666524050115</v>
      </c>
      <c r="AG40" s="8">
        <v>4.2064769673842797</v>
      </c>
      <c r="AH40" s="8">
        <v>2.4124141196796449</v>
      </c>
      <c r="AI40" s="8">
        <v>144.78768358832963</v>
      </c>
      <c r="AJ40" s="8">
        <v>19.226872708697769</v>
      </c>
      <c r="AK40" s="8">
        <v>1.5815976099319917</v>
      </c>
      <c r="AL40" s="8">
        <v>11.327002731372817</v>
      </c>
      <c r="AM40" s="8">
        <v>20.932872909897423</v>
      </c>
      <c r="AN40" s="8">
        <v>11.116540047147593</v>
      </c>
      <c r="AO40" s="8">
        <v>3.2089837219297883</v>
      </c>
      <c r="AP40" s="8">
        <v>6.3261365809743175</v>
      </c>
      <c r="AQ40" s="8">
        <v>5.614005453338728</v>
      </c>
      <c r="AR40" s="8">
        <v>0</v>
      </c>
      <c r="AS40" s="8">
        <v>92.826696348971879</v>
      </c>
      <c r="AT40" s="8">
        <v>5.827435220073518</v>
      </c>
      <c r="AU40" s="8">
        <v>361.53673053718222</v>
      </c>
      <c r="AV40" s="8">
        <v>375.35251872401113</v>
      </c>
      <c r="AW40" s="8">
        <v>381.17995394408467</v>
      </c>
      <c r="AX40" s="8">
        <v>9.5042879341671238</v>
      </c>
      <c r="AZ40" s="8">
        <f t="shared" si="56"/>
        <v>52.859295714776344</v>
      </c>
      <c r="BA40" s="8">
        <f t="shared" si="56"/>
        <v>58.658311670206331</v>
      </c>
      <c r="BB40" s="8">
        <f t="shared" si="56"/>
        <v>12.104605235751283</v>
      </c>
      <c r="BC40" s="8">
        <f t="shared" si="56"/>
        <v>53.202858854078613</v>
      </c>
      <c r="BD40" s="8">
        <f t="shared" si="56"/>
        <v>68.208354402407153</v>
      </c>
      <c r="BE40" s="8">
        <f t="shared" si="56"/>
        <v>6.2575666524050115</v>
      </c>
      <c r="BF40" s="8">
        <f t="shared" si="56"/>
        <v>4.2064769673842797</v>
      </c>
      <c r="BG40" s="8">
        <f t="shared" si="56"/>
        <v>2.4124141196796449</v>
      </c>
      <c r="BH40" s="8">
        <f t="shared" si="56"/>
        <v>144.78768358832963</v>
      </c>
      <c r="BI40" s="8">
        <f t="shared" si="56"/>
        <v>19.226872708697769</v>
      </c>
      <c r="BJ40" s="8">
        <f t="shared" si="56"/>
        <v>1.5815976099319917</v>
      </c>
      <c r="BK40" s="8">
        <f t="shared" si="56"/>
        <v>11.327002731372817</v>
      </c>
      <c r="BL40" s="8">
        <f t="shared" si="56"/>
        <v>20.932872909897423</v>
      </c>
      <c r="BM40" s="8">
        <f t="shared" si="56"/>
        <v>11.116540047147593</v>
      </c>
      <c r="BN40" s="8">
        <f t="shared" si="56"/>
        <v>3.2089837219297883</v>
      </c>
      <c r="BO40" s="8">
        <f t="shared" si="30"/>
        <v>6.3261365809743175</v>
      </c>
      <c r="BP40" s="8">
        <f t="shared" si="30"/>
        <v>5.614005453338728</v>
      </c>
      <c r="BQ40" s="8">
        <f t="shared" si="30"/>
        <v>0</v>
      </c>
      <c r="BR40" s="8">
        <f t="shared" si="30"/>
        <v>92.826696348971879</v>
      </c>
      <c r="BS40" s="8">
        <f t="shared" si="30"/>
        <v>5.827435220073518</v>
      </c>
      <c r="BT40" s="8">
        <f t="shared" si="30"/>
        <v>361.53673053718222</v>
      </c>
      <c r="BU40" s="8">
        <f t="shared" si="30"/>
        <v>375.35251872401113</v>
      </c>
      <c r="BV40" s="8">
        <f t="shared" si="30"/>
        <v>381.17995394408467</v>
      </c>
      <c r="BW40" s="8">
        <f t="shared" si="30"/>
        <v>9.5042879341671238</v>
      </c>
      <c r="BX40" s="8"/>
      <c r="BY40" s="8">
        <f t="shared" si="54"/>
        <v>958.0124753174473</v>
      </c>
      <c r="BZ40" s="8">
        <f t="shared" si="50"/>
        <v>1235.1525016311912</v>
      </c>
      <c r="CA40" s="8">
        <f t="shared" si="50"/>
        <v>385.29299736215734</v>
      </c>
      <c r="CB40" s="8">
        <f t="shared" si="50"/>
        <v>975.42394254585383</v>
      </c>
      <c r="CC40" s="8">
        <f t="shared" si="50"/>
        <v>1312.9878788031788</v>
      </c>
      <c r="CD40" s="8">
        <f t="shared" si="50"/>
        <v>117.23910621183818</v>
      </c>
      <c r="CE40" s="8">
        <f t="shared" si="50"/>
        <v>75.061957641405058</v>
      </c>
      <c r="CF40" s="8">
        <f t="shared" si="50"/>
        <v>55.652228643861847</v>
      </c>
      <c r="CG40" s="8">
        <f t="shared" si="50"/>
        <v>3058.4544707418399</v>
      </c>
      <c r="CH40" s="8">
        <f t="shared" si="50"/>
        <v>433.69297023463798</v>
      </c>
      <c r="CI40" s="8">
        <f t="shared" si="50"/>
        <v>28.771802995313884</v>
      </c>
      <c r="CJ40" s="8">
        <f t="shared" si="50"/>
        <v>331.3685514645091</v>
      </c>
      <c r="CK40" s="8">
        <f t="shared" si="50"/>
        <v>402.43050098571587</v>
      </c>
      <c r="CL40" s="8">
        <f t="shared" si="50"/>
        <v>283.91603317845289</v>
      </c>
      <c r="CM40" s="8">
        <f t="shared" si="50"/>
        <v>65.686674119608256</v>
      </c>
      <c r="CN40" s="8">
        <f t="shared" si="50"/>
        <v>135.94692185017283</v>
      </c>
      <c r="CO40" s="8">
        <f t="shared" si="50"/>
        <v>255.75750424082582</v>
      </c>
      <c r="CP40" s="8">
        <f t="shared" si="50"/>
        <v>215.40493674226056</v>
      </c>
      <c r="CQ40" s="8">
        <f t="shared" si="50"/>
        <v>1563.6316300744188</v>
      </c>
      <c r="CR40" s="8">
        <f t="shared" si="50"/>
        <v>133.16836312069728</v>
      </c>
      <c r="CS40" s="8">
        <f t="shared" si="50"/>
        <v>6993.3667044815638</v>
      </c>
      <c r="CT40" s="8">
        <f t="shared" si="50"/>
        <v>7440.6793916427696</v>
      </c>
      <c r="CU40" s="8">
        <f t="shared" si="50"/>
        <v>7573.8477547634666</v>
      </c>
      <c r="CV40" s="8">
        <f t="shared" si="50"/>
        <v>181.15604502629657</v>
      </c>
      <c r="CW40" s="8"/>
      <c r="CX40" s="8">
        <f t="shared" si="55"/>
        <v>3.6463297638300971</v>
      </c>
      <c r="CY40" s="8">
        <f t="shared" si="51"/>
        <v>5.1066389231926586</v>
      </c>
      <c r="CZ40" s="8">
        <f t="shared" si="51"/>
        <v>1.646723776487885</v>
      </c>
      <c r="DA40" s="8">
        <f t="shared" si="51"/>
        <v>3.9033307106514021</v>
      </c>
      <c r="DB40" s="8">
        <f t="shared" si="51"/>
        <v>6.0631099542025622</v>
      </c>
      <c r="DC40" s="8">
        <f t="shared" si="51"/>
        <v>0.53642463170435195</v>
      </c>
      <c r="DD40" s="8">
        <f t="shared" si="51"/>
        <v>0.28802684323848615</v>
      </c>
      <c r="DE40" s="8">
        <f t="shared" si="51"/>
        <v>0.24009863668516065</v>
      </c>
      <c r="DF40" s="8">
        <f t="shared" si="51"/>
        <v>13.090606637589786</v>
      </c>
      <c r="DG40" s="8">
        <f t="shared" si="51"/>
        <v>2.5983052892389567</v>
      </c>
      <c r="DH40" s="8">
        <f t="shared" si="51"/>
        <v>0.13529179714166351</v>
      </c>
      <c r="DI40" s="8">
        <f t="shared" si="51"/>
        <v>1.5143188069181515</v>
      </c>
      <c r="DJ40" s="8">
        <f t="shared" si="51"/>
        <v>1.6102187770668972</v>
      </c>
      <c r="DK40" s="8">
        <f t="shared" si="51"/>
        <v>1.0693470902847084</v>
      </c>
      <c r="DL40" s="8">
        <f t="shared" si="51"/>
        <v>0.26109993058670894</v>
      </c>
      <c r="DM40" s="8">
        <f t="shared" si="51"/>
        <v>0.66928566927810662</v>
      </c>
      <c r="DN40" s="8">
        <f t="shared" si="51"/>
        <v>2.3465336486056447</v>
      </c>
      <c r="DO40" s="8">
        <f t="shared" si="51"/>
        <v>1.3923459398070608</v>
      </c>
      <c r="DP40" s="8">
        <f t="shared" si="51"/>
        <v>6.0071842707347765</v>
      </c>
      <c r="DQ40" s="8">
        <f t="shared" si="51"/>
        <v>2.6184335713301987</v>
      </c>
      <c r="DR40" s="8">
        <f t="shared" si="51"/>
        <v>26.530716696076997</v>
      </c>
      <c r="DS40" s="8">
        <f t="shared" si="51"/>
        <v>30.15167519897923</v>
      </c>
      <c r="DT40" s="8">
        <f t="shared" si="51"/>
        <v>32.770108770309427</v>
      </c>
      <c r="DU40" s="8">
        <f t="shared" si="51"/>
        <v>0.76490434118321238</v>
      </c>
      <c r="DW40" s="4">
        <f t="shared" si="52"/>
        <v>0.1264895342944963</v>
      </c>
      <c r="DX40" s="4">
        <f t="shared" si="52"/>
        <v>0.16308124240474192</v>
      </c>
      <c r="DY40" s="4">
        <f t="shared" si="52"/>
        <v>5.0871500172396868E-2</v>
      </c>
      <c r="DZ40" s="4">
        <f t="shared" si="52"/>
        <v>0.12878842751128375</v>
      </c>
      <c r="EA40" s="4">
        <f t="shared" si="52"/>
        <v>0.17335810295069548</v>
      </c>
      <c r="EB40" s="4">
        <f t="shared" si="52"/>
        <v>1.54794643367504E-2</v>
      </c>
      <c r="EC40" s="4">
        <f t="shared" si="52"/>
        <v>9.9106768543368046E-3</v>
      </c>
      <c r="ED40" s="4">
        <f t="shared" si="52"/>
        <v>7.3479465716564142E-3</v>
      </c>
      <c r="EE40" s="4">
        <f t="shared" si="52"/>
        <v>0.40381779113770372</v>
      </c>
      <c r="EF40" s="4">
        <f t="shared" si="52"/>
        <v>5.7261907590084947E-2</v>
      </c>
      <c r="EG40" s="4">
        <f t="shared" si="52"/>
        <v>3.7988356680682231E-3</v>
      </c>
      <c r="EH40" s="4">
        <f t="shared" si="52"/>
        <v>4.3751678432682968E-2</v>
      </c>
      <c r="EI40" s="4">
        <f t="shared" si="52"/>
        <v>5.3134221074435085E-2</v>
      </c>
      <c r="EJ40" s="4">
        <f t="shared" si="52"/>
        <v>3.7486366556534999E-2</v>
      </c>
      <c r="EK40" s="4">
        <f t="shared" si="52"/>
        <v>8.672827372097033E-3</v>
      </c>
      <c r="EL40" s="4">
        <f t="shared" si="48"/>
        <v>1.7949518692750445E-2</v>
      </c>
      <c r="EM40" s="4">
        <f t="shared" si="25"/>
        <v>3.3768503476977164E-2</v>
      </c>
      <c r="EN40" s="4">
        <f t="shared" si="25"/>
        <v>2.8440621427435562E-2</v>
      </c>
      <c r="EO40" s="4">
        <f t="shared" si="25"/>
        <v>0.20645142082384668</v>
      </c>
      <c r="EP40" s="4">
        <f t="shared" si="25"/>
        <v>1.7582656455821005E-2</v>
      </c>
      <c r="EQ40" s="4">
        <f t="shared" si="25"/>
        <v>0.9233571799859831</v>
      </c>
      <c r="ES40" s="4">
        <f t="shared" si="53"/>
        <v>0.11126999270547942</v>
      </c>
      <c r="ET40" s="4">
        <f t="shared" si="53"/>
        <v>0.15583222378008726</v>
      </c>
      <c r="EU40" s="4">
        <f t="shared" si="53"/>
        <v>5.0250787631802421E-2</v>
      </c>
      <c r="EV40" s="4">
        <f t="shared" si="53"/>
        <v>0.11911253447495181</v>
      </c>
      <c r="EW40" s="4">
        <f t="shared" si="53"/>
        <v>0.18501952485723508</v>
      </c>
      <c r="EX40" s="4">
        <f t="shared" si="53"/>
        <v>1.6369327165321058E-2</v>
      </c>
      <c r="EY40" s="4">
        <f t="shared" si="53"/>
        <v>8.7893160580365844E-3</v>
      </c>
      <c r="EZ40" s="4">
        <f t="shared" si="53"/>
        <v>7.3267573924776308E-3</v>
      </c>
      <c r="FA40" s="4">
        <f t="shared" si="53"/>
        <v>0.39946790318408149</v>
      </c>
      <c r="FB40" s="4">
        <f t="shared" si="53"/>
        <v>7.9288882055621651E-2</v>
      </c>
      <c r="FC40" s="4">
        <f t="shared" si="53"/>
        <v>4.1285123003388198E-3</v>
      </c>
      <c r="FD40" s="4">
        <f t="shared" si="53"/>
        <v>4.6210368648216503E-2</v>
      </c>
      <c r="FE40" s="4">
        <f t="shared" si="53"/>
        <v>4.913681514923128E-2</v>
      </c>
      <c r="FF40" s="4">
        <f t="shared" si="53"/>
        <v>3.2631783366357477E-2</v>
      </c>
      <c r="FG40" s="4">
        <f t="shared" si="53"/>
        <v>7.9676247771039536E-3</v>
      </c>
      <c r="FH40" s="4">
        <f t="shared" si="49"/>
        <v>2.0423663344214985E-2</v>
      </c>
      <c r="FI40" s="4">
        <f t="shared" si="26"/>
        <v>7.1605915776869963E-2</v>
      </c>
      <c r="FJ40" s="4">
        <f t="shared" si="26"/>
        <v>4.248829167965907E-2</v>
      </c>
      <c r="FK40" s="4">
        <f t="shared" si="26"/>
        <v>0.18331291827073343</v>
      </c>
      <c r="FL40" s="4">
        <f t="shared" si="26"/>
        <v>7.9903108948560092E-2</v>
      </c>
      <c r="FM40" s="4">
        <f t="shared" si="13"/>
        <v>1</v>
      </c>
    </row>
    <row r="41" spans="1:169" s="4" customFormat="1" x14ac:dyDescent="0.2">
      <c r="A41" s="4" t="s">
        <v>226</v>
      </c>
      <c r="B41" s="4" t="s">
        <v>128</v>
      </c>
      <c r="C41" s="4" t="s">
        <v>247</v>
      </c>
      <c r="D41" s="5" t="s">
        <v>248</v>
      </c>
      <c r="E41" s="5" t="s">
        <v>98</v>
      </c>
      <c r="F41" s="25">
        <v>137</v>
      </c>
      <c r="G41" s="26">
        <v>43406</v>
      </c>
      <c r="H41" s="25">
        <v>2</v>
      </c>
      <c r="I41" s="25">
        <v>1</v>
      </c>
      <c r="J41" s="25" t="s">
        <v>229</v>
      </c>
      <c r="K41" s="27" t="s">
        <v>139</v>
      </c>
      <c r="L41" s="25">
        <v>25</v>
      </c>
      <c r="M41" s="25" t="s">
        <v>230</v>
      </c>
      <c r="N41" s="25">
        <v>80</v>
      </c>
      <c r="O41" s="25">
        <v>2</v>
      </c>
      <c r="P41" s="28">
        <v>7</v>
      </c>
      <c r="Q41" s="25" t="s">
        <v>102</v>
      </c>
      <c r="R41" s="25" t="s">
        <v>103</v>
      </c>
      <c r="S41" s="25"/>
      <c r="T41" s="25" t="s">
        <v>104</v>
      </c>
      <c r="U41" s="28">
        <v>2000</v>
      </c>
      <c r="V41" s="25"/>
      <c r="W41" s="29" t="s">
        <v>105</v>
      </c>
      <c r="X41" s="25" t="s">
        <v>249</v>
      </c>
      <c r="Y41" s="25"/>
      <c r="Z41" s="25"/>
      <c r="AA41" s="8">
        <v>40.934199396855675</v>
      </c>
      <c r="AB41" s="8">
        <v>35.449545537579418</v>
      </c>
      <c r="AC41" s="8">
        <v>8.1612630490395013</v>
      </c>
      <c r="AD41" s="8">
        <v>44.590212434401153</v>
      </c>
      <c r="AE41" s="8">
        <v>32.049168238129731</v>
      </c>
      <c r="AF41" s="8">
        <v>6.1790168968882746</v>
      </c>
      <c r="AG41" s="8">
        <v>4.4135477404030929</v>
      </c>
      <c r="AH41" s="8">
        <v>1.7679292813719165</v>
      </c>
      <c r="AI41" s="8">
        <v>112.66879166919487</v>
      </c>
      <c r="AJ41" s="8">
        <v>13.271209474341388</v>
      </c>
      <c r="AK41" s="8">
        <v>1.7201066796324984</v>
      </c>
      <c r="AL41" s="8">
        <v>7.8525204569681799</v>
      </c>
      <c r="AM41" s="8">
        <v>17.866072672889477</v>
      </c>
      <c r="AN41" s="8">
        <v>4.3315991849373194</v>
      </c>
      <c r="AO41" s="8">
        <v>2.9002148908687593</v>
      </c>
      <c r="AP41" s="8">
        <v>5.831404512012095</v>
      </c>
      <c r="AQ41" s="8">
        <v>12.350506684811679</v>
      </c>
      <c r="AR41" s="8">
        <v>0</v>
      </c>
      <c r="AS41" s="8">
        <v>69.96965127396885</v>
      </c>
      <c r="AT41" s="8">
        <v>3.1343774105810716</v>
      </c>
      <c r="AU41" s="8">
        <v>236.42845644015534</v>
      </c>
      <c r="AV41" s="8">
        <v>265.48440409010425</v>
      </c>
      <c r="AW41" s="8">
        <v>268.61878150068532</v>
      </c>
      <c r="AX41" s="8">
        <v>7.1903847825500566</v>
      </c>
      <c r="AZ41" s="8">
        <f t="shared" si="56"/>
        <v>40.934199396855675</v>
      </c>
      <c r="BA41" s="8">
        <f t="shared" si="56"/>
        <v>35.449545537579418</v>
      </c>
      <c r="BB41" s="8">
        <f t="shared" si="56"/>
        <v>8.1612630490395013</v>
      </c>
      <c r="BC41" s="8">
        <f t="shared" si="56"/>
        <v>44.590212434401153</v>
      </c>
      <c r="BD41" s="8">
        <f t="shared" si="56"/>
        <v>32.049168238129731</v>
      </c>
      <c r="BE41" s="8">
        <f t="shared" si="56"/>
        <v>6.1790168968882746</v>
      </c>
      <c r="BF41" s="8">
        <f t="shared" si="56"/>
        <v>4.4135477404030929</v>
      </c>
      <c r="BG41" s="8">
        <f t="shared" si="56"/>
        <v>1.7679292813719165</v>
      </c>
      <c r="BH41" s="8">
        <f t="shared" si="56"/>
        <v>112.66879166919487</v>
      </c>
      <c r="BI41" s="8">
        <f t="shared" si="56"/>
        <v>13.271209474341388</v>
      </c>
      <c r="BJ41" s="8">
        <f t="shared" si="56"/>
        <v>1.7201066796324984</v>
      </c>
      <c r="BK41" s="8">
        <f t="shared" si="56"/>
        <v>7.8525204569681799</v>
      </c>
      <c r="BL41" s="8">
        <f t="shared" si="56"/>
        <v>17.866072672889477</v>
      </c>
      <c r="BM41" s="8">
        <f t="shared" si="56"/>
        <v>4.3315991849373194</v>
      </c>
      <c r="BN41" s="8">
        <f t="shared" si="56"/>
        <v>2.9002148908687593</v>
      </c>
      <c r="BO41" s="8">
        <f t="shared" si="30"/>
        <v>5.831404512012095</v>
      </c>
      <c r="BP41" s="8">
        <f t="shared" si="30"/>
        <v>12.350506684811679</v>
      </c>
      <c r="BQ41" s="8">
        <f t="shared" si="30"/>
        <v>0</v>
      </c>
      <c r="BR41" s="8">
        <f t="shared" si="30"/>
        <v>69.96965127396885</v>
      </c>
      <c r="BS41" s="8">
        <f t="shared" si="30"/>
        <v>3.1343774105810716</v>
      </c>
      <c r="BT41" s="8">
        <f t="shared" si="30"/>
        <v>236.42845644015534</v>
      </c>
      <c r="BU41" s="8">
        <f t="shared" si="30"/>
        <v>265.48440409010425</v>
      </c>
      <c r="BV41" s="8">
        <f t="shared" si="30"/>
        <v>268.61878150068532</v>
      </c>
      <c r="BW41" s="8">
        <f t="shared" si="30"/>
        <v>7.1903847825500566</v>
      </c>
      <c r="BX41" s="8"/>
      <c r="BY41" s="8">
        <f t="shared" si="54"/>
        <v>937.93495111632012</v>
      </c>
      <c r="BZ41" s="8">
        <f t="shared" si="50"/>
        <v>941.07857207785742</v>
      </c>
      <c r="CA41" s="8">
        <f t="shared" si="50"/>
        <v>202.65868284790784</v>
      </c>
      <c r="CB41" s="8">
        <f t="shared" si="50"/>
        <v>977.93071288479769</v>
      </c>
      <c r="CC41" s="8">
        <f t="shared" si="50"/>
        <v>1002.5752264053688</v>
      </c>
      <c r="CD41" s="8">
        <f t="shared" si="50"/>
        <v>124.36583549293286</v>
      </c>
      <c r="CE41" s="8">
        <f t="shared" si="50"/>
        <v>86.200247077873726</v>
      </c>
      <c r="CF41" s="8">
        <f t="shared" si="50"/>
        <v>41.803434010515616</v>
      </c>
      <c r="CG41" s="8">
        <f t="shared" si="50"/>
        <v>2574.5647525752452</v>
      </c>
      <c r="CH41" s="8">
        <f t="shared" si="50"/>
        <v>324.98082183039162</v>
      </c>
      <c r="CI41" s="8">
        <f t="shared" si="50"/>
        <v>33.017042895644899</v>
      </c>
      <c r="CJ41" s="8">
        <f t="shared" si="50"/>
        <v>191.79523188340997</v>
      </c>
      <c r="CK41" s="8">
        <f t="shared" si="50"/>
        <v>387.98945582786899</v>
      </c>
      <c r="CL41" s="8">
        <f t="shared" si="50"/>
        <v>154.48139232084912</v>
      </c>
      <c r="CM41" s="8">
        <f t="shared" si="50"/>
        <v>61.091986127985471</v>
      </c>
      <c r="CN41" s="8">
        <f t="shared" si="50"/>
        <v>121.57541092986413</v>
      </c>
      <c r="CO41" s="8">
        <f t="shared" si="50"/>
        <v>179.64512138150408</v>
      </c>
      <c r="CP41" s="8">
        <f t="shared" si="50"/>
        <v>0</v>
      </c>
      <c r="CQ41" s="8">
        <f t="shared" si="50"/>
        <v>1627.9634762294074</v>
      </c>
      <c r="CR41" s="8">
        <f t="shared" si="50"/>
        <v>89.618126306545904</v>
      </c>
      <c r="CS41" s="8">
        <f t="shared" si="50"/>
        <v>5979.6518697733754</v>
      </c>
      <c r="CT41" s="8">
        <f t="shared" si="50"/>
        <v>6408.3692281411541</v>
      </c>
      <c r="CU41" s="8">
        <f t="shared" si="50"/>
        <v>6497.9873544477005</v>
      </c>
      <c r="CV41" s="8">
        <f t="shared" si="50"/>
        <v>166.94672716717179</v>
      </c>
      <c r="CW41" s="8"/>
      <c r="CX41" s="8">
        <f t="shared" si="55"/>
        <v>3.6463297638300971</v>
      </c>
      <c r="CY41" s="8">
        <f t="shared" si="51"/>
        <v>5.1066389231926586</v>
      </c>
      <c r="CZ41" s="8">
        <f t="shared" si="51"/>
        <v>1.646723776487885</v>
      </c>
      <c r="DA41" s="8">
        <f t="shared" si="51"/>
        <v>3.9033307106514021</v>
      </c>
      <c r="DB41" s="8">
        <f t="shared" si="51"/>
        <v>6.0631099542025622</v>
      </c>
      <c r="DC41" s="8">
        <f t="shared" si="51"/>
        <v>0.53642463170435195</v>
      </c>
      <c r="DD41" s="8">
        <f t="shared" si="51"/>
        <v>0.28802684323848615</v>
      </c>
      <c r="DE41" s="8">
        <f t="shared" si="51"/>
        <v>0.24009863668516065</v>
      </c>
      <c r="DF41" s="8">
        <f t="shared" si="51"/>
        <v>13.090606637589786</v>
      </c>
      <c r="DG41" s="8">
        <f t="shared" si="51"/>
        <v>2.5983052892389567</v>
      </c>
      <c r="DH41" s="8">
        <f t="shared" si="51"/>
        <v>0.13529179714166351</v>
      </c>
      <c r="DI41" s="8">
        <f t="shared" si="51"/>
        <v>1.5143188069181515</v>
      </c>
      <c r="DJ41" s="8">
        <f t="shared" si="51"/>
        <v>1.6102187770668972</v>
      </c>
      <c r="DK41" s="8">
        <f t="shared" si="51"/>
        <v>1.0693470902847084</v>
      </c>
      <c r="DL41" s="8">
        <f t="shared" si="51"/>
        <v>0.26109993058670894</v>
      </c>
      <c r="DM41" s="8">
        <f t="shared" si="51"/>
        <v>0.66928566927810662</v>
      </c>
      <c r="DN41" s="8">
        <f t="shared" si="51"/>
        <v>2.3465336486056447</v>
      </c>
      <c r="DO41" s="8">
        <f t="shared" si="51"/>
        <v>1.3923459398070608</v>
      </c>
      <c r="DP41" s="8">
        <f t="shared" si="51"/>
        <v>6.0071842707347765</v>
      </c>
      <c r="DQ41" s="8">
        <f t="shared" si="51"/>
        <v>2.6184335713301987</v>
      </c>
      <c r="DR41" s="8">
        <f t="shared" si="51"/>
        <v>26.530716696076997</v>
      </c>
      <c r="DS41" s="8">
        <f t="shared" si="51"/>
        <v>30.15167519897923</v>
      </c>
      <c r="DT41" s="8">
        <f t="shared" si="51"/>
        <v>32.770108770309427</v>
      </c>
      <c r="DU41" s="8">
        <f t="shared" si="51"/>
        <v>0.76490434118321238</v>
      </c>
      <c r="DW41" s="4">
        <f t="shared" si="52"/>
        <v>0.14434237864041524</v>
      </c>
      <c r="DX41" s="4">
        <f t="shared" si="52"/>
        <v>0.14482616243223589</v>
      </c>
      <c r="DY41" s="4">
        <f t="shared" si="52"/>
        <v>3.1187915856621871E-2</v>
      </c>
      <c r="DZ41" s="4">
        <f t="shared" si="52"/>
        <v>0.15049747861011609</v>
      </c>
      <c r="EA41" s="4">
        <f t="shared" si="52"/>
        <v>0.15429011657265423</v>
      </c>
      <c r="EB41" s="4">
        <f t="shared" si="52"/>
        <v>1.9139131658636999E-2</v>
      </c>
      <c r="EC41" s="4">
        <f t="shared" si="52"/>
        <v>1.3265684030436277E-2</v>
      </c>
      <c r="ED41" s="4">
        <f t="shared" si="52"/>
        <v>6.4332895295498337E-3</v>
      </c>
      <c r="EE41" s="4">
        <f t="shared" si="52"/>
        <v>0.39620956646107103</v>
      </c>
      <c r="EF41" s="4">
        <f t="shared" si="52"/>
        <v>5.0012535282628834E-2</v>
      </c>
      <c r="EG41" s="4">
        <f t="shared" si="52"/>
        <v>5.081118367065705E-3</v>
      </c>
      <c r="EH41" s="4">
        <f t="shared" si="52"/>
        <v>2.9516098050288018E-2</v>
      </c>
      <c r="EI41" s="4">
        <f t="shared" si="52"/>
        <v>5.9709173727815965E-2</v>
      </c>
      <c r="EJ41" s="4">
        <f t="shared" si="52"/>
        <v>2.3773729294057598E-2</v>
      </c>
      <c r="EK41" s="4">
        <f t="shared" si="52"/>
        <v>9.4016782113571871E-3</v>
      </c>
      <c r="EL41" s="4">
        <f t="shared" si="48"/>
        <v>1.8709702604553236E-2</v>
      </c>
      <c r="EM41" s="4">
        <f t="shared" si="25"/>
        <v>2.764627131176883E-2</v>
      </c>
      <c r="EN41" s="4">
        <f t="shared" si="25"/>
        <v>0</v>
      </c>
      <c r="EO41" s="4">
        <f t="shared" si="25"/>
        <v>0.25053349405414116</v>
      </c>
      <c r="EP41" s="4">
        <f t="shared" si="25"/>
        <v>1.3791674470588907E-2</v>
      </c>
      <c r="EQ41" s="4">
        <f t="shared" si="25"/>
        <v>0.92023137990264969</v>
      </c>
      <c r="ES41" s="4">
        <f t="shared" si="53"/>
        <v>0.11126999270547942</v>
      </c>
      <c r="ET41" s="4">
        <f t="shared" si="53"/>
        <v>0.15583222378008726</v>
      </c>
      <c r="EU41" s="4">
        <f t="shared" si="53"/>
        <v>5.0250787631802421E-2</v>
      </c>
      <c r="EV41" s="4">
        <f t="shared" si="53"/>
        <v>0.11911253447495181</v>
      </c>
      <c r="EW41" s="4">
        <f t="shared" si="53"/>
        <v>0.18501952485723508</v>
      </c>
      <c r="EX41" s="4">
        <f t="shared" si="53"/>
        <v>1.6369327165321058E-2</v>
      </c>
      <c r="EY41" s="4">
        <f t="shared" si="53"/>
        <v>8.7893160580365844E-3</v>
      </c>
      <c r="EZ41" s="4">
        <f t="shared" si="53"/>
        <v>7.3267573924776308E-3</v>
      </c>
      <c r="FA41" s="4">
        <f t="shared" si="53"/>
        <v>0.39946790318408149</v>
      </c>
      <c r="FB41" s="4">
        <f t="shared" si="53"/>
        <v>7.9288882055621651E-2</v>
      </c>
      <c r="FC41" s="4">
        <f t="shared" si="53"/>
        <v>4.1285123003388198E-3</v>
      </c>
      <c r="FD41" s="4">
        <f t="shared" si="53"/>
        <v>4.6210368648216503E-2</v>
      </c>
      <c r="FE41" s="4">
        <f t="shared" si="53"/>
        <v>4.913681514923128E-2</v>
      </c>
      <c r="FF41" s="4">
        <f t="shared" si="53"/>
        <v>3.2631783366357477E-2</v>
      </c>
      <c r="FG41" s="4">
        <f t="shared" si="53"/>
        <v>7.9676247771039536E-3</v>
      </c>
      <c r="FH41" s="4">
        <f t="shared" si="49"/>
        <v>2.0423663344214985E-2</v>
      </c>
      <c r="FI41" s="4">
        <f t="shared" si="26"/>
        <v>7.1605915776869963E-2</v>
      </c>
      <c r="FJ41" s="4">
        <f t="shared" si="26"/>
        <v>4.248829167965907E-2</v>
      </c>
      <c r="FK41" s="4">
        <f t="shared" si="26"/>
        <v>0.18331291827073343</v>
      </c>
      <c r="FL41" s="4">
        <f t="shared" si="26"/>
        <v>7.9903108948560092E-2</v>
      </c>
      <c r="FM41" s="4">
        <f t="shared" si="13"/>
        <v>1</v>
      </c>
    </row>
    <row r="42" spans="1:169" s="4" customFormat="1" x14ac:dyDescent="0.2">
      <c r="A42" s="4" t="s">
        <v>226</v>
      </c>
      <c r="B42" s="4" t="s">
        <v>132</v>
      </c>
      <c r="C42" s="4" t="s">
        <v>250</v>
      </c>
      <c r="D42" s="5" t="s">
        <v>251</v>
      </c>
      <c r="E42" s="5" t="s">
        <v>98</v>
      </c>
      <c r="F42" s="25">
        <v>137</v>
      </c>
      <c r="G42" s="26">
        <v>43406</v>
      </c>
      <c r="H42" s="25">
        <v>2</v>
      </c>
      <c r="I42" s="25">
        <v>1</v>
      </c>
      <c r="J42" s="25" t="s">
        <v>229</v>
      </c>
      <c r="K42" s="27" t="s">
        <v>139</v>
      </c>
      <c r="L42" s="25">
        <v>25</v>
      </c>
      <c r="M42" s="25" t="s">
        <v>230</v>
      </c>
      <c r="N42" s="25">
        <v>100</v>
      </c>
      <c r="O42" s="25">
        <v>1</v>
      </c>
      <c r="P42" s="28">
        <v>8</v>
      </c>
      <c r="Q42" s="25" t="s">
        <v>102</v>
      </c>
      <c r="R42" s="25" t="s">
        <v>103</v>
      </c>
      <c r="S42" s="25"/>
      <c r="T42" s="25" t="s">
        <v>104</v>
      </c>
      <c r="U42" s="28">
        <v>2000</v>
      </c>
      <c r="V42" s="25"/>
      <c r="W42" s="29" t="s">
        <v>105</v>
      </c>
      <c r="X42" s="25" t="s">
        <v>252</v>
      </c>
      <c r="Y42" s="25"/>
      <c r="Z42" s="25"/>
      <c r="AA42" s="8">
        <v>29.576578551047348</v>
      </c>
      <c r="AB42" s="8">
        <v>25.107923872561361</v>
      </c>
      <c r="AC42" s="8">
        <v>4.8868621719238199</v>
      </c>
      <c r="AD42" s="8">
        <v>37.703706566776077</v>
      </c>
      <c r="AE42" s="8">
        <v>28.151375517775865</v>
      </c>
      <c r="AF42" s="8">
        <v>4.2848925836588139</v>
      </c>
      <c r="AG42" s="8">
        <v>4.0629399852781329</v>
      </c>
      <c r="AH42" s="8">
        <v>0</v>
      </c>
      <c r="AI42" s="8">
        <v>81.323169815720959</v>
      </c>
      <c r="AJ42" s="8">
        <v>10.301909984604</v>
      </c>
      <c r="AK42" s="8">
        <v>1.5155536275238037</v>
      </c>
      <c r="AL42" s="8">
        <v>5.6133205197136871</v>
      </c>
      <c r="AM42" s="8">
        <v>13.134271942794278</v>
      </c>
      <c r="AN42" s="8">
        <v>2.1739069144203862</v>
      </c>
      <c r="AO42" s="8">
        <v>2.1381404790022942</v>
      </c>
      <c r="AP42" s="8">
        <v>5.0841235224172241</v>
      </c>
      <c r="AQ42" s="8">
        <v>4.0214071998556999</v>
      </c>
      <c r="AR42" s="8">
        <v>23.468126347083807</v>
      </c>
      <c r="AS42" s="8">
        <v>42.531485159298668</v>
      </c>
      <c r="AT42" s="8">
        <v>1.9693191800780812</v>
      </c>
      <c r="AU42" s="8">
        <v>190.41779780119415</v>
      </c>
      <c r="AV42" s="8">
        <v>202.00773627293739</v>
      </c>
      <c r="AW42" s="8">
        <v>203.97705545301548</v>
      </c>
      <c r="AX42" s="8">
        <v>6.8380222788146652</v>
      </c>
      <c r="AZ42" s="8">
        <f t="shared" si="56"/>
        <v>29.576578551047348</v>
      </c>
      <c r="BA42" s="8">
        <f t="shared" si="56"/>
        <v>25.107923872561361</v>
      </c>
      <c r="BB42" s="8">
        <f t="shared" si="56"/>
        <v>4.8868621719238199</v>
      </c>
      <c r="BC42" s="8">
        <f t="shared" si="56"/>
        <v>37.703706566776077</v>
      </c>
      <c r="BD42" s="8">
        <f t="shared" si="56"/>
        <v>28.151375517775865</v>
      </c>
      <c r="BE42" s="8">
        <f t="shared" si="56"/>
        <v>4.2848925836588139</v>
      </c>
      <c r="BF42" s="8">
        <f t="shared" si="56"/>
        <v>4.0629399852781329</v>
      </c>
      <c r="BG42" s="8">
        <f t="shared" si="56"/>
        <v>0</v>
      </c>
      <c r="BH42" s="8">
        <f t="shared" si="56"/>
        <v>81.323169815720959</v>
      </c>
      <c r="BI42" s="8">
        <f t="shared" si="56"/>
        <v>10.301909984604</v>
      </c>
      <c r="BJ42" s="8">
        <f t="shared" si="56"/>
        <v>1.5155536275238037</v>
      </c>
      <c r="BK42" s="8">
        <f t="shared" si="56"/>
        <v>5.6133205197136871</v>
      </c>
      <c r="BL42" s="8">
        <f t="shared" si="56"/>
        <v>13.134271942794278</v>
      </c>
      <c r="BM42" s="8">
        <f t="shared" si="56"/>
        <v>2.1739069144203862</v>
      </c>
      <c r="BN42" s="8">
        <f t="shared" si="56"/>
        <v>2.1381404790022942</v>
      </c>
      <c r="BO42" s="8">
        <f t="shared" si="30"/>
        <v>5.0841235224172241</v>
      </c>
      <c r="BP42" s="8">
        <f t="shared" si="30"/>
        <v>4.0214071998556999</v>
      </c>
      <c r="BQ42" s="8">
        <f t="shared" si="30"/>
        <v>23.468126347083807</v>
      </c>
      <c r="BR42" s="8">
        <f t="shared" si="30"/>
        <v>42.531485159298668</v>
      </c>
      <c r="BS42" s="8">
        <f t="shared" si="30"/>
        <v>1.9693191800780812</v>
      </c>
      <c r="BT42" s="8">
        <f t="shared" si="30"/>
        <v>190.41779780119415</v>
      </c>
      <c r="BU42" s="8">
        <f t="shared" si="30"/>
        <v>202.00773627293739</v>
      </c>
      <c r="BV42" s="8">
        <f t="shared" si="30"/>
        <v>203.97705545301548</v>
      </c>
      <c r="BW42" s="8">
        <f t="shared" si="30"/>
        <v>6.8380222788146652</v>
      </c>
      <c r="BX42" s="8"/>
      <c r="BY42" s="8">
        <f t="shared" si="54"/>
        <v>705.10777947903023</v>
      </c>
      <c r="BZ42" s="8">
        <f t="shared" si="50"/>
        <v>605.57469410140789</v>
      </c>
      <c r="CA42" s="8">
        <f t="shared" si="50"/>
        <v>130.48125220963323</v>
      </c>
      <c r="CB42" s="8">
        <f t="shared" si="50"/>
        <v>822.93919001177233</v>
      </c>
      <c r="CC42" s="8">
        <f t="shared" si="50"/>
        <v>602.00543755905596</v>
      </c>
      <c r="CD42" s="8">
        <f t="shared" si="50"/>
        <v>104.63909480547088</v>
      </c>
      <c r="CE42" s="8">
        <f t="shared" si="50"/>
        <v>84.764877256812255</v>
      </c>
      <c r="CF42" s="8">
        <f t="shared" si="50"/>
        <v>17.679292813719165</v>
      </c>
      <c r="CG42" s="8">
        <f t="shared" si="50"/>
        <v>1939.9196148491583</v>
      </c>
      <c r="CH42" s="8">
        <f t="shared" si="50"/>
        <v>235.73119458945388</v>
      </c>
      <c r="CI42" s="8">
        <f t="shared" si="50"/>
        <v>32.356603071563022</v>
      </c>
      <c r="CJ42" s="8">
        <f t="shared" si="50"/>
        <v>134.65840976681869</v>
      </c>
      <c r="CK42" s="8">
        <f t="shared" si="50"/>
        <v>310.00344615683753</v>
      </c>
      <c r="CL42" s="8">
        <f t="shared" si="50"/>
        <v>65.055060993577058</v>
      </c>
      <c r="CM42" s="8">
        <f t="shared" si="50"/>
        <v>50.383553698710543</v>
      </c>
      <c r="CN42" s="8">
        <f t="shared" si="50"/>
        <v>109.15528034429317</v>
      </c>
      <c r="CO42" s="8">
        <f t="shared" si="50"/>
        <v>163.71913884667379</v>
      </c>
      <c r="CP42" s="8">
        <f t="shared" si="50"/>
        <v>234.68126347083808</v>
      </c>
      <c r="CQ42" s="8">
        <f t="shared" si="50"/>
        <v>1125.0113643326752</v>
      </c>
      <c r="CR42" s="8">
        <f t="shared" si="50"/>
        <v>51.036965906591533</v>
      </c>
      <c r="CS42" s="8">
        <f t="shared" si="50"/>
        <v>4268.4625424134947</v>
      </c>
      <c r="CT42" s="8">
        <f t="shared" si="50"/>
        <v>4674.9214036304165</v>
      </c>
      <c r="CU42" s="8">
        <f t="shared" si="50"/>
        <v>4725.9583695370075</v>
      </c>
      <c r="CV42" s="8">
        <f t="shared" si="50"/>
        <v>140.2840706136472</v>
      </c>
      <c r="CW42" s="8"/>
      <c r="CX42" s="8">
        <f t="shared" si="55"/>
        <v>3.6463297638300971</v>
      </c>
      <c r="CY42" s="8">
        <f t="shared" si="51"/>
        <v>5.1066389231926586</v>
      </c>
      <c r="CZ42" s="8">
        <f t="shared" si="51"/>
        <v>1.646723776487885</v>
      </c>
      <c r="DA42" s="8">
        <f t="shared" si="51"/>
        <v>3.9033307106514021</v>
      </c>
      <c r="DB42" s="8">
        <f t="shared" si="51"/>
        <v>6.0631099542025622</v>
      </c>
      <c r="DC42" s="8">
        <f t="shared" si="51"/>
        <v>0.53642463170435195</v>
      </c>
      <c r="DD42" s="8">
        <f t="shared" si="51"/>
        <v>0.28802684323848615</v>
      </c>
      <c r="DE42" s="8">
        <f t="shared" si="51"/>
        <v>0.24009863668516065</v>
      </c>
      <c r="DF42" s="8">
        <f t="shared" si="51"/>
        <v>13.090606637589786</v>
      </c>
      <c r="DG42" s="8">
        <f t="shared" si="51"/>
        <v>2.5983052892389567</v>
      </c>
      <c r="DH42" s="8">
        <f t="shared" si="51"/>
        <v>0.13529179714166351</v>
      </c>
      <c r="DI42" s="8">
        <f t="shared" si="51"/>
        <v>1.5143188069181515</v>
      </c>
      <c r="DJ42" s="8">
        <f t="shared" si="51"/>
        <v>1.6102187770668972</v>
      </c>
      <c r="DK42" s="8">
        <f t="shared" si="51"/>
        <v>1.0693470902847084</v>
      </c>
      <c r="DL42" s="8">
        <f t="shared" si="51"/>
        <v>0.26109993058670894</v>
      </c>
      <c r="DM42" s="8">
        <f t="shared" si="51"/>
        <v>0.66928566927810662</v>
      </c>
      <c r="DN42" s="8">
        <f t="shared" si="51"/>
        <v>2.3465336486056447</v>
      </c>
      <c r="DO42" s="8">
        <f t="shared" si="51"/>
        <v>1.3923459398070608</v>
      </c>
      <c r="DP42" s="8">
        <f t="shared" si="51"/>
        <v>6.0071842707347765</v>
      </c>
      <c r="DQ42" s="8">
        <f t="shared" si="51"/>
        <v>2.6184335713301987</v>
      </c>
      <c r="DR42" s="8">
        <f t="shared" si="51"/>
        <v>26.530716696076997</v>
      </c>
      <c r="DS42" s="8">
        <f t="shared" si="51"/>
        <v>30.15167519897923</v>
      </c>
      <c r="DT42" s="8">
        <f t="shared" si="51"/>
        <v>32.770108770309427</v>
      </c>
      <c r="DU42" s="8">
        <f t="shared" si="51"/>
        <v>0.76490434118321238</v>
      </c>
      <c r="DW42" s="4">
        <f t="shared" si="52"/>
        <v>0.14919889773555245</v>
      </c>
      <c r="DX42" s="4">
        <f t="shared" si="52"/>
        <v>0.12813796625989637</v>
      </c>
      <c r="DY42" s="4">
        <f t="shared" si="52"/>
        <v>2.7609479814866885E-2</v>
      </c>
      <c r="DZ42" s="4">
        <f t="shared" si="52"/>
        <v>0.17413170528888811</v>
      </c>
      <c r="EA42" s="4">
        <f t="shared" si="52"/>
        <v>0.1273827212358693</v>
      </c>
      <c r="EB42" s="4">
        <f t="shared" si="52"/>
        <v>2.2141349250971536E-2</v>
      </c>
      <c r="EC42" s="4">
        <f t="shared" si="52"/>
        <v>1.7936018608034524E-2</v>
      </c>
      <c r="ED42" s="4">
        <f t="shared" si="52"/>
        <v>3.7408905096747965E-3</v>
      </c>
      <c r="EE42" s="4">
        <f t="shared" si="52"/>
        <v>0.41048174003259541</v>
      </c>
      <c r="EF42" s="4">
        <f t="shared" si="52"/>
        <v>4.9880082759287611E-2</v>
      </c>
      <c r="EG42" s="4">
        <f t="shared" si="52"/>
        <v>6.8465696355113964E-3</v>
      </c>
      <c r="EH42" s="4">
        <f t="shared" si="52"/>
        <v>2.8493355048324495E-2</v>
      </c>
      <c r="EI42" s="4">
        <f t="shared" si="52"/>
        <v>6.5595890170147206E-2</v>
      </c>
      <c r="EJ42" s="4">
        <f t="shared" si="52"/>
        <v>1.3765474832134496E-2</v>
      </c>
      <c r="EK42" s="4">
        <f t="shared" si="52"/>
        <v>1.0661023597557953E-2</v>
      </c>
      <c r="EL42" s="4">
        <f t="shared" si="48"/>
        <v>2.3096961887750799E-2</v>
      </c>
      <c r="EM42" s="4">
        <f t="shared" si="25"/>
        <v>3.4642526667604354E-2</v>
      </c>
      <c r="EN42" s="4">
        <f t="shared" si="25"/>
        <v>4.9657920176268779E-2</v>
      </c>
      <c r="EO42" s="4">
        <f t="shared" si="25"/>
        <v>0.23804935980485376</v>
      </c>
      <c r="EP42" s="4">
        <f t="shared" si="25"/>
        <v>1.0799283852259478E-2</v>
      </c>
      <c r="EQ42" s="4">
        <f t="shared" si="25"/>
        <v>0.90319512121129142</v>
      </c>
      <c r="ES42" s="4">
        <f t="shared" si="53"/>
        <v>0.11126999270547942</v>
      </c>
      <c r="ET42" s="4">
        <f t="shared" si="53"/>
        <v>0.15583222378008726</v>
      </c>
      <c r="EU42" s="4">
        <f t="shared" si="53"/>
        <v>5.0250787631802421E-2</v>
      </c>
      <c r="EV42" s="4">
        <f t="shared" si="53"/>
        <v>0.11911253447495181</v>
      </c>
      <c r="EW42" s="4">
        <f t="shared" si="53"/>
        <v>0.18501952485723508</v>
      </c>
      <c r="EX42" s="4">
        <f t="shared" si="53"/>
        <v>1.6369327165321058E-2</v>
      </c>
      <c r="EY42" s="4">
        <f t="shared" si="53"/>
        <v>8.7893160580365844E-3</v>
      </c>
      <c r="EZ42" s="4">
        <f t="shared" si="53"/>
        <v>7.3267573924776308E-3</v>
      </c>
      <c r="FA42" s="4">
        <f t="shared" si="53"/>
        <v>0.39946790318408149</v>
      </c>
      <c r="FB42" s="4">
        <f t="shared" si="53"/>
        <v>7.9288882055621651E-2</v>
      </c>
      <c r="FC42" s="4">
        <f t="shared" si="53"/>
        <v>4.1285123003388198E-3</v>
      </c>
      <c r="FD42" s="4">
        <f t="shared" si="53"/>
        <v>4.6210368648216503E-2</v>
      </c>
      <c r="FE42" s="4">
        <f t="shared" si="53"/>
        <v>4.913681514923128E-2</v>
      </c>
      <c r="FF42" s="4">
        <f t="shared" si="53"/>
        <v>3.2631783366357477E-2</v>
      </c>
      <c r="FG42" s="4">
        <f t="shared" si="53"/>
        <v>7.9676247771039536E-3</v>
      </c>
      <c r="FH42" s="4">
        <f t="shared" si="49"/>
        <v>2.0423663344214985E-2</v>
      </c>
      <c r="FI42" s="4">
        <f t="shared" si="26"/>
        <v>7.1605915776869963E-2</v>
      </c>
      <c r="FJ42" s="4">
        <f t="shared" si="26"/>
        <v>4.248829167965907E-2</v>
      </c>
      <c r="FK42" s="4">
        <f t="shared" si="26"/>
        <v>0.18331291827073343</v>
      </c>
      <c r="FL42" s="4">
        <f t="shared" si="26"/>
        <v>7.9903108948560092E-2</v>
      </c>
      <c r="FM42" s="4">
        <f t="shared" si="13"/>
        <v>1</v>
      </c>
    </row>
    <row r="43" spans="1:169" x14ac:dyDescent="0.2">
      <c r="A43" t="s">
        <v>253</v>
      </c>
      <c r="B43" t="s">
        <v>95</v>
      </c>
      <c r="C43" t="s">
        <v>254</v>
      </c>
      <c r="D43" s="14" t="s">
        <v>255</v>
      </c>
      <c r="E43" s="14" t="s">
        <v>98</v>
      </c>
      <c r="F43" s="20">
        <v>150</v>
      </c>
      <c r="G43" s="21">
        <v>43407</v>
      </c>
      <c r="H43" s="20">
        <v>2</v>
      </c>
      <c r="I43" s="20">
        <v>2</v>
      </c>
      <c r="J43" s="20" t="s">
        <v>256</v>
      </c>
      <c r="K43" s="22" t="s">
        <v>139</v>
      </c>
      <c r="L43" s="20">
        <v>28</v>
      </c>
      <c r="M43" s="20" t="s">
        <v>257</v>
      </c>
      <c r="N43" s="20">
        <v>5</v>
      </c>
      <c r="O43" s="20">
        <v>22</v>
      </c>
      <c r="P43" s="23">
        <v>1</v>
      </c>
      <c r="Q43" s="20" t="s">
        <v>102</v>
      </c>
      <c r="R43" s="20" t="s">
        <v>103</v>
      </c>
      <c r="S43" s="20"/>
      <c r="T43" s="20" t="s">
        <v>104</v>
      </c>
      <c r="U43" s="23">
        <v>2000</v>
      </c>
      <c r="V43" s="30"/>
      <c r="W43" s="30" t="s">
        <v>105</v>
      </c>
      <c r="X43" s="20" t="s">
        <v>258</v>
      </c>
      <c r="Y43" s="20" t="s">
        <v>259</v>
      </c>
      <c r="Z43" s="20"/>
      <c r="AA43" s="19">
        <v>33.230925782892264</v>
      </c>
      <c r="AB43" s="19">
        <v>56.060127960299937</v>
      </c>
      <c r="AC43" s="19">
        <v>25.337424449667775</v>
      </c>
      <c r="AD43" s="19">
        <v>31.279969595535942</v>
      </c>
      <c r="AE43" s="19">
        <v>47.613685636313647</v>
      </c>
      <c r="AF43" s="19">
        <v>6.8825969479917779</v>
      </c>
      <c r="AG43" s="19">
        <v>1.7885996132923088</v>
      </c>
      <c r="AH43" s="19">
        <v>6.8347363462030932</v>
      </c>
      <c r="AI43" s="19">
        <v>162.47546761873281</v>
      </c>
      <c r="AJ43" s="19">
        <v>66.836133973653901</v>
      </c>
      <c r="AK43" s="19">
        <v>2.0443701852931717</v>
      </c>
      <c r="AL43" s="19">
        <v>57.936232683722913</v>
      </c>
      <c r="AM43" s="19">
        <v>14.739310371007232</v>
      </c>
      <c r="AN43" s="19">
        <v>18.83971603173153</v>
      </c>
      <c r="AO43" s="19">
        <v>2.6719385673484362</v>
      </c>
      <c r="AP43" s="19">
        <v>11.163433949413458</v>
      </c>
      <c r="AQ43" s="19">
        <v>14.695051374587417</v>
      </c>
      <c r="AR43" s="19">
        <v>7.5203583160100695</v>
      </c>
      <c r="AS43" s="19">
        <v>50.753139935073627</v>
      </c>
      <c r="AT43" s="19">
        <v>9.2256252614149972</v>
      </c>
      <c r="AU43" s="19">
        <v>402.00408042146915</v>
      </c>
      <c r="AV43" s="19">
        <v>425.95433252679192</v>
      </c>
      <c r="AW43" s="19">
        <v>435.17995778820693</v>
      </c>
      <c r="AX43" s="19">
        <v>8.1434138010250958</v>
      </c>
      <c r="AZ43" s="19">
        <f t="shared" si="56"/>
        <v>33.230925782892264</v>
      </c>
      <c r="BA43" s="19">
        <f t="shared" si="56"/>
        <v>56.060127960299937</v>
      </c>
      <c r="BB43" s="19">
        <f t="shared" si="56"/>
        <v>25.337424449667775</v>
      </c>
      <c r="BC43" s="19">
        <f t="shared" si="56"/>
        <v>31.279969595535942</v>
      </c>
      <c r="BD43" s="19">
        <f t="shared" si="56"/>
        <v>47.613685636313647</v>
      </c>
      <c r="BE43" s="19">
        <f t="shared" si="56"/>
        <v>6.8825969479917779</v>
      </c>
      <c r="BF43" s="19">
        <f t="shared" si="56"/>
        <v>1.7885996132923088</v>
      </c>
      <c r="BG43" s="19">
        <f t="shared" si="56"/>
        <v>6.8347363462030932</v>
      </c>
      <c r="BH43" s="19">
        <f t="shared" si="56"/>
        <v>162.47546761873281</v>
      </c>
      <c r="BI43" s="19">
        <f t="shared" si="56"/>
        <v>66.836133973653901</v>
      </c>
      <c r="BJ43" s="19">
        <f t="shared" si="56"/>
        <v>2.0443701852931717</v>
      </c>
      <c r="BK43" s="19">
        <f t="shared" si="56"/>
        <v>57.936232683722913</v>
      </c>
      <c r="BL43" s="19">
        <f t="shared" si="56"/>
        <v>14.739310371007232</v>
      </c>
      <c r="BM43" s="19">
        <f t="shared" si="56"/>
        <v>18.83971603173153</v>
      </c>
      <c r="BN43" s="19">
        <f t="shared" si="56"/>
        <v>2.6719385673484362</v>
      </c>
      <c r="BO43" s="19">
        <f t="shared" si="30"/>
        <v>11.163433949413458</v>
      </c>
      <c r="BP43" s="19">
        <f t="shared" si="30"/>
        <v>14.695051374587417</v>
      </c>
      <c r="BQ43" s="19">
        <f t="shared" si="30"/>
        <v>7.5203583160100695</v>
      </c>
      <c r="BR43" s="19">
        <f t="shared" si="30"/>
        <v>50.753139935073627</v>
      </c>
      <c r="BS43" s="19">
        <f t="shared" si="30"/>
        <v>9.2256252614149972</v>
      </c>
      <c r="BT43" s="19">
        <f t="shared" si="30"/>
        <v>402.00408042146915</v>
      </c>
      <c r="BU43" s="19">
        <f t="shared" si="30"/>
        <v>425.95433252679192</v>
      </c>
      <c r="BV43" s="19">
        <f t="shared" si="30"/>
        <v>435.17995778820693</v>
      </c>
      <c r="BW43" s="19">
        <f t="shared" si="30"/>
        <v>8.1434138010250958</v>
      </c>
      <c r="BX43" s="19"/>
      <c r="BY43" s="19">
        <f>(AZ43+AZ43)*($N43-0)/2</f>
        <v>166.15462891446131</v>
      </c>
      <c r="BZ43" s="19">
        <f t="shared" ref="BZ43:CV43" si="57">(BA43+BA43)*($N43-0)/2</f>
        <v>280.3006398014997</v>
      </c>
      <c r="CA43" s="19">
        <f t="shared" si="57"/>
        <v>126.68712224833888</v>
      </c>
      <c r="CB43" s="19">
        <f t="shared" si="57"/>
        <v>156.39984797767971</v>
      </c>
      <c r="CC43" s="19">
        <f t="shared" si="57"/>
        <v>238.06842818156824</v>
      </c>
      <c r="CD43" s="19">
        <f t="shared" si="57"/>
        <v>34.412984739958887</v>
      </c>
      <c r="CE43" s="19">
        <f t="shared" si="57"/>
        <v>8.9429980664615432</v>
      </c>
      <c r="CF43" s="19">
        <f t="shared" si="57"/>
        <v>34.173681731015463</v>
      </c>
      <c r="CG43" s="19">
        <f t="shared" si="57"/>
        <v>812.37733809366409</v>
      </c>
      <c r="CH43" s="19">
        <f t="shared" si="57"/>
        <v>334.18066986826949</v>
      </c>
      <c r="CI43" s="19">
        <f t="shared" si="57"/>
        <v>10.221850926465859</v>
      </c>
      <c r="CJ43" s="19">
        <f t="shared" si="57"/>
        <v>289.68116341861457</v>
      </c>
      <c r="CK43" s="19">
        <f t="shared" si="57"/>
        <v>73.696551855036162</v>
      </c>
      <c r="CL43" s="19">
        <f t="shared" si="57"/>
        <v>94.198580158657649</v>
      </c>
      <c r="CM43" s="19">
        <f t="shared" si="57"/>
        <v>13.35969283674218</v>
      </c>
      <c r="CN43" s="19">
        <f t="shared" si="57"/>
        <v>55.81716974706729</v>
      </c>
      <c r="CO43" s="19">
        <f t="shared" si="57"/>
        <v>73.475256872937081</v>
      </c>
      <c r="CP43" s="19">
        <f t="shared" si="57"/>
        <v>37.601791580050346</v>
      </c>
      <c r="CQ43" s="19">
        <f t="shared" si="57"/>
        <v>253.76569967536813</v>
      </c>
      <c r="CR43" s="19">
        <f t="shared" si="57"/>
        <v>46.128126307074986</v>
      </c>
      <c r="CS43" s="19">
        <f t="shared" si="57"/>
        <v>2010.0204021073457</v>
      </c>
      <c r="CT43" s="19">
        <f t="shared" si="57"/>
        <v>2129.7716626339597</v>
      </c>
      <c r="CU43" s="19">
        <f t="shared" si="57"/>
        <v>2175.8997889410348</v>
      </c>
      <c r="CV43" s="19">
        <f t="shared" si="57"/>
        <v>40.717069005125481</v>
      </c>
      <c r="CW43" s="19"/>
      <c r="CX43" s="19">
        <f>SUM(BY43:BY50)/1000</f>
        <v>2.9071726353140428</v>
      </c>
      <c r="CY43" s="19">
        <f t="shared" ref="CY43" si="58">SUM(BZ43:BZ50)/1000</f>
        <v>3.875589762261737</v>
      </c>
      <c r="CZ43" s="19">
        <f t="shared" ref="CZ43:DU43" si="59">SUM(CA43:CA50)/1000</f>
        <v>1.8246016073654532</v>
      </c>
      <c r="DA43" s="19">
        <f t="shared" si="59"/>
        <v>3.5061957103850374</v>
      </c>
      <c r="DB43" s="19">
        <f t="shared" si="59"/>
        <v>3.0046851579422809</v>
      </c>
      <c r="DC43" s="19">
        <f t="shared" si="59"/>
        <v>0.66157225614153825</v>
      </c>
      <c r="DD43" s="19">
        <f t="shared" si="59"/>
        <v>0.31396528174786531</v>
      </c>
      <c r="DE43" s="19">
        <f t="shared" si="59"/>
        <v>0.49983938013977258</v>
      </c>
      <c r="DF43" s="19">
        <f t="shared" si="59"/>
        <v>13.02772137297451</v>
      </c>
      <c r="DG43" s="19">
        <f t="shared" si="59"/>
        <v>3.441825385298535</v>
      </c>
      <c r="DH43" s="19">
        <f t="shared" si="59"/>
        <v>0.16692002372857709</v>
      </c>
      <c r="DI43" s="19">
        <f t="shared" si="59"/>
        <v>4.294962899601714</v>
      </c>
      <c r="DJ43" s="19">
        <f t="shared" si="59"/>
        <v>1.3231448115877049</v>
      </c>
      <c r="DK43" s="19">
        <f t="shared" si="59"/>
        <v>1.0681672997464149</v>
      </c>
      <c r="DL43" s="19">
        <f t="shared" si="59"/>
        <v>0.36785900687184236</v>
      </c>
      <c r="DM43" s="19">
        <f t="shared" si="59"/>
        <v>0.83309706219155755</v>
      </c>
      <c r="DN43" s="19">
        <f t="shared" si="59"/>
        <v>1.1029154701608961</v>
      </c>
      <c r="DO43" s="19">
        <f t="shared" si="59"/>
        <v>0.68951919281401397</v>
      </c>
      <c r="DP43" s="19">
        <f t="shared" si="59"/>
        <v>5.7034837983516322</v>
      </c>
      <c r="DQ43" s="19">
        <f t="shared" si="59"/>
        <v>1.055935084337505</v>
      </c>
      <c r="DR43" s="19">
        <f t="shared" si="59"/>
        <v>30.013245294405774</v>
      </c>
      <c r="DS43" s="19">
        <f t="shared" si="59"/>
        <v>31.921173361955447</v>
      </c>
      <c r="DT43" s="19">
        <f t="shared" si="59"/>
        <v>32.977108446292959</v>
      </c>
      <c r="DU43" s="19">
        <f t="shared" si="59"/>
        <v>0.74894228808817287</v>
      </c>
      <c r="DW43">
        <f t="shared" si="52"/>
        <v>7.6361342447358441E-2</v>
      </c>
      <c r="DX43">
        <f t="shared" si="52"/>
        <v>0.12882056481926321</v>
      </c>
      <c r="DY43">
        <f t="shared" si="52"/>
        <v>5.8222866187231381E-2</v>
      </c>
      <c r="DZ43">
        <f t="shared" si="52"/>
        <v>7.1878240336516727E-2</v>
      </c>
      <c r="EA43">
        <f t="shared" si="52"/>
        <v>0.1094114854882316</v>
      </c>
      <c r="EB43">
        <f t="shared" si="52"/>
        <v>1.5815519131378276E-2</v>
      </c>
      <c r="EC43">
        <f t="shared" si="52"/>
        <v>4.110022948627572E-3</v>
      </c>
      <c r="ED43">
        <f t="shared" si="52"/>
        <v>1.5705540257277696E-2</v>
      </c>
      <c r="EE43">
        <f t="shared" si="52"/>
        <v>0.37335236770670915</v>
      </c>
      <c r="EF43">
        <f t="shared" si="52"/>
        <v>0.15358274841825703</v>
      </c>
      <c r="EG43">
        <f t="shared" si="52"/>
        <v>4.6977581313340814E-3</v>
      </c>
      <c r="EH43">
        <f t="shared" si="52"/>
        <v>0.13313166575543278</v>
      </c>
      <c r="EI43">
        <f t="shared" si="52"/>
        <v>3.3869460454749499E-2</v>
      </c>
      <c r="EJ43">
        <f t="shared" si="52"/>
        <v>4.3291782386955482E-2</v>
      </c>
      <c r="EK43">
        <f t="shared" si="52"/>
        <v>6.1398474804044466E-3</v>
      </c>
      <c r="EL43">
        <f t="shared" si="48"/>
        <v>2.5652454231006819E-2</v>
      </c>
      <c r="EM43">
        <f t="shared" si="25"/>
        <v>3.376775770941913E-2</v>
      </c>
      <c r="EN43">
        <f t="shared" si="25"/>
        <v>1.7281030942307485E-2</v>
      </c>
      <c r="EO43">
        <f t="shared" si="25"/>
        <v>0.1166256373409874</v>
      </c>
      <c r="EP43">
        <f t="shared" si="25"/>
        <v>2.119956375818419E-2</v>
      </c>
      <c r="EQ43">
        <f t="shared" si="25"/>
        <v>0.92376515330496023</v>
      </c>
      <c r="ES43">
        <f t="shared" si="53"/>
        <v>8.8157293719329885E-2</v>
      </c>
      <c r="ET43">
        <f t="shared" si="53"/>
        <v>0.11752363821023253</v>
      </c>
      <c r="EU43">
        <f t="shared" si="53"/>
        <v>5.5329338845369912E-2</v>
      </c>
      <c r="EV43">
        <f t="shared" si="53"/>
        <v>0.10632210874689887</v>
      </c>
      <c r="EW43">
        <f t="shared" si="53"/>
        <v>9.1114269852851371E-2</v>
      </c>
      <c r="EX43">
        <f t="shared" si="53"/>
        <v>2.0061560497912825E-2</v>
      </c>
      <c r="EY43">
        <f t="shared" si="53"/>
        <v>9.5207038015232334E-3</v>
      </c>
      <c r="EZ43">
        <f t="shared" si="53"/>
        <v>1.5157162155493982E-2</v>
      </c>
      <c r="FA43">
        <f t="shared" si="53"/>
        <v>0.39505347760224835</v>
      </c>
      <c r="FB43">
        <f t="shared" si="53"/>
        <v>0.10437013878593832</v>
      </c>
      <c r="FC43">
        <f t="shared" si="53"/>
        <v>5.0616937503912959E-3</v>
      </c>
      <c r="FD43">
        <f t="shared" si="53"/>
        <v>0.1302407367400498</v>
      </c>
      <c r="FE43">
        <f t="shared" si="53"/>
        <v>4.0123130071958842E-2</v>
      </c>
      <c r="FF43">
        <f t="shared" si="53"/>
        <v>3.2391175274995652E-2</v>
      </c>
      <c r="FG43">
        <f t="shared" si="53"/>
        <v>1.1154980657899202E-2</v>
      </c>
      <c r="FH43">
        <f t="shared" si="49"/>
        <v>2.5262889969517872E-2</v>
      </c>
      <c r="FI43">
        <f t="shared" si="26"/>
        <v>3.344488107431013E-2</v>
      </c>
      <c r="FJ43">
        <f t="shared" si="26"/>
        <v>2.0909025239037433E-2</v>
      </c>
      <c r="FK43">
        <f t="shared" si="26"/>
        <v>0.17295281688024333</v>
      </c>
      <c r="FL43">
        <f t="shared" si="26"/>
        <v>3.2020244772437145E-2</v>
      </c>
      <c r="FM43">
        <f t="shared" si="13"/>
        <v>1</v>
      </c>
    </row>
    <row r="44" spans="1:169" x14ac:dyDescent="0.2">
      <c r="A44" t="s">
        <v>253</v>
      </c>
      <c r="B44" t="s">
        <v>108</v>
      </c>
      <c r="C44" t="s">
        <v>260</v>
      </c>
      <c r="D44" s="14" t="s">
        <v>261</v>
      </c>
      <c r="E44" s="14" t="s">
        <v>98</v>
      </c>
      <c r="F44" s="20">
        <v>150</v>
      </c>
      <c r="G44" s="21">
        <v>43407</v>
      </c>
      <c r="H44" s="20">
        <v>2</v>
      </c>
      <c r="I44" s="20">
        <v>2</v>
      </c>
      <c r="J44" s="20" t="s">
        <v>256</v>
      </c>
      <c r="K44" s="22" t="s">
        <v>139</v>
      </c>
      <c r="L44" s="20">
        <v>28</v>
      </c>
      <c r="M44" s="20" t="s">
        <v>257</v>
      </c>
      <c r="N44" s="20">
        <v>12</v>
      </c>
      <c r="O44" s="20">
        <v>18</v>
      </c>
      <c r="P44" s="23">
        <v>2</v>
      </c>
      <c r="Q44" s="20" t="s">
        <v>102</v>
      </c>
      <c r="R44" s="20" t="s">
        <v>103</v>
      </c>
      <c r="S44" s="20"/>
      <c r="T44" s="20" t="s">
        <v>104</v>
      </c>
      <c r="U44" s="23">
        <v>2000</v>
      </c>
      <c r="V44" s="30"/>
      <c r="W44" s="30" t="s">
        <v>105</v>
      </c>
      <c r="X44" s="20" t="s">
        <v>262</v>
      </c>
      <c r="Y44" s="20" t="s">
        <v>259</v>
      </c>
      <c r="Z44" s="20"/>
      <c r="AA44" s="19">
        <v>31.669199067876416</v>
      </c>
      <c r="AB44" s="19">
        <v>51.586440785668316</v>
      </c>
      <c r="AC44" s="19">
        <v>23.943211746834901</v>
      </c>
      <c r="AD44" s="19">
        <v>30.432545084294542</v>
      </c>
      <c r="AE44" s="19">
        <v>44.952116316740124</v>
      </c>
      <c r="AF44" s="19">
        <v>6.6834172760220865</v>
      </c>
      <c r="AG44" s="19">
        <v>1.7755919287002355</v>
      </c>
      <c r="AH44" s="19">
        <v>6.5209705121188435</v>
      </c>
      <c r="AI44" s="19">
        <v>157.45489663707195</v>
      </c>
      <c r="AJ44" s="19">
        <v>64.459495694854766</v>
      </c>
      <c r="AK44" s="19">
        <v>2.1949850500549659</v>
      </c>
      <c r="AL44" s="19">
        <v>57.861087207399216</v>
      </c>
      <c r="AM44" s="19">
        <v>13.968847786776175</v>
      </c>
      <c r="AN44" s="19">
        <v>17.779642675749965</v>
      </c>
      <c r="AO44" s="19">
        <v>2.6677113623365702</v>
      </c>
      <c r="AP44" s="19">
        <v>10.815919635772394</v>
      </c>
      <c r="AQ44" s="19">
        <v>30.797948479109483</v>
      </c>
      <c r="AR44" s="19">
        <v>7.3951488628348914</v>
      </c>
      <c r="AS44" s="19">
        <v>46.842929520355362</v>
      </c>
      <c r="AT44" s="19">
        <v>8.4534669348302085</v>
      </c>
      <c r="AU44" s="19">
        <v>352.47666310789242</v>
      </c>
      <c r="AV44" s="19">
        <v>394.49282269307844</v>
      </c>
      <c r="AW44" s="19">
        <v>402.94628962790864</v>
      </c>
      <c r="AX44" s="19">
        <v>7.2091941917094156</v>
      </c>
      <c r="AZ44" s="19">
        <f t="shared" si="56"/>
        <v>31.669199067876416</v>
      </c>
      <c r="BA44" s="19">
        <f t="shared" si="56"/>
        <v>51.586440785668316</v>
      </c>
      <c r="BB44" s="19">
        <f t="shared" si="56"/>
        <v>23.943211746834901</v>
      </c>
      <c r="BC44" s="19">
        <f t="shared" si="56"/>
        <v>30.432545084294542</v>
      </c>
      <c r="BD44" s="19">
        <f t="shared" si="56"/>
        <v>44.952116316740124</v>
      </c>
      <c r="BE44" s="19">
        <f t="shared" si="56"/>
        <v>6.6834172760220865</v>
      </c>
      <c r="BF44" s="19">
        <f t="shared" si="56"/>
        <v>1.7755919287002355</v>
      </c>
      <c r="BG44" s="19">
        <f t="shared" si="56"/>
        <v>6.5209705121188435</v>
      </c>
      <c r="BH44" s="19">
        <f t="shared" si="56"/>
        <v>157.45489663707195</v>
      </c>
      <c r="BI44" s="19">
        <f t="shared" si="56"/>
        <v>64.459495694854766</v>
      </c>
      <c r="BJ44" s="19">
        <f t="shared" si="56"/>
        <v>2.1949850500549659</v>
      </c>
      <c r="BK44" s="19">
        <f t="shared" si="56"/>
        <v>57.861087207399216</v>
      </c>
      <c r="BL44" s="19">
        <f t="shared" si="56"/>
        <v>13.968847786776175</v>
      </c>
      <c r="BM44" s="19">
        <f t="shared" si="56"/>
        <v>17.779642675749965</v>
      </c>
      <c r="BN44" s="19">
        <f t="shared" si="56"/>
        <v>2.6677113623365702</v>
      </c>
      <c r="BO44" s="19">
        <f t="shared" si="30"/>
        <v>10.815919635772394</v>
      </c>
      <c r="BP44" s="19">
        <f t="shared" si="30"/>
        <v>30.797948479109483</v>
      </c>
      <c r="BQ44" s="19">
        <f t="shared" si="30"/>
        <v>7.3951488628348914</v>
      </c>
      <c r="BR44" s="19">
        <f t="shared" si="30"/>
        <v>46.842929520355362</v>
      </c>
      <c r="BS44" s="19">
        <f t="shared" si="30"/>
        <v>8.4534669348302085</v>
      </c>
      <c r="BT44" s="19">
        <f t="shared" si="30"/>
        <v>352.47666310789242</v>
      </c>
      <c r="BU44" s="19">
        <f t="shared" si="30"/>
        <v>394.49282269307844</v>
      </c>
      <c r="BV44" s="19">
        <f t="shared" si="30"/>
        <v>402.94628962790864</v>
      </c>
      <c r="BW44" s="19">
        <f t="shared" si="30"/>
        <v>7.2091941917094156</v>
      </c>
      <c r="BX44" s="19"/>
      <c r="BY44" s="19">
        <f>(AZ43+AZ44)*($N44-$N43)/2</f>
        <v>227.15043697769036</v>
      </c>
      <c r="BZ44" s="19">
        <f t="shared" ref="BZ44:CV50" si="60">(BA43+BA44)*($N44-$N43)/2</f>
        <v>376.76299061088889</v>
      </c>
      <c r="CA44" s="19">
        <f t="shared" si="60"/>
        <v>172.48222668775938</v>
      </c>
      <c r="CB44" s="19">
        <f t="shared" si="60"/>
        <v>215.9938013794067</v>
      </c>
      <c r="CC44" s="19">
        <f t="shared" si="60"/>
        <v>323.98030683568822</v>
      </c>
      <c r="CD44" s="19">
        <f t="shared" si="60"/>
        <v>47.481049784048523</v>
      </c>
      <c r="CE44" s="19">
        <f t="shared" si="60"/>
        <v>12.474670396973906</v>
      </c>
      <c r="CF44" s="19">
        <f t="shared" si="60"/>
        <v>46.744974004126782</v>
      </c>
      <c r="CG44" s="19">
        <f t="shared" si="60"/>
        <v>1119.7562748953167</v>
      </c>
      <c r="CH44" s="19">
        <f t="shared" si="60"/>
        <v>459.53470383978032</v>
      </c>
      <c r="CI44" s="19">
        <f t="shared" si="60"/>
        <v>14.837743323718481</v>
      </c>
      <c r="CJ44" s="19">
        <f t="shared" si="60"/>
        <v>405.29061961892745</v>
      </c>
      <c r="CK44" s="19">
        <f t="shared" si="60"/>
        <v>100.47855355224193</v>
      </c>
      <c r="CL44" s="19">
        <f t="shared" si="60"/>
        <v>128.16775547618522</v>
      </c>
      <c r="CM44" s="19">
        <f t="shared" si="60"/>
        <v>18.688774753897519</v>
      </c>
      <c r="CN44" s="19">
        <f t="shared" si="60"/>
        <v>76.927737548150475</v>
      </c>
      <c r="CO44" s="19">
        <f t="shared" si="60"/>
        <v>159.22549948793915</v>
      </c>
      <c r="CP44" s="19">
        <f t="shared" si="60"/>
        <v>52.204275125957366</v>
      </c>
      <c r="CQ44" s="19">
        <f t="shared" si="60"/>
        <v>341.58624309400147</v>
      </c>
      <c r="CR44" s="19">
        <f t="shared" si="60"/>
        <v>61.876822686858226</v>
      </c>
      <c r="CS44" s="19">
        <f t="shared" si="60"/>
        <v>2640.6826023527656</v>
      </c>
      <c r="CT44" s="19">
        <f t="shared" si="60"/>
        <v>2871.5650432695465</v>
      </c>
      <c r="CU44" s="19">
        <f t="shared" si="60"/>
        <v>2933.4418659564044</v>
      </c>
      <c r="CV44" s="19">
        <f t="shared" si="60"/>
        <v>53.734127974570796</v>
      </c>
      <c r="CW44" s="19"/>
      <c r="CX44" s="19">
        <f>CX43</f>
        <v>2.9071726353140428</v>
      </c>
      <c r="CY44" s="19">
        <f t="shared" ref="CY44:DU50" si="61">CY43</f>
        <v>3.875589762261737</v>
      </c>
      <c r="CZ44" s="19">
        <f t="shared" si="61"/>
        <v>1.8246016073654532</v>
      </c>
      <c r="DA44" s="19">
        <f t="shared" si="61"/>
        <v>3.5061957103850374</v>
      </c>
      <c r="DB44" s="19">
        <f t="shared" si="61"/>
        <v>3.0046851579422809</v>
      </c>
      <c r="DC44" s="19">
        <f t="shared" si="61"/>
        <v>0.66157225614153825</v>
      </c>
      <c r="DD44" s="19">
        <f t="shared" si="61"/>
        <v>0.31396528174786531</v>
      </c>
      <c r="DE44" s="19">
        <f t="shared" si="61"/>
        <v>0.49983938013977258</v>
      </c>
      <c r="DF44" s="19">
        <f t="shared" si="61"/>
        <v>13.02772137297451</v>
      </c>
      <c r="DG44" s="19">
        <f t="shared" si="61"/>
        <v>3.441825385298535</v>
      </c>
      <c r="DH44" s="19">
        <f t="shared" si="61"/>
        <v>0.16692002372857709</v>
      </c>
      <c r="DI44" s="19">
        <f t="shared" si="61"/>
        <v>4.294962899601714</v>
      </c>
      <c r="DJ44" s="19">
        <f t="shared" si="61"/>
        <v>1.3231448115877049</v>
      </c>
      <c r="DK44" s="19">
        <f t="shared" si="61"/>
        <v>1.0681672997464149</v>
      </c>
      <c r="DL44" s="19">
        <f t="shared" si="61"/>
        <v>0.36785900687184236</v>
      </c>
      <c r="DM44" s="19">
        <f t="shared" si="61"/>
        <v>0.83309706219155755</v>
      </c>
      <c r="DN44" s="19">
        <f t="shared" si="61"/>
        <v>1.1029154701608961</v>
      </c>
      <c r="DO44" s="19">
        <f t="shared" si="61"/>
        <v>0.68951919281401397</v>
      </c>
      <c r="DP44" s="19">
        <f t="shared" si="61"/>
        <v>5.7034837983516322</v>
      </c>
      <c r="DQ44" s="19">
        <f t="shared" si="61"/>
        <v>1.055935084337505</v>
      </c>
      <c r="DR44" s="19">
        <f t="shared" si="61"/>
        <v>30.013245294405774</v>
      </c>
      <c r="DS44" s="19">
        <f t="shared" si="61"/>
        <v>31.921173361955447</v>
      </c>
      <c r="DT44" s="19">
        <f t="shared" si="61"/>
        <v>32.977108446292959</v>
      </c>
      <c r="DU44" s="19">
        <f t="shared" si="61"/>
        <v>0.74894228808817287</v>
      </c>
      <c r="DW44">
        <f t="shared" si="52"/>
        <v>7.7434783901412479E-2</v>
      </c>
      <c r="DX44">
        <f t="shared" si="52"/>
        <v>0.12843717647291811</v>
      </c>
      <c r="DY44">
        <f t="shared" si="52"/>
        <v>5.8798583564745079E-2</v>
      </c>
      <c r="DZ44">
        <f t="shared" si="52"/>
        <v>7.3631526121614541E-2</v>
      </c>
      <c r="EA44">
        <f t="shared" si="52"/>
        <v>0.11044374548396217</v>
      </c>
      <c r="EB44">
        <f t="shared" si="52"/>
        <v>1.6186122634671011E-2</v>
      </c>
      <c r="EC44">
        <f t="shared" si="52"/>
        <v>4.2525712003182066E-3</v>
      </c>
      <c r="ED44">
        <f t="shared" si="52"/>
        <v>1.5935196993885643E-2</v>
      </c>
      <c r="EE44">
        <f t="shared" si="52"/>
        <v>0.3817209701308456</v>
      </c>
      <c r="EF44">
        <f t="shared" si="52"/>
        <v>0.15665376197593606</v>
      </c>
      <c r="EG44">
        <f t="shared" si="52"/>
        <v>5.0581344378818494E-3</v>
      </c>
      <c r="EH44">
        <f t="shared" si="52"/>
        <v>0.13816214472236987</v>
      </c>
      <c r="EI44">
        <f t="shared" si="52"/>
        <v>3.4252785002603904E-2</v>
      </c>
      <c r="EJ44">
        <f t="shared" si="52"/>
        <v>4.369193641217705E-2</v>
      </c>
      <c r="EK44">
        <f t="shared" si="52"/>
        <v>6.3709374884115275E-3</v>
      </c>
      <c r="EL44">
        <f t="shared" si="48"/>
        <v>2.6224394776976207E-2</v>
      </c>
      <c r="EM44">
        <f t="shared" si="25"/>
        <v>5.4279411954879862E-2</v>
      </c>
      <c r="EN44">
        <f t="shared" si="25"/>
        <v>1.7796253517687131E-2</v>
      </c>
      <c r="EO44">
        <f t="shared" si="25"/>
        <v>0.11644554714317901</v>
      </c>
      <c r="EP44">
        <f t="shared" si="25"/>
        <v>2.1093590912763572E-2</v>
      </c>
      <c r="EQ44">
        <f t="shared" si="25"/>
        <v>0.90019939818777039</v>
      </c>
      <c r="ES44">
        <f t="shared" si="53"/>
        <v>8.8157293719329885E-2</v>
      </c>
      <c r="ET44">
        <f t="shared" si="53"/>
        <v>0.11752363821023253</v>
      </c>
      <c r="EU44">
        <f t="shared" si="53"/>
        <v>5.5329338845369912E-2</v>
      </c>
      <c r="EV44">
        <f t="shared" si="53"/>
        <v>0.10632210874689887</v>
      </c>
      <c r="EW44">
        <f t="shared" si="53"/>
        <v>9.1114269852851371E-2</v>
      </c>
      <c r="EX44">
        <f t="shared" si="53"/>
        <v>2.0061560497912825E-2</v>
      </c>
      <c r="EY44">
        <f t="shared" si="53"/>
        <v>9.5207038015232334E-3</v>
      </c>
      <c r="EZ44">
        <f t="shared" si="53"/>
        <v>1.5157162155493982E-2</v>
      </c>
      <c r="FA44">
        <f t="shared" si="53"/>
        <v>0.39505347760224835</v>
      </c>
      <c r="FB44">
        <f t="shared" si="53"/>
        <v>0.10437013878593832</v>
      </c>
      <c r="FC44">
        <f t="shared" si="53"/>
        <v>5.0616937503912959E-3</v>
      </c>
      <c r="FD44">
        <f t="shared" si="53"/>
        <v>0.1302407367400498</v>
      </c>
      <c r="FE44">
        <f t="shared" si="53"/>
        <v>4.0123130071958842E-2</v>
      </c>
      <c r="FF44">
        <f t="shared" si="53"/>
        <v>3.2391175274995652E-2</v>
      </c>
      <c r="FG44">
        <f t="shared" si="53"/>
        <v>1.1154980657899202E-2</v>
      </c>
      <c r="FH44">
        <f t="shared" si="49"/>
        <v>2.5262889969517872E-2</v>
      </c>
      <c r="FI44">
        <f t="shared" si="26"/>
        <v>3.344488107431013E-2</v>
      </c>
      <c r="FJ44">
        <f t="shared" si="26"/>
        <v>2.0909025239037433E-2</v>
      </c>
      <c r="FK44">
        <f t="shared" si="26"/>
        <v>0.17295281688024333</v>
      </c>
      <c r="FL44">
        <f t="shared" si="26"/>
        <v>3.2020244772437145E-2</v>
      </c>
      <c r="FM44">
        <f t="shared" si="13"/>
        <v>1</v>
      </c>
    </row>
    <row r="45" spans="1:169" x14ac:dyDescent="0.2">
      <c r="A45" t="s">
        <v>253</v>
      </c>
      <c r="B45" t="s">
        <v>112</v>
      </c>
      <c r="C45" t="s">
        <v>263</v>
      </c>
      <c r="D45" s="14" t="s">
        <v>264</v>
      </c>
      <c r="E45" s="14" t="s">
        <v>98</v>
      </c>
      <c r="F45" s="20">
        <v>150</v>
      </c>
      <c r="G45" s="21">
        <v>43407</v>
      </c>
      <c r="H45" s="20">
        <v>2</v>
      </c>
      <c r="I45" s="20">
        <v>2</v>
      </c>
      <c r="J45" s="20" t="s">
        <v>256</v>
      </c>
      <c r="K45" s="31" t="s">
        <v>139</v>
      </c>
      <c r="L45" s="20">
        <v>28</v>
      </c>
      <c r="M45" s="20" t="s">
        <v>257</v>
      </c>
      <c r="N45" s="20">
        <v>20</v>
      </c>
      <c r="O45" s="20">
        <v>14</v>
      </c>
      <c r="P45" s="23">
        <v>3</v>
      </c>
      <c r="Q45" s="20" t="s">
        <v>102</v>
      </c>
      <c r="R45" s="20" t="s">
        <v>103</v>
      </c>
      <c r="S45" s="20"/>
      <c r="T45" s="20" t="s">
        <v>104</v>
      </c>
      <c r="U45" s="23">
        <v>2000</v>
      </c>
      <c r="V45" s="30"/>
      <c r="W45" s="30" t="s">
        <v>105</v>
      </c>
      <c r="X45" s="20" t="s">
        <v>265</v>
      </c>
      <c r="Y45" s="32" t="s">
        <v>259</v>
      </c>
      <c r="Z45" s="32"/>
      <c r="AA45" s="19">
        <v>30.293617459170179</v>
      </c>
      <c r="AB45" s="19">
        <v>50.669249198489354</v>
      </c>
      <c r="AC45" s="19">
        <v>25.277737045413868</v>
      </c>
      <c r="AD45" s="19">
        <v>29.444006882136588</v>
      </c>
      <c r="AE45" s="19">
        <v>40.259313930646719</v>
      </c>
      <c r="AF45" s="19">
        <v>6.3612158877532812</v>
      </c>
      <c r="AG45" s="19">
        <v>1.8046280460377269</v>
      </c>
      <c r="AH45" s="19">
        <v>6.7488545603064445</v>
      </c>
      <c r="AI45" s="19">
        <v>154.09074539001779</v>
      </c>
      <c r="AJ45" s="19">
        <v>62.262428382359197</v>
      </c>
      <c r="AK45" s="19">
        <v>2.3282587713139731</v>
      </c>
      <c r="AL45" s="19">
        <v>65.231868257389934</v>
      </c>
      <c r="AM45" s="19">
        <v>13.536163581634794</v>
      </c>
      <c r="AN45" s="19">
        <v>17.290988702589022</v>
      </c>
      <c r="AO45" s="19">
        <v>2.9296062699821199</v>
      </c>
      <c r="AP45" s="19">
        <v>10.825123738838426</v>
      </c>
      <c r="AQ45" s="19">
        <v>29.560955650728978</v>
      </c>
      <c r="AR45" s="19">
        <v>6.833931620054436</v>
      </c>
      <c r="AS45" s="19">
        <v>45.477586372973668</v>
      </c>
      <c r="AT45" s="19">
        <v>9.011104115821583</v>
      </c>
      <c r="AU45" s="19">
        <v>334.06055156341858</v>
      </c>
      <c r="AV45" s="19">
        <v>374.20973260286803</v>
      </c>
      <c r="AW45" s="19">
        <v>383.22083671868961</v>
      </c>
      <c r="AX45" s="19">
        <v>7.0368235858241581</v>
      </c>
      <c r="AZ45" s="19">
        <f t="shared" si="56"/>
        <v>30.293617459170179</v>
      </c>
      <c r="BA45" s="19">
        <f t="shared" si="56"/>
        <v>50.669249198489354</v>
      </c>
      <c r="BB45" s="19">
        <f t="shared" si="56"/>
        <v>25.277737045413868</v>
      </c>
      <c r="BC45" s="19">
        <f t="shared" si="56"/>
        <v>29.444006882136588</v>
      </c>
      <c r="BD45" s="19">
        <f t="shared" si="56"/>
        <v>40.259313930646719</v>
      </c>
      <c r="BE45" s="19">
        <f t="shared" si="56"/>
        <v>6.3612158877532812</v>
      </c>
      <c r="BF45" s="19">
        <f t="shared" si="56"/>
        <v>1.8046280460377269</v>
      </c>
      <c r="BG45" s="19">
        <f t="shared" si="56"/>
        <v>6.7488545603064445</v>
      </c>
      <c r="BH45" s="19">
        <f t="shared" si="56"/>
        <v>154.09074539001779</v>
      </c>
      <c r="BI45" s="19">
        <f t="shared" si="56"/>
        <v>62.262428382359197</v>
      </c>
      <c r="BJ45" s="19">
        <f t="shared" si="56"/>
        <v>2.3282587713139731</v>
      </c>
      <c r="BK45" s="19">
        <f t="shared" si="56"/>
        <v>65.231868257389934</v>
      </c>
      <c r="BL45" s="19">
        <f t="shared" si="56"/>
        <v>13.536163581634794</v>
      </c>
      <c r="BM45" s="19">
        <f t="shared" si="56"/>
        <v>17.290988702589022</v>
      </c>
      <c r="BN45" s="19">
        <f t="shared" si="56"/>
        <v>2.9296062699821199</v>
      </c>
      <c r="BO45" s="19">
        <f t="shared" si="30"/>
        <v>10.825123738838426</v>
      </c>
      <c r="BP45" s="19">
        <f t="shared" si="30"/>
        <v>29.560955650728978</v>
      </c>
      <c r="BQ45" s="19">
        <f t="shared" si="30"/>
        <v>6.833931620054436</v>
      </c>
      <c r="BR45" s="19">
        <f t="shared" si="30"/>
        <v>45.477586372973668</v>
      </c>
      <c r="BS45" s="19">
        <f t="shared" si="30"/>
        <v>9.011104115821583</v>
      </c>
      <c r="BT45" s="19">
        <f t="shared" si="30"/>
        <v>334.06055156341858</v>
      </c>
      <c r="BU45" s="19">
        <f t="shared" si="30"/>
        <v>374.20973260286803</v>
      </c>
      <c r="BV45" s="19">
        <f t="shared" si="30"/>
        <v>383.22083671868961</v>
      </c>
      <c r="BW45" s="19">
        <f t="shared" si="30"/>
        <v>7.0368235858241581</v>
      </c>
      <c r="BX45" s="19"/>
      <c r="BY45" s="19">
        <f t="shared" ref="BY45:BY50" si="62">(AZ44+AZ45)*($N45-$N44)/2</f>
        <v>247.85126610818639</v>
      </c>
      <c r="BZ45" s="19">
        <f t="shared" si="60"/>
        <v>409.02275993663068</v>
      </c>
      <c r="CA45" s="19">
        <f t="shared" si="60"/>
        <v>196.88379516899508</v>
      </c>
      <c r="CB45" s="19">
        <f t="shared" si="60"/>
        <v>239.50620786572452</v>
      </c>
      <c r="CC45" s="19">
        <f t="shared" si="60"/>
        <v>340.84572098954737</v>
      </c>
      <c r="CD45" s="19">
        <f t="shared" si="60"/>
        <v>52.178532655101471</v>
      </c>
      <c r="CE45" s="19">
        <f t="shared" si="60"/>
        <v>14.32087989895185</v>
      </c>
      <c r="CF45" s="19">
        <f t="shared" si="60"/>
        <v>53.079300289701152</v>
      </c>
      <c r="CG45" s="19">
        <f t="shared" si="60"/>
        <v>1246.182568108359</v>
      </c>
      <c r="CH45" s="19">
        <f t="shared" si="60"/>
        <v>506.88769630885588</v>
      </c>
      <c r="CI45" s="19">
        <f t="shared" si="60"/>
        <v>18.092975285475756</v>
      </c>
      <c r="CJ45" s="19">
        <f t="shared" si="60"/>
        <v>492.37182185915663</v>
      </c>
      <c r="CK45" s="19">
        <f t="shared" si="60"/>
        <v>110.02004547364388</v>
      </c>
      <c r="CL45" s="19">
        <f t="shared" si="60"/>
        <v>140.28252551335595</v>
      </c>
      <c r="CM45" s="19">
        <f t="shared" si="60"/>
        <v>22.389270529274761</v>
      </c>
      <c r="CN45" s="19">
        <f t="shared" si="60"/>
        <v>86.564173498443282</v>
      </c>
      <c r="CO45" s="19">
        <f t="shared" si="60"/>
        <v>241.43561651935386</v>
      </c>
      <c r="CP45" s="19">
        <f t="shared" si="60"/>
        <v>56.916321931557306</v>
      </c>
      <c r="CQ45" s="19">
        <f t="shared" si="60"/>
        <v>369.28206357331612</v>
      </c>
      <c r="CR45" s="19">
        <f t="shared" si="60"/>
        <v>69.858284202607166</v>
      </c>
      <c r="CS45" s="19">
        <f t="shared" si="60"/>
        <v>2746.1488586852438</v>
      </c>
      <c r="CT45" s="19">
        <f t="shared" si="60"/>
        <v>3074.8102211837859</v>
      </c>
      <c r="CU45" s="19">
        <f t="shared" si="60"/>
        <v>3144.668505386393</v>
      </c>
      <c r="CV45" s="19">
        <f t="shared" si="60"/>
        <v>56.984071110134295</v>
      </c>
      <c r="CW45" s="19"/>
      <c r="CX45" s="19">
        <f t="shared" ref="CX45:CX50" si="63">CX44</f>
        <v>2.9071726353140428</v>
      </c>
      <c r="CY45" s="19">
        <f t="shared" si="61"/>
        <v>3.875589762261737</v>
      </c>
      <c r="CZ45" s="19">
        <f t="shared" si="61"/>
        <v>1.8246016073654532</v>
      </c>
      <c r="DA45" s="19">
        <f t="shared" si="61"/>
        <v>3.5061957103850374</v>
      </c>
      <c r="DB45" s="19">
        <f t="shared" si="61"/>
        <v>3.0046851579422809</v>
      </c>
      <c r="DC45" s="19">
        <f t="shared" si="61"/>
        <v>0.66157225614153825</v>
      </c>
      <c r="DD45" s="19">
        <f t="shared" si="61"/>
        <v>0.31396528174786531</v>
      </c>
      <c r="DE45" s="19">
        <f t="shared" si="61"/>
        <v>0.49983938013977258</v>
      </c>
      <c r="DF45" s="19">
        <f t="shared" si="61"/>
        <v>13.02772137297451</v>
      </c>
      <c r="DG45" s="19">
        <f t="shared" si="61"/>
        <v>3.441825385298535</v>
      </c>
      <c r="DH45" s="19">
        <f t="shared" si="61"/>
        <v>0.16692002372857709</v>
      </c>
      <c r="DI45" s="19">
        <f t="shared" si="61"/>
        <v>4.294962899601714</v>
      </c>
      <c r="DJ45" s="19">
        <f t="shared" si="61"/>
        <v>1.3231448115877049</v>
      </c>
      <c r="DK45" s="19">
        <f t="shared" si="61"/>
        <v>1.0681672997464149</v>
      </c>
      <c r="DL45" s="19">
        <f t="shared" si="61"/>
        <v>0.36785900687184236</v>
      </c>
      <c r="DM45" s="19">
        <f t="shared" si="61"/>
        <v>0.83309706219155755</v>
      </c>
      <c r="DN45" s="19">
        <f t="shared" si="61"/>
        <v>1.1029154701608961</v>
      </c>
      <c r="DO45" s="19">
        <f t="shared" si="61"/>
        <v>0.68951919281401397</v>
      </c>
      <c r="DP45" s="19">
        <f t="shared" si="61"/>
        <v>5.7034837983516322</v>
      </c>
      <c r="DQ45" s="19">
        <f t="shared" si="61"/>
        <v>1.055935084337505</v>
      </c>
      <c r="DR45" s="19">
        <f t="shared" si="61"/>
        <v>30.013245294405774</v>
      </c>
      <c r="DS45" s="19">
        <f t="shared" si="61"/>
        <v>31.921173361955447</v>
      </c>
      <c r="DT45" s="19">
        <f t="shared" si="61"/>
        <v>32.977108446292959</v>
      </c>
      <c r="DU45" s="19">
        <f t="shared" si="61"/>
        <v>0.74894228808817287</v>
      </c>
      <c r="DW45">
        <f t="shared" si="52"/>
        <v>7.8816341272108847E-2</v>
      </c>
      <c r="DX45">
        <f t="shared" si="52"/>
        <v>0.13006864133247426</v>
      </c>
      <c r="DY45">
        <f t="shared" si="52"/>
        <v>6.260875982055332E-2</v>
      </c>
      <c r="DZ45">
        <f t="shared" si="52"/>
        <v>7.6162624917533492E-2</v>
      </c>
      <c r="EA45">
        <f t="shared" si="52"/>
        <v>0.10838844234478917</v>
      </c>
      <c r="EB45">
        <f t="shared" si="52"/>
        <v>1.6592697311569305E-2</v>
      </c>
      <c r="EC45">
        <f t="shared" si="52"/>
        <v>4.5540189289974805E-3</v>
      </c>
      <c r="ED45">
        <f t="shared" si="52"/>
        <v>1.6879140106114039E-2</v>
      </c>
      <c r="EE45">
        <f t="shared" si="52"/>
        <v>0.39628423980900251</v>
      </c>
      <c r="EF45">
        <f t="shared" si="52"/>
        <v>0.16118954841841854</v>
      </c>
      <c r="EG45">
        <f t="shared" si="52"/>
        <v>5.7535397624534764E-3</v>
      </c>
      <c r="EH45">
        <f t="shared" si="52"/>
        <v>0.15657352150657219</v>
      </c>
      <c r="EI45">
        <f t="shared" si="52"/>
        <v>3.4986214058872783E-2</v>
      </c>
      <c r="EJ45">
        <f t="shared" si="52"/>
        <v>4.4609638590862886E-2</v>
      </c>
      <c r="EK45">
        <f t="shared" si="52"/>
        <v>7.1197553862752021E-3</v>
      </c>
      <c r="EL45">
        <f t="shared" si="48"/>
        <v>2.7527280967825554E-2</v>
      </c>
      <c r="EM45">
        <f t="shared" si="25"/>
        <v>7.6776174056440993E-2</v>
      </c>
      <c r="EN45">
        <f t="shared" si="25"/>
        <v>1.809930739410762E-2</v>
      </c>
      <c r="EO45">
        <f t="shared" si="25"/>
        <v>0.11743115782817354</v>
      </c>
      <c r="EP45">
        <f t="shared" si="25"/>
        <v>2.2214832527800418E-2</v>
      </c>
      <c r="EQ45">
        <f t="shared" si="25"/>
        <v>0.87327133336358387</v>
      </c>
      <c r="ES45">
        <f t="shared" si="53"/>
        <v>8.8157293719329885E-2</v>
      </c>
      <c r="ET45">
        <f t="shared" si="53"/>
        <v>0.11752363821023253</v>
      </c>
      <c r="EU45">
        <f t="shared" si="53"/>
        <v>5.5329338845369912E-2</v>
      </c>
      <c r="EV45">
        <f t="shared" si="53"/>
        <v>0.10632210874689887</v>
      </c>
      <c r="EW45">
        <f t="shared" si="53"/>
        <v>9.1114269852851371E-2</v>
      </c>
      <c r="EX45">
        <f t="shared" si="53"/>
        <v>2.0061560497912825E-2</v>
      </c>
      <c r="EY45">
        <f t="shared" si="53"/>
        <v>9.5207038015232334E-3</v>
      </c>
      <c r="EZ45">
        <f t="shared" si="53"/>
        <v>1.5157162155493982E-2</v>
      </c>
      <c r="FA45">
        <f t="shared" si="53"/>
        <v>0.39505347760224835</v>
      </c>
      <c r="FB45">
        <f t="shared" si="53"/>
        <v>0.10437013878593832</v>
      </c>
      <c r="FC45">
        <f t="shared" si="53"/>
        <v>5.0616937503912959E-3</v>
      </c>
      <c r="FD45">
        <f t="shared" si="53"/>
        <v>0.1302407367400498</v>
      </c>
      <c r="FE45">
        <f t="shared" si="53"/>
        <v>4.0123130071958842E-2</v>
      </c>
      <c r="FF45">
        <f t="shared" si="53"/>
        <v>3.2391175274995652E-2</v>
      </c>
      <c r="FG45">
        <f t="shared" si="53"/>
        <v>1.1154980657899202E-2</v>
      </c>
      <c r="FH45">
        <f t="shared" si="49"/>
        <v>2.5262889969517872E-2</v>
      </c>
      <c r="FI45">
        <f t="shared" si="26"/>
        <v>3.344488107431013E-2</v>
      </c>
      <c r="FJ45">
        <f t="shared" si="26"/>
        <v>2.0909025239037433E-2</v>
      </c>
      <c r="FK45">
        <f t="shared" si="26"/>
        <v>0.17295281688024333</v>
      </c>
      <c r="FL45">
        <f t="shared" si="26"/>
        <v>3.2020244772437145E-2</v>
      </c>
      <c r="FM45">
        <f t="shared" si="13"/>
        <v>1</v>
      </c>
    </row>
    <row r="46" spans="1:169" x14ac:dyDescent="0.2">
      <c r="A46" t="s">
        <v>253</v>
      </c>
      <c r="B46" t="s">
        <v>116</v>
      </c>
      <c r="C46" t="s">
        <v>266</v>
      </c>
      <c r="D46" s="14" t="s">
        <v>267</v>
      </c>
      <c r="E46" s="14" t="s">
        <v>98</v>
      </c>
      <c r="F46" s="20">
        <v>150</v>
      </c>
      <c r="G46" s="21">
        <v>43407</v>
      </c>
      <c r="H46" s="20">
        <v>2</v>
      </c>
      <c r="I46" s="20">
        <v>2</v>
      </c>
      <c r="J46" s="20" t="s">
        <v>256</v>
      </c>
      <c r="K46" s="31" t="s">
        <v>139</v>
      </c>
      <c r="L46" s="20">
        <v>28</v>
      </c>
      <c r="M46" s="20" t="s">
        <v>257</v>
      </c>
      <c r="N46" s="20">
        <v>30</v>
      </c>
      <c r="O46" s="20">
        <v>10</v>
      </c>
      <c r="P46" s="23">
        <v>4</v>
      </c>
      <c r="Q46" s="20" t="s">
        <v>102</v>
      </c>
      <c r="R46" s="20" t="s">
        <v>103</v>
      </c>
      <c r="S46" s="20"/>
      <c r="T46" s="20" t="s">
        <v>104</v>
      </c>
      <c r="U46" s="23">
        <v>2000</v>
      </c>
      <c r="V46" s="30"/>
      <c r="W46" s="30" t="s">
        <v>105</v>
      </c>
      <c r="X46" s="20" t="s">
        <v>268</v>
      </c>
      <c r="Y46" s="32" t="s">
        <v>259</v>
      </c>
      <c r="Z46" s="32"/>
      <c r="AA46" s="19">
        <v>29.140173742685722</v>
      </c>
      <c r="AB46" s="19">
        <v>48.577883741334666</v>
      </c>
      <c r="AC46" s="19">
        <v>28.225651673730908</v>
      </c>
      <c r="AD46" s="19">
        <v>29.460806774952651</v>
      </c>
      <c r="AE46" s="19">
        <v>31.863525067057058</v>
      </c>
      <c r="AF46" s="19">
        <v>6.733366219849878</v>
      </c>
      <c r="AG46" s="19">
        <v>2.3348226438967941</v>
      </c>
      <c r="AH46" s="19">
        <v>7.1200370693068527</v>
      </c>
      <c r="AI46" s="19">
        <v>153.51693122798773</v>
      </c>
      <c r="AJ46" s="19">
        <v>47.657807755134876</v>
      </c>
      <c r="AK46" s="19">
        <v>2.0864461829262537</v>
      </c>
      <c r="AL46" s="19">
        <v>77.764325016026177</v>
      </c>
      <c r="AM46" s="19">
        <v>14.846920695875484</v>
      </c>
      <c r="AN46" s="19">
        <v>17.670449378079994</v>
      </c>
      <c r="AO46" s="19">
        <v>3.8111905283390781</v>
      </c>
      <c r="AP46" s="19">
        <v>10.736991238326032</v>
      </c>
      <c r="AQ46" s="19">
        <v>15.920286071999188</v>
      </c>
      <c r="AR46" s="19">
        <v>8.1754011529665238</v>
      </c>
      <c r="AS46" s="19">
        <v>49.051262764190447</v>
      </c>
      <c r="AT46" s="19">
        <v>12.174802215276227</v>
      </c>
      <c r="AU46" s="19">
        <v>337.04183808690362</v>
      </c>
      <c r="AV46" s="19">
        <v>362.31895166020502</v>
      </c>
      <c r="AW46" s="19">
        <v>374.49375387548122</v>
      </c>
      <c r="AX46" s="19">
        <v>8.3036123811135401</v>
      </c>
      <c r="AZ46" s="19">
        <f t="shared" si="56"/>
        <v>29.140173742685722</v>
      </c>
      <c r="BA46" s="19">
        <f t="shared" si="56"/>
        <v>48.577883741334666</v>
      </c>
      <c r="BB46" s="19">
        <f t="shared" si="56"/>
        <v>28.225651673730908</v>
      </c>
      <c r="BC46" s="19">
        <f t="shared" si="56"/>
        <v>29.460806774952651</v>
      </c>
      <c r="BD46" s="19">
        <f t="shared" si="56"/>
        <v>31.863525067057058</v>
      </c>
      <c r="BE46" s="19">
        <f t="shared" si="56"/>
        <v>6.733366219849878</v>
      </c>
      <c r="BF46" s="19">
        <f t="shared" si="56"/>
        <v>2.3348226438967941</v>
      </c>
      <c r="BG46" s="19">
        <f t="shared" si="56"/>
        <v>7.1200370693068527</v>
      </c>
      <c r="BH46" s="19">
        <f t="shared" si="56"/>
        <v>153.51693122798773</v>
      </c>
      <c r="BI46" s="19">
        <f t="shared" si="56"/>
        <v>47.657807755134876</v>
      </c>
      <c r="BJ46" s="19">
        <f t="shared" si="56"/>
        <v>2.0864461829262537</v>
      </c>
      <c r="BK46" s="19">
        <f t="shared" si="56"/>
        <v>77.764325016026177</v>
      </c>
      <c r="BL46" s="19">
        <f t="shared" si="56"/>
        <v>14.846920695875484</v>
      </c>
      <c r="BM46" s="19">
        <f t="shared" si="56"/>
        <v>17.670449378079994</v>
      </c>
      <c r="BN46" s="19">
        <f t="shared" si="56"/>
        <v>3.8111905283390781</v>
      </c>
      <c r="BO46" s="19">
        <f t="shared" si="30"/>
        <v>10.736991238326032</v>
      </c>
      <c r="BP46" s="19">
        <f t="shared" si="30"/>
        <v>15.920286071999188</v>
      </c>
      <c r="BQ46" s="19">
        <f t="shared" si="30"/>
        <v>8.1754011529665238</v>
      </c>
      <c r="BR46" s="19">
        <f t="shared" si="30"/>
        <v>49.051262764190447</v>
      </c>
      <c r="BS46" s="19">
        <f t="shared" si="30"/>
        <v>12.174802215276227</v>
      </c>
      <c r="BT46" s="19">
        <f t="shared" si="30"/>
        <v>337.04183808690362</v>
      </c>
      <c r="BU46" s="19">
        <f t="shared" si="30"/>
        <v>362.31895166020502</v>
      </c>
      <c r="BV46" s="19">
        <f t="shared" si="30"/>
        <v>374.49375387548122</v>
      </c>
      <c r="BW46" s="19">
        <f t="shared" si="30"/>
        <v>8.3036123811135401</v>
      </c>
      <c r="BX46" s="19"/>
      <c r="BY46" s="19">
        <f t="shared" si="62"/>
        <v>297.1689560092795</v>
      </c>
      <c r="BZ46" s="19">
        <f t="shared" si="60"/>
        <v>496.23566469912009</v>
      </c>
      <c r="CA46" s="19">
        <f t="shared" si="60"/>
        <v>267.51694359572389</v>
      </c>
      <c r="CB46" s="19">
        <f t="shared" si="60"/>
        <v>294.52406828544616</v>
      </c>
      <c r="CC46" s="19">
        <f t="shared" si="60"/>
        <v>360.61419498851888</v>
      </c>
      <c r="CD46" s="19">
        <f t="shared" si="60"/>
        <v>65.472910538015796</v>
      </c>
      <c r="CE46" s="19">
        <f t="shared" si="60"/>
        <v>20.697253449672605</v>
      </c>
      <c r="CF46" s="19">
        <f t="shared" si="60"/>
        <v>69.344458148066494</v>
      </c>
      <c r="CG46" s="19">
        <f t="shared" si="60"/>
        <v>1538.0383830900273</v>
      </c>
      <c r="CH46" s="19">
        <f t="shared" si="60"/>
        <v>549.60118068747033</v>
      </c>
      <c r="CI46" s="19">
        <f t="shared" si="60"/>
        <v>22.073524771201136</v>
      </c>
      <c r="CJ46" s="19">
        <f t="shared" si="60"/>
        <v>714.98096636708055</v>
      </c>
      <c r="CK46" s="19">
        <f t="shared" si="60"/>
        <v>141.91542138755139</v>
      </c>
      <c r="CL46" s="19">
        <f t="shared" si="60"/>
        <v>174.80719040334506</v>
      </c>
      <c r="CM46" s="19">
        <f t="shared" si="60"/>
        <v>33.703983991605988</v>
      </c>
      <c r="CN46" s="19">
        <f t="shared" si="60"/>
        <v>107.81057488582229</v>
      </c>
      <c r="CO46" s="19">
        <f t="shared" si="60"/>
        <v>227.40620861364081</v>
      </c>
      <c r="CP46" s="19">
        <f t="shared" si="60"/>
        <v>75.046663865104804</v>
      </c>
      <c r="CQ46" s="19">
        <f t="shared" si="60"/>
        <v>472.64424568582058</v>
      </c>
      <c r="CR46" s="19">
        <f t="shared" si="60"/>
        <v>105.92953165548906</v>
      </c>
      <c r="CS46" s="19">
        <f t="shared" si="60"/>
        <v>3355.5119482516111</v>
      </c>
      <c r="CT46" s="19">
        <f t="shared" si="60"/>
        <v>3682.6434213153652</v>
      </c>
      <c r="CU46" s="19">
        <f t="shared" si="60"/>
        <v>3788.5729529708542</v>
      </c>
      <c r="CV46" s="19">
        <f t="shared" si="60"/>
        <v>76.702179834688479</v>
      </c>
      <c r="CW46" s="19"/>
      <c r="CX46" s="19">
        <f t="shared" si="63"/>
        <v>2.9071726353140428</v>
      </c>
      <c r="CY46" s="19">
        <f t="shared" si="61"/>
        <v>3.875589762261737</v>
      </c>
      <c r="CZ46" s="19">
        <f t="shared" si="61"/>
        <v>1.8246016073654532</v>
      </c>
      <c r="DA46" s="19">
        <f t="shared" si="61"/>
        <v>3.5061957103850374</v>
      </c>
      <c r="DB46" s="19">
        <f t="shared" si="61"/>
        <v>3.0046851579422809</v>
      </c>
      <c r="DC46" s="19">
        <f t="shared" si="61"/>
        <v>0.66157225614153825</v>
      </c>
      <c r="DD46" s="19">
        <f t="shared" si="61"/>
        <v>0.31396528174786531</v>
      </c>
      <c r="DE46" s="19">
        <f t="shared" si="61"/>
        <v>0.49983938013977258</v>
      </c>
      <c r="DF46" s="19">
        <f t="shared" si="61"/>
        <v>13.02772137297451</v>
      </c>
      <c r="DG46" s="19">
        <f t="shared" si="61"/>
        <v>3.441825385298535</v>
      </c>
      <c r="DH46" s="19">
        <f t="shared" si="61"/>
        <v>0.16692002372857709</v>
      </c>
      <c r="DI46" s="19">
        <f t="shared" si="61"/>
        <v>4.294962899601714</v>
      </c>
      <c r="DJ46" s="19">
        <f t="shared" si="61"/>
        <v>1.3231448115877049</v>
      </c>
      <c r="DK46" s="19">
        <f t="shared" si="61"/>
        <v>1.0681672997464149</v>
      </c>
      <c r="DL46" s="19">
        <f t="shared" si="61"/>
        <v>0.36785900687184236</v>
      </c>
      <c r="DM46" s="19">
        <f t="shared" si="61"/>
        <v>0.83309706219155755</v>
      </c>
      <c r="DN46" s="19">
        <f t="shared" si="61"/>
        <v>1.1029154701608961</v>
      </c>
      <c r="DO46" s="19">
        <f t="shared" si="61"/>
        <v>0.68951919281401397</v>
      </c>
      <c r="DP46" s="19">
        <f t="shared" si="61"/>
        <v>5.7034837983516322</v>
      </c>
      <c r="DQ46" s="19">
        <f t="shared" si="61"/>
        <v>1.055935084337505</v>
      </c>
      <c r="DR46" s="19">
        <f t="shared" si="61"/>
        <v>30.013245294405774</v>
      </c>
      <c r="DS46" s="19">
        <f t="shared" si="61"/>
        <v>31.921173361955447</v>
      </c>
      <c r="DT46" s="19">
        <f t="shared" si="61"/>
        <v>32.977108446292959</v>
      </c>
      <c r="DU46" s="19">
        <f t="shared" si="61"/>
        <v>0.74894228808817287</v>
      </c>
      <c r="DW46">
        <f t="shared" si="52"/>
        <v>7.8438229829057654E-2</v>
      </c>
      <c r="DX46">
        <f t="shared" si="52"/>
        <v>0.13098221173489374</v>
      </c>
      <c r="DY46">
        <f t="shared" si="52"/>
        <v>7.0611532869110344E-2</v>
      </c>
      <c r="DZ46">
        <f t="shared" si="52"/>
        <v>7.7740107407590409E-2</v>
      </c>
      <c r="EA46">
        <f t="shared" si="52"/>
        <v>9.518470396768762E-2</v>
      </c>
      <c r="EB46">
        <f t="shared" si="52"/>
        <v>1.728168134829618E-2</v>
      </c>
      <c r="EC46">
        <f t="shared" si="52"/>
        <v>5.4630737500890956E-3</v>
      </c>
      <c r="ED46">
        <f t="shared" si="52"/>
        <v>1.8303582644142887E-2</v>
      </c>
      <c r="EE46">
        <f t="shared" si="52"/>
        <v>0.40596773565728922</v>
      </c>
      <c r="EF46">
        <f t="shared" si="52"/>
        <v>0.1450681265769197</v>
      </c>
      <c r="EG46">
        <f t="shared" si="52"/>
        <v>5.8263428064363708E-3</v>
      </c>
      <c r="EH46">
        <f t="shared" si="52"/>
        <v>0.18872039030063281</v>
      </c>
      <c r="EI46">
        <f t="shared" si="52"/>
        <v>3.7458806560994616E-2</v>
      </c>
      <c r="EJ46">
        <f t="shared" si="52"/>
        <v>4.6140642551509514E-2</v>
      </c>
      <c r="EK46">
        <f t="shared" si="52"/>
        <v>8.8962214559380765E-3</v>
      </c>
      <c r="EL46">
        <f t="shared" si="48"/>
        <v>2.8456776792771366E-2</v>
      </c>
      <c r="EM46">
        <f t="shared" si="25"/>
        <v>6.002423905690335E-2</v>
      </c>
      <c r="EN46">
        <f t="shared" si="25"/>
        <v>1.9808689128252389E-2</v>
      </c>
      <c r="EO46">
        <f t="shared" si="25"/>
        <v>0.12475521827161623</v>
      </c>
      <c r="EP46">
        <f t="shared" si="25"/>
        <v>2.7960272369157671E-2</v>
      </c>
      <c r="EQ46">
        <f t="shared" si="25"/>
        <v>0.88569284263626147</v>
      </c>
      <c r="ES46">
        <f t="shared" si="53"/>
        <v>8.8157293719329885E-2</v>
      </c>
      <c r="ET46">
        <f t="shared" si="53"/>
        <v>0.11752363821023253</v>
      </c>
      <c r="EU46">
        <f t="shared" si="53"/>
        <v>5.5329338845369912E-2</v>
      </c>
      <c r="EV46">
        <f t="shared" si="53"/>
        <v>0.10632210874689887</v>
      </c>
      <c r="EW46">
        <f t="shared" si="53"/>
        <v>9.1114269852851371E-2</v>
      </c>
      <c r="EX46">
        <f t="shared" si="53"/>
        <v>2.0061560497912825E-2</v>
      </c>
      <c r="EY46">
        <f t="shared" si="53"/>
        <v>9.5207038015232334E-3</v>
      </c>
      <c r="EZ46">
        <f t="shared" si="53"/>
        <v>1.5157162155493982E-2</v>
      </c>
      <c r="FA46">
        <f t="shared" si="53"/>
        <v>0.39505347760224835</v>
      </c>
      <c r="FB46">
        <f t="shared" si="53"/>
        <v>0.10437013878593832</v>
      </c>
      <c r="FC46">
        <f t="shared" si="53"/>
        <v>5.0616937503912959E-3</v>
      </c>
      <c r="FD46">
        <f t="shared" si="53"/>
        <v>0.1302407367400498</v>
      </c>
      <c r="FE46">
        <f t="shared" si="53"/>
        <v>4.0123130071958842E-2</v>
      </c>
      <c r="FF46">
        <f t="shared" si="53"/>
        <v>3.2391175274995652E-2</v>
      </c>
      <c r="FG46">
        <f t="shared" si="53"/>
        <v>1.1154980657899202E-2</v>
      </c>
      <c r="FH46">
        <f t="shared" si="49"/>
        <v>2.5262889969517872E-2</v>
      </c>
      <c r="FI46">
        <f t="shared" si="26"/>
        <v>3.344488107431013E-2</v>
      </c>
      <c r="FJ46">
        <f t="shared" si="26"/>
        <v>2.0909025239037433E-2</v>
      </c>
      <c r="FK46">
        <f t="shared" si="26"/>
        <v>0.17295281688024333</v>
      </c>
      <c r="FL46">
        <f t="shared" si="26"/>
        <v>3.2020244772437145E-2</v>
      </c>
      <c r="FM46">
        <f t="shared" si="13"/>
        <v>1</v>
      </c>
    </row>
    <row r="47" spans="1:169" x14ac:dyDescent="0.2">
      <c r="A47" t="s">
        <v>253</v>
      </c>
      <c r="B47" t="s">
        <v>120</v>
      </c>
      <c r="C47" t="s">
        <v>269</v>
      </c>
      <c r="D47" s="14" t="s">
        <v>270</v>
      </c>
      <c r="E47" s="14" t="s">
        <v>98</v>
      </c>
      <c r="F47" s="20">
        <v>150</v>
      </c>
      <c r="G47" s="21">
        <v>43407</v>
      </c>
      <c r="H47" s="20">
        <v>2</v>
      </c>
      <c r="I47" s="20">
        <v>2</v>
      </c>
      <c r="J47" s="20" t="s">
        <v>256</v>
      </c>
      <c r="K47" s="31" t="s">
        <v>139</v>
      </c>
      <c r="L47" s="20">
        <v>28</v>
      </c>
      <c r="M47" s="20" t="s">
        <v>257</v>
      </c>
      <c r="N47" s="20">
        <v>40</v>
      </c>
      <c r="O47" s="20">
        <v>6</v>
      </c>
      <c r="P47" s="23">
        <v>5</v>
      </c>
      <c r="Q47" s="20" t="s">
        <v>102</v>
      </c>
      <c r="R47" s="20" t="s">
        <v>103</v>
      </c>
      <c r="S47" s="20"/>
      <c r="T47" s="20" t="s">
        <v>104</v>
      </c>
      <c r="U47" s="23">
        <v>2000</v>
      </c>
      <c r="V47" s="30"/>
      <c r="W47" s="30" t="s">
        <v>105</v>
      </c>
      <c r="X47" s="20" t="s">
        <v>271</v>
      </c>
      <c r="Y47" s="32" t="s">
        <v>259</v>
      </c>
      <c r="Z47" s="32"/>
      <c r="AA47" s="19">
        <v>32.293670075819406</v>
      </c>
      <c r="AB47" s="19">
        <v>55.99729538858189</v>
      </c>
      <c r="AC47" s="19">
        <v>32.132763485563125</v>
      </c>
      <c r="AD47" s="19">
        <v>35.987864974865879</v>
      </c>
      <c r="AE47" s="19">
        <v>40.200586085743211</v>
      </c>
      <c r="AF47" s="19">
        <v>7.2655406719612792</v>
      </c>
      <c r="AG47" s="19">
        <v>3.3300668946575294</v>
      </c>
      <c r="AH47" s="19">
        <v>7.928984151531564</v>
      </c>
      <c r="AI47" s="19">
        <v>156.08964095064701</v>
      </c>
      <c r="AJ47" s="19">
        <v>41.218590914439602</v>
      </c>
      <c r="AK47" s="19">
        <v>1.6334004762637633</v>
      </c>
      <c r="AL47" s="19">
        <v>73.139284537401792</v>
      </c>
      <c r="AM47" s="19">
        <v>16.453116888947442</v>
      </c>
      <c r="AN47" s="19">
        <v>16.328837592673505</v>
      </c>
      <c r="AO47" s="19">
        <v>4.4741269285443659</v>
      </c>
      <c r="AP47" s="19">
        <v>11.217459784852572</v>
      </c>
      <c r="AQ47" s="19">
        <v>12.191293978298773</v>
      </c>
      <c r="AR47" s="19">
        <v>10.82404079232567</v>
      </c>
      <c r="AS47" s="19">
        <v>62.160211288533951</v>
      </c>
      <c r="AT47" s="19">
        <v>15.027543472334804</v>
      </c>
      <c r="AU47" s="19">
        <v>375.85987323921984</v>
      </c>
      <c r="AV47" s="19">
        <v>396.9551438796027</v>
      </c>
      <c r="AW47" s="19">
        <v>411.9826873519375</v>
      </c>
      <c r="AX47" s="19">
        <v>9.6953772688169959</v>
      </c>
      <c r="AZ47" s="19">
        <f t="shared" si="56"/>
        <v>32.293670075819406</v>
      </c>
      <c r="BA47" s="19">
        <f t="shared" si="56"/>
        <v>55.99729538858189</v>
      </c>
      <c r="BB47" s="19">
        <f t="shared" si="56"/>
        <v>32.132763485563125</v>
      </c>
      <c r="BC47" s="19">
        <f t="shared" si="56"/>
        <v>35.987864974865879</v>
      </c>
      <c r="BD47" s="19">
        <f t="shared" si="56"/>
        <v>40.200586085743211</v>
      </c>
      <c r="BE47" s="19">
        <f t="shared" si="56"/>
        <v>7.2655406719612792</v>
      </c>
      <c r="BF47" s="19">
        <f t="shared" si="56"/>
        <v>3.3300668946575294</v>
      </c>
      <c r="BG47" s="19">
        <f t="shared" si="56"/>
        <v>7.928984151531564</v>
      </c>
      <c r="BH47" s="19">
        <f t="shared" si="56"/>
        <v>156.08964095064701</v>
      </c>
      <c r="BI47" s="19">
        <f t="shared" si="56"/>
        <v>41.218590914439602</v>
      </c>
      <c r="BJ47" s="19">
        <f t="shared" si="56"/>
        <v>1.6334004762637633</v>
      </c>
      <c r="BK47" s="19">
        <f t="shared" si="56"/>
        <v>73.139284537401792</v>
      </c>
      <c r="BL47" s="19">
        <f t="shared" si="56"/>
        <v>16.453116888947442</v>
      </c>
      <c r="BM47" s="19">
        <f t="shared" si="56"/>
        <v>16.328837592673505</v>
      </c>
      <c r="BN47" s="19">
        <f t="shared" si="56"/>
        <v>4.4741269285443659</v>
      </c>
      <c r="BO47" s="19">
        <f t="shared" si="30"/>
        <v>11.217459784852572</v>
      </c>
      <c r="BP47" s="19">
        <f t="shared" si="30"/>
        <v>12.191293978298773</v>
      </c>
      <c r="BQ47" s="19">
        <f t="shared" si="30"/>
        <v>10.82404079232567</v>
      </c>
      <c r="BR47" s="19">
        <f t="shared" si="30"/>
        <v>62.160211288533951</v>
      </c>
      <c r="BS47" s="19">
        <f t="shared" si="30"/>
        <v>15.027543472334804</v>
      </c>
      <c r="BT47" s="19">
        <f t="shared" si="30"/>
        <v>375.85987323921984</v>
      </c>
      <c r="BU47" s="19">
        <f t="shared" si="30"/>
        <v>396.9551438796027</v>
      </c>
      <c r="BV47" s="19">
        <f t="shared" si="30"/>
        <v>411.9826873519375</v>
      </c>
      <c r="BW47" s="19">
        <f t="shared" si="30"/>
        <v>9.6953772688169959</v>
      </c>
      <c r="BX47" s="19"/>
      <c r="BY47" s="19">
        <f t="shared" si="62"/>
        <v>307.16921909252562</v>
      </c>
      <c r="BZ47" s="19">
        <f t="shared" si="60"/>
        <v>522.87589564958284</v>
      </c>
      <c r="CA47" s="19">
        <f t="shared" si="60"/>
        <v>301.79207579647016</v>
      </c>
      <c r="CB47" s="19">
        <f t="shared" si="60"/>
        <v>327.24335874909264</v>
      </c>
      <c r="CC47" s="19">
        <f t="shared" si="60"/>
        <v>360.32055576400131</v>
      </c>
      <c r="CD47" s="19">
        <f t="shared" si="60"/>
        <v>69.994534459055785</v>
      </c>
      <c r="CE47" s="19">
        <f t="shared" si="60"/>
        <v>28.324447692771617</v>
      </c>
      <c r="CF47" s="19">
        <f t="shared" si="60"/>
        <v>75.245106104192075</v>
      </c>
      <c r="CG47" s="19">
        <f t="shared" si="60"/>
        <v>1548.0328608931736</v>
      </c>
      <c r="CH47" s="19">
        <f t="shared" si="60"/>
        <v>444.38199334787242</v>
      </c>
      <c r="CI47" s="19">
        <f t="shared" si="60"/>
        <v>18.599233295950086</v>
      </c>
      <c r="CJ47" s="19">
        <f t="shared" si="60"/>
        <v>754.51804776713982</v>
      </c>
      <c r="CK47" s="19">
        <f t="shared" si="60"/>
        <v>156.50018792411461</v>
      </c>
      <c r="CL47" s="19">
        <f t="shared" si="60"/>
        <v>169.99643485376751</v>
      </c>
      <c r="CM47" s="19">
        <f t="shared" si="60"/>
        <v>41.426587284417224</v>
      </c>
      <c r="CN47" s="19">
        <f t="shared" si="60"/>
        <v>109.77225511589303</v>
      </c>
      <c r="CO47" s="19">
        <f t="shared" si="60"/>
        <v>140.5579002514898</v>
      </c>
      <c r="CP47" s="19">
        <f t="shared" si="60"/>
        <v>94.997209726460966</v>
      </c>
      <c r="CQ47" s="19">
        <f t="shared" si="60"/>
        <v>556.05737026362203</v>
      </c>
      <c r="CR47" s="19">
        <f t="shared" si="60"/>
        <v>136.01172843805514</v>
      </c>
      <c r="CS47" s="19">
        <f t="shared" si="60"/>
        <v>3564.508556630617</v>
      </c>
      <c r="CT47" s="19">
        <f t="shared" si="60"/>
        <v>3796.3704776990385</v>
      </c>
      <c r="CU47" s="19">
        <f t="shared" si="60"/>
        <v>3932.3822061370938</v>
      </c>
      <c r="CV47" s="19">
        <f t="shared" si="60"/>
        <v>89.99494824965268</v>
      </c>
      <c r="CW47" s="19"/>
      <c r="CX47" s="19">
        <f t="shared" si="63"/>
        <v>2.9071726353140428</v>
      </c>
      <c r="CY47" s="19">
        <f t="shared" si="61"/>
        <v>3.875589762261737</v>
      </c>
      <c r="CZ47" s="19">
        <f t="shared" si="61"/>
        <v>1.8246016073654532</v>
      </c>
      <c r="DA47" s="19">
        <f t="shared" si="61"/>
        <v>3.5061957103850374</v>
      </c>
      <c r="DB47" s="19">
        <f t="shared" si="61"/>
        <v>3.0046851579422809</v>
      </c>
      <c r="DC47" s="19">
        <f t="shared" si="61"/>
        <v>0.66157225614153825</v>
      </c>
      <c r="DD47" s="19">
        <f t="shared" si="61"/>
        <v>0.31396528174786531</v>
      </c>
      <c r="DE47" s="19">
        <f t="shared" si="61"/>
        <v>0.49983938013977258</v>
      </c>
      <c r="DF47" s="19">
        <f t="shared" si="61"/>
        <v>13.02772137297451</v>
      </c>
      <c r="DG47" s="19">
        <f t="shared" si="61"/>
        <v>3.441825385298535</v>
      </c>
      <c r="DH47" s="19">
        <f t="shared" si="61"/>
        <v>0.16692002372857709</v>
      </c>
      <c r="DI47" s="19">
        <f t="shared" si="61"/>
        <v>4.294962899601714</v>
      </c>
      <c r="DJ47" s="19">
        <f t="shared" si="61"/>
        <v>1.3231448115877049</v>
      </c>
      <c r="DK47" s="19">
        <f t="shared" si="61"/>
        <v>1.0681672997464149</v>
      </c>
      <c r="DL47" s="19">
        <f t="shared" si="61"/>
        <v>0.36785900687184236</v>
      </c>
      <c r="DM47" s="19">
        <f t="shared" si="61"/>
        <v>0.83309706219155755</v>
      </c>
      <c r="DN47" s="19">
        <f t="shared" si="61"/>
        <v>1.1029154701608961</v>
      </c>
      <c r="DO47" s="19">
        <f t="shared" si="61"/>
        <v>0.68951919281401397</v>
      </c>
      <c r="DP47" s="19">
        <f t="shared" si="61"/>
        <v>5.7034837983516322</v>
      </c>
      <c r="DQ47" s="19">
        <f t="shared" si="61"/>
        <v>1.055935084337505</v>
      </c>
      <c r="DR47" s="19">
        <f t="shared" si="61"/>
        <v>30.013245294405774</v>
      </c>
      <c r="DS47" s="19">
        <f t="shared" si="61"/>
        <v>31.921173361955447</v>
      </c>
      <c r="DT47" s="19">
        <f t="shared" si="61"/>
        <v>32.977108446292959</v>
      </c>
      <c r="DU47" s="19">
        <f t="shared" si="61"/>
        <v>0.74894228808817287</v>
      </c>
      <c r="DW47">
        <f t="shared" si="52"/>
        <v>7.8112757862941279E-2</v>
      </c>
      <c r="DX47">
        <f t="shared" si="52"/>
        <v>0.13296670268560207</v>
      </c>
      <c r="DY47">
        <f t="shared" si="52"/>
        <v>7.6745356879470344E-2</v>
      </c>
      <c r="DZ47">
        <f t="shared" si="52"/>
        <v>8.3217587099844587E-2</v>
      </c>
      <c r="EA47">
        <f t="shared" si="52"/>
        <v>9.1629077967463349E-2</v>
      </c>
      <c r="EB47">
        <f t="shared" si="52"/>
        <v>1.7799524763848853E-2</v>
      </c>
      <c r="EC47">
        <f t="shared" si="52"/>
        <v>7.2028725103493027E-3</v>
      </c>
      <c r="ED47">
        <f t="shared" si="52"/>
        <v>1.9134738730828452E-2</v>
      </c>
      <c r="EE47">
        <f t="shared" si="52"/>
        <v>0.39366286890354341</v>
      </c>
      <c r="EF47">
        <f t="shared" si="52"/>
        <v>0.11300579904322251</v>
      </c>
      <c r="EG47">
        <f t="shared" si="52"/>
        <v>4.7297623478519176E-3</v>
      </c>
      <c r="EH47">
        <f t="shared" si="52"/>
        <v>0.19187301951209043</v>
      </c>
      <c r="EI47">
        <f t="shared" si="52"/>
        <v>3.9797806957795646E-2</v>
      </c>
      <c r="EJ47">
        <f t="shared" si="52"/>
        <v>4.3229886095115994E-2</v>
      </c>
      <c r="EK47">
        <f t="shared" si="52"/>
        <v>1.0534730632176239E-2</v>
      </c>
      <c r="EL47">
        <f t="shared" si="48"/>
        <v>2.7914950623206553E-2</v>
      </c>
      <c r="EM47">
        <f t="shared" si="25"/>
        <v>3.5743702642161118E-2</v>
      </c>
      <c r="EN47">
        <f t="shared" si="25"/>
        <v>2.4157674596890163E-2</v>
      </c>
      <c r="EO47">
        <f t="shared" si="25"/>
        <v>0.14140471121952694</v>
      </c>
      <c r="EP47">
        <f t="shared" si="25"/>
        <v>3.4587616693460693E-2</v>
      </c>
      <c r="EQ47">
        <f t="shared" si="25"/>
        <v>0.90645017950382523</v>
      </c>
      <c r="ES47">
        <f t="shared" si="53"/>
        <v>8.8157293719329885E-2</v>
      </c>
      <c r="ET47">
        <f t="shared" si="53"/>
        <v>0.11752363821023253</v>
      </c>
      <c r="EU47">
        <f t="shared" si="53"/>
        <v>5.5329338845369912E-2</v>
      </c>
      <c r="EV47">
        <f t="shared" si="53"/>
        <v>0.10632210874689887</v>
      </c>
      <c r="EW47">
        <f t="shared" si="53"/>
        <v>9.1114269852851371E-2</v>
      </c>
      <c r="EX47">
        <f t="shared" si="53"/>
        <v>2.0061560497912825E-2</v>
      </c>
      <c r="EY47">
        <f t="shared" si="53"/>
        <v>9.5207038015232334E-3</v>
      </c>
      <c r="EZ47">
        <f t="shared" si="53"/>
        <v>1.5157162155493982E-2</v>
      </c>
      <c r="FA47">
        <f t="shared" si="53"/>
        <v>0.39505347760224835</v>
      </c>
      <c r="FB47">
        <f t="shared" si="53"/>
        <v>0.10437013878593832</v>
      </c>
      <c r="FC47">
        <f t="shared" si="53"/>
        <v>5.0616937503912959E-3</v>
      </c>
      <c r="FD47">
        <f t="shared" si="53"/>
        <v>0.1302407367400498</v>
      </c>
      <c r="FE47">
        <f t="shared" si="53"/>
        <v>4.0123130071958842E-2</v>
      </c>
      <c r="FF47">
        <f t="shared" si="53"/>
        <v>3.2391175274995652E-2</v>
      </c>
      <c r="FG47">
        <f t="shared" si="53"/>
        <v>1.1154980657899202E-2</v>
      </c>
      <c r="FH47">
        <f t="shared" si="49"/>
        <v>2.5262889969517872E-2</v>
      </c>
      <c r="FI47">
        <f t="shared" si="26"/>
        <v>3.344488107431013E-2</v>
      </c>
      <c r="FJ47">
        <f t="shared" si="26"/>
        <v>2.0909025239037433E-2</v>
      </c>
      <c r="FK47">
        <f t="shared" si="26"/>
        <v>0.17295281688024333</v>
      </c>
      <c r="FL47">
        <f t="shared" si="26"/>
        <v>3.2020244772437145E-2</v>
      </c>
      <c r="FM47">
        <f t="shared" si="13"/>
        <v>1</v>
      </c>
    </row>
    <row r="48" spans="1:169" x14ac:dyDescent="0.2">
      <c r="A48" t="s">
        <v>253</v>
      </c>
      <c r="B48" t="s">
        <v>124</v>
      </c>
      <c r="C48" t="s">
        <v>272</v>
      </c>
      <c r="D48" s="14" t="s">
        <v>273</v>
      </c>
      <c r="E48" s="14" t="s">
        <v>98</v>
      </c>
      <c r="F48" s="20">
        <v>150</v>
      </c>
      <c r="G48" s="21">
        <v>43407</v>
      </c>
      <c r="H48" s="20">
        <v>2</v>
      </c>
      <c r="I48" s="20">
        <v>2</v>
      </c>
      <c r="J48" s="20" t="s">
        <v>256</v>
      </c>
      <c r="K48" s="31" t="s">
        <v>139</v>
      </c>
      <c r="L48" s="20">
        <v>28</v>
      </c>
      <c r="M48" s="20" t="s">
        <v>257</v>
      </c>
      <c r="N48" s="20">
        <v>60</v>
      </c>
      <c r="O48" s="20">
        <v>3</v>
      </c>
      <c r="P48" s="23">
        <v>6</v>
      </c>
      <c r="Q48" s="20" t="s">
        <v>102</v>
      </c>
      <c r="R48" s="20" t="s">
        <v>103</v>
      </c>
      <c r="S48" s="20"/>
      <c r="T48" s="32" t="s">
        <v>104</v>
      </c>
      <c r="U48" s="23">
        <v>2000</v>
      </c>
      <c r="V48" s="30"/>
      <c r="W48" s="20" t="s">
        <v>105</v>
      </c>
      <c r="X48" s="20" t="s">
        <v>274</v>
      </c>
      <c r="Y48" s="32" t="s">
        <v>259</v>
      </c>
      <c r="Z48" s="32"/>
      <c r="AA48" s="19">
        <v>45.557837367427545</v>
      </c>
      <c r="AB48" s="19">
        <v>46.475689201575619</v>
      </c>
      <c r="AC48" s="19">
        <v>17.013882080027901</v>
      </c>
      <c r="AD48" s="19">
        <v>51.527959214612544</v>
      </c>
      <c r="AE48" s="19">
        <v>27.224066970298534</v>
      </c>
      <c r="AF48" s="19">
        <v>9.4230630901256589</v>
      </c>
      <c r="AG48" s="19">
        <v>5.6066738529178615</v>
      </c>
      <c r="AH48" s="19">
        <v>4.8274430527238819</v>
      </c>
      <c r="AI48" s="19">
        <v>157.56439984709016</v>
      </c>
      <c r="AJ48" s="19">
        <v>23.891734443163458</v>
      </c>
      <c r="AK48" s="19">
        <v>1.6755850418071048</v>
      </c>
      <c r="AL48" s="19">
        <v>35.477010195070321</v>
      </c>
      <c r="AM48" s="19">
        <v>21.611252943903924</v>
      </c>
      <c r="AN48" s="19">
        <v>7.8920294288434905</v>
      </c>
      <c r="AO48" s="19">
        <v>6.007076143350897</v>
      </c>
      <c r="AP48" s="19">
        <v>9.0775164453017787</v>
      </c>
      <c r="AQ48" s="19">
        <v>5.1239379203473128</v>
      </c>
      <c r="AR48" s="19">
        <v>13.225626133081326</v>
      </c>
      <c r="AS48" s="19">
        <v>96.736921788924491</v>
      </c>
      <c r="AT48" s="19">
        <v>17.587041205973282</v>
      </c>
      <c r="AU48" s="19">
        <v>358.60588189165333</v>
      </c>
      <c r="AV48" s="19">
        <v>371.986469883285</v>
      </c>
      <c r="AW48" s="19">
        <v>389.57351108925826</v>
      </c>
      <c r="AX48" s="19">
        <v>9.3909240862361276</v>
      </c>
      <c r="AZ48" s="19">
        <f t="shared" si="56"/>
        <v>45.557837367427545</v>
      </c>
      <c r="BA48" s="19">
        <f t="shared" si="56"/>
        <v>46.475689201575619</v>
      </c>
      <c r="BB48" s="19">
        <f t="shared" si="56"/>
        <v>17.013882080027901</v>
      </c>
      <c r="BC48" s="19">
        <f t="shared" si="56"/>
        <v>51.527959214612544</v>
      </c>
      <c r="BD48" s="19">
        <f t="shared" si="56"/>
        <v>27.224066970298534</v>
      </c>
      <c r="BE48" s="19">
        <f t="shared" si="56"/>
        <v>9.4230630901256589</v>
      </c>
      <c r="BF48" s="19">
        <f t="shared" si="56"/>
        <v>5.6066738529178615</v>
      </c>
      <c r="BG48" s="19">
        <f t="shared" si="56"/>
        <v>4.8274430527238819</v>
      </c>
      <c r="BH48" s="19">
        <f t="shared" si="56"/>
        <v>157.56439984709016</v>
      </c>
      <c r="BI48" s="19">
        <f t="shared" si="56"/>
        <v>23.891734443163458</v>
      </c>
      <c r="BJ48" s="19">
        <f t="shared" si="56"/>
        <v>1.6755850418071048</v>
      </c>
      <c r="BK48" s="19">
        <f t="shared" si="56"/>
        <v>35.477010195070321</v>
      </c>
      <c r="BL48" s="19">
        <f t="shared" si="56"/>
        <v>21.611252943903924</v>
      </c>
      <c r="BM48" s="19">
        <f t="shared" si="56"/>
        <v>7.8920294288434905</v>
      </c>
      <c r="BN48" s="19">
        <f t="shared" si="56"/>
        <v>6.007076143350897</v>
      </c>
      <c r="BO48" s="19">
        <f t="shared" si="30"/>
        <v>9.0775164453017787</v>
      </c>
      <c r="BP48" s="19">
        <f t="shared" si="30"/>
        <v>5.1239379203473128</v>
      </c>
      <c r="BQ48" s="19">
        <f t="shared" si="30"/>
        <v>13.225626133081326</v>
      </c>
      <c r="BR48" s="19">
        <f t="shared" si="30"/>
        <v>96.736921788924491</v>
      </c>
      <c r="BS48" s="19">
        <f t="shared" si="30"/>
        <v>17.587041205973282</v>
      </c>
      <c r="BT48" s="19">
        <f t="shared" si="30"/>
        <v>358.60588189165333</v>
      </c>
      <c r="BU48" s="19">
        <f t="shared" si="30"/>
        <v>371.986469883285</v>
      </c>
      <c r="BV48" s="19">
        <f t="shared" si="30"/>
        <v>389.57351108925826</v>
      </c>
      <c r="BW48" s="19">
        <f t="shared" si="30"/>
        <v>9.3909240862361276</v>
      </c>
      <c r="BX48" s="19"/>
      <c r="BY48" s="19">
        <f t="shared" si="62"/>
        <v>778.51507443246965</v>
      </c>
      <c r="BZ48" s="19">
        <f t="shared" si="60"/>
        <v>1024.7298459015751</v>
      </c>
      <c r="CA48" s="19">
        <f t="shared" si="60"/>
        <v>491.46645565591029</v>
      </c>
      <c r="CB48" s="19">
        <f t="shared" si="60"/>
        <v>875.15824189478417</v>
      </c>
      <c r="CC48" s="19">
        <f t="shared" si="60"/>
        <v>674.24653056041745</v>
      </c>
      <c r="CD48" s="19">
        <f t="shared" si="60"/>
        <v>166.88603762086939</v>
      </c>
      <c r="CE48" s="19">
        <f t="shared" si="60"/>
        <v>89.367407475753907</v>
      </c>
      <c r="CF48" s="19">
        <f t="shared" si="60"/>
        <v>127.56427204255445</v>
      </c>
      <c r="CG48" s="19">
        <f t="shared" si="60"/>
        <v>3136.5404079773716</v>
      </c>
      <c r="CH48" s="19">
        <f t="shared" si="60"/>
        <v>651.10325357603062</v>
      </c>
      <c r="CI48" s="19">
        <f t="shared" si="60"/>
        <v>33.089855180708682</v>
      </c>
      <c r="CJ48" s="19">
        <f t="shared" si="60"/>
        <v>1086.1629473247212</v>
      </c>
      <c r="CK48" s="19">
        <f t="shared" si="60"/>
        <v>380.64369832851366</v>
      </c>
      <c r="CL48" s="19">
        <f t="shared" si="60"/>
        <v>242.20867021516995</v>
      </c>
      <c r="CM48" s="19">
        <f t="shared" si="60"/>
        <v>104.81203071895263</v>
      </c>
      <c r="CN48" s="19">
        <f t="shared" si="60"/>
        <v>202.9497623015435</v>
      </c>
      <c r="CO48" s="19">
        <f t="shared" si="60"/>
        <v>173.15231898646087</v>
      </c>
      <c r="CP48" s="19">
        <f t="shared" si="60"/>
        <v>240.49666925406996</v>
      </c>
      <c r="CQ48" s="19">
        <f t="shared" si="60"/>
        <v>1588.9713307745844</v>
      </c>
      <c r="CR48" s="19">
        <f t="shared" si="60"/>
        <v>326.14584678308086</v>
      </c>
      <c r="CS48" s="19">
        <f t="shared" si="60"/>
        <v>7344.6575513087319</v>
      </c>
      <c r="CT48" s="19">
        <f t="shared" si="60"/>
        <v>7689.4161376288776</v>
      </c>
      <c r="CU48" s="19">
        <f t="shared" si="60"/>
        <v>8015.5619844119574</v>
      </c>
      <c r="CV48" s="19">
        <f t="shared" si="60"/>
        <v>190.86301355053124</v>
      </c>
      <c r="CW48" s="19"/>
      <c r="CX48" s="19">
        <f t="shared" si="63"/>
        <v>2.9071726353140428</v>
      </c>
      <c r="CY48" s="19">
        <f t="shared" si="61"/>
        <v>3.875589762261737</v>
      </c>
      <c r="CZ48" s="19">
        <f t="shared" si="61"/>
        <v>1.8246016073654532</v>
      </c>
      <c r="DA48" s="19">
        <f t="shared" si="61"/>
        <v>3.5061957103850374</v>
      </c>
      <c r="DB48" s="19">
        <f t="shared" si="61"/>
        <v>3.0046851579422809</v>
      </c>
      <c r="DC48" s="19">
        <f t="shared" si="61"/>
        <v>0.66157225614153825</v>
      </c>
      <c r="DD48" s="19">
        <f t="shared" si="61"/>
        <v>0.31396528174786531</v>
      </c>
      <c r="DE48" s="19">
        <f t="shared" si="61"/>
        <v>0.49983938013977258</v>
      </c>
      <c r="DF48" s="19">
        <f t="shared" si="61"/>
        <v>13.02772137297451</v>
      </c>
      <c r="DG48" s="19">
        <f t="shared" si="61"/>
        <v>3.441825385298535</v>
      </c>
      <c r="DH48" s="19">
        <f t="shared" si="61"/>
        <v>0.16692002372857709</v>
      </c>
      <c r="DI48" s="19">
        <f t="shared" si="61"/>
        <v>4.294962899601714</v>
      </c>
      <c r="DJ48" s="19">
        <f t="shared" si="61"/>
        <v>1.3231448115877049</v>
      </c>
      <c r="DK48" s="19">
        <f t="shared" si="61"/>
        <v>1.0681672997464149</v>
      </c>
      <c r="DL48" s="19">
        <f t="shared" si="61"/>
        <v>0.36785900687184236</v>
      </c>
      <c r="DM48" s="19">
        <f t="shared" si="61"/>
        <v>0.83309706219155755</v>
      </c>
      <c r="DN48" s="19">
        <f t="shared" si="61"/>
        <v>1.1029154701608961</v>
      </c>
      <c r="DO48" s="19">
        <f t="shared" si="61"/>
        <v>0.68951919281401397</v>
      </c>
      <c r="DP48" s="19">
        <f t="shared" si="61"/>
        <v>5.7034837983516322</v>
      </c>
      <c r="DQ48" s="19">
        <f t="shared" si="61"/>
        <v>1.055935084337505</v>
      </c>
      <c r="DR48" s="19">
        <f t="shared" si="61"/>
        <v>30.013245294405774</v>
      </c>
      <c r="DS48" s="19">
        <f t="shared" si="61"/>
        <v>31.921173361955447</v>
      </c>
      <c r="DT48" s="19">
        <f t="shared" si="61"/>
        <v>32.977108446292959</v>
      </c>
      <c r="DU48" s="19">
        <f t="shared" si="61"/>
        <v>0.74894228808817287</v>
      </c>
      <c r="DW48">
        <f t="shared" si="52"/>
        <v>9.7125451209343183E-2</v>
      </c>
      <c r="DX48">
        <f t="shared" si="52"/>
        <v>0.1278425452756014</v>
      </c>
      <c r="DY48">
        <f t="shared" si="52"/>
        <v>6.1314035948031607E-2</v>
      </c>
      <c r="DZ48">
        <f t="shared" si="52"/>
        <v>0.10918239339883141</v>
      </c>
      <c r="EA48">
        <f t="shared" si="52"/>
        <v>8.4117187524922116E-2</v>
      </c>
      <c r="EB48">
        <f t="shared" si="52"/>
        <v>2.0820254143803816E-2</v>
      </c>
      <c r="EC48">
        <f t="shared" si="52"/>
        <v>1.1149237901166344E-2</v>
      </c>
      <c r="ED48">
        <f t="shared" si="52"/>
        <v>1.591457620696235E-2</v>
      </c>
      <c r="EE48">
        <f t="shared" si="52"/>
        <v>0.39130636305689753</v>
      </c>
      <c r="EF48">
        <f t="shared" si="52"/>
        <v>8.1229894403192893E-2</v>
      </c>
      <c r="EG48">
        <f t="shared" si="52"/>
        <v>4.1282015216224715E-3</v>
      </c>
      <c r="EH48">
        <f t="shared" si="52"/>
        <v>0.13550677412725479</v>
      </c>
      <c r="EI48">
        <f t="shared" si="52"/>
        <v>4.7488086183945677E-2</v>
      </c>
      <c r="EJ48">
        <f t="shared" si="52"/>
        <v>3.0217303625896544E-2</v>
      </c>
      <c r="EK48">
        <f t="shared" si="52"/>
        <v>1.3076067644761893E-2</v>
      </c>
      <c r="EL48">
        <f t="shared" si="48"/>
        <v>2.5319467642596294E-2</v>
      </c>
      <c r="EM48">
        <f t="shared" si="25"/>
        <v>2.1602018588739513E-2</v>
      </c>
      <c r="EN48">
        <f t="shared" si="25"/>
        <v>3.0003718980873607E-2</v>
      </c>
      <c r="EO48">
        <f t="shared" si="25"/>
        <v>0.19823579854596501</v>
      </c>
      <c r="EP48">
        <f t="shared" si="25"/>
        <v>4.0689080493338331E-2</v>
      </c>
      <c r="EQ48">
        <f t="shared" si="25"/>
        <v>0.91629976358389487</v>
      </c>
      <c r="ES48">
        <f t="shared" si="53"/>
        <v>8.8157293719329885E-2</v>
      </c>
      <c r="ET48">
        <f t="shared" si="53"/>
        <v>0.11752363821023253</v>
      </c>
      <c r="EU48">
        <f t="shared" si="53"/>
        <v>5.5329338845369912E-2</v>
      </c>
      <c r="EV48">
        <f t="shared" si="53"/>
        <v>0.10632210874689887</v>
      </c>
      <c r="EW48">
        <f t="shared" si="53"/>
        <v>9.1114269852851371E-2</v>
      </c>
      <c r="EX48">
        <f t="shared" si="53"/>
        <v>2.0061560497912825E-2</v>
      </c>
      <c r="EY48">
        <f t="shared" si="53"/>
        <v>9.5207038015232334E-3</v>
      </c>
      <c r="EZ48">
        <f t="shared" si="53"/>
        <v>1.5157162155493982E-2</v>
      </c>
      <c r="FA48">
        <f t="shared" si="53"/>
        <v>0.39505347760224835</v>
      </c>
      <c r="FB48">
        <f t="shared" si="53"/>
        <v>0.10437013878593832</v>
      </c>
      <c r="FC48">
        <f t="shared" si="53"/>
        <v>5.0616937503912959E-3</v>
      </c>
      <c r="FD48">
        <f t="shared" si="53"/>
        <v>0.1302407367400498</v>
      </c>
      <c r="FE48">
        <f t="shared" si="53"/>
        <v>4.0123130071958842E-2</v>
      </c>
      <c r="FF48">
        <f t="shared" si="53"/>
        <v>3.2391175274995652E-2</v>
      </c>
      <c r="FG48">
        <f t="shared" si="53"/>
        <v>1.1154980657899202E-2</v>
      </c>
      <c r="FH48">
        <f t="shared" si="49"/>
        <v>2.5262889969517872E-2</v>
      </c>
      <c r="FI48">
        <f t="shared" si="26"/>
        <v>3.344488107431013E-2</v>
      </c>
      <c r="FJ48">
        <f t="shared" si="26"/>
        <v>2.0909025239037433E-2</v>
      </c>
      <c r="FK48">
        <f t="shared" si="26"/>
        <v>0.17295281688024333</v>
      </c>
      <c r="FL48">
        <f t="shared" si="26"/>
        <v>3.2020244772437145E-2</v>
      </c>
      <c r="FM48">
        <f t="shared" si="13"/>
        <v>1</v>
      </c>
    </row>
    <row r="49" spans="1:169" x14ac:dyDescent="0.2">
      <c r="A49" t="s">
        <v>253</v>
      </c>
      <c r="B49" t="s">
        <v>128</v>
      </c>
      <c r="C49" t="s">
        <v>275</v>
      </c>
      <c r="D49" s="14" t="s">
        <v>276</v>
      </c>
      <c r="E49" s="14" t="s">
        <v>98</v>
      </c>
      <c r="F49" s="20">
        <v>150</v>
      </c>
      <c r="G49" s="21">
        <v>43407</v>
      </c>
      <c r="H49" s="20">
        <v>2</v>
      </c>
      <c r="I49" s="20">
        <v>2</v>
      </c>
      <c r="J49" s="20" t="s">
        <v>256</v>
      </c>
      <c r="K49" s="31" t="s">
        <v>139</v>
      </c>
      <c r="L49" s="20">
        <v>28</v>
      </c>
      <c r="M49" s="20" t="s">
        <v>257</v>
      </c>
      <c r="N49" s="20">
        <v>80</v>
      </c>
      <c r="O49" s="20">
        <v>2</v>
      </c>
      <c r="P49" s="23">
        <v>7</v>
      </c>
      <c r="Q49" s="20" t="s">
        <v>102</v>
      </c>
      <c r="R49" s="20" t="s">
        <v>103</v>
      </c>
      <c r="S49" s="20"/>
      <c r="T49" s="32" t="s">
        <v>104</v>
      </c>
      <c r="U49" s="23">
        <v>2000</v>
      </c>
      <c r="V49" s="30"/>
      <c r="W49" s="20" t="s">
        <v>105</v>
      </c>
      <c r="X49" s="20" t="s">
        <v>277</v>
      </c>
      <c r="Y49" s="32" t="s">
        <v>259</v>
      </c>
      <c r="Z49" s="32"/>
      <c r="AA49" s="19">
        <v>8.5354827871228576</v>
      </c>
      <c r="AB49" s="19">
        <v>7.328510187065528</v>
      </c>
      <c r="AC49" s="19">
        <v>4.1515358992155837</v>
      </c>
      <c r="AD49" s="19">
        <v>29.269390751061785</v>
      </c>
      <c r="AE49" s="19">
        <v>13.933103699494151</v>
      </c>
      <c r="AF49" s="19">
        <v>4.7852529280431382</v>
      </c>
      <c r="AG49" s="19">
        <v>2.432751938728928</v>
      </c>
      <c r="AH49" s="19">
        <v>1.7671489137159206</v>
      </c>
      <c r="AI49" s="19">
        <v>74.297121478720442</v>
      </c>
      <c r="AJ49" s="19">
        <v>9.6980369198939815</v>
      </c>
      <c r="AK49" s="19">
        <v>1.0148998857408524</v>
      </c>
      <c r="AL49" s="19">
        <v>7.4927191511545441</v>
      </c>
      <c r="AM49" s="19">
        <v>2.6336797086765609</v>
      </c>
      <c r="AN49" s="19">
        <v>1.5912733846703317</v>
      </c>
      <c r="AO49" s="19">
        <v>2.7555727063863356</v>
      </c>
      <c r="AP49" s="19">
        <v>3.3267775672013991</v>
      </c>
      <c r="AQ49" s="19">
        <v>0.89674673506323999</v>
      </c>
      <c r="AR49" s="19">
        <v>0</v>
      </c>
      <c r="AS49" s="19">
        <v>41.375773874885873</v>
      </c>
      <c r="AT49" s="19">
        <v>5.5944082705268015</v>
      </c>
      <c r="AU49" s="19">
        <v>165.45549017008091</v>
      </c>
      <c r="AV49" s="19">
        <v>170.79043057628533</v>
      </c>
      <c r="AW49" s="19">
        <v>176.38483884681213</v>
      </c>
      <c r="AX49" s="19">
        <v>4.8313255780717759</v>
      </c>
      <c r="AZ49" s="19">
        <f t="shared" si="56"/>
        <v>8.5354827871228576</v>
      </c>
      <c r="BA49" s="19">
        <f t="shared" si="56"/>
        <v>7.328510187065528</v>
      </c>
      <c r="BB49" s="19">
        <f t="shared" si="56"/>
        <v>4.1515358992155837</v>
      </c>
      <c r="BC49" s="19">
        <f t="shared" si="56"/>
        <v>29.269390751061785</v>
      </c>
      <c r="BD49" s="19">
        <f t="shared" si="56"/>
        <v>13.933103699494151</v>
      </c>
      <c r="BE49" s="19">
        <f t="shared" si="56"/>
        <v>4.7852529280431382</v>
      </c>
      <c r="BF49" s="19">
        <f t="shared" si="56"/>
        <v>2.432751938728928</v>
      </c>
      <c r="BG49" s="19">
        <f t="shared" si="56"/>
        <v>1.7671489137159206</v>
      </c>
      <c r="BH49" s="19">
        <f t="shared" si="56"/>
        <v>74.297121478720442</v>
      </c>
      <c r="BI49" s="19">
        <f t="shared" si="56"/>
        <v>9.6980369198939815</v>
      </c>
      <c r="BJ49" s="19">
        <f t="shared" si="56"/>
        <v>1.0148998857408524</v>
      </c>
      <c r="BK49" s="19">
        <f t="shared" si="56"/>
        <v>7.4927191511545441</v>
      </c>
      <c r="BL49" s="19">
        <f t="shared" si="56"/>
        <v>2.6336797086765609</v>
      </c>
      <c r="BM49" s="19">
        <f t="shared" si="56"/>
        <v>1.5912733846703317</v>
      </c>
      <c r="BN49" s="19">
        <f t="shared" si="56"/>
        <v>2.7555727063863356</v>
      </c>
      <c r="BO49" s="19">
        <f t="shared" si="30"/>
        <v>3.3267775672013991</v>
      </c>
      <c r="BP49" s="19">
        <f t="shared" si="30"/>
        <v>0.89674673506323999</v>
      </c>
      <c r="BQ49" s="19">
        <f t="shared" ref="BQ49:BW87" si="64">AR49</f>
        <v>0</v>
      </c>
      <c r="BR49" s="19">
        <f t="shared" si="64"/>
        <v>41.375773874885873</v>
      </c>
      <c r="BS49" s="19">
        <f t="shared" si="64"/>
        <v>5.5944082705268015</v>
      </c>
      <c r="BT49" s="19">
        <f t="shared" si="64"/>
        <v>165.45549017008091</v>
      </c>
      <c r="BU49" s="19">
        <f t="shared" si="64"/>
        <v>170.79043057628533</v>
      </c>
      <c r="BV49" s="19">
        <f t="shared" si="64"/>
        <v>176.38483884681213</v>
      </c>
      <c r="BW49" s="19">
        <f t="shared" si="64"/>
        <v>4.8313255780717759</v>
      </c>
      <c r="BX49" s="19"/>
      <c r="BY49" s="19">
        <f t="shared" si="62"/>
        <v>540.93320154550406</v>
      </c>
      <c r="BZ49" s="19">
        <f t="shared" si="60"/>
        <v>538.04199388641143</v>
      </c>
      <c r="CA49" s="19">
        <f t="shared" si="60"/>
        <v>211.65417979243486</v>
      </c>
      <c r="CB49" s="19">
        <f t="shared" si="60"/>
        <v>807.97349965674334</v>
      </c>
      <c r="CC49" s="19">
        <f t="shared" si="60"/>
        <v>411.57170669792686</v>
      </c>
      <c r="CD49" s="19">
        <f t="shared" si="60"/>
        <v>142.08316018168799</v>
      </c>
      <c r="CE49" s="19">
        <f t="shared" si="60"/>
        <v>80.394257916467893</v>
      </c>
      <c r="CF49" s="19">
        <f t="shared" si="60"/>
        <v>65.945919664398019</v>
      </c>
      <c r="CG49" s="19">
        <f t="shared" si="60"/>
        <v>2318.615213258106</v>
      </c>
      <c r="CH49" s="19">
        <f t="shared" si="60"/>
        <v>335.89771363057434</v>
      </c>
      <c r="CI49" s="19">
        <f t="shared" si="60"/>
        <v>26.90484927547957</v>
      </c>
      <c r="CJ49" s="19">
        <f t="shared" si="60"/>
        <v>429.69729346224869</v>
      </c>
      <c r="CK49" s="19">
        <f t="shared" si="60"/>
        <v>242.44932652580485</v>
      </c>
      <c r="CL49" s="19">
        <f t="shared" si="60"/>
        <v>94.833028135138221</v>
      </c>
      <c r="CM49" s="19">
        <f t="shared" si="60"/>
        <v>87.626488497372321</v>
      </c>
      <c r="CN49" s="19">
        <f t="shared" si="60"/>
        <v>124.04294012503178</v>
      </c>
      <c r="CO49" s="19">
        <f t="shared" si="60"/>
        <v>60.206846554105525</v>
      </c>
      <c r="CP49" s="19">
        <f t="shared" si="60"/>
        <v>132.25626133081326</v>
      </c>
      <c r="CQ49" s="19">
        <f t="shared" si="60"/>
        <v>1381.1269566381038</v>
      </c>
      <c r="CR49" s="19">
        <f t="shared" si="60"/>
        <v>231.81449476500086</v>
      </c>
      <c r="CS49" s="19">
        <f t="shared" si="60"/>
        <v>5240.6137206173426</v>
      </c>
      <c r="CT49" s="19">
        <f t="shared" si="60"/>
        <v>5427.7690045957033</v>
      </c>
      <c r="CU49" s="19">
        <f t="shared" si="60"/>
        <v>5659.5834993607041</v>
      </c>
      <c r="CV49" s="19">
        <f t="shared" si="60"/>
        <v>142.22249664307901</v>
      </c>
      <c r="CW49" s="19"/>
      <c r="CX49" s="19">
        <f t="shared" si="63"/>
        <v>2.9071726353140428</v>
      </c>
      <c r="CY49" s="19">
        <f t="shared" si="61"/>
        <v>3.875589762261737</v>
      </c>
      <c r="CZ49" s="19">
        <f t="shared" si="61"/>
        <v>1.8246016073654532</v>
      </c>
      <c r="DA49" s="19">
        <f t="shared" si="61"/>
        <v>3.5061957103850374</v>
      </c>
      <c r="DB49" s="19">
        <f t="shared" si="61"/>
        <v>3.0046851579422809</v>
      </c>
      <c r="DC49" s="19">
        <f t="shared" si="61"/>
        <v>0.66157225614153825</v>
      </c>
      <c r="DD49" s="19">
        <f t="shared" si="61"/>
        <v>0.31396528174786531</v>
      </c>
      <c r="DE49" s="19">
        <f t="shared" si="61"/>
        <v>0.49983938013977258</v>
      </c>
      <c r="DF49" s="19">
        <f t="shared" si="61"/>
        <v>13.02772137297451</v>
      </c>
      <c r="DG49" s="19">
        <f t="shared" si="61"/>
        <v>3.441825385298535</v>
      </c>
      <c r="DH49" s="19">
        <f t="shared" si="61"/>
        <v>0.16692002372857709</v>
      </c>
      <c r="DI49" s="19">
        <f t="shared" si="61"/>
        <v>4.294962899601714</v>
      </c>
      <c r="DJ49" s="19">
        <f t="shared" si="61"/>
        <v>1.3231448115877049</v>
      </c>
      <c r="DK49" s="19">
        <f t="shared" si="61"/>
        <v>1.0681672997464149</v>
      </c>
      <c r="DL49" s="19">
        <f t="shared" si="61"/>
        <v>0.36785900687184236</v>
      </c>
      <c r="DM49" s="19">
        <f t="shared" si="61"/>
        <v>0.83309706219155755</v>
      </c>
      <c r="DN49" s="19">
        <f t="shared" si="61"/>
        <v>1.1029154701608961</v>
      </c>
      <c r="DO49" s="19">
        <f t="shared" si="61"/>
        <v>0.68951919281401397</v>
      </c>
      <c r="DP49" s="19">
        <f t="shared" si="61"/>
        <v>5.7034837983516322</v>
      </c>
      <c r="DQ49" s="19">
        <f t="shared" si="61"/>
        <v>1.055935084337505</v>
      </c>
      <c r="DR49" s="19">
        <f t="shared" si="61"/>
        <v>30.013245294405774</v>
      </c>
      <c r="DS49" s="19">
        <f t="shared" si="61"/>
        <v>31.921173361955447</v>
      </c>
      <c r="DT49" s="19">
        <f t="shared" si="61"/>
        <v>32.977108446292959</v>
      </c>
      <c r="DU49" s="19">
        <f t="shared" si="61"/>
        <v>0.74894228808817287</v>
      </c>
      <c r="DW49">
        <f t="shared" si="52"/>
        <v>9.5578270310281113E-2</v>
      </c>
      <c r="DX49">
        <f t="shared" si="52"/>
        <v>9.5067418644355653E-2</v>
      </c>
      <c r="DY49">
        <f t="shared" si="52"/>
        <v>3.7397483368933934E-2</v>
      </c>
      <c r="DZ49">
        <f t="shared" si="52"/>
        <v>0.14276200708903941</v>
      </c>
      <c r="EA49">
        <f t="shared" si="52"/>
        <v>7.2721200552022469E-2</v>
      </c>
      <c r="EB49">
        <f t="shared" si="52"/>
        <v>2.5104879219069291E-2</v>
      </c>
      <c r="EC49">
        <f t="shared" si="52"/>
        <v>1.4204977791307272E-2</v>
      </c>
      <c r="ED49">
        <f t="shared" si="52"/>
        <v>1.1652079993491949E-2</v>
      </c>
      <c r="EE49">
        <f t="shared" si="52"/>
        <v>0.40967947791918125</v>
      </c>
      <c r="EF49">
        <f t="shared" si="52"/>
        <v>5.9350253188863937E-2</v>
      </c>
      <c r="EG49">
        <f t="shared" si="52"/>
        <v>4.7538567596924208E-3</v>
      </c>
      <c r="EH49">
        <f t="shared" si="52"/>
        <v>7.5923836711798046E-2</v>
      </c>
      <c r="EI49">
        <f t="shared" si="52"/>
        <v>4.2838722417151628E-2</v>
      </c>
      <c r="EJ49">
        <f t="shared" si="52"/>
        <v>1.6756184999452767E-2</v>
      </c>
      <c r="EK49">
        <f t="shared" si="52"/>
        <v>1.5482851080343711E-2</v>
      </c>
      <c r="EL49">
        <f t="shared" si="48"/>
        <v>2.1917326626428153E-2</v>
      </c>
      <c r="EM49">
        <f t="shared" si="25"/>
        <v>1.0638034859085722E-2</v>
      </c>
      <c r="EN49">
        <f t="shared" si="25"/>
        <v>2.3368550237972931E-2</v>
      </c>
      <c r="EO49">
        <f t="shared" si="25"/>
        <v>0.24403332096683675</v>
      </c>
      <c r="EP49">
        <f t="shared" si="25"/>
        <v>4.0959638600823925E-2</v>
      </c>
      <c r="EQ49">
        <f t="shared" si="25"/>
        <v>0.92597162339053973</v>
      </c>
      <c r="ES49">
        <f t="shared" si="53"/>
        <v>8.8157293719329885E-2</v>
      </c>
      <c r="ET49">
        <f t="shared" si="53"/>
        <v>0.11752363821023253</v>
      </c>
      <c r="EU49">
        <f t="shared" si="53"/>
        <v>5.5329338845369912E-2</v>
      </c>
      <c r="EV49">
        <f t="shared" si="53"/>
        <v>0.10632210874689887</v>
      </c>
      <c r="EW49">
        <f t="shared" si="53"/>
        <v>9.1114269852851371E-2</v>
      </c>
      <c r="EX49">
        <f t="shared" si="53"/>
        <v>2.0061560497912825E-2</v>
      </c>
      <c r="EY49">
        <f t="shared" si="53"/>
        <v>9.5207038015232334E-3</v>
      </c>
      <c r="EZ49">
        <f t="shared" si="53"/>
        <v>1.5157162155493982E-2</v>
      </c>
      <c r="FA49">
        <f t="shared" si="53"/>
        <v>0.39505347760224835</v>
      </c>
      <c r="FB49">
        <f t="shared" si="53"/>
        <v>0.10437013878593832</v>
      </c>
      <c r="FC49">
        <f t="shared" si="53"/>
        <v>5.0616937503912959E-3</v>
      </c>
      <c r="FD49">
        <f t="shared" si="53"/>
        <v>0.1302407367400498</v>
      </c>
      <c r="FE49">
        <f t="shared" si="53"/>
        <v>4.0123130071958842E-2</v>
      </c>
      <c r="FF49">
        <f t="shared" si="53"/>
        <v>3.2391175274995652E-2</v>
      </c>
      <c r="FG49">
        <f t="shared" si="53"/>
        <v>1.1154980657899202E-2</v>
      </c>
      <c r="FH49">
        <f t="shared" si="49"/>
        <v>2.5262889969517872E-2</v>
      </c>
      <c r="FI49">
        <f t="shared" si="26"/>
        <v>3.344488107431013E-2</v>
      </c>
      <c r="FJ49">
        <f t="shared" si="26"/>
        <v>2.0909025239037433E-2</v>
      </c>
      <c r="FK49">
        <f t="shared" si="26"/>
        <v>0.17295281688024333</v>
      </c>
      <c r="FL49">
        <f t="shared" si="26"/>
        <v>3.2020244772437145E-2</v>
      </c>
      <c r="FM49">
        <f t="shared" si="13"/>
        <v>1</v>
      </c>
    </row>
    <row r="50" spans="1:169" x14ac:dyDescent="0.2">
      <c r="A50" t="s">
        <v>253</v>
      </c>
      <c r="B50" t="s">
        <v>132</v>
      </c>
      <c r="C50" t="s">
        <v>278</v>
      </c>
      <c r="D50" s="14" t="s">
        <v>279</v>
      </c>
      <c r="E50" s="14" t="s">
        <v>98</v>
      </c>
      <c r="F50" s="20">
        <v>150</v>
      </c>
      <c r="G50" s="21">
        <v>43407</v>
      </c>
      <c r="H50" s="20">
        <v>2</v>
      </c>
      <c r="I50" s="20">
        <v>2</v>
      </c>
      <c r="J50" s="20" t="s">
        <v>256</v>
      </c>
      <c r="K50" s="31" t="s">
        <v>139</v>
      </c>
      <c r="L50" s="20">
        <v>28</v>
      </c>
      <c r="M50" s="20" t="s">
        <v>257</v>
      </c>
      <c r="N50" s="20">
        <v>100</v>
      </c>
      <c r="O50" s="20">
        <v>1</v>
      </c>
      <c r="P50" s="23">
        <v>8</v>
      </c>
      <c r="Q50" s="20" t="s">
        <v>102</v>
      </c>
      <c r="R50" s="20" t="s">
        <v>103</v>
      </c>
      <c r="S50" s="20"/>
      <c r="T50" s="32" t="s">
        <v>104</v>
      </c>
      <c r="U50" s="23">
        <v>2000</v>
      </c>
      <c r="V50" s="30"/>
      <c r="W50" s="20" t="s">
        <v>105</v>
      </c>
      <c r="X50" s="20" t="s">
        <v>280</v>
      </c>
      <c r="Y50" s="32" t="s">
        <v>259</v>
      </c>
      <c r="Z50" s="32"/>
      <c r="AA50" s="19">
        <v>25.687502436269742</v>
      </c>
      <c r="AB50" s="19">
        <v>15.433486990537309</v>
      </c>
      <c r="AC50" s="19">
        <v>1.4603449427664887</v>
      </c>
      <c r="AD50" s="19">
        <v>29.670277706554209</v>
      </c>
      <c r="AE50" s="19">
        <v>15.570667692967087</v>
      </c>
      <c r="AF50" s="19">
        <v>3.5210516882368887</v>
      </c>
      <c r="AG50" s="19">
        <v>3.5115847463522769</v>
      </c>
      <c r="AH50" s="19">
        <v>1.0070179018558842</v>
      </c>
      <c r="AI50" s="19">
        <v>56.520711187128754</v>
      </c>
      <c r="AJ50" s="19">
        <v>6.3257804840741434</v>
      </c>
      <c r="AK50" s="19">
        <v>1.2950992812168991</v>
      </c>
      <c r="AL50" s="19">
        <v>4.7332848272278598</v>
      </c>
      <c r="AM50" s="19">
        <v>9.1104229454032915</v>
      </c>
      <c r="AN50" s="19">
        <v>0.77603811440921189</v>
      </c>
      <c r="AO50" s="19">
        <v>1.8296451195716403</v>
      </c>
      <c r="AP50" s="19">
        <v>3.5944673297591954</v>
      </c>
      <c r="AQ50" s="19">
        <v>1.8488355524336613</v>
      </c>
      <c r="AR50" s="19">
        <v>0</v>
      </c>
      <c r="AS50" s="19">
        <v>32.629214989795685</v>
      </c>
      <c r="AT50" s="19">
        <v>2.2226166794070696</v>
      </c>
      <c r="AU50" s="19">
        <v>145.65467527513044</v>
      </c>
      <c r="AV50" s="19">
        <v>154.09230878663203</v>
      </c>
      <c r="AW50" s="19">
        <v>156.31492546603911</v>
      </c>
      <c r="AX50" s="19">
        <v>4.9411125939673077</v>
      </c>
      <c r="AZ50" s="19">
        <f t="shared" si="56"/>
        <v>25.687502436269742</v>
      </c>
      <c r="BA50" s="19">
        <f t="shared" si="56"/>
        <v>15.433486990537309</v>
      </c>
      <c r="BB50" s="19">
        <f t="shared" si="56"/>
        <v>1.4603449427664887</v>
      </c>
      <c r="BC50" s="19">
        <f t="shared" si="56"/>
        <v>29.670277706554209</v>
      </c>
      <c r="BD50" s="19">
        <f t="shared" si="56"/>
        <v>15.570667692967087</v>
      </c>
      <c r="BE50" s="19">
        <f t="shared" si="56"/>
        <v>3.5210516882368887</v>
      </c>
      <c r="BF50" s="19">
        <f t="shared" si="56"/>
        <v>3.5115847463522769</v>
      </c>
      <c r="BG50" s="19">
        <f t="shared" si="56"/>
        <v>1.0070179018558842</v>
      </c>
      <c r="BH50" s="19">
        <f t="shared" si="56"/>
        <v>56.520711187128754</v>
      </c>
      <c r="BI50" s="19">
        <f t="shared" si="56"/>
        <v>6.3257804840741434</v>
      </c>
      <c r="BJ50" s="19">
        <f t="shared" si="56"/>
        <v>1.2950992812168991</v>
      </c>
      <c r="BK50" s="19">
        <f t="shared" si="56"/>
        <v>4.7332848272278598</v>
      </c>
      <c r="BL50" s="19">
        <f t="shared" si="56"/>
        <v>9.1104229454032915</v>
      </c>
      <c r="BM50" s="19">
        <f t="shared" si="56"/>
        <v>0.77603811440921189</v>
      </c>
      <c r="BN50" s="19">
        <f t="shared" si="56"/>
        <v>1.8296451195716403</v>
      </c>
      <c r="BO50" s="19">
        <f t="shared" si="56"/>
        <v>3.5944673297591954</v>
      </c>
      <c r="BP50" s="19">
        <f t="shared" ref="BP50:BS113" si="65">AQ50</f>
        <v>1.8488355524336613</v>
      </c>
      <c r="BQ50" s="19">
        <f t="shared" si="64"/>
        <v>0</v>
      </c>
      <c r="BR50" s="19">
        <f t="shared" si="64"/>
        <v>32.629214989795685</v>
      </c>
      <c r="BS50" s="19">
        <f t="shared" si="64"/>
        <v>2.2226166794070696</v>
      </c>
      <c r="BT50" s="19">
        <f t="shared" si="64"/>
        <v>145.65467527513044</v>
      </c>
      <c r="BU50" s="19">
        <f t="shared" si="64"/>
        <v>154.09230878663203</v>
      </c>
      <c r="BV50" s="19">
        <f t="shared" si="64"/>
        <v>156.31492546603911</v>
      </c>
      <c r="BW50" s="19">
        <f t="shared" si="64"/>
        <v>4.9411125939673077</v>
      </c>
      <c r="BX50" s="19"/>
      <c r="BY50" s="19">
        <f t="shared" si="62"/>
        <v>342.22985223392595</v>
      </c>
      <c r="BZ50" s="19">
        <f t="shared" si="60"/>
        <v>227.61997177602836</v>
      </c>
      <c r="CA50" s="19">
        <f t="shared" si="60"/>
        <v>56.118808419820724</v>
      </c>
      <c r="CB50" s="19">
        <f t="shared" si="60"/>
        <v>589.39668457615994</v>
      </c>
      <c r="CC50" s="19">
        <f t="shared" si="60"/>
        <v>295.03771392461238</v>
      </c>
      <c r="CD50" s="19">
        <f t="shared" si="60"/>
        <v>83.063046162800276</v>
      </c>
      <c r="CE50" s="19">
        <f t="shared" si="60"/>
        <v>59.443366850812048</v>
      </c>
      <c r="CF50" s="19">
        <f t="shared" si="60"/>
        <v>27.741668155718049</v>
      </c>
      <c r="CG50" s="19">
        <f t="shared" si="60"/>
        <v>1308.1783266584921</v>
      </c>
      <c r="CH50" s="19">
        <f t="shared" si="60"/>
        <v>160.23817403968124</v>
      </c>
      <c r="CI50" s="19">
        <f t="shared" si="60"/>
        <v>23.099991669577516</v>
      </c>
      <c r="CJ50" s="19">
        <f t="shared" si="60"/>
        <v>122.26003978382406</v>
      </c>
      <c r="CK50" s="19">
        <f t="shared" si="60"/>
        <v>117.44102654079853</v>
      </c>
      <c r="CL50" s="19">
        <f t="shared" si="60"/>
        <v>23.67311499079544</v>
      </c>
      <c r="CM50" s="19">
        <f t="shared" si="60"/>
        <v>45.852178259579759</v>
      </c>
      <c r="CN50" s="19">
        <f t="shared" si="60"/>
        <v>69.212448969605944</v>
      </c>
      <c r="CO50" s="19">
        <f t="shared" si="60"/>
        <v>27.455822874969012</v>
      </c>
      <c r="CP50" s="19">
        <f t="shared" si="60"/>
        <v>0</v>
      </c>
      <c r="CQ50" s="19">
        <f t="shared" si="60"/>
        <v>740.04988864681559</v>
      </c>
      <c r="CR50" s="19">
        <f t="shared" si="60"/>
        <v>78.170249499338709</v>
      </c>
      <c r="CS50" s="19">
        <f t="shared" si="60"/>
        <v>3111.1016544521135</v>
      </c>
      <c r="CT50" s="19">
        <f t="shared" si="60"/>
        <v>3248.8273936291739</v>
      </c>
      <c r="CU50" s="19">
        <f t="shared" si="60"/>
        <v>3326.9976431285122</v>
      </c>
      <c r="CV50" s="19">
        <f t="shared" si="60"/>
        <v>97.724381720390852</v>
      </c>
      <c r="CW50" s="19"/>
      <c r="CX50" s="19">
        <f t="shared" si="63"/>
        <v>2.9071726353140428</v>
      </c>
      <c r="CY50" s="19">
        <f t="shared" si="61"/>
        <v>3.875589762261737</v>
      </c>
      <c r="CZ50" s="19">
        <f t="shared" si="61"/>
        <v>1.8246016073654532</v>
      </c>
      <c r="DA50" s="19">
        <f t="shared" si="61"/>
        <v>3.5061957103850374</v>
      </c>
      <c r="DB50" s="19">
        <f t="shared" si="61"/>
        <v>3.0046851579422809</v>
      </c>
      <c r="DC50" s="19">
        <f t="shared" si="61"/>
        <v>0.66157225614153825</v>
      </c>
      <c r="DD50" s="19">
        <f t="shared" si="61"/>
        <v>0.31396528174786531</v>
      </c>
      <c r="DE50" s="19">
        <f t="shared" si="61"/>
        <v>0.49983938013977258</v>
      </c>
      <c r="DF50" s="19">
        <f t="shared" si="61"/>
        <v>13.02772137297451</v>
      </c>
      <c r="DG50" s="19">
        <f t="shared" si="61"/>
        <v>3.441825385298535</v>
      </c>
      <c r="DH50" s="19">
        <f t="shared" si="61"/>
        <v>0.16692002372857709</v>
      </c>
      <c r="DI50" s="19">
        <f t="shared" si="61"/>
        <v>4.294962899601714</v>
      </c>
      <c r="DJ50" s="19">
        <f t="shared" si="61"/>
        <v>1.3231448115877049</v>
      </c>
      <c r="DK50" s="19">
        <f t="shared" si="61"/>
        <v>1.0681672997464149</v>
      </c>
      <c r="DL50" s="19">
        <f t="shared" si="61"/>
        <v>0.36785900687184236</v>
      </c>
      <c r="DM50" s="19">
        <f t="shared" si="61"/>
        <v>0.83309706219155755</v>
      </c>
      <c r="DN50" s="19">
        <f t="shared" si="61"/>
        <v>1.1029154701608961</v>
      </c>
      <c r="DO50" s="19">
        <f t="shared" si="61"/>
        <v>0.68951919281401397</v>
      </c>
      <c r="DP50" s="19">
        <f t="shared" si="61"/>
        <v>5.7034837983516322</v>
      </c>
      <c r="DQ50" s="19">
        <f t="shared" si="61"/>
        <v>1.055935084337505</v>
      </c>
      <c r="DR50" s="19">
        <f t="shared" si="61"/>
        <v>30.013245294405774</v>
      </c>
      <c r="DS50" s="19">
        <f t="shared" si="61"/>
        <v>31.921173361955447</v>
      </c>
      <c r="DT50" s="19">
        <f t="shared" si="61"/>
        <v>32.977108446292959</v>
      </c>
      <c r="DU50" s="19">
        <f t="shared" si="61"/>
        <v>0.74894228808817287</v>
      </c>
      <c r="DW50">
        <f t="shared" si="52"/>
        <v>0.10286447089638248</v>
      </c>
      <c r="DX50">
        <f t="shared" si="52"/>
        <v>6.8416030364839092E-2</v>
      </c>
      <c r="DY50">
        <f t="shared" si="52"/>
        <v>1.686770308831656E-2</v>
      </c>
      <c r="DZ50">
        <f t="shared" si="52"/>
        <v>0.1771557265132073</v>
      </c>
      <c r="EA50">
        <f t="shared" si="52"/>
        <v>8.8679868629896685E-2</v>
      </c>
      <c r="EB50">
        <f t="shared" si="52"/>
        <v>2.4966367600036135E-2</v>
      </c>
      <c r="EC50">
        <f t="shared" si="52"/>
        <v>1.7866969931158418E-2</v>
      </c>
      <c r="ED50">
        <f t="shared" si="52"/>
        <v>8.3383492059319348E-3</v>
      </c>
      <c r="EE50">
        <f t="shared" si="52"/>
        <v>0.39320085764423879</v>
      </c>
      <c r="EF50">
        <f t="shared" si="52"/>
        <v>4.8162995958422959E-2</v>
      </c>
      <c r="EG50">
        <f t="shared" si="52"/>
        <v>6.9431944796497207E-3</v>
      </c>
      <c r="EH50">
        <f t="shared" si="52"/>
        <v>3.6747858849956364E-2</v>
      </c>
      <c r="EI50">
        <f t="shared" si="52"/>
        <v>3.5299401784476145E-2</v>
      </c>
      <c r="EJ50">
        <f t="shared" si="52"/>
        <v>7.115458900215703E-3</v>
      </c>
      <c r="EK50">
        <f t="shared" si="52"/>
        <v>1.3781848735084487E-2</v>
      </c>
      <c r="EL50">
        <f t="shared" si="48"/>
        <v>2.0803275623761081E-2</v>
      </c>
      <c r="EM50">
        <f t="shared" si="25"/>
        <v>8.2524323188732946E-3</v>
      </c>
      <c r="EN50">
        <f t="shared" si="25"/>
        <v>0</v>
      </c>
      <c r="EO50">
        <f t="shared" si="25"/>
        <v>0.22243775560685891</v>
      </c>
      <c r="EP50">
        <f t="shared" si="25"/>
        <v>2.3495733356105424E-2</v>
      </c>
      <c r="EQ50">
        <f t="shared" si="25"/>
        <v>0.93510786245301247</v>
      </c>
      <c r="ES50">
        <f t="shared" si="53"/>
        <v>8.8157293719329885E-2</v>
      </c>
      <c r="ET50">
        <f t="shared" si="53"/>
        <v>0.11752363821023253</v>
      </c>
      <c r="EU50">
        <f t="shared" si="53"/>
        <v>5.5329338845369912E-2</v>
      </c>
      <c r="EV50">
        <f t="shared" si="53"/>
        <v>0.10632210874689887</v>
      </c>
      <c r="EW50">
        <f t="shared" si="53"/>
        <v>9.1114269852851371E-2</v>
      </c>
      <c r="EX50">
        <f t="shared" si="53"/>
        <v>2.0061560497912825E-2</v>
      </c>
      <c r="EY50">
        <f t="shared" si="53"/>
        <v>9.5207038015232334E-3</v>
      </c>
      <c r="EZ50">
        <f t="shared" si="53"/>
        <v>1.5157162155493982E-2</v>
      </c>
      <c r="FA50">
        <f t="shared" si="53"/>
        <v>0.39505347760224835</v>
      </c>
      <c r="FB50">
        <f t="shared" si="53"/>
        <v>0.10437013878593832</v>
      </c>
      <c r="FC50">
        <f t="shared" si="53"/>
        <v>5.0616937503912959E-3</v>
      </c>
      <c r="FD50">
        <f t="shared" si="53"/>
        <v>0.1302407367400498</v>
      </c>
      <c r="FE50">
        <f t="shared" si="53"/>
        <v>4.0123130071958842E-2</v>
      </c>
      <c r="FF50">
        <f t="shared" si="53"/>
        <v>3.2391175274995652E-2</v>
      </c>
      <c r="FG50">
        <f t="shared" si="53"/>
        <v>1.1154980657899202E-2</v>
      </c>
      <c r="FH50">
        <f t="shared" si="49"/>
        <v>2.5262889969517872E-2</v>
      </c>
      <c r="FI50">
        <f t="shared" si="26"/>
        <v>3.344488107431013E-2</v>
      </c>
      <c r="FJ50">
        <f t="shared" si="26"/>
        <v>2.0909025239037433E-2</v>
      </c>
      <c r="FK50">
        <f t="shared" si="26"/>
        <v>0.17295281688024333</v>
      </c>
      <c r="FL50">
        <f t="shared" si="26"/>
        <v>3.2020244772437145E-2</v>
      </c>
      <c r="FM50">
        <f t="shared" si="13"/>
        <v>1</v>
      </c>
    </row>
    <row r="51" spans="1:169" s="4" customFormat="1" x14ac:dyDescent="0.2">
      <c r="A51" s="4" t="s">
        <v>281</v>
      </c>
      <c r="B51" s="4" t="s">
        <v>95</v>
      </c>
      <c r="C51" s="4" t="s">
        <v>282</v>
      </c>
      <c r="D51" s="5" t="s">
        <v>283</v>
      </c>
      <c r="E51" s="5" t="s">
        <v>98</v>
      </c>
      <c r="F51" s="25">
        <v>188</v>
      </c>
      <c r="G51" s="26">
        <v>43410</v>
      </c>
      <c r="H51" s="25">
        <v>2</v>
      </c>
      <c r="I51" s="25">
        <v>5</v>
      </c>
      <c r="J51" s="25" t="s">
        <v>284</v>
      </c>
      <c r="K51" s="33" t="s">
        <v>139</v>
      </c>
      <c r="L51" s="25">
        <v>36</v>
      </c>
      <c r="M51" s="25" t="s">
        <v>285</v>
      </c>
      <c r="N51" s="34">
        <v>5</v>
      </c>
      <c r="O51" s="34">
        <v>22</v>
      </c>
      <c r="P51" s="35">
        <v>1</v>
      </c>
      <c r="Q51" s="34" t="s">
        <v>102</v>
      </c>
      <c r="R51" s="34" t="s">
        <v>103</v>
      </c>
      <c r="S51" s="34"/>
      <c r="T51" s="34" t="s">
        <v>104</v>
      </c>
      <c r="U51" s="28">
        <v>2000</v>
      </c>
      <c r="V51" s="36"/>
      <c r="W51" s="36" t="s">
        <v>105</v>
      </c>
      <c r="X51" s="25" t="s">
        <v>286</v>
      </c>
      <c r="Y51" s="25"/>
      <c r="Z51" s="25"/>
      <c r="AA51" s="8">
        <v>33.68057509016311</v>
      </c>
      <c r="AB51" s="8">
        <v>66.743335873985217</v>
      </c>
      <c r="AC51" s="8">
        <v>22.397960870320777</v>
      </c>
      <c r="AD51" s="8">
        <v>31.83879264970896</v>
      </c>
      <c r="AE51" s="8">
        <v>82.612735283014899</v>
      </c>
      <c r="AF51" s="8">
        <v>5.7157501036297793</v>
      </c>
      <c r="AG51" s="8">
        <v>1.5619633650503355</v>
      </c>
      <c r="AH51" s="8">
        <v>4.6438387083179995</v>
      </c>
      <c r="AI51" s="8">
        <v>151.81598450842125</v>
      </c>
      <c r="AJ51" s="8">
        <v>47.384035029983679</v>
      </c>
      <c r="AK51" s="8">
        <v>1.4868986079633379</v>
      </c>
      <c r="AL51" s="8">
        <v>22.771226417491579</v>
      </c>
      <c r="AM51" s="8">
        <v>15.534704604571337</v>
      </c>
      <c r="AN51" s="8">
        <v>15.948480093233247</v>
      </c>
      <c r="AO51" s="8">
        <v>2.6748932309061457</v>
      </c>
      <c r="AP51" s="8">
        <v>9.3875346831835067</v>
      </c>
      <c r="AQ51" s="8">
        <v>38.783382259104762</v>
      </c>
      <c r="AR51" s="8">
        <v>14.989552755452433</v>
      </c>
      <c r="AS51" s="8">
        <v>48.832015802622159</v>
      </c>
      <c r="AT51" s="8">
        <v>5.5993373011742653</v>
      </c>
      <c r="AU51" s="8">
        <v>339.22634280906721</v>
      </c>
      <c r="AV51" s="8">
        <v>387.28729389504298</v>
      </c>
      <c r="AW51" s="8">
        <v>392.88663119621725</v>
      </c>
      <c r="AX51" s="8">
        <v>7.4601059325319143</v>
      </c>
      <c r="AZ51" s="8">
        <f t="shared" si="56"/>
        <v>33.68057509016311</v>
      </c>
      <c r="BA51" s="8">
        <f t="shared" si="56"/>
        <v>66.743335873985217</v>
      </c>
      <c r="BB51" s="8">
        <f t="shared" si="56"/>
        <v>22.397960870320777</v>
      </c>
      <c r="BC51" s="8">
        <f t="shared" si="56"/>
        <v>31.83879264970896</v>
      </c>
      <c r="BD51" s="8">
        <f t="shared" si="56"/>
        <v>82.612735283014899</v>
      </c>
      <c r="BE51" s="8">
        <f t="shared" si="56"/>
        <v>5.7157501036297793</v>
      </c>
      <c r="BF51" s="8">
        <f t="shared" si="56"/>
        <v>1.5619633650503355</v>
      </c>
      <c r="BG51" s="8">
        <f t="shared" si="56"/>
        <v>4.6438387083179995</v>
      </c>
      <c r="BH51" s="8">
        <f t="shared" si="56"/>
        <v>151.81598450842125</v>
      </c>
      <c r="BI51" s="8">
        <f t="shared" si="56"/>
        <v>47.384035029983679</v>
      </c>
      <c r="BJ51" s="8">
        <f t="shared" si="56"/>
        <v>1.4868986079633379</v>
      </c>
      <c r="BK51" s="8">
        <f t="shared" si="56"/>
        <v>22.771226417491579</v>
      </c>
      <c r="BL51" s="8">
        <f t="shared" si="56"/>
        <v>15.534704604571337</v>
      </c>
      <c r="BM51" s="8">
        <f t="shared" si="56"/>
        <v>15.948480093233247</v>
      </c>
      <c r="BN51" s="8">
        <f t="shared" si="56"/>
        <v>2.6748932309061457</v>
      </c>
      <c r="BO51" s="8">
        <f t="shared" si="56"/>
        <v>9.3875346831835067</v>
      </c>
      <c r="BP51" s="8">
        <f t="shared" si="65"/>
        <v>38.783382259104762</v>
      </c>
      <c r="BQ51" s="8">
        <f t="shared" si="64"/>
        <v>14.989552755452433</v>
      </c>
      <c r="BR51" s="8">
        <f t="shared" si="64"/>
        <v>48.832015802622159</v>
      </c>
      <c r="BS51" s="8">
        <f t="shared" si="64"/>
        <v>5.5993373011742653</v>
      </c>
      <c r="BT51" s="8">
        <f t="shared" si="64"/>
        <v>339.22634280906721</v>
      </c>
      <c r="BU51" s="8">
        <f t="shared" si="64"/>
        <v>387.28729389504298</v>
      </c>
      <c r="BV51" s="8">
        <f t="shared" si="64"/>
        <v>392.88663119621725</v>
      </c>
      <c r="BW51" s="8">
        <f t="shared" si="64"/>
        <v>7.4601059325319143</v>
      </c>
      <c r="BX51" s="8"/>
      <c r="BY51" s="8">
        <f>(AZ51+AZ51)*($N51-0)/2</f>
        <v>168.40287545081554</v>
      </c>
      <c r="BZ51" s="8">
        <f t="shared" ref="BZ51:CV51" si="66">(BA51+BA51)*($N51-0)/2</f>
        <v>333.71667936992606</v>
      </c>
      <c r="CA51" s="8">
        <f t="shared" si="66"/>
        <v>111.98980435160388</v>
      </c>
      <c r="CB51" s="8">
        <f t="shared" si="66"/>
        <v>159.1939632485448</v>
      </c>
      <c r="CC51" s="8">
        <f t="shared" si="66"/>
        <v>413.0636764150745</v>
      </c>
      <c r="CD51" s="8">
        <f t="shared" si="66"/>
        <v>28.578750518148897</v>
      </c>
      <c r="CE51" s="8">
        <f t="shared" si="66"/>
        <v>7.8098168252516773</v>
      </c>
      <c r="CF51" s="8">
        <f t="shared" si="66"/>
        <v>23.219193541589998</v>
      </c>
      <c r="CG51" s="8">
        <f t="shared" si="66"/>
        <v>759.07992254210626</v>
      </c>
      <c r="CH51" s="8">
        <f t="shared" si="66"/>
        <v>236.92017514991841</v>
      </c>
      <c r="CI51" s="8">
        <f t="shared" si="66"/>
        <v>7.4344930398166902</v>
      </c>
      <c r="CJ51" s="8">
        <f t="shared" si="66"/>
        <v>113.85613208745789</v>
      </c>
      <c r="CK51" s="8">
        <f t="shared" si="66"/>
        <v>77.673523022856685</v>
      </c>
      <c r="CL51" s="8">
        <f t="shared" si="66"/>
        <v>79.742400466166231</v>
      </c>
      <c r="CM51" s="8">
        <f t="shared" si="66"/>
        <v>13.37446615453073</v>
      </c>
      <c r="CN51" s="8">
        <f t="shared" si="66"/>
        <v>46.93767341591753</v>
      </c>
      <c r="CO51" s="8">
        <f t="shared" si="66"/>
        <v>193.91691129552382</v>
      </c>
      <c r="CP51" s="8">
        <f t="shared" si="66"/>
        <v>74.947763777262168</v>
      </c>
      <c r="CQ51" s="8">
        <f t="shared" si="66"/>
        <v>244.16007901311079</v>
      </c>
      <c r="CR51" s="8">
        <f t="shared" si="66"/>
        <v>27.996686505871327</v>
      </c>
      <c r="CS51" s="8">
        <f t="shared" si="66"/>
        <v>1696.1317140453361</v>
      </c>
      <c r="CT51" s="8">
        <f t="shared" si="66"/>
        <v>1936.4364694752148</v>
      </c>
      <c r="CU51" s="8">
        <f t="shared" si="66"/>
        <v>1964.4331559810862</v>
      </c>
      <c r="CV51" s="8">
        <f t="shared" si="66"/>
        <v>37.300529662659571</v>
      </c>
      <c r="CW51" s="8"/>
      <c r="CX51" s="8">
        <f>SUM(BY51:BY58)/1000</f>
        <v>3.0971701818106312</v>
      </c>
      <c r="CY51" s="8">
        <f t="shared" ref="CY51" si="67">SUM(BZ51:BZ58)/1000</f>
        <v>4.3574433094288718</v>
      </c>
      <c r="CZ51" s="8">
        <f t="shared" ref="CZ51:DU51" si="68">SUM(CA51:CA58)/1000</f>
        <v>1.5190064175353819</v>
      </c>
      <c r="DA51" s="8">
        <f t="shared" si="68"/>
        <v>3.1942335527178014</v>
      </c>
      <c r="DB51" s="8">
        <f t="shared" si="68"/>
        <v>5.5713017937936158</v>
      </c>
      <c r="DC51" s="8">
        <f t="shared" si="68"/>
        <v>0.53101228066121176</v>
      </c>
      <c r="DD51" s="8">
        <f t="shared" si="68"/>
        <v>0.19020163379796459</v>
      </c>
      <c r="DE51" s="8">
        <f t="shared" si="68"/>
        <v>0.34473591033501455</v>
      </c>
      <c r="DF51" s="8">
        <f t="shared" si="68"/>
        <v>12.454877114160547</v>
      </c>
      <c r="DG51" s="8">
        <f t="shared" si="68"/>
        <v>3.0093804812713199</v>
      </c>
      <c r="DH51" s="8">
        <f t="shared" si="68"/>
        <v>0.12520723529522176</v>
      </c>
      <c r="DI51" s="8">
        <f t="shared" si="68"/>
        <v>2.0337472042334994</v>
      </c>
      <c r="DJ51" s="8">
        <f t="shared" si="68"/>
        <v>1.4056791532624229</v>
      </c>
      <c r="DK51" s="8">
        <f t="shared" si="68"/>
        <v>1.0467652518648005</v>
      </c>
      <c r="DL51" s="8">
        <f t="shared" si="68"/>
        <v>0.29503443000268664</v>
      </c>
      <c r="DM51" s="8">
        <f t="shared" si="68"/>
        <v>0.69447082046871667</v>
      </c>
      <c r="DN51" s="8">
        <f t="shared" si="68"/>
        <v>2.313231186600329</v>
      </c>
      <c r="DO51" s="8">
        <f t="shared" si="68"/>
        <v>1.1670299185115716</v>
      </c>
      <c r="DP51" s="8">
        <f t="shared" si="68"/>
        <v>5.0025029315819181</v>
      </c>
      <c r="DQ51" s="8">
        <f t="shared" si="68"/>
        <v>0.71289244746506941</v>
      </c>
      <c r="DR51" s="8">
        <f t="shared" si="68"/>
        <v>27.538439295377604</v>
      </c>
      <c r="DS51" s="8">
        <f t="shared" si="68"/>
        <v>30.588334113099105</v>
      </c>
      <c r="DT51" s="8">
        <f t="shared" si="68"/>
        <v>31.301226560564182</v>
      </c>
      <c r="DU51" s="8">
        <f t="shared" si="68"/>
        <v>0.63145078621830297</v>
      </c>
      <c r="DW51" s="4">
        <f t="shared" si="52"/>
        <v>8.572593826268983E-2</v>
      </c>
      <c r="DX51" s="4">
        <f t="shared" si="52"/>
        <v>0.1698793763248512</v>
      </c>
      <c r="DY51" s="4">
        <f t="shared" si="52"/>
        <v>5.7008712162401588E-2</v>
      </c>
      <c r="DZ51" s="4">
        <f t="shared" si="52"/>
        <v>8.1038116651538303E-2</v>
      </c>
      <c r="EA51" s="4">
        <f t="shared" si="52"/>
        <v>0.21027117932591621</v>
      </c>
      <c r="EB51" s="4">
        <f t="shared" si="52"/>
        <v>1.4548090084478322E-2</v>
      </c>
      <c r="EC51" s="4">
        <f t="shared" si="52"/>
        <v>3.9756083333623345E-3</v>
      </c>
      <c r="ED51" s="4">
        <f t="shared" si="52"/>
        <v>1.1819793140272957E-2</v>
      </c>
      <c r="EE51" s="4">
        <f t="shared" si="52"/>
        <v>0.3864116833046442</v>
      </c>
      <c r="EF51" s="4">
        <f t="shared" si="52"/>
        <v>0.12060485460071287</v>
      </c>
      <c r="EG51" s="4">
        <f t="shared" si="52"/>
        <v>3.7845487473986976E-3</v>
      </c>
      <c r="EH51" s="4">
        <f t="shared" si="52"/>
        <v>5.7958771333502232E-2</v>
      </c>
      <c r="EI51" s="4">
        <f t="shared" si="52"/>
        <v>3.9539916533359781E-2</v>
      </c>
      <c r="EJ51" s="4">
        <f t="shared" si="52"/>
        <v>4.0593084179716424E-2</v>
      </c>
      <c r="EK51" s="4">
        <f t="shared" si="52"/>
        <v>6.8083080932581754E-3</v>
      </c>
      <c r="EL51" s="4">
        <f t="shared" si="48"/>
        <v>2.3893749335785214E-2</v>
      </c>
      <c r="EM51" s="4">
        <f t="shared" si="25"/>
        <v>9.8713927071077637E-2</v>
      </c>
      <c r="EN51" s="4">
        <f t="shared" si="25"/>
        <v>3.8152361432645138E-2</v>
      </c>
      <c r="EO51" s="4">
        <f t="shared" si="25"/>
        <v>0.12429034720256045</v>
      </c>
      <c r="EP51" s="4">
        <f t="shared" si="25"/>
        <v>1.4251788828054623E-2</v>
      </c>
      <c r="EQ51" s="4">
        <f t="shared" si="25"/>
        <v>0.86342042684483522</v>
      </c>
      <c r="ES51" s="4">
        <f t="shared" si="53"/>
        <v>9.8947246550162252E-2</v>
      </c>
      <c r="ET51" s="4">
        <f t="shared" si="53"/>
        <v>0.13920998594089382</v>
      </c>
      <c r="EU51" s="4">
        <f t="shared" si="53"/>
        <v>4.8528654766811889E-2</v>
      </c>
      <c r="EV51" s="4">
        <f t="shared" si="53"/>
        <v>0.1020481911958733</v>
      </c>
      <c r="EW51" s="4">
        <f t="shared" si="53"/>
        <v>0.17798988748935457</v>
      </c>
      <c r="EX51" s="4">
        <f t="shared" si="53"/>
        <v>1.6964583788234802E-2</v>
      </c>
      <c r="EY51" s="4">
        <f t="shared" si="53"/>
        <v>6.0764913933946604E-3</v>
      </c>
      <c r="EZ51" s="4">
        <f t="shared" si="53"/>
        <v>1.1013495259298903E-2</v>
      </c>
      <c r="FA51" s="4">
        <f t="shared" si="53"/>
        <v>0.39790380386729668</v>
      </c>
      <c r="FB51" s="4">
        <f t="shared" si="53"/>
        <v>9.6142573692712119E-2</v>
      </c>
      <c r="FC51" s="4">
        <f t="shared" si="53"/>
        <v>4.0000744077220273E-3</v>
      </c>
      <c r="FD51" s="4">
        <f t="shared" si="53"/>
        <v>6.4973402888811357E-2</v>
      </c>
      <c r="FE51" s="4">
        <f t="shared" si="53"/>
        <v>4.4908117275934842E-2</v>
      </c>
      <c r="FF51" s="4">
        <f t="shared" si="53"/>
        <v>3.3441668806154713E-2</v>
      </c>
      <c r="FG51" s="4">
        <f t="shared" si="53"/>
        <v>9.4256507626571708E-3</v>
      </c>
      <c r="FH51" s="4">
        <f t="shared" si="49"/>
        <v>2.2186696713785242E-2</v>
      </c>
      <c r="FI51" s="4">
        <f t="shared" si="26"/>
        <v>7.3902253706400273E-2</v>
      </c>
      <c r="FJ51" s="4">
        <f t="shared" si="26"/>
        <v>3.7283839860189065E-2</v>
      </c>
      <c r="FK51" s="4">
        <f t="shared" si="26"/>
        <v>0.15981811198045753</v>
      </c>
      <c r="FL51" s="4">
        <f t="shared" si="26"/>
        <v>2.2775224034294841E-2</v>
      </c>
      <c r="FM51" s="4">
        <f t="shared" si="13"/>
        <v>1</v>
      </c>
    </row>
    <row r="52" spans="1:169" s="4" customFormat="1" x14ac:dyDescent="0.2">
      <c r="A52" s="4" t="s">
        <v>281</v>
      </c>
      <c r="B52" s="4" t="s">
        <v>108</v>
      </c>
      <c r="C52" s="4" t="s">
        <v>287</v>
      </c>
      <c r="D52" s="5" t="s">
        <v>288</v>
      </c>
      <c r="E52" s="5" t="s">
        <v>98</v>
      </c>
      <c r="F52" s="25">
        <v>188</v>
      </c>
      <c r="G52" s="26">
        <v>43410</v>
      </c>
      <c r="H52" s="25">
        <v>2</v>
      </c>
      <c r="I52" s="25">
        <v>5</v>
      </c>
      <c r="J52" s="25" t="s">
        <v>284</v>
      </c>
      <c r="K52" s="33" t="s">
        <v>139</v>
      </c>
      <c r="L52" s="25">
        <v>36</v>
      </c>
      <c r="M52" s="25" t="s">
        <v>285</v>
      </c>
      <c r="N52" s="34">
        <v>12</v>
      </c>
      <c r="O52" s="34">
        <v>18</v>
      </c>
      <c r="P52" s="35">
        <v>2</v>
      </c>
      <c r="Q52" s="34" t="s">
        <v>102</v>
      </c>
      <c r="R52" s="34" t="s">
        <v>103</v>
      </c>
      <c r="S52" s="34"/>
      <c r="T52" s="34" t="s">
        <v>104</v>
      </c>
      <c r="U52" s="28">
        <v>2000</v>
      </c>
      <c r="V52" s="36"/>
      <c r="W52" s="36" t="s">
        <v>105</v>
      </c>
      <c r="X52" s="25" t="s">
        <v>289</v>
      </c>
      <c r="Y52" s="25"/>
      <c r="Z52" s="25"/>
      <c r="AA52" s="8">
        <v>29.996981118938454</v>
      </c>
      <c r="AB52" s="8">
        <v>12.955939418805912</v>
      </c>
      <c r="AC52" s="8">
        <v>20.281374089197509</v>
      </c>
      <c r="AD52" s="8">
        <v>30.887332552754405</v>
      </c>
      <c r="AE52" s="8">
        <v>81.136054930646409</v>
      </c>
      <c r="AF52" s="8">
        <v>5.6956178766648407</v>
      </c>
      <c r="AG52" s="8">
        <v>0</v>
      </c>
      <c r="AH52" s="8">
        <v>4.9027657256701982</v>
      </c>
      <c r="AI52" s="8">
        <v>149.2504509190469</v>
      </c>
      <c r="AJ52" s="8">
        <v>43.840495235176313</v>
      </c>
      <c r="AK52" s="8">
        <v>1.552088902276636</v>
      </c>
      <c r="AL52" s="8">
        <v>22.921884771021862</v>
      </c>
      <c r="AM52" s="8">
        <v>3.599803179919876</v>
      </c>
      <c r="AN52" s="8">
        <v>3.0401088083156251</v>
      </c>
      <c r="AO52" s="8">
        <v>2.3320578954689464</v>
      </c>
      <c r="AP52" s="8">
        <v>7.8555604251970399</v>
      </c>
      <c r="AQ52" s="8">
        <v>30.333980365258569</v>
      </c>
      <c r="AR52" s="8">
        <v>12.863833085780783</v>
      </c>
      <c r="AS52" s="8">
        <v>50.631558314176402</v>
      </c>
      <c r="AT52" s="8">
        <v>5.7184436105226739</v>
      </c>
      <c r="AU52" s="8">
        <v>349.45085753394443</v>
      </c>
      <c r="AV52" s="8">
        <v>388.8226667843789</v>
      </c>
      <c r="AW52" s="8">
        <v>394.54111039490158</v>
      </c>
      <c r="AX52" s="8">
        <v>6.5983978323787795</v>
      </c>
      <c r="AZ52" s="8">
        <f t="shared" si="56"/>
        <v>29.996981118938454</v>
      </c>
      <c r="BA52" s="8">
        <f t="shared" si="56"/>
        <v>12.955939418805912</v>
      </c>
      <c r="BB52" s="8">
        <f t="shared" si="56"/>
        <v>20.281374089197509</v>
      </c>
      <c r="BC52" s="8">
        <f t="shared" si="56"/>
        <v>30.887332552754405</v>
      </c>
      <c r="BD52" s="8">
        <f t="shared" si="56"/>
        <v>81.136054930646409</v>
      </c>
      <c r="BE52" s="8">
        <f t="shared" si="56"/>
        <v>5.6956178766648407</v>
      </c>
      <c r="BF52" s="8">
        <f t="shared" si="56"/>
        <v>0</v>
      </c>
      <c r="BG52" s="8">
        <f t="shared" si="56"/>
        <v>4.9027657256701982</v>
      </c>
      <c r="BH52" s="8">
        <f t="shared" si="56"/>
        <v>149.2504509190469</v>
      </c>
      <c r="BI52" s="8">
        <f t="shared" si="56"/>
        <v>43.840495235176313</v>
      </c>
      <c r="BJ52" s="8">
        <f t="shared" si="56"/>
        <v>1.552088902276636</v>
      </c>
      <c r="BK52" s="8">
        <f t="shared" si="56"/>
        <v>22.921884771021862</v>
      </c>
      <c r="BL52" s="8">
        <f t="shared" si="56"/>
        <v>3.599803179919876</v>
      </c>
      <c r="BM52" s="8">
        <f t="shared" si="56"/>
        <v>3.0401088083156251</v>
      </c>
      <c r="BN52" s="8">
        <f t="shared" si="56"/>
        <v>2.3320578954689464</v>
      </c>
      <c r="BO52" s="8">
        <f t="shared" si="56"/>
        <v>7.8555604251970399</v>
      </c>
      <c r="BP52" s="8">
        <f t="shared" si="65"/>
        <v>30.333980365258569</v>
      </c>
      <c r="BQ52" s="8">
        <f t="shared" si="64"/>
        <v>12.863833085780783</v>
      </c>
      <c r="BR52" s="8">
        <f t="shared" si="64"/>
        <v>50.631558314176402</v>
      </c>
      <c r="BS52" s="8">
        <f t="shared" si="64"/>
        <v>5.7184436105226739</v>
      </c>
      <c r="BT52" s="8">
        <f t="shared" si="64"/>
        <v>349.45085753394443</v>
      </c>
      <c r="BU52" s="8">
        <f t="shared" si="64"/>
        <v>388.8226667843789</v>
      </c>
      <c r="BV52" s="8">
        <f t="shared" si="64"/>
        <v>394.54111039490158</v>
      </c>
      <c r="BW52" s="8">
        <f t="shared" si="64"/>
        <v>6.5983978323787795</v>
      </c>
      <c r="BX52" s="8"/>
      <c r="BY52" s="8">
        <f>(AZ51+AZ52)*($N52-$N51)/2</f>
        <v>222.87144673185549</v>
      </c>
      <c r="BZ52" s="8">
        <f t="shared" ref="BZ52:CV58" si="69">(BA51+BA52)*($N52-$N51)/2</f>
        <v>278.94746352476898</v>
      </c>
      <c r="CA52" s="8">
        <f t="shared" si="69"/>
        <v>149.37767235831399</v>
      </c>
      <c r="CB52" s="8">
        <f t="shared" si="69"/>
        <v>219.54143820862177</v>
      </c>
      <c r="CC52" s="8">
        <f t="shared" si="69"/>
        <v>573.12076574781463</v>
      </c>
      <c r="CD52" s="8">
        <f t="shared" si="69"/>
        <v>39.939787931031177</v>
      </c>
      <c r="CE52" s="8">
        <f t="shared" si="69"/>
        <v>5.4668717776761744</v>
      </c>
      <c r="CF52" s="8">
        <f t="shared" si="69"/>
        <v>33.413115518958691</v>
      </c>
      <c r="CG52" s="8">
        <f t="shared" si="69"/>
        <v>1053.7325239961385</v>
      </c>
      <c r="CH52" s="8">
        <f t="shared" si="69"/>
        <v>319.28585592805996</v>
      </c>
      <c r="CI52" s="8">
        <f t="shared" si="69"/>
        <v>10.636456285839909</v>
      </c>
      <c r="CJ52" s="8">
        <f t="shared" si="69"/>
        <v>159.92588915979704</v>
      </c>
      <c r="CK52" s="8">
        <f t="shared" si="69"/>
        <v>66.970777245719248</v>
      </c>
      <c r="CL52" s="8">
        <f t="shared" si="69"/>
        <v>66.460061155421059</v>
      </c>
      <c r="CM52" s="8">
        <f t="shared" si="69"/>
        <v>17.524328942312824</v>
      </c>
      <c r="CN52" s="8">
        <f t="shared" si="69"/>
        <v>60.350832879331918</v>
      </c>
      <c r="CO52" s="8">
        <f t="shared" si="69"/>
        <v>241.91076918527165</v>
      </c>
      <c r="CP52" s="8">
        <f t="shared" si="69"/>
        <v>97.486850444316261</v>
      </c>
      <c r="CQ52" s="8">
        <f t="shared" si="69"/>
        <v>348.12250940879494</v>
      </c>
      <c r="CR52" s="8">
        <f t="shared" si="69"/>
        <v>39.612233190939286</v>
      </c>
      <c r="CS52" s="8">
        <f t="shared" si="69"/>
        <v>2410.370201200541</v>
      </c>
      <c r="CT52" s="8">
        <f t="shared" si="69"/>
        <v>2716.3848623779768</v>
      </c>
      <c r="CU52" s="8">
        <f t="shared" si="69"/>
        <v>2755.9970955689159</v>
      </c>
      <c r="CV52" s="8">
        <f t="shared" si="69"/>
        <v>49.204763177187424</v>
      </c>
      <c r="CW52" s="8"/>
      <c r="CX52" s="8">
        <f>CX51</f>
        <v>3.0971701818106312</v>
      </c>
      <c r="CY52" s="8">
        <f t="shared" ref="CY52:DU58" si="70">CY51</f>
        <v>4.3574433094288718</v>
      </c>
      <c r="CZ52" s="8">
        <f t="shared" si="70"/>
        <v>1.5190064175353819</v>
      </c>
      <c r="DA52" s="8">
        <f t="shared" si="70"/>
        <v>3.1942335527178014</v>
      </c>
      <c r="DB52" s="8">
        <f t="shared" si="70"/>
        <v>5.5713017937936158</v>
      </c>
      <c r="DC52" s="8">
        <f t="shared" si="70"/>
        <v>0.53101228066121176</v>
      </c>
      <c r="DD52" s="8">
        <f t="shared" si="70"/>
        <v>0.19020163379796459</v>
      </c>
      <c r="DE52" s="8">
        <f t="shared" si="70"/>
        <v>0.34473591033501455</v>
      </c>
      <c r="DF52" s="8">
        <f t="shared" si="70"/>
        <v>12.454877114160547</v>
      </c>
      <c r="DG52" s="8">
        <f t="shared" si="70"/>
        <v>3.0093804812713199</v>
      </c>
      <c r="DH52" s="8">
        <f t="shared" si="70"/>
        <v>0.12520723529522176</v>
      </c>
      <c r="DI52" s="8">
        <f t="shared" si="70"/>
        <v>2.0337472042334994</v>
      </c>
      <c r="DJ52" s="8">
        <f t="shared" si="70"/>
        <v>1.4056791532624229</v>
      </c>
      <c r="DK52" s="8">
        <f t="shared" si="70"/>
        <v>1.0467652518648005</v>
      </c>
      <c r="DL52" s="8">
        <f t="shared" si="70"/>
        <v>0.29503443000268664</v>
      </c>
      <c r="DM52" s="8">
        <f t="shared" si="70"/>
        <v>0.69447082046871667</v>
      </c>
      <c r="DN52" s="8">
        <f t="shared" si="70"/>
        <v>2.313231186600329</v>
      </c>
      <c r="DO52" s="8">
        <f t="shared" si="70"/>
        <v>1.1670299185115716</v>
      </c>
      <c r="DP52" s="8">
        <f t="shared" si="70"/>
        <v>5.0025029315819181</v>
      </c>
      <c r="DQ52" s="8">
        <f t="shared" si="70"/>
        <v>0.71289244746506941</v>
      </c>
      <c r="DR52" s="8">
        <f t="shared" si="70"/>
        <v>27.538439295377604</v>
      </c>
      <c r="DS52" s="8">
        <f t="shared" si="70"/>
        <v>30.588334113099105</v>
      </c>
      <c r="DT52" s="8">
        <f t="shared" si="70"/>
        <v>31.301226560564182</v>
      </c>
      <c r="DU52" s="8">
        <f t="shared" si="70"/>
        <v>0.63145078621830297</v>
      </c>
      <c r="DW52" s="4">
        <f t="shared" si="52"/>
        <v>8.0867809001028176E-2</v>
      </c>
      <c r="DX52" s="4">
        <f t="shared" si="52"/>
        <v>0.1012147160725459</v>
      </c>
      <c r="DY52" s="4">
        <f t="shared" si="52"/>
        <v>5.420095420219527E-2</v>
      </c>
      <c r="DZ52" s="4">
        <f t="shared" si="52"/>
        <v>7.9659531775849779E-2</v>
      </c>
      <c r="EA52" s="4">
        <f t="shared" si="52"/>
        <v>0.20795405287954641</v>
      </c>
      <c r="EB52" s="4">
        <f t="shared" si="52"/>
        <v>1.4491955740899093E-2</v>
      </c>
      <c r="EC52" s="4">
        <f t="shared" si="52"/>
        <v>1.9836275540586726E-3</v>
      </c>
      <c r="ED52" s="4">
        <f t="shared" si="52"/>
        <v>1.2123784735724214E-2</v>
      </c>
      <c r="EE52" s="4">
        <f t="shared" si="52"/>
        <v>0.38234166708314993</v>
      </c>
      <c r="EF52" s="4">
        <f t="shared" si="52"/>
        <v>0.11585130348700542</v>
      </c>
      <c r="EG52" s="4">
        <f t="shared" si="52"/>
        <v>3.8593858835849907E-3</v>
      </c>
      <c r="EH52" s="4">
        <f t="shared" si="52"/>
        <v>5.8028322822591294E-2</v>
      </c>
      <c r="EI52" s="4">
        <f t="shared" si="52"/>
        <v>2.4300017352483667E-2</v>
      </c>
      <c r="EJ52" s="4">
        <f t="shared" si="52"/>
        <v>2.4114706529362949E-2</v>
      </c>
      <c r="EK52" s="4">
        <f t="shared" si="52"/>
        <v>6.3586166220887495E-3</v>
      </c>
      <c r="EL52" s="4">
        <f t="shared" si="48"/>
        <v>2.1898003077130891E-2</v>
      </c>
      <c r="EM52" s="4">
        <f t="shared" si="25"/>
        <v>8.7776133572206982E-2</v>
      </c>
      <c r="EN52" s="4">
        <f t="shared" si="25"/>
        <v>3.5372624521649652E-2</v>
      </c>
      <c r="EO52" s="4">
        <f t="shared" si="25"/>
        <v>0.12631454146613771</v>
      </c>
      <c r="EP52" s="4">
        <f t="shared" si="25"/>
        <v>1.4373104113436012E-2</v>
      </c>
      <c r="EQ52" s="4">
        <f t="shared" si="25"/>
        <v>0.87459098018496728</v>
      </c>
      <c r="ES52" s="4">
        <f t="shared" si="53"/>
        <v>9.8947246550162252E-2</v>
      </c>
      <c r="ET52" s="4">
        <f t="shared" si="53"/>
        <v>0.13920998594089382</v>
      </c>
      <c r="EU52" s="4">
        <f t="shared" si="53"/>
        <v>4.8528654766811889E-2</v>
      </c>
      <c r="EV52" s="4">
        <f t="shared" si="53"/>
        <v>0.1020481911958733</v>
      </c>
      <c r="EW52" s="4">
        <f t="shared" si="53"/>
        <v>0.17798988748935457</v>
      </c>
      <c r="EX52" s="4">
        <f t="shared" si="53"/>
        <v>1.6964583788234802E-2</v>
      </c>
      <c r="EY52" s="4">
        <f t="shared" si="53"/>
        <v>6.0764913933946604E-3</v>
      </c>
      <c r="EZ52" s="4">
        <f t="shared" si="53"/>
        <v>1.1013495259298903E-2</v>
      </c>
      <c r="FA52" s="4">
        <f t="shared" si="53"/>
        <v>0.39790380386729668</v>
      </c>
      <c r="FB52" s="4">
        <f t="shared" si="53"/>
        <v>9.6142573692712119E-2</v>
      </c>
      <c r="FC52" s="4">
        <f t="shared" si="53"/>
        <v>4.0000744077220273E-3</v>
      </c>
      <c r="FD52" s="4">
        <f t="shared" si="53"/>
        <v>6.4973402888811357E-2</v>
      </c>
      <c r="FE52" s="4">
        <f t="shared" si="53"/>
        <v>4.4908117275934842E-2</v>
      </c>
      <c r="FF52" s="4">
        <f t="shared" si="53"/>
        <v>3.3441668806154713E-2</v>
      </c>
      <c r="FG52" s="4">
        <f t="shared" si="53"/>
        <v>9.4256507626571708E-3</v>
      </c>
      <c r="FH52" s="4">
        <f t="shared" si="49"/>
        <v>2.2186696713785242E-2</v>
      </c>
      <c r="FI52" s="4">
        <f t="shared" si="26"/>
        <v>7.3902253706400273E-2</v>
      </c>
      <c r="FJ52" s="4">
        <f t="shared" si="26"/>
        <v>3.7283839860189065E-2</v>
      </c>
      <c r="FK52" s="4">
        <f t="shared" si="26"/>
        <v>0.15981811198045753</v>
      </c>
      <c r="FL52" s="4">
        <f t="shared" si="26"/>
        <v>2.2775224034294841E-2</v>
      </c>
      <c r="FM52" s="4">
        <f t="shared" si="13"/>
        <v>1</v>
      </c>
    </row>
    <row r="53" spans="1:169" s="4" customFormat="1" x14ac:dyDescent="0.2">
      <c r="A53" s="4" t="s">
        <v>281</v>
      </c>
      <c r="B53" s="4" t="s">
        <v>112</v>
      </c>
      <c r="C53" s="4" t="s">
        <v>290</v>
      </c>
      <c r="D53" s="5" t="s">
        <v>291</v>
      </c>
      <c r="E53" s="5" t="s">
        <v>98</v>
      </c>
      <c r="F53" s="25">
        <v>188</v>
      </c>
      <c r="G53" s="26">
        <v>43410</v>
      </c>
      <c r="H53" s="25">
        <v>2</v>
      </c>
      <c r="I53" s="25">
        <v>5</v>
      </c>
      <c r="J53" s="25" t="s">
        <v>284</v>
      </c>
      <c r="K53" s="27" t="s">
        <v>139</v>
      </c>
      <c r="L53" s="25">
        <v>36</v>
      </c>
      <c r="M53" s="25" t="s">
        <v>285</v>
      </c>
      <c r="N53" s="25">
        <v>20</v>
      </c>
      <c r="O53" s="25">
        <v>14</v>
      </c>
      <c r="P53" s="28">
        <v>3</v>
      </c>
      <c r="Q53" s="25" t="s">
        <v>102</v>
      </c>
      <c r="R53" s="25" t="s">
        <v>103</v>
      </c>
      <c r="S53" s="25"/>
      <c r="T53" s="25" t="s">
        <v>104</v>
      </c>
      <c r="U53" s="28">
        <v>2000</v>
      </c>
      <c r="V53" s="36"/>
      <c r="W53" s="25" t="s">
        <v>105</v>
      </c>
      <c r="X53" s="25" t="s">
        <v>292</v>
      </c>
      <c r="Y53" s="25"/>
      <c r="Z53" s="25"/>
      <c r="AA53" s="8">
        <v>32.627060227950011</v>
      </c>
      <c r="AB53" s="8">
        <v>66.006707583559631</v>
      </c>
      <c r="AC53" s="8">
        <v>24.324927697891166</v>
      </c>
      <c r="AD53" s="8">
        <v>31.715841421337519</v>
      </c>
      <c r="AE53" s="8">
        <v>86.363606268197444</v>
      </c>
      <c r="AF53" s="8">
        <v>6.1919200723798786</v>
      </c>
      <c r="AG53" s="8">
        <v>0</v>
      </c>
      <c r="AH53" s="8">
        <v>4.8016178243235723</v>
      </c>
      <c r="AI53" s="8">
        <v>151.92101762794474</v>
      </c>
      <c r="AJ53" s="8">
        <v>49.133193976386629</v>
      </c>
      <c r="AK53" s="8">
        <v>1.6606954380219774</v>
      </c>
      <c r="AL53" s="8">
        <v>25.291735738731084</v>
      </c>
      <c r="AM53" s="8">
        <v>14.324654841245209</v>
      </c>
      <c r="AN53" s="8">
        <v>17.594870288665899</v>
      </c>
      <c r="AO53" s="8">
        <v>2.6922565353643813</v>
      </c>
      <c r="AP53" s="8">
        <v>9.5972444728969197</v>
      </c>
      <c r="AQ53" s="8">
        <v>68.431463206157403</v>
      </c>
      <c r="AR53" s="8">
        <v>16.464220770964637</v>
      </c>
      <c r="AS53" s="8">
        <v>42.90300732977974</v>
      </c>
      <c r="AT53" s="8">
        <v>4.2983500757632473</v>
      </c>
      <c r="AU53" s="8">
        <v>287.53719382049985</v>
      </c>
      <c r="AV53" s="8">
        <v>366.48529210634916</v>
      </c>
      <c r="AW53" s="8">
        <v>370.78364218211243</v>
      </c>
      <c r="AX53" s="8">
        <v>6.8013826739140093</v>
      </c>
      <c r="AZ53" s="8">
        <f t="shared" si="56"/>
        <v>32.627060227950011</v>
      </c>
      <c r="BA53" s="8">
        <f t="shared" si="56"/>
        <v>66.006707583559631</v>
      </c>
      <c r="BB53" s="8">
        <f t="shared" si="56"/>
        <v>24.324927697891166</v>
      </c>
      <c r="BC53" s="8">
        <f t="shared" si="56"/>
        <v>31.715841421337519</v>
      </c>
      <c r="BD53" s="8">
        <f t="shared" si="56"/>
        <v>86.363606268197444</v>
      </c>
      <c r="BE53" s="8">
        <f t="shared" si="56"/>
        <v>6.1919200723798786</v>
      </c>
      <c r="BF53" s="8">
        <f t="shared" si="56"/>
        <v>0</v>
      </c>
      <c r="BG53" s="8">
        <f t="shared" si="56"/>
        <v>4.8016178243235723</v>
      </c>
      <c r="BH53" s="8">
        <f t="shared" si="56"/>
        <v>151.92101762794474</v>
      </c>
      <c r="BI53" s="8">
        <f t="shared" si="56"/>
        <v>49.133193976386629</v>
      </c>
      <c r="BJ53" s="8">
        <f t="shared" si="56"/>
        <v>1.6606954380219774</v>
      </c>
      <c r="BK53" s="8">
        <f t="shared" si="56"/>
        <v>25.291735738731084</v>
      </c>
      <c r="BL53" s="8">
        <f t="shared" si="56"/>
        <v>14.324654841245209</v>
      </c>
      <c r="BM53" s="8">
        <f t="shared" si="56"/>
        <v>17.594870288665899</v>
      </c>
      <c r="BN53" s="8">
        <f t="shared" si="56"/>
        <v>2.6922565353643813</v>
      </c>
      <c r="BO53" s="8">
        <f t="shared" si="56"/>
        <v>9.5972444728969197</v>
      </c>
      <c r="BP53" s="8">
        <f t="shared" si="65"/>
        <v>68.431463206157403</v>
      </c>
      <c r="BQ53" s="8">
        <f t="shared" si="64"/>
        <v>16.464220770964637</v>
      </c>
      <c r="BR53" s="8">
        <f t="shared" si="64"/>
        <v>42.90300732977974</v>
      </c>
      <c r="BS53" s="8">
        <f t="shared" si="64"/>
        <v>4.2983500757632473</v>
      </c>
      <c r="BT53" s="8">
        <f t="shared" si="64"/>
        <v>287.53719382049985</v>
      </c>
      <c r="BU53" s="8">
        <f t="shared" si="64"/>
        <v>366.48529210634916</v>
      </c>
      <c r="BV53" s="8">
        <f t="shared" si="64"/>
        <v>370.78364218211243</v>
      </c>
      <c r="BW53" s="8">
        <f t="shared" si="64"/>
        <v>6.8013826739140093</v>
      </c>
      <c r="BX53" s="8"/>
      <c r="BY53" s="8">
        <f t="shared" ref="BY53:BY58" si="71">(AZ52+AZ53)*($N53-$N52)/2</f>
        <v>250.49616538755384</v>
      </c>
      <c r="BZ53" s="8">
        <f t="shared" si="69"/>
        <v>315.85058800946217</v>
      </c>
      <c r="CA53" s="8">
        <f t="shared" si="69"/>
        <v>178.4252071483547</v>
      </c>
      <c r="CB53" s="8">
        <f t="shared" si="69"/>
        <v>250.41269589636769</v>
      </c>
      <c r="CC53" s="8">
        <f t="shared" si="69"/>
        <v>669.99864479537541</v>
      </c>
      <c r="CD53" s="8">
        <f t="shared" si="69"/>
        <v>47.550151796178881</v>
      </c>
      <c r="CE53" s="8">
        <f t="shared" si="69"/>
        <v>0</v>
      </c>
      <c r="CF53" s="8">
        <f t="shared" si="69"/>
        <v>38.817534199975086</v>
      </c>
      <c r="CG53" s="8">
        <f t="shared" si="69"/>
        <v>1204.6858741879664</v>
      </c>
      <c r="CH53" s="8">
        <f t="shared" si="69"/>
        <v>371.89475684625177</v>
      </c>
      <c r="CI53" s="8">
        <f t="shared" si="69"/>
        <v>12.851137361194453</v>
      </c>
      <c r="CJ53" s="8">
        <f t="shared" si="69"/>
        <v>192.85448203901177</v>
      </c>
      <c r="CK53" s="8">
        <f t="shared" si="69"/>
        <v>71.697832084660348</v>
      </c>
      <c r="CL53" s="8">
        <f t="shared" si="69"/>
        <v>82.539916387926098</v>
      </c>
      <c r="CM53" s="8">
        <f t="shared" si="69"/>
        <v>20.097257723333311</v>
      </c>
      <c r="CN53" s="8">
        <f t="shared" si="69"/>
        <v>69.811219592375835</v>
      </c>
      <c r="CO53" s="8">
        <f t="shared" si="69"/>
        <v>395.06177428566389</v>
      </c>
      <c r="CP53" s="8">
        <f t="shared" si="69"/>
        <v>117.31221542698168</v>
      </c>
      <c r="CQ53" s="8">
        <f t="shared" si="69"/>
        <v>374.13826257582457</v>
      </c>
      <c r="CR53" s="8">
        <f t="shared" si="69"/>
        <v>40.067174745143689</v>
      </c>
      <c r="CS53" s="8">
        <f t="shared" si="69"/>
        <v>2547.9522054177769</v>
      </c>
      <c r="CT53" s="8">
        <f t="shared" si="69"/>
        <v>3021.2318355629122</v>
      </c>
      <c r="CU53" s="8">
        <f t="shared" si="69"/>
        <v>3061.299010308056</v>
      </c>
      <c r="CV53" s="8">
        <f t="shared" si="69"/>
        <v>53.599122025171155</v>
      </c>
      <c r="CW53" s="8"/>
      <c r="CX53" s="8">
        <f t="shared" ref="CX53:CX58" si="72">CX52</f>
        <v>3.0971701818106312</v>
      </c>
      <c r="CY53" s="8">
        <f t="shared" si="70"/>
        <v>4.3574433094288718</v>
      </c>
      <c r="CZ53" s="8">
        <f t="shared" si="70"/>
        <v>1.5190064175353819</v>
      </c>
      <c r="DA53" s="8">
        <f t="shared" si="70"/>
        <v>3.1942335527178014</v>
      </c>
      <c r="DB53" s="8">
        <f t="shared" si="70"/>
        <v>5.5713017937936158</v>
      </c>
      <c r="DC53" s="8">
        <f t="shared" si="70"/>
        <v>0.53101228066121176</v>
      </c>
      <c r="DD53" s="8">
        <f t="shared" si="70"/>
        <v>0.19020163379796459</v>
      </c>
      <c r="DE53" s="8">
        <f t="shared" si="70"/>
        <v>0.34473591033501455</v>
      </c>
      <c r="DF53" s="8">
        <f t="shared" si="70"/>
        <v>12.454877114160547</v>
      </c>
      <c r="DG53" s="8">
        <f t="shared" si="70"/>
        <v>3.0093804812713199</v>
      </c>
      <c r="DH53" s="8">
        <f t="shared" si="70"/>
        <v>0.12520723529522176</v>
      </c>
      <c r="DI53" s="8">
        <f t="shared" si="70"/>
        <v>2.0337472042334994</v>
      </c>
      <c r="DJ53" s="8">
        <f t="shared" si="70"/>
        <v>1.4056791532624229</v>
      </c>
      <c r="DK53" s="8">
        <f t="shared" si="70"/>
        <v>1.0467652518648005</v>
      </c>
      <c r="DL53" s="8">
        <f t="shared" si="70"/>
        <v>0.29503443000268664</v>
      </c>
      <c r="DM53" s="8">
        <f t="shared" si="70"/>
        <v>0.69447082046871667</v>
      </c>
      <c r="DN53" s="8">
        <f t="shared" si="70"/>
        <v>2.313231186600329</v>
      </c>
      <c r="DO53" s="8">
        <f t="shared" si="70"/>
        <v>1.1670299185115716</v>
      </c>
      <c r="DP53" s="8">
        <f t="shared" si="70"/>
        <v>5.0025029315819181</v>
      </c>
      <c r="DQ53" s="8">
        <f t="shared" si="70"/>
        <v>0.71289244746506941</v>
      </c>
      <c r="DR53" s="8">
        <f t="shared" si="70"/>
        <v>27.538439295377604</v>
      </c>
      <c r="DS53" s="8">
        <f t="shared" si="70"/>
        <v>30.588334113099105</v>
      </c>
      <c r="DT53" s="8">
        <f t="shared" si="70"/>
        <v>31.301226560564182</v>
      </c>
      <c r="DU53" s="8">
        <f t="shared" si="70"/>
        <v>0.63145078621830297</v>
      </c>
      <c r="DW53" s="4">
        <f t="shared" ref="DW53:EK70" si="73">BY53/$CU53</f>
        <v>8.1826755421172209E-2</v>
      </c>
      <c r="DX53" s="4">
        <f t="shared" si="73"/>
        <v>0.10317534711438671</v>
      </c>
      <c r="DY53" s="4">
        <f t="shared" si="73"/>
        <v>5.8284148836019754E-2</v>
      </c>
      <c r="DZ53" s="4">
        <f t="shared" si="73"/>
        <v>8.1799489384465213E-2</v>
      </c>
      <c r="EA53" s="4">
        <f t="shared" si="73"/>
        <v>0.21886089615530696</v>
      </c>
      <c r="EB53" s="4">
        <f t="shared" si="73"/>
        <v>1.5532671469225068E-2</v>
      </c>
      <c r="EC53" s="4">
        <f t="shared" si="73"/>
        <v>0</v>
      </c>
      <c r="ED53" s="4">
        <f t="shared" si="73"/>
        <v>1.2680085829338477E-2</v>
      </c>
      <c r="EE53" s="4">
        <f t="shared" si="73"/>
        <v>0.3935211392717694</v>
      </c>
      <c r="EF53" s="4">
        <f t="shared" si="73"/>
        <v>0.12148266327268316</v>
      </c>
      <c r="EG53" s="4">
        <f t="shared" si="73"/>
        <v>4.1979360127586017E-3</v>
      </c>
      <c r="EH53" s="4">
        <f t="shared" si="73"/>
        <v>6.2997597225762328E-2</v>
      </c>
      <c r="EI53" s="4">
        <f t="shared" si="73"/>
        <v>2.3420721675092251E-2</v>
      </c>
      <c r="EJ53" s="4">
        <f t="shared" si="73"/>
        <v>2.696238299819663E-2</v>
      </c>
      <c r="EK53" s="4">
        <f t="shared" si="73"/>
        <v>6.5649443767699578E-3</v>
      </c>
      <c r="EL53" s="4">
        <f t="shared" si="48"/>
        <v>2.2804443263237717E-2</v>
      </c>
      <c r="EM53" s="4">
        <f t="shared" si="25"/>
        <v>0.1290503714127256</v>
      </c>
      <c r="EN53" s="4">
        <f t="shared" si="25"/>
        <v>3.8321057509235812E-2</v>
      </c>
      <c r="EO53" s="4">
        <f t="shared" si="25"/>
        <v>0.12221552397071311</v>
      </c>
      <c r="EP53" s="4">
        <f t="shared" si="25"/>
        <v>1.3088291803652254E-2</v>
      </c>
      <c r="EQ53" s="4">
        <f t="shared" si="25"/>
        <v>0.83231079252247842</v>
      </c>
      <c r="ES53" s="4">
        <f t="shared" ref="ES53:FG69" si="74">CX53/$DT53</f>
        <v>9.8947246550162252E-2</v>
      </c>
      <c r="ET53" s="4">
        <f t="shared" si="74"/>
        <v>0.13920998594089382</v>
      </c>
      <c r="EU53" s="4">
        <f t="shared" si="74"/>
        <v>4.8528654766811889E-2</v>
      </c>
      <c r="EV53" s="4">
        <f t="shared" si="74"/>
        <v>0.1020481911958733</v>
      </c>
      <c r="EW53" s="4">
        <f t="shared" si="74"/>
        <v>0.17798988748935457</v>
      </c>
      <c r="EX53" s="4">
        <f t="shared" si="74"/>
        <v>1.6964583788234802E-2</v>
      </c>
      <c r="EY53" s="4">
        <f t="shared" si="74"/>
        <v>6.0764913933946604E-3</v>
      </c>
      <c r="EZ53" s="4">
        <f t="shared" si="74"/>
        <v>1.1013495259298903E-2</v>
      </c>
      <c r="FA53" s="4">
        <f t="shared" si="74"/>
        <v>0.39790380386729668</v>
      </c>
      <c r="FB53" s="4">
        <f t="shared" si="74"/>
        <v>9.6142573692712119E-2</v>
      </c>
      <c r="FC53" s="4">
        <f t="shared" si="74"/>
        <v>4.0000744077220273E-3</v>
      </c>
      <c r="FD53" s="4">
        <f t="shared" si="74"/>
        <v>6.4973402888811357E-2</v>
      </c>
      <c r="FE53" s="4">
        <f t="shared" si="74"/>
        <v>4.4908117275934842E-2</v>
      </c>
      <c r="FF53" s="4">
        <f t="shared" si="74"/>
        <v>3.3441668806154713E-2</v>
      </c>
      <c r="FG53" s="4">
        <f t="shared" si="74"/>
        <v>9.4256507626571708E-3</v>
      </c>
      <c r="FH53" s="4">
        <f t="shared" si="49"/>
        <v>2.2186696713785242E-2</v>
      </c>
      <c r="FI53" s="4">
        <f t="shared" si="26"/>
        <v>7.3902253706400273E-2</v>
      </c>
      <c r="FJ53" s="4">
        <f t="shared" si="26"/>
        <v>3.7283839860189065E-2</v>
      </c>
      <c r="FK53" s="4">
        <f t="shared" si="26"/>
        <v>0.15981811198045753</v>
      </c>
      <c r="FL53" s="4">
        <f t="shared" si="26"/>
        <v>2.2775224034294841E-2</v>
      </c>
      <c r="FM53" s="4">
        <f t="shared" si="13"/>
        <v>1</v>
      </c>
    </row>
    <row r="54" spans="1:169" s="4" customFormat="1" x14ac:dyDescent="0.2">
      <c r="A54" s="4" t="s">
        <v>281</v>
      </c>
      <c r="B54" s="4" t="s">
        <v>116</v>
      </c>
      <c r="C54" s="4" t="s">
        <v>293</v>
      </c>
      <c r="D54" s="5" t="s">
        <v>294</v>
      </c>
      <c r="E54" s="5" t="s">
        <v>98</v>
      </c>
      <c r="F54" s="25">
        <v>188</v>
      </c>
      <c r="G54" s="26">
        <v>43410</v>
      </c>
      <c r="H54" s="25">
        <v>2</v>
      </c>
      <c r="I54" s="25">
        <v>5</v>
      </c>
      <c r="J54" s="25" t="s">
        <v>284</v>
      </c>
      <c r="K54" s="27" t="s">
        <v>139</v>
      </c>
      <c r="L54" s="25">
        <v>36</v>
      </c>
      <c r="M54" s="25" t="s">
        <v>285</v>
      </c>
      <c r="N54" s="25">
        <v>30</v>
      </c>
      <c r="O54" s="25">
        <v>10</v>
      </c>
      <c r="P54" s="28">
        <v>4</v>
      </c>
      <c r="Q54" s="25" t="s">
        <v>102</v>
      </c>
      <c r="R54" s="25" t="s">
        <v>103</v>
      </c>
      <c r="S54" s="25"/>
      <c r="T54" s="25" t="s">
        <v>104</v>
      </c>
      <c r="U54" s="28">
        <v>2000</v>
      </c>
      <c r="V54" s="36"/>
      <c r="W54" s="25" t="s">
        <v>105</v>
      </c>
      <c r="X54" s="25" t="s">
        <v>295</v>
      </c>
      <c r="Y54" s="25" t="s">
        <v>296</v>
      </c>
      <c r="Z54" s="25"/>
      <c r="AA54" s="8">
        <v>33.034199682522257</v>
      </c>
      <c r="AB54" s="8">
        <v>66.918547798513998</v>
      </c>
      <c r="AC54" s="8">
        <v>23.867968516496092</v>
      </c>
      <c r="AD54" s="8">
        <v>31.035758990894909</v>
      </c>
      <c r="AE54" s="8">
        <v>84.178335604694084</v>
      </c>
      <c r="AF54" s="8">
        <v>6.0185983513327566</v>
      </c>
      <c r="AG54" s="8">
        <v>0.64230605390624584</v>
      </c>
      <c r="AH54" s="8">
        <v>4.5489705803044123</v>
      </c>
      <c r="AI54" s="8">
        <v>148.79564872443351</v>
      </c>
      <c r="AJ54" s="8">
        <v>49.292752867036107</v>
      </c>
      <c r="AK54" s="8">
        <v>1.716368211569852</v>
      </c>
      <c r="AL54" s="8">
        <v>26.330639984662319</v>
      </c>
      <c r="AM54" s="8">
        <v>13.261735400176796</v>
      </c>
      <c r="AN54" s="8">
        <v>21.800522308135413</v>
      </c>
      <c r="AO54" s="8">
        <v>2.538155236532972</v>
      </c>
      <c r="AP54" s="8">
        <v>9.229487412193853</v>
      </c>
      <c r="AQ54" s="8">
        <v>42.072009510328783</v>
      </c>
      <c r="AR54" s="8">
        <v>11.038931475973708</v>
      </c>
      <c r="AS54" s="8">
        <v>47.117102073347809</v>
      </c>
      <c r="AT54" s="8">
        <v>5.3699269769443561</v>
      </c>
      <c r="AU54" s="8">
        <v>337.72755144877652</v>
      </c>
      <c r="AV54" s="8">
        <v>388.94091262572397</v>
      </c>
      <c r="AW54" s="8">
        <v>394.31083960266835</v>
      </c>
      <c r="AX54" s="8">
        <v>6.832034591180614</v>
      </c>
      <c r="AZ54" s="8">
        <f t="shared" si="56"/>
        <v>33.034199682522257</v>
      </c>
      <c r="BA54" s="8">
        <f t="shared" si="56"/>
        <v>66.918547798513998</v>
      </c>
      <c r="BB54" s="8">
        <f t="shared" si="56"/>
        <v>23.867968516496092</v>
      </c>
      <c r="BC54" s="8">
        <f t="shared" si="56"/>
        <v>31.035758990894909</v>
      </c>
      <c r="BD54" s="8">
        <f t="shared" si="56"/>
        <v>84.178335604694084</v>
      </c>
      <c r="BE54" s="8">
        <f t="shared" si="56"/>
        <v>6.0185983513327566</v>
      </c>
      <c r="BF54" s="8">
        <f t="shared" si="56"/>
        <v>0.64230605390624584</v>
      </c>
      <c r="BG54" s="8">
        <f t="shared" si="56"/>
        <v>4.5489705803044123</v>
      </c>
      <c r="BH54" s="8">
        <f t="shared" si="56"/>
        <v>148.79564872443351</v>
      </c>
      <c r="BI54" s="8">
        <f t="shared" si="56"/>
        <v>49.292752867036107</v>
      </c>
      <c r="BJ54" s="8">
        <f t="shared" si="56"/>
        <v>1.716368211569852</v>
      </c>
      <c r="BK54" s="8">
        <f t="shared" ref="BK54:BO106" si="75">AL54</f>
        <v>26.330639984662319</v>
      </c>
      <c r="BL54" s="8">
        <f t="shared" si="75"/>
        <v>13.261735400176796</v>
      </c>
      <c r="BM54" s="8">
        <f t="shared" si="75"/>
        <v>21.800522308135413</v>
      </c>
      <c r="BN54" s="8">
        <f t="shared" si="75"/>
        <v>2.538155236532972</v>
      </c>
      <c r="BO54" s="8">
        <f t="shared" si="75"/>
        <v>9.229487412193853</v>
      </c>
      <c r="BP54" s="8">
        <f t="shared" si="65"/>
        <v>42.072009510328783</v>
      </c>
      <c r="BQ54" s="8">
        <f t="shared" si="64"/>
        <v>11.038931475973708</v>
      </c>
      <c r="BR54" s="8">
        <f t="shared" si="64"/>
        <v>47.117102073347809</v>
      </c>
      <c r="BS54" s="8">
        <f t="shared" si="64"/>
        <v>5.3699269769443561</v>
      </c>
      <c r="BT54" s="8">
        <f t="shared" si="64"/>
        <v>337.72755144877652</v>
      </c>
      <c r="BU54" s="8">
        <f t="shared" si="64"/>
        <v>388.94091262572397</v>
      </c>
      <c r="BV54" s="8">
        <f t="shared" si="64"/>
        <v>394.31083960266835</v>
      </c>
      <c r="BW54" s="8">
        <f t="shared" si="64"/>
        <v>6.832034591180614</v>
      </c>
      <c r="BX54" s="8"/>
      <c r="BY54" s="8">
        <f t="shared" si="71"/>
        <v>328.30629955236134</v>
      </c>
      <c r="BZ54" s="8">
        <f t="shared" si="69"/>
        <v>664.62627691036812</v>
      </c>
      <c r="CA54" s="8">
        <f t="shared" si="69"/>
        <v>240.96448107193629</v>
      </c>
      <c r="CB54" s="8">
        <f t="shared" si="69"/>
        <v>313.75800206116213</v>
      </c>
      <c r="CC54" s="8">
        <f t="shared" si="69"/>
        <v>852.70970936445769</v>
      </c>
      <c r="CD54" s="8">
        <f t="shared" si="69"/>
        <v>61.052592118563176</v>
      </c>
      <c r="CE54" s="8">
        <f t="shared" si="69"/>
        <v>3.2115302695312291</v>
      </c>
      <c r="CF54" s="8">
        <f t="shared" si="69"/>
        <v>46.752942023139923</v>
      </c>
      <c r="CG54" s="8">
        <f t="shared" si="69"/>
        <v>1503.5833317618913</v>
      </c>
      <c r="CH54" s="8">
        <f t="shared" si="69"/>
        <v>492.12973421711365</v>
      </c>
      <c r="CI54" s="8">
        <f t="shared" si="69"/>
        <v>16.885318247959148</v>
      </c>
      <c r="CJ54" s="8">
        <f t="shared" si="69"/>
        <v>258.11187861696703</v>
      </c>
      <c r="CK54" s="8">
        <f t="shared" si="69"/>
        <v>137.93195120711002</v>
      </c>
      <c r="CL54" s="8">
        <f t="shared" si="69"/>
        <v>196.97696298400658</v>
      </c>
      <c r="CM54" s="8">
        <f t="shared" si="69"/>
        <v>26.152058859486765</v>
      </c>
      <c r="CN54" s="8">
        <f t="shared" si="69"/>
        <v>94.133659425453857</v>
      </c>
      <c r="CO54" s="8">
        <f t="shared" si="69"/>
        <v>552.5173635824309</v>
      </c>
      <c r="CP54" s="8">
        <f t="shared" si="69"/>
        <v>137.51576123469172</v>
      </c>
      <c r="CQ54" s="8">
        <f t="shared" si="69"/>
        <v>450.10054701563774</v>
      </c>
      <c r="CR54" s="8">
        <f t="shared" si="69"/>
        <v>48.341385263538015</v>
      </c>
      <c r="CS54" s="8">
        <f t="shared" si="69"/>
        <v>3126.3237263463816</v>
      </c>
      <c r="CT54" s="8">
        <f t="shared" si="69"/>
        <v>3777.1310236603654</v>
      </c>
      <c r="CU54" s="8">
        <f t="shared" si="69"/>
        <v>3825.4724089239039</v>
      </c>
      <c r="CV54" s="8">
        <f t="shared" si="69"/>
        <v>68.167086325473122</v>
      </c>
      <c r="CW54" s="8"/>
      <c r="CX54" s="8">
        <f t="shared" si="72"/>
        <v>3.0971701818106312</v>
      </c>
      <c r="CY54" s="8">
        <f t="shared" si="70"/>
        <v>4.3574433094288718</v>
      </c>
      <c r="CZ54" s="8">
        <f t="shared" si="70"/>
        <v>1.5190064175353819</v>
      </c>
      <c r="DA54" s="8">
        <f t="shared" si="70"/>
        <v>3.1942335527178014</v>
      </c>
      <c r="DB54" s="8">
        <f t="shared" si="70"/>
        <v>5.5713017937936158</v>
      </c>
      <c r="DC54" s="8">
        <f t="shared" si="70"/>
        <v>0.53101228066121176</v>
      </c>
      <c r="DD54" s="8">
        <f t="shared" si="70"/>
        <v>0.19020163379796459</v>
      </c>
      <c r="DE54" s="8">
        <f t="shared" si="70"/>
        <v>0.34473591033501455</v>
      </c>
      <c r="DF54" s="8">
        <f t="shared" si="70"/>
        <v>12.454877114160547</v>
      </c>
      <c r="DG54" s="8">
        <f t="shared" si="70"/>
        <v>3.0093804812713199</v>
      </c>
      <c r="DH54" s="8">
        <f t="shared" si="70"/>
        <v>0.12520723529522176</v>
      </c>
      <c r="DI54" s="8">
        <f t="shared" si="70"/>
        <v>2.0337472042334994</v>
      </c>
      <c r="DJ54" s="8">
        <f t="shared" si="70"/>
        <v>1.4056791532624229</v>
      </c>
      <c r="DK54" s="8">
        <f t="shared" si="70"/>
        <v>1.0467652518648005</v>
      </c>
      <c r="DL54" s="8">
        <f t="shared" si="70"/>
        <v>0.29503443000268664</v>
      </c>
      <c r="DM54" s="8">
        <f t="shared" si="70"/>
        <v>0.69447082046871667</v>
      </c>
      <c r="DN54" s="8">
        <f t="shared" si="70"/>
        <v>2.313231186600329</v>
      </c>
      <c r="DO54" s="8">
        <f t="shared" si="70"/>
        <v>1.1670299185115716</v>
      </c>
      <c r="DP54" s="8">
        <f t="shared" si="70"/>
        <v>5.0025029315819181</v>
      </c>
      <c r="DQ54" s="8">
        <f t="shared" si="70"/>
        <v>0.71289244746506941</v>
      </c>
      <c r="DR54" s="8">
        <f t="shared" si="70"/>
        <v>27.538439295377604</v>
      </c>
      <c r="DS54" s="8">
        <f t="shared" si="70"/>
        <v>30.588334113099105</v>
      </c>
      <c r="DT54" s="8">
        <f t="shared" si="70"/>
        <v>31.301226560564182</v>
      </c>
      <c r="DU54" s="8">
        <f t="shared" si="70"/>
        <v>0.63145078621830297</v>
      </c>
      <c r="DW54" s="4">
        <f t="shared" si="73"/>
        <v>8.5821112913140346E-2</v>
      </c>
      <c r="DX54" s="4">
        <f t="shared" si="73"/>
        <v>0.1737370462690975</v>
      </c>
      <c r="DY54" s="4">
        <f t="shared" si="73"/>
        <v>6.2989470401047548E-2</v>
      </c>
      <c r="DZ54" s="4">
        <f t="shared" si="73"/>
        <v>8.2018106137490485E-2</v>
      </c>
      <c r="EA54" s="4">
        <f t="shared" si="73"/>
        <v>0.22290311318813638</v>
      </c>
      <c r="EB54" s="4">
        <f t="shared" si="73"/>
        <v>1.5959490905264984E-2</v>
      </c>
      <c r="EC54" s="4">
        <f t="shared" si="73"/>
        <v>8.3951207229713751E-4</v>
      </c>
      <c r="ED54" s="4">
        <f t="shared" si="73"/>
        <v>1.2221481957124195E-2</v>
      </c>
      <c r="EE54" s="4">
        <f t="shared" si="73"/>
        <v>0.39304513823035142</v>
      </c>
      <c r="EF54" s="4">
        <f t="shared" si="73"/>
        <v>0.12864547998545062</v>
      </c>
      <c r="EG54" s="4">
        <f t="shared" si="73"/>
        <v>4.4139171435584731E-3</v>
      </c>
      <c r="EH54" s="4">
        <f t="shared" si="73"/>
        <v>6.7471896546647231E-2</v>
      </c>
      <c r="EI54" s="4">
        <f t="shared" si="73"/>
        <v>3.6056187697328067E-2</v>
      </c>
      <c r="EJ54" s="4">
        <f t="shared" si="73"/>
        <v>5.1490885811777617E-2</v>
      </c>
      <c r="EK54" s="4">
        <f t="shared" si="73"/>
        <v>6.8362952503540015E-3</v>
      </c>
      <c r="EL54" s="4">
        <f t="shared" si="48"/>
        <v>2.4607067928620462E-2</v>
      </c>
      <c r="EM54" s="4">
        <f t="shared" si="25"/>
        <v>0.14443114588764025</v>
      </c>
      <c r="EN54" s="4">
        <f t="shared" si="25"/>
        <v>3.5947393298119378E-2</v>
      </c>
      <c r="EO54" s="4">
        <f t="shared" si="25"/>
        <v>0.11765881410245223</v>
      </c>
      <c r="EP54" s="4">
        <f t="shared" si="25"/>
        <v>1.2636709952676493E-2</v>
      </c>
      <c r="EQ54" s="4">
        <f t="shared" si="25"/>
        <v>0.81723860275489713</v>
      </c>
      <c r="ES54" s="4">
        <f t="shared" si="74"/>
        <v>9.8947246550162252E-2</v>
      </c>
      <c r="ET54" s="4">
        <f t="shared" si="74"/>
        <v>0.13920998594089382</v>
      </c>
      <c r="EU54" s="4">
        <f t="shared" si="74"/>
        <v>4.8528654766811889E-2</v>
      </c>
      <c r="EV54" s="4">
        <f t="shared" si="74"/>
        <v>0.1020481911958733</v>
      </c>
      <c r="EW54" s="4">
        <f t="shared" si="74"/>
        <v>0.17798988748935457</v>
      </c>
      <c r="EX54" s="4">
        <f t="shared" si="74"/>
        <v>1.6964583788234802E-2</v>
      </c>
      <c r="EY54" s="4">
        <f t="shared" si="74"/>
        <v>6.0764913933946604E-3</v>
      </c>
      <c r="EZ54" s="4">
        <f t="shared" si="74"/>
        <v>1.1013495259298903E-2</v>
      </c>
      <c r="FA54" s="4">
        <f t="shared" si="74"/>
        <v>0.39790380386729668</v>
      </c>
      <c r="FB54" s="4">
        <f t="shared" si="74"/>
        <v>9.6142573692712119E-2</v>
      </c>
      <c r="FC54" s="4">
        <f t="shared" si="74"/>
        <v>4.0000744077220273E-3</v>
      </c>
      <c r="FD54" s="4">
        <f t="shared" si="74"/>
        <v>6.4973402888811357E-2</v>
      </c>
      <c r="FE54" s="4">
        <f t="shared" si="74"/>
        <v>4.4908117275934842E-2</v>
      </c>
      <c r="FF54" s="4">
        <f t="shared" si="74"/>
        <v>3.3441668806154713E-2</v>
      </c>
      <c r="FG54" s="4">
        <f t="shared" si="74"/>
        <v>9.4256507626571708E-3</v>
      </c>
      <c r="FH54" s="4">
        <f t="shared" si="49"/>
        <v>2.2186696713785242E-2</v>
      </c>
      <c r="FI54" s="4">
        <f t="shared" si="26"/>
        <v>7.3902253706400273E-2</v>
      </c>
      <c r="FJ54" s="4">
        <f t="shared" si="26"/>
        <v>3.7283839860189065E-2</v>
      </c>
      <c r="FK54" s="4">
        <f t="shared" si="26"/>
        <v>0.15981811198045753</v>
      </c>
      <c r="FL54" s="4">
        <f t="shared" si="26"/>
        <v>2.2775224034294841E-2</v>
      </c>
      <c r="FM54" s="4">
        <f t="shared" si="13"/>
        <v>1</v>
      </c>
    </row>
    <row r="55" spans="1:169" s="4" customFormat="1" x14ac:dyDescent="0.2">
      <c r="A55" s="4" t="s">
        <v>281</v>
      </c>
      <c r="B55" s="4" t="s">
        <v>120</v>
      </c>
      <c r="C55" s="4" t="s">
        <v>297</v>
      </c>
      <c r="D55" s="5" t="s">
        <v>298</v>
      </c>
      <c r="E55" s="5" t="s">
        <v>98</v>
      </c>
      <c r="F55" s="25">
        <v>188</v>
      </c>
      <c r="G55" s="26">
        <v>43410</v>
      </c>
      <c r="H55" s="25">
        <v>2</v>
      </c>
      <c r="I55" s="25">
        <v>5</v>
      </c>
      <c r="J55" s="25" t="s">
        <v>284</v>
      </c>
      <c r="K55" s="27" t="s">
        <v>139</v>
      </c>
      <c r="L55" s="25">
        <v>36</v>
      </c>
      <c r="M55" s="25" t="s">
        <v>285</v>
      </c>
      <c r="N55" s="25">
        <v>40</v>
      </c>
      <c r="O55" s="25">
        <v>6</v>
      </c>
      <c r="P55" s="28">
        <v>5</v>
      </c>
      <c r="Q55" s="25" t="s">
        <v>102</v>
      </c>
      <c r="R55" s="25" t="s">
        <v>103</v>
      </c>
      <c r="S55" s="25"/>
      <c r="T55" s="25" t="s">
        <v>104</v>
      </c>
      <c r="U55" s="28">
        <v>2000</v>
      </c>
      <c r="V55" s="36"/>
      <c r="W55" s="25" t="s">
        <v>105</v>
      </c>
      <c r="X55" s="25" t="s">
        <v>299</v>
      </c>
      <c r="Y55" s="25"/>
      <c r="Z55" s="25"/>
      <c r="AA55" s="8">
        <v>32.876749034623771</v>
      </c>
      <c r="AB55" s="8">
        <v>60.619723386348511</v>
      </c>
      <c r="AC55" s="8">
        <v>20.10081023856565</v>
      </c>
      <c r="AD55" s="8">
        <v>30.974392133777364</v>
      </c>
      <c r="AE55" s="8">
        <v>73.157366944669903</v>
      </c>
      <c r="AF55" s="8">
        <v>5.5935119013317438</v>
      </c>
      <c r="AG55" s="8">
        <v>1.6789025765974299</v>
      </c>
      <c r="AH55" s="8">
        <v>4.6502940213819217</v>
      </c>
      <c r="AI55" s="8">
        <v>147.43205372850935</v>
      </c>
      <c r="AJ55" s="8">
        <v>40.605820095985074</v>
      </c>
      <c r="AK55" s="8">
        <v>1.1919509055471347</v>
      </c>
      <c r="AL55" s="8">
        <v>27.327196809186713</v>
      </c>
      <c r="AM55" s="8">
        <v>15.788434341522191</v>
      </c>
      <c r="AN55" s="8">
        <v>15.569809187745474</v>
      </c>
      <c r="AO55" s="8">
        <v>2.4885681286314316</v>
      </c>
      <c r="AP55" s="8">
        <v>7.8937612575672862</v>
      </c>
      <c r="AQ55" s="8">
        <v>26.882158483474168</v>
      </c>
      <c r="AR55" s="8">
        <v>10.545481417359055</v>
      </c>
      <c r="AS55" s="8">
        <v>49.792829557405419</v>
      </c>
      <c r="AT55" s="8">
        <v>6.5392062359814185</v>
      </c>
      <c r="AU55" s="8">
        <v>338.25450895502041</v>
      </c>
      <c r="AV55" s="8">
        <v>374.12740712106233</v>
      </c>
      <c r="AW55" s="8">
        <v>380.66661335704373</v>
      </c>
      <c r="AX55" s="8">
        <v>6.3922923409673462</v>
      </c>
      <c r="AZ55" s="8">
        <f t="shared" ref="AZ55:BJ80" si="76">AA55</f>
        <v>32.876749034623771</v>
      </c>
      <c r="BA55" s="8">
        <f t="shared" si="76"/>
        <v>60.619723386348511</v>
      </c>
      <c r="BB55" s="8">
        <f t="shared" si="76"/>
        <v>20.10081023856565</v>
      </c>
      <c r="BC55" s="8">
        <f t="shared" si="76"/>
        <v>30.974392133777364</v>
      </c>
      <c r="BD55" s="8">
        <f t="shared" si="76"/>
        <v>73.157366944669903</v>
      </c>
      <c r="BE55" s="8">
        <f t="shared" si="76"/>
        <v>5.5935119013317438</v>
      </c>
      <c r="BF55" s="8">
        <f t="shared" si="76"/>
        <v>1.6789025765974299</v>
      </c>
      <c r="BG55" s="8">
        <f t="shared" si="76"/>
        <v>4.6502940213819217</v>
      </c>
      <c r="BH55" s="8">
        <f t="shared" si="76"/>
        <v>147.43205372850935</v>
      </c>
      <c r="BI55" s="8">
        <f t="shared" si="76"/>
        <v>40.605820095985074</v>
      </c>
      <c r="BJ55" s="8">
        <f t="shared" si="76"/>
        <v>1.1919509055471347</v>
      </c>
      <c r="BK55" s="8">
        <f t="shared" si="75"/>
        <v>27.327196809186713</v>
      </c>
      <c r="BL55" s="8">
        <f t="shared" si="75"/>
        <v>15.788434341522191</v>
      </c>
      <c r="BM55" s="8">
        <f t="shared" si="75"/>
        <v>15.569809187745474</v>
      </c>
      <c r="BN55" s="8">
        <f t="shared" si="75"/>
        <v>2.4885681286314316</v>
      </c>
      <c r="BO55" s="8">
        <f t="shared" si="75"/>
        <v>7.8937612575672862</v>
      </c>
      <c r="BP55" s="8">
        <f t="shared" si="65"/>
        <v>26.882158483474168</v>
      </c>
      <c r="BQ55" s="8">
        <f t="shared" si="64"/>
        <v>10.545481417359055</v>
      </c>
      <c r="BR55" s="8">
        <f t="shared" si="64"/>
        <v>49.792829557405419</v>
      </c>
      <c r="BS55" s="8">
        <f t="shared" si="64"/>
        <v>6.5392062359814185</v>
      </c>
      <c r="BT55" s="8">
        <f t="shared" si="64"/>
        <v>338.25450895502041</v>
      </c>
      <c r="BU55" s="8">
        <f t="shared" si="64"/>
        <v>374.12740712106233</v>
      </c>
      <c r="BV55" s="8">
        <f t="shared" si="64"/>
        <v>380.66661335704373</v>
      </c>
      <c r="BW55" s="8">
        <f t="shared" si="64"/>
        <v>6.3922923409673462</v>
      </c>
      <c r="BX55" s="8"/>
      <c r="BY55" s="8">
        <f t="shared" si="71"/>
        <v>329.55474358573014</v>
      </c>
      <c r="BZ55" s="8">
        <f t="shared" si="69"/>
        <v>637.69135592431257</v>
      </c>
      <c r="CA55" s="8">
        <f t="shared" si="69"/>
        <v>219.84389377530871</v>
      </c>
      <c r="CB55" s="8">
        <f t="shared" si="69"/>
        <v>310.0507556233614</v>
      </c>
      <c r="CC55" s="8">
        <f t="shared" si="69"/>
        <v>786.67851274681993</v>
      </c>
      <c r="CD55" s="8">
        <f t="shared" si="69"/>
        <v>58.060551263322502</v>
      </c>
      <c r="CE55" s="8">
        <f t="shared" si="69"/>
        <v>11.60604315251838</v>
      </c>
      <c r="CF55" s="8">
        <f t="shared" si="69"/>
        <v>45.996323008431673</v>
      </c>
      <c r="CG55" s="8">
        <f t="shared" si="69"/>
        <v>1481.1385122647141</v>
      </c>
      <c r="CH55" s="8">
        <f t="shared" si="69"/>
        <v>449.49286481510592</v>
      </c>
      <c r="CI55" s="8">
        <f t="shared" si="69"/>
        <v>14.541595585584934</v>
      </c>
      <c r="CJ55" s="8">
        <f t="shared" si="69"/>
        <v>268.28918396924513</v>
      </c>
      <c r="CK55" s="8">
        <f t="shared" si="69"/>
        <v>145.25084870849494</v>
      </c>
      <c r="CL55" s="8">
        <f t="shared" si="69"/>
        <v>186.85165747940445</v>
      </c>
      <c r="CM55" s="8">
        <f t="shared" si="69"/>
        <v>25.133616825822021</v>
      </c>
      <c r="CN55" s="8">
        <f t="shared" si="69"/>
        <v>85.616243348805696</v>
      </c>
      <c r="CO55" s="8">
        <f t="shared" si="69"/>
        <v>344.77083996901479</v>
      </c>
      <c r="CP55" s="8">
        <f t="shared" si="69"/>
        <v>107.92206446666381</v>
      </c>
      <c r="CQ55" s="8">
        <f t="shared" si="69"/>
        <v>484.54965815376613</v>
      </c>
      <c r="CR55" s="8">
        <f t="shared" si="69"/>
        <v>59.545666064628868</v>
      </c>
      <c r="CS55" s="8">
        <f t="shared" si="69"/>
        <v>3379.9103020189846</v>
      </c>
      <c r="CT55" s="8">
        <f t="shared" si="69"/>
        <v>3815.3415987339313</v>
      </c>
      <c r="CU55" s="8">
        <f t="shared" si="69"/>
        <v>3874.8872647985604</v>
      </c>
      <c r="CV55" s="8">
        <f t="shared" si="69"/>
        <v>66.121634660739801</v>
      </c>
      <c r="CW55" s="8"/>
      <c r="CX55" s="8">
        <f t="shared" si="72"/>
        <v>3.0971701818106312</v>
      </c>
      <c r="CY55" s="8">
        <f t="shared" si="70"/>
        <v>4.3574433094288718</v>
      </c>
      <c r="CZ55" s="8">
        <f t="shared" si="70"/>
        <v>1.5190064175353819</v>
      </c>
      <c r="DA55" s="8">
        <f t="shared" si="70"/>
        <v>3.1942335527178014</v>
      </c>
      <c r="DB55" s="8">
        <f t="shared" si="70"/>
        <v>5.5713017937936158</v>
      </c>
      <c r="DC55" s="8">
        <f t="shared" si="70"/>
        <v>0.53101228066121176</v>
      </c>
      <c r="DD55" s="8">
        <f t="shared" si="70"/>
        <v>0.19020163379796459</v>
      </c>
      <c r="DE55" s="8">
        <f t="shared" si="70"/>
        <v>0.34473591033501455</v>
      </c>
      <c r="DF55" s="8">
        <f t="shared" si="70"/>
        <v>12.454877114160547</v>
      </c>
      <c r="DG55" s="8">
        <f t="shared" si="70"/>
        <v>3.0093804812713199</v>
      </c>
      <c r="DH55" s="8">
        <f t="shared" si="70"/>
        <v>0.12520723529522176</v>
      </c>
      <c r="DI55" s="8">
        <f t="shared" si="70"/>
        <v>2.0337472042334994</v>
      </c>
      <c r="DJ55" s="8">
        <f t="shared" si="70"/>
        <v>1.4056791532624229</v>
      </c>
      <c r="DK55" s="8">
        <f t="shared" si="70"/>
        <v>1.0467652518648005</v>
      </c>
      <c r="DL55" s="8">
        <f t="shared" si="70"/>
        <v>0.29503443000268664</v>
      </c>
      <c r="DM55" s="8">
        <f t="shared" si="70"/>
        <v>0.69447082046871667</v>
      </c>
      <c r="DN55" s="8">
        <f t="shared" si="70"/>
        <v>2.313231186600329</v>
      </c>
      <c r="DO55" s="8">
        <f t="shared" si="70"/>
        <v>1.1670299185115716</v>
      </c>
      <c r="DP55" s="8">
        <f t="shared" si="70"/>
        <v>5.0025029315819181</v>
      </c>
      <c r="DQ55" s="8">
        <f t="shared" si="70"/>
        <v>0.71289244746506941</v>
      </c>
      <c r="DR55" s="8">
        <f t="shared" si="70"/>
        <v>27.538439295377604</v>
      </c>
      <c r="DS55" s="8">
        <f t="shared" si="70"/>
        <v>30.588334113099105</v>
      </c>
      <c r="DT55" s="8">
        <f t="shared" si="70"/>
        <v>31.301226560564182</v>
      </c>
      <c r="DU55" s="8">
        <f t="shared" si="70"/>
        <v>0.63145078621830297</v>
      </c>
      <c r="DW55" s="4">
        <f t="shared" si="73"/>
        <v>8.5048859764146542E-2</v>
      </c>
      <c r="DX55" s="4">
        <f t="shared" si="73"/>
        <v>0.16457029904261319</v>
      </c>
      <c r="DY55" s="4">
        <f t="shared" si="73"/>
        <v>5.6735558676114801E-2</v>
      </c>
      <c r="DZ55" s="4">
        <f t="shared" si="73"/>
        <v>8.001542611059155E-2</v>
      </c>
      <c r="EA55" s="4">
        <f t="shared" si="73"/>
        <v>0.20301971618462458</v>
      </c>
      <c r="EB55" s="4">
        <f t="shared" si="73"/>
        <v>1.4983803991092585E-2</v>
      </c>
      <c r="EC55" s="4">
        <f t="shared" si="73"/>
        <v>2.9951950494027419E-3</v>
      </c>
      <c r="ED55" s="4">
        <f t="shared" si="73"/>
        <v>1.1870364184859152E-2</v>
      </c>
      <c r="EE55" s="4">
        <f t="shared" si="73"/>
        <v>0.38224041399091191</v>
      </c>
      <c r="EF55" s="4">
        <f t="shared" si="73"/>
        <v>0.11600153348938094</v>
      </c>
      <c r="EG55" s="4">
        <f t="shared" si="73"/>
        <v>3.7527790079696405E-3</v>
      </c>
      <c r="EH55" s="4">
        <f t="shared" si="73"/>
        <v>6.9237932779753375E-2</v>
      </c>
      <c r="EI55" s="4">
        <f t="shared" si="73"/>
        <v>3.7485180543967628E-2</v>
      </c>
      <c r="EJ55" s="4">
        <f t="shared" si="73"/>
        <v>4.8221185472119302E-2</v>
      </c>
      <c r="EK55" s="4">
        <f t="shared" si="73"/>
        <v>6.4862833698798236E-3</v>
      </c>
      <c r="EL55" s="4">
        <f t="shared" si="48"/>
        <v>2.2095157226014558E-2</v>
      </c>
      <c r="EM55" s="4">
        <f t="shared" si="25"/>
        <v>8.8975708558307706E-2</v>
      </c>
      <c r="EN55" s="4">
        <f t="shared" si="25"/>
        <v>2.7851665633496628E-2</v>
      </c>
      <c r="EO55" s="4">
        <f t="shared" si="25"/>
        <v>0.12504871110849103</v>
      </c>
      <c r="EP55" s="4">
        <f t="shared" si="25"/>
        <v>1.5367070574045308E-2</v>
      </c>
      <c r="EQ55" s="4">
        <f t="shared" si="25"/>
        <v>0.87226029327970456</v>
      </c>
      <c r="ES55" s="4">
        <f t="shared" si="74"/>
        <v>9.8947246550162252E-2</v>
      </c>
      <c r="ET55" s="4">
        <f t="shared" si="74"/>
        <v>0.13920998594089382</v>
      </c>
      <c r="EU55" s="4">
        <f t="shared" si="74"/>
        <v>4.8528654766811889E-2</v>
      </c>
      <c r="EV55" s="4">
        <f t="shared" si="74"/>
        <v>0.1020481911958733</v>
      </c>
      <c r="EW55" s="4">
        <f t="shared" si="74"/>
        <v>0.17798988748935457</v>
      </c>
      <c r="EX55" s="4">
        <f t="shared" si="74"/>
        <v>1.6964583788234802E-2</v>
      </c>
      <c r="EY55" s="4">
        <f t="shared" si="74"/>
        <v>6.0764913933946604E-3</v>
      </c>
      <c r="EZ55" s="4">
        <f t="shared" si="74"/>
        <v>1.1013495259298903E-2</v>
      </c>
      <c r="FA55" s="4">
        <f t="shared" si="74"/>
        <v>0.39790380386729668</v>
      </c>
      <c r="FB55" s="4">
        <f t="shared" si="74"/>
        <v>9.6142573692712119E-2</v>
      </c>
      <c r="FC55" s="4">
        <f t="shared" si="74"/>
        <v>4.0000744077220273E-3</v>
      </c>
      <c r="FD55" s="4">
        <f t="shared" si="74"/>
        <v>6.4973402888811357E-2</v>
      </c>
      <c r="FE55" s="4">
        <f t="shared" si="74"/>
        <v>4.4908117275934842E-2</v>
      </c>
      <c r="FF55" s="4">
        <f t="shared" si="74"/>
        <v>3.3441668806154713E-2</v>
      </c>
      <c r="FG55" s="4">
        <f t="shared" si="74"/>
        <v>9.4256507626571708E-3</v>
      </c>
      <c r="FH55" s="4">
        <f t="shared" si="49"/>
        <v>2.2186696713785242E-2</v>
      </c>
      <c r="FI55" s="4">
        <f t="shared" si="26"/>
        <v>7.3902253706400273E-2</v>
      </c>
      <c r="FJ55" s="4">
        <f t="shared" si="26"/>
        <v>3.7283839860189065E-2</v>
      </c>
      <c r="FK55" s="4">
        <f t="shared" si="26"/>
        <v>0.15981811198045753</v>
      </c>
      <c r="FL55" s="4">
        <f t="shared" si="26"/>
        <v>2.2775224034294841E-2</v>
      </c>
      <c r="FM55" s="4">
        <f t="shared" si="13"/>
        <v>1</v>
      </c>
    </row>
    <row r="56" spans="1:169" s="4" customFormat="1" x14ac:dyDescent="0.2">
      <c r="A56" s="4" t="s">
        <v>281</v>
      </c>
      <c r="B56" s="4" t="s">
        <v>124</v>
      </c>
      <c r="C56" s="4" t="s">
        <v>300</v>
      </c>
      <c r="D56" s="5" t="s">
        <v>301</v>
      </c>
      <c r="E56" s="5" t="s">
        <v>98</v>
      </c>
      <c r="F56" s="25">
        <v>188</v>
      </c>
      <c r="G56" s="26">
        <v>43410</v>
      </c>
      <c r="H56" s="25">
        <v>2</v>
      </c>
      <c r="I56" s="25">
        <v>5</v>
      </c>
      <c r="J56" s="25" t="s">
        <v>284</v>
      </c>
      <c r="K56" s="27" t="s">
        <v>139</v>
      </c>
      <c r="L56" s="25">
        <v>36</v>
      </c>
      <c r="M56" s="25" t="s">
        <v>285</v>
      </c>
      <c r="N56" s="25">
        <v>60</v>
      </c>
      <c r="O56" s="25">
        <v>3</v>
      </c>
      <c r="P56" s="28">
        <v>6</v>
      </c>
      <c r="Q56" s="25" t="s">
        <v>102</v>
      </c>
      <c r="R56" s="25" t="s">
        <v>103</v>
      </c>
      <c r="S56" s="25"/>
      <c r="T56" s="25" t="s">
        <v>104</v>
      </c>
      <c r="U56" s="28">
        <v>2000</v>
      </c>
      <c r="V56" s="36"/>
      <c r="W56" s="25" t="s">
        <v>105</v>
      </c>
      <c r="X56" s="25" t="s">
        <v>302</v>
      </c>
      <c r="Y56" s="25"/>
      <c r="Z56" s="25"/>
      <c r="AA56" s="8">
        <v>38.411380928841666</v>
      </c>
      <c r="AB56" s="8">
        <v>50.315363205403109</v>
      </c>
      <c r="AC56" s="8">
        <v>15.201155273986334</v>
      </c>
      <c r="AD56" s="8">
        <v>38.195264367360117</v>
      </c>
      <c r="AE56" s="8">
        <v>56.471947816464031</v>
      </c>
      <c r="AF56" s="8">
        <v>5.6935860068731463</v>
      </c>
      <c r="AG56" s="8">
        <v>3.3824092268096191</v>
      </c>
      <c r="AH56" s="8">
        <v>3.4984131690935278</v>
      </c>
      <c r="AI56" s="8">
        <v>144.81736749587228</v>
      </c>
      <c r="AJ56" s="8">
        <v>25.403078897670301</v>
      </c>
      <c r="AK56" s="8">
        <v>1.1927850049209723</v>
      </c>
      <c r="AL56" s="8">
        <v>29.458350586512594</v>
      </c>
      <c r="AM56" s="8">
        <v>19.504081404994395</v>
      </c>
      <c r="AN56" s="8">
        <v>11.503179879006407</v>
      </c>
      <c r="AO56" s="8">
        <v>4.3198011818925988</v>
      </c>
      <c r="AP56" s="8">
        <v>7.6755116259726526</v>
      </c>
      <c r="AQ56" s="8">
        <v>14.279531748403324</v>
      </c>
      <c r="AR56" s="8">
        <v>14.493601729020375</v>
      </c>
      <c r="AS56" s="8">
        <v>69.399758688843605</v>
      </c>
      <c r="AT56" s="8">
        <v>13.676392530645654</v>
      </c>
      <c r="AU56" s="8">
        <v>327.95477982775697</v>
      </c>
      <c r="AV56" s="8">
        <v>350.5986771527156</v>
      </c>
      <c r="AW56" s="8">
        <v>364.27506968336127</v>
      </c>
      <c r="AX56" s="8">
        <v>8.0481622885354049</v>
      </c>
      <c r="AZ56" s="8">
        <f t="shared" si="76"/>
        <v>38.411380928841666</v>
      </c>
      <c r="BA56" s="8">
        <f t="shared" si="76"/>
        <v>50.315363205403109</v>
      </c>
      <c r="BB56" s="8">
        <f t="shared" si="76"/>
        <v>15.201155273986334</v>
      </c>
      <c r="BC56" s="8">
        <f t="shared" si="76"/>
        <v>38.195264367360117</v>
      </c>
      <c r="BD56" s="8">
        <f t="shared" si="76"/>
        <v>56.471947816464031</v>
      </c>
      <c r="BE56" s="8">
        <f t="shared" si="76"/>
        <v>5.6935860068731463</v>
      </c>
      <c r="BF56" s="8">
        <f t="shared" si="76"/>
        <v>3.3824092268096191</v>
      </c>
      <c r="BG56" s="8">
        <f t="shared" si="76"/>
        <v>3.4984131690935278</v>
      </c>
      <c r="BH56" s="8">
        <f t="shared" si="76"/>
        <v>144.81736749587228</v>
      </c>
      <c r="BI56" s="8">
        <f t="shared" si="76"/>
        <v>25.403078897670301</v>
      </c>
      <c r="BJ56" s="8">
        <f t="shared" si="76"/>
        <v>1.1927850049209723</v>
      </c>
      <c r="BK56" s="8">
        <f t="shared" si="75"/>
        <v>29.458350586512594</v>
      </c>
      <c r="BL56" s="8">
        <f t="shared" si="75"/>
        <v>19.504081404994395</v>
      </c>
      <c r="BM56" s="8">
        <f t="shared" si="75"/>
        <v>11.503179879006407</v>
      </c>
      <c r="BN56" s="8">
        <f t="shared" si="75"/>
        <v>4.3198011818925988</v>
      </c>
      <c r="BO56" s="8">
        <f t="shared" si="75"/>
        <v>7.6755116259726526</v>
      </c>
      <c r="BP56" s="8">
        <f t="shared" si="65"/>
        <v>14.279531748403324</v>
      </c>
      <c r="BQ56" s="8">
        <f t="shared" si="64"/>
        <v>14.493601729020375</v>
      </c>
      <c r="BR56" s="8">
        <f t="shared" si="64"/>
        <v>69.399758688843605</v>
      </c>
      <c r="BS56" s="8">
        <f t="shared" si="64"/>
        <v>13.676392530645654</v>
      </c>
      <c r="BT56" s="8">
        <f t="shared" si="64"/>
        <v>327.95477982775697</v>
      </c>
      <c r="BU56" s="8">
        <f t="shared" si="64"/>
        <v>350.5986771527156</v>
      </c>
      <c r="BV56" s="8">
        <f t="shared" si="64"/>
        <v>364.27506968336127</v>
      </c>
      <c r="BW56" s="8">
        <f t="shared" si="64"/>
        <v>8.0481622885354049</v>
      </c>
      <c r="BX56" s="8"/>
      <c r="BY56" s="8">
        <f t="shared" si="71"/>
        <v>712.8812996346544</v>
      </c>
      <c r="BZ56" s="8">
        <f t="shared" si="69"/>
        <v>1109.3508659175163</v>
      </c>
      <c r="CA56" s="8">
        <f t="shared" si="69"/>
        <v>353.01965512551988</v>
      </c>
      <c r="CB56" s="8">
        <f t="shared" si="69"/>
        <v>691.69656501137479</v>
      </c>
      <c r="CC56" s="8">
        <f t="shared" si="69"/>
        <v>1296.2931476113395</v>
      </c>
      <c r="CD56" s="8">
        <f t="shared" si="69"/>
        <v>112.8709790820489</v>
      </c>
      <c r="CE56" s="8">
        <f t="shared" si="69"/>
        <v>50.613118034070496</v>
      </c>
      <c r="CF56" s="8">
        <f t="shared" si="69"/>
        <v>81.487071904754487</v>
      </c>
      <c r="CG56" s="8">
        <f t="shared" si="69"/>
        <v>2922.4942122438165</v>
      </c>
      <c r="CH56" s="8">
        <f t="shared" si="69"/>
        <v>660.08898993655384</v>
      </c>
      <c r="CI56" s="8">
        <f t="shared" si="69"/>
        <v>23.847359104681072</v>
      </c>
      <c r="CJ56" s="8">
        <f t="shared" si="69"/>
        <v>567.85547395699314</v>
      </c>
      <c r="CK56" s="8">
        <f t="shared" si="69"/>
        <v>352.92515746516585</v>
      </c>
      <c r="CL56" s="8">
        <f t="shared" si="69"/>
        <v>270.72989066751882</v>
      </c>
      <c r="CM56" s="8">
        <f t="shared" si="69"/>
        <v>68.0836931052403</v>
      </c>
      <c r="CN56" s="8">
        <f t="shared" si="69"/>
        <v>155.69272883539938</v>
      </c>
      <c r="CO56" s="8">
        <f t="shared" si="69"/>
        <v>411.61690231877492</v>
      </c>
      <c r="CP56" s="8">
        <f t="shared" si="69"/>
        <v>250.39083146379429</v>
      </c>
      <c r="CQ56" s="8">
        <f t="shared" si="69"/>
        <v>1191.9258824624901</v>
      </c>
      <c r="CR56" s="8">
        <f t="shared" si="69"/>
        <v>202.1559876662707</v>
      </c>
      <c r="CS56" s="8">
        <f t="shared" si="69"/>
        <v>6662.0928878277737</v>
      </c>
      <c r="CT56" s="8">
        <f t="shared" si="69"/>
        <v>7247.2608427377791</v>
      </c>
      <c r="CU56" s="8">
        <f t="shared" si="69"/>
        <v>7449.4168304040504</v>
      </c>
      <c r="CV56" s="8">
        <f t="shared" si="69"/>
        <v>144.4045462950275</v>
      </c>
      <c r="CW56" s="8"/>
      <c r="CX56" s="8">
        <f t="shared" si="72"/>
        <v>3.0971701818106312</v>
      </c>
      <c r="CY56" s="8">
        <f t="shared" si="70"/>
        <v>4.3574433094288718</v>
      </c>
      <c r="CZ56" s="8">
        <f t="shared" si="70"/>
        <v>1.5190064175353819</v>
      </c>
      <c r="DA56" s="8">
        <f t="shared" si="70"/>
        <v>3.1942335527178014</v>
      </c>
      <c r="DB56" s="8">
        <f t="shared" si="70"/>
        <v>5.5713017937936158</v>
      </c>
      <c r="DC56" s="8">
        <f t="shared" si="70"/>
        <v>0.53101228066121176</v>
      </c>
      <c r="DD56" s="8">
        <f t="shared" si="70"/>
        <v>0.19020163379796459</v>
      </c>
      <c r="DE56" s="8">
        <f t="shared" si="70"/>
        <v>0.34473591033501455</v>
      </c>
      <c r="DF56" s="8">
        <f t="shared" si="70"/>
        <v>12.454877114160547</v>
      </c>
      <c r="DG56" s="8">
        <f t="shared" si="70"/>
        <v>3.0093804812713199</v>
      </c>
      <c r="DH56" s="8">
        <f t="shared" si="70"/>
        <v>0.12520723529522176</v>
      </c>
      <c r="DI56" s="8">
        <f t="shared" si="70"/>
        <v>2.0337472042334994</v>
      </c>
      <c r="DJ56" s="8">
        <f t="shared" si="70"/>
        <v>1.4056791532624229</v>
      </c>
      <c r="DK56" s="8">
        <f t="shared" si="70"/>
        <v>1.0467652518648005</v>
      </c>
      <c r="DL56" s="8">
        <f t="shared" si="70"/>
        <v>0.29503443000268664</v>
      </c>
      <c r="DM56" s="8">
        <f t="shared" si="70"/>
        <v>0.69447082046871667</v>
      </c>
      <c r="DN56" s="8">
        <f t="shared" si="70"/>
        <v>2.313231186600329</v>
      </c>
      <c r="DO56" s="8">
        <f t="shared" si="70"/>
        <v>1.1670299185115716</v>
      </c>
      <c r="DP56" s="8">
        <f t="shared" si="70"/>
        <v>5.0025029315819181</v>
      </c>
      <c r="DQ56" s="8">
        <f t="shared" si="70"/>
        <v>0.71289244746506941</v>
      </c>
      <c r="DR56" s="8">
        <f t="shared" si="70"/>
        <v>27.538439295377604</v>
      </c>
      <c r="DS56" s="8">
        <f t="shared" si="70"/>
        <v>30.588334113099105</v>
      </c>
      <c r="DT56" s="8">
        <f t="shared" si="70"/>
        <v>31.301226560564182</v>
      </c>
      <c r="DU56" s="8">
        <f t="shared" si="70"/>
        <v>0.63145078621830297</v>
      </c>
      <c r="DW56" s="4">
        <f t="shared" si="73"/>
        <v>9.5696255943834505E-2</v>
      </c>
      <c r="DX56" s="4">
        <f t="shared" si="73"/>
        <v>0.14891781345753288</v>
      </c>
      <c r="DY56" s="4">
        <f t="shared" si="73"/>
        <v>4.7388898106051125E-2</v>
      </c>
      <c r="DZ56" s="4">
        <f t="shared" si="73"/>
        <v>9.2852444796522104E-2</v>
      </c>
      <c r="EA56" s="4">
        <f t="shared" si="73"/>
        <v>0.17401270154740819</v>
      </c>
      <c r="EB56" s="4">
        <f t="shared" si="73"/>
        <v>1.5151653028915938E-2</v>
      </c>
      <c r="EC56" s="4">
        <f t="shared" si="73"/>
        <v>6.7942389567325744E-3</v>
      </c>
      <c r="ED56" s="4">
        <f t="shared" si="73"/>
        <v>1.0938718259417723E-2</v>
      </c>
      <c r="EE56" s="4">
        <f t="shared" si="73"/>
        <v>0.39231181161939394</v>
      </c>
      <c r="EF56" s="4">
        <f t="shared" si="73"/>
        <v>8.8609485140161121E-2</v>
      </c>
      <c r="EG56" s="4">
        <f t="shared" si="73"/>
        <v>3.2012383851780799E-3</v>
      </c>
      <c r="EH56" s="4">
        <f t="shared" si="73"/>
        <v>7.6228178243342187E-2</v>
      </c>
      <c r="EI56" s="4">
        <f t="shared" si="73"/>
        <v>4.737621286336631E-2</v>
      </c>
      <c r="EJ56" s="4">
        <f t="shared" si="73"/>
        <v>3.6342427445133933E-2</v>
      </c>
      <c r="EK56" s="4">
        <f t="shared" si="73"/>
        <v>9.1394661696689479E-3</v>
      </c>
      <c r="EL56" s="4">
        <f t="shared" si="48"/>
        <v>2.0899988868921263E-2</v>
      </c>
      <c r="EM56" s="4">
        <f t="shared" si="25"/>
        <v>5.5254916148442877E-2</v>
      </c>
      <c r="EN56" s="4">
        <f t="shared" si="25"/>
        <v>3.361213866323725E-2</v>
      </c>
      <c r="EO56" s="4">
        <f t="shared" si="25"/>
        <v>0.16000257598658779</v>
      </c>
      <c r="EP56" s="4">
        <f t="shared" si="25"/>
        <v>2.7137156138342434E-2</v>
      </c>
      <c r="EQ56" s="4">
        <f t="shared" si="25"/>
        <v>0.89431066075361865</v>
      </c>
      <c r="ES56" s="4">
        <f t="shared" si="74"/>
        <v>9.8947246550162252E-2</v>
      </c>
      <c r="ET56" s="4">
        <f t="shared" si="74"/>
        <v>0.13920998594089382</v>
      </c>
      <c r="EU56" s="4">
        <f t="shared" si="74"/>
        <v>4.8528654766811889E-2</v>
      </c>
      <c r="EV56" s="4">
        <f t="shared" si="74"/>
        <v>0.1020481911958733</v>
      </c>
      <c r="EW56" s="4">
        <f t="shared" si="74"/>
        <v>0.17798988748935457</v>
      </c>
      <c r="EX56" s="4">
        <f t="shared" si="74"/>
        <v>1.6964583788234802E-2</v>
      </c>
      <c r="EY56" s="4">
        <f t="shared" si="74"/>
        <v>6.0764913933946604E-3</v>
      </c>
      <c r="EZ56" s="4">
        <f t="shared" si="74"/>
        <v>1.1013495259298903E-2</v>
      </c>
      <c r="FA56" s="4">
        <f t="shared" si="74"/>
        <v>0.39790380386729668</v>
      </c>
      <c r="FB56" s="4">
        <f t="shared" si="74"/>
        <v>9.6142573692712119E-2</v>
      </c>
      <c r="FC56" s="4">
        <f t="shared" si="74"/>
        <v>4.0000744077220273E-3</v>
      </c>
      <c r="FD56" s="4">
        <f t="shared" si="74"/>
        <v>6.4973402888811357E-2</v>
      </c>
      <c r="FE56" s="4">
        <f t="shared" si="74"/>
        <v>4.4908117275934842E-2</v>
      </c>
      <c r="FF56" s="4">
        <f t="shared" si="74"/>
        <v>3.3441668806154713E-2</v>
      </c>
      <c r="FG56" s="4">
        <f t="shared" si="74"/>
        <v>9.4256507626571708E-3</v>
      </c>
      <c r="FH56" s="4">
        <f t="shared" si="49"/>
        <v>2.2186696713785242E-2</v>
      </c>
      <c r="FI56" s="4">
        <f t="shared" si="26"/>
        <v>7.3902253706400273E-2</v>
      </c>
      <c r="FJ56" s="4">
        <f t="shared" si="26"/>
        <v>3.7283839860189065E-2</v>
      </c>
      <c r="FK56" s="4">
        <f t="shared" si="26"/>
        <v>0.15981811198045753</v>
      </c>
      <c r="FL56" s="4">
        <f t="shared" si="26"/>
        <v>2.2775224034294841E-2</v>
      </c>
      <c r="FM56" s="4">
        <f t="shared" si="13"/>
        <v>1</v>
      </c>
    </row>
    <row r="57" spans="1:169" s="4" customFormat="1" x14ac:dyDescent="0.2">
      <c r="A57" s="4" t="s">
        <v>281</v>
      </c>
      <c r="B57" s="4" t="s">
        <v>128</v>
      </c>
      <c r="C57" s="4" t="s">
        <v>303</v>
      </c>
      <c r="D57" s="5" t="s">
        <v>304</v>
      </c>
      <c r="E57" s="5" t="s">
        <v>98</v>
      </c>
      <c r="F57" s="25">
        <v>188</v>
      </c>
      <c r="G57" s="26">
        <v>43410</v>
      </c>
      <c r="H57" s="25">
        <v>2</v>
      </c>
      <c r="I57" s="25">
        <v>5</v>
      </c>
      <c r="J57" s="25" t="s">
        <v>284</v>
      </c>
      <c r="K57" s="27" t="s">
        <v>139</v>
      </c>
      <c r="L57" s="25">
        <v>36</v>
      </c>
      <c r="M57" s="25" t="s">
        <v>285</v>
      </c>
      <c r="N57" s="25">
        <v>80</v>
      </c>
      <c r="O57" s="25">
        <v>2</v>
      </c>
      <c r="P57" s="28">
        <v>7</v>
      </c>
      <c r="Q57" s="25" t="s">
        <v>102</v>
      </c>
      <c r="R57" s="25" t="s">
        <v>103</v>
      </c>
      <c r="S57" s="25"/>
      <c r="T57" s="25" t="s">
        <v>104</v>
      </c>
      <c r="U57" s="28">
        <v>2000</v>
      </c>
      <c r="V57" s="36"/>
      <c r="W57" s="25" t="s">
        <v>105</v>
      </c>
      <c r="X57" s="25" t="s">
        <v>305</v>
      </c>
      <c r="Y57" s="37"/>
      <c r="Z57" s="37"/>
      <c r="AA57" s="8">
        <v>28.900074156790904</v>
      </c>
      <c r="AB57" s="8">
        <v>21.208077182596657</v>
      </c>
      <c r="AC57" s="8">
        <v>4.6767936192521944</v>
      </c>
      <c r="AD57" s="8">
        <v>35.014898010398106</v>
      </c>
      <c r="AE57" s="8">
        <v>16.800827018471903</v>
      </c>
      <c r="AF57" s="8">
        <v>5.3394391559199788</v>
      </c>
      <c r="AG57" s="8">
        <v>3.3527234161595514</v>
      </c>
      <c r="AH57" s="8">
        <v>1.7670058462987908</v>
      </c>
      <c r="AI57" s="8">
        <v>85.39499834529974</v>
      </c>
      <c r="AJ57" s="8">
        <v>9.1811966374515617</v>
      </c>
      <c r="AK57" s="8">
        <v>1.0379805216721989</v>
      </c>
      <c r="AL57" s="8">
        <v>7.6966244562815325</v>
      </c>
      <c r="AM57" s="8">
        <v>14.987838155440512</v>
      </c>
      <c r="AN57" s="8">
        <v>2.2035971632666258</v>
      </c>
      <c r="AO57" s="8">
        <v>3.4006031292362691</v>
      </c>
      <c r="AP57" s="8">
        <v>4.3569317902839177</v>
      </c>
      <c r="AQ57" s="8">
        <v>1.5320654239807643</v>
      </c>
      <c r="AR57" s="8">
        <v>11.825920720382905</v>
      </c>
      <c r="AS57" s="8">
        <v>51.413152821460244</v>
      </c>
      <c r="AT57" s="8">
        <v>7.0652433712179903</v>
      </c>
      <c r="AU57" s="8">
        <v>182.88701902168594</v>
      </c>
      <c r="AV57" s="8">
        <v>188.67720946669414</v>
      </c>
      <c r="AW57" s="8">
        <v>195.74245283791214</v>
      </c>
      <c r="AX57" s="8">
        <v>5.1781353489505042</v>
      </c>
      <c r="AZ57" s="8">
        <f t="shared" si="76"/>
        <v>28.900074156790904</v>
      </c>
      <c r="BA57" s="8">
        <f t="shared" si="76"/>
        <v>21.208077182596657</v>
      </c>
      <c r="BB57" s="8">
        <f t="shared" si="76"/>
        <v>4.6767936192521944</v>
      </c>
      <c r="BC57" s="8">
        <f t="shared" si="76"/>
        <v>35.014898010398106</v>
      </c>
      <c r="BD57" s="8">
        <f t="shared" si="76"/>
        <v>16.800827018471903</v>
      </c>
      <c r="BE57" s="8">
        <f t="shared" si="76"/>
        <v>5.3394391559199788</v>
      </c>
      <c r="BF57" s="8">
        <f t="shared" si="76"/>
        <v>3.3527234161595514</v>
      </c>
      <c r="BG57" s="8">
        <f t="shared" si="76"/>
        <v>1.7670058462987908</v>
      </c>
      <c r="BH57" s="8">
        <f t="shared" si="76"/>
        <v>85.39499834529974</v>
      </c>
      <c r="BI57" s="8">
        <f t="shared" si="76"/>
        <v>9.1811966374515617</v>
      </c>
      <c r="BJ57" s="8">
        <f t="shared" si="76"/>
        <v>1.0379805216721989</v>
      </c>
      <c r="BK57" s="8">
        <f t="shared" si="75"/>
        <v>7.6966244562815325</v>
      </c>
      <c r="BL57" s="8">
        <f t="shared" si="75"/>
        <v>14.987838155440512</v>
      </c>
      <c r="BM57" s="8">
        <f t="shared" si="75"/>
        <v>2.2035971632666258</v>
      </c>
      <c r="BN57" s="8">
        <f t="shared" si="75"/>
        <v>3.4006031292362691</v>
      </c>
      <c r="BO57" s="8">
        <f t="shared" si="75"/>
        <v>4.3569317902839177</v>
      </c>
      <c r="BP57" s="8">
        <f t="shared" si="65"/>
        <v>1.5320654239807643</v>
      </c>
      <c r="BQ57" s="8">
        <f t="shared" si="64"/>
        <v>11.825920720382905</v>
      </c>
      <c r="BR57" s="8">
        <f t="shared" si="64"/>
        <v>51.413152821460244</v>
      </c>
      <c r="BS57" s="8">
        <f t="shared" si="64"/>
        <v>7.0652433712179903</v>
      </c>
      <c r="BT57" s="8">
        <f t="shared" si="64"/>
        <v>182.88701902168594</v>
      </c>
      <c r="BU57" s="8">
        <f t="shared" si="64"/>
        <v>188.67720946669414</v>
      </c>
      <c r="BV57" s="8">
        <f t="shared" si="64"/>
        <v>195.74245283791214</v>
      </c>
      <c r="BW57" s="8">
        <f t="shared" si="64"/>
        <v>5.1781353489505042</v>
      </c>
      <c r="BX57" s="8"/>
      <c r="BY57" s="8">
        <f t="shared" si="71"/>
        <v>673.11455085632576</v>
      </c>
      <c r="BZ57" s="8">
        <f t="shared" si="69"/>
        <v>715.23440387999767</v>
      </c>
      <c r="CA57" s="8">
        <f t="shared" si="69"/>
        <v>198.77948893238528</v>
      </c>
      <c r="CB57" s="8">
        <f t="shared" si="69"/>
        <v>732.10162377758229</v>
      </c>
      <c r="CC57" s="8">
        <f t="shared" si="69"/>
        <v>732.72774834935933</v>
      </c>
      <c r="CD57" s="8">
        <f t="shared" si="69"/>
        <v>110.33025162793125</v>
      </c>
      <c r="CE57" s="8">
        <f t="shared" si="69"/>
        <v>67.35132642969171</v>
      </c>
      <c r="CF57" s="8">
        <f t="shared" si="69"/>
        <v>52.654190153923182</v>
      </c>
      <c r="CG57" s="8">
        <f t="shared" si="69"/>
        <v>2302.12365841172</v>
      </c>
      <c r="CH57" s="8">
        <f t="shared" si="69"/>
        <v>345.84275535121861</v>
      </c>
      <c r="CI57" s="8">
        <f t="shared" si="69"/>
        <v>22.307655265931711</v>
      </c>
      <c r="CJ57" s="8">
        <f t="shared" si="69"/>
        <v>371.54975042794126</v>
      </c>
      <c r="CK57" s="8">
        <f t="shared" si="69"/>
        <v>344.91919560434906</v>
      </c>
      <c r="CL57" s="8">
        <f t="shared" si="69"/>
        <v>137.06777042273032</v>
      </c>
      <c r="CM57" s="8">
        <f t="shared" si="69"/>
        <v>77.204043111288684</v>
      </c>
      <c r="CN57" s="8">
        <f t="shared" si="69"/>
        <v>120.32443416256569</v>
      </c>
      <c r="CO57" s="8">
        <f t="shared" si="69"/>
        <v>158.11597172384089</v>
      </c>
      <c r="CP57" s="8">
        <f t="shared" si="69"/>
        <v>263.1952244940328</v>
      </c>
      <c r="CQ57" s="8">
        <f t="shared" si="69"/>
        <v>1208.1291151030384</v>
      </c>
      <c r="CR57" s="8">
        <f t="shared" si="69"/>
        <v>207.41635901863646</v>
      </c>
      <c r="CS57" s="8">
        <f t="shared" si="69"/>
        <v>5108.4179884944288</v>
      </c>
      <c r="CT57" s="8">
        <f t="shared" si="69"/>
        <v>5392.7588661940972</v>
      </c>
      <c r="CU57" s="8">
        <f t="shared" si="69"/>
        <v>5600.1752252127335</v>
      </c>
      <c r="CV57" s="8">
        <f t="shared" si="69"/>
        <v>132.26297637485911</v>
      </c>
      <c r="CW57" s="8"/>
      <c r="CX57" s="8">
        <f t="shared" si="72"/>
        <v>3.0971701818106312</v>
      </c>
      <c r="CY57" s="8">
        <f t="shared" si="70"/>
        <v>4.3574433094288718</v>
      </c>
      <c r="CZ57" s="8">
        <f t="shared" si="70"/>
        <v>1.5190064175353819</v>
      </c>
      <c r="DA57" s="8">
        <f t="shared" si="70"/>
        <v>3.1942335527178014</v>
      </c>
      <c r="DB57" s="8">
        <f t="shared" si="70"/>
        <v>5.5713017937936158</v>
      </c>
      <c r="DC57" s="8">
        <f t="shared" si="70"/>
        <v>0.53101228066121176</v>
      </c>
      <c r="DD57" s="8">
        <f t="shared" si="70"/>
        <v>0.19020163379796459</v>
      </c>
      <c r="DE57" s="8">
        <f t="shared" si="70"/>
        <v>0.34473591033501455</v>
      </c>
      <c r="DF57" s="8">
        <f t="shared" si="70"/>
        <v>12.454877114160547</v>
      </c>
      <c r="DG57" s="8">
        <f t="shared" si="70"/>
        <v>3.0093804812713199</v>
      </c>
      <c r="DH57" s="8">
        <f t="shared" si="70"/>
        <v>0.12520723529522176</v>
      </c>
      <c r="DI57" s="8">
        <f t="shared" si="70"/>
        <v>2.0337472042334994</v>
      </c>
      <c r="DJ57" s="8">
        <f t="shared" si="70"/>
        <v>1.4056791532624229</v>
      </c>
      <c r="DK57" s="8">
        <f t="shared" si="70"/>
        <v>1.0467652518648005</v>
      </c>
      <c r="DL57" s="8">
        <f t="shared" si="70"/>
        <v>0.29503443000268664</v>
      </c>
      <c r="DM57" s="8">
        <f t="shared" si="70"/>
        <v>0.69447082046871667</v>
      </c>
      <c r="DN57" s="8">
        <f t="shared" si="70"/>
        <v>2.313231186600329</v>
      </c>
      <c r="DO57" s="8">
        <f t="shared" si="70"/>
        <v>1.1670299185115716</v>
      </c>
      <c r="DP57" s="8">
        <f t="shared" si="70"/>
        <v>5.0025029315819181</v>
      </c>
      <c r="DQ57" s="8">
        <f t="shared" si="70"/>
        <v>0.71289244746506941</v>
      </c>
      <c r="DR57" s="8">
        <f t="shared" si="70"/>
        <v>27.538439295377604</v>
      </c>
      <c r="DS57" s="8">
        <f t="shared" si="70"/>
        <v>30.588334113099105</v>
      </c>
      <c r="DT57" s="8">
        <f t="shared" si="70"/>
        <v>31.301226560564182</v>
      </c>
      <c r="DU57" s="8">
        <f t="shared" si="70"/>
        <v>0.63145078621830297</v>
      </c>
      <c r="DW57" s="4">
        <f t="shared" si="73"/>
        <v>0.12019526600272694</v>
      </c>
      <c r="DX57" s="4">
        <f t="shared" si="73"/>
        <v>0.12771643298943886</v>
      </c>
      <c r="DY57" s="4">
        <f t="shared" si="73"/>
        <v>3.5495226656025614E-2</v>
      </c>
      <c r="DZ57" s="4">
        <f t="shared" si="73"/>
        <v>0.1307283422992844</v>
      </c>
      <c r="EA57" s="4">
        <f t="shared" si="73"/>
        <v>0.13084014676014449</v>
      </c>
      <c r="EB57" s="4">
        <f t="shared" si="73"/>
        <v>1.9701214192586292E-2</v>
      </c>
      <c r="EC57" s="4">
        <f t="shared" si="73"/>
        <v>1.202664626036469E-2</v>
      </c>
      <c r="ED57" s="4">
        <f t="shared" si="73"/>
        <v>9.4022397579395407E-3</v>
      </c>
      <c r="EE57" s="4">
        <f t="shared" si="73"/>
        <v>0.41108064762817659</v>
      </c>
      <c r="EF57" s="4">
        <f t="shared" si="73"/>
        <v>6.1755702534840078E-2</v>
      </c>
      <c r="EG57" s="4">
        <f t="shared" si="73"/>
        <v>3.9833852279299552E-3</v>
      </c>
      <c r="EH57" s="4">
        <f t="shared" si="73"/>
        <v>6.6346093735634354E-2</v>
      </c>
      <c r="EI57" s="4">
        <f t="shared" si="73"/>
        <v>6.1590786311734848E-2</v>
      </c>
      <c r="EJ57" s="4">
        <f t="shared" si="73"/>
        <v>2.447562172798326E-2</v>
      </c>
      <c r="EK57" s="4">
        <f t="shared" si="73"/>
        <v>1.378600490279408E-2</v>
      </c>
      <c r="EL57" s="4">
        <f t="shared" si="48"/>
        <v>2.1485833804065466E-2</v>
      </c>
      <c r="EM57" s="4">
        <f t="shared" si="25"/>
        <v>2.8234111499222694E-2</v>
      </c>
      <c r="EN57" s="4">
        <f t="shared" si="25"/>
        <v>4.6997676663596687E-2</v>
      </c>
      <c r="EO57" s="4">
        <f t="shared" si="25"/>
        <v>0.21573059172575182</v>
      </c>
      <c r="EP57" s="4">
        <f t="shared" si="25"/>
        <v>3.7037476628377704E-2</v>
      </c>
      <c r="EQ57" s="4">
        <f t="shared" si="25"/>
        <v>0.91218895535547739</v>
      </c>
      <c r="ES57" s="4">
        <f t="shared" si="74"/>
        <v>9.8947246550162252E-2</v>
      </c>
      <c r="ET57" s="4">
        <f t="shared" si="74"/>
        <v>0.13920998594089382</v>
      </c>
      <c r="EU57" s="4">
        <f t="shared" si="74"/>
        <v>4.8528654766811889E-2</v>
      </c>
      <c r="EV57" s="4">
        <f t="shared" si="74"/>
        <v>0.1020481911958733</v>
      </c>
      <c r="EW57" s="4">
        <f t="shared" si="74"/>
        <v>0.17798988748935457</v>
      </c>
      <c r="EX57" s="4">
        <f t="shared" si="74"/>
        <v>1.6964583788234802E-2</v>
      </c>
      <c r="EY57" s="4">
        <f t="shared" si="74"/>
        <v>6.0764913933946604E-3</v>
      </c>
      <c r="EZ57" s="4">
        <f t="shared" si="74"/>
        <v>1.1013495259298903E-2</v>
      </c>
      <c r="FA57" s="4">
        <f t="shared" si="74"/>
        <v>0.39790380386729668</v>
      </c>
      <c r="FB57" s="4">
        <f t="shared" si="74"/>
        <v>9.6142573692712119E-2</v>
      </c>
      <c r="FC57" s="4">
        <f t="shared" si="74"/>
        <v>4.0000744077220273E-3</v>
      </c>
      <c r="FD57" s="4">
        <f t="shared" si="74"/>
        <v>6.4973402888811357E-2</v>
      </c>
      <c r="FE57" s="4">
        <f t="shared" si="74"/>
        <v>4.4908117275934842E-2</v>
      </c>
      <c r="FF57" s="4">
        <f t="shared" si="74"/>
        <v>3.3441668806154713E-2</v>
      </c>
      <c r="FG57" s="4">
        <f t="shared" si="74"/>
        <v>9.4256507626571708E-3</v>
      </c>
      <c r="FH57" s="4">
        <f t="shared" si="49"/>
        <v>2.2186696713785242E-2</v>
      </c>
      <c r="FI57" s="4">
        <f t="shared" si="26"/>
        <v>7.3902253706400273E-2</v>
      </c>
      <c r="FJ57" s="4">
        <f t="shared" si="26"/>
        <v>3.7283839860189065E-2</v>
      </c>
      <c r="FK57" s="4">
        <f t="shared" si="26"/>
        <v>0.15981811198045753</v>
      </c>
      <c r="FL57" s="4">
        <f t="shared" si="26"/>
        <v>2.2775224034294841E-2</v>
      </c>
      <c r="FM57" s="4">
        <f t="shared" si="13"/>
        <v>1</v>
      </c>
    </row>
    <row r="58" spans="1:169" s="4" customFormat="1" x14ac:dyDescent="0.2">
      <c r="A58" s="4" t="s">
        <v>281</v>
      </c>
      <c r="B58" s="4" t="s">
        <v>132</v>
      </c>
      <c r="C58" s="4" t="s">
        <v>306</v>
      </c>
      <c r="D58" s="5" t="s">
        <v>307</v>
      </c>
      <c r="E58" s="5" t="s">
        <v>98</v>
      </c>
      <c r="F58" s="25">
        <v>188</v>
      </c>
      <c r="G58" s="26">
        <v>43410</v>
      </c>
      <c r="H58" s="25">
        <v>2</v>
      </c>
      <c r="I58" s="25">
        <v>5</v>
      </c>
      <c r="J58" s="25" t="s">
        <v>284</v>
      </c>
      <c r="K58" s="27" t="s">
        <v>139</v>
      </c>
      <c r="L58" s="25">
        <v>36</v>
      </c>
      <c r="M58" s="25" t="s">
        <v>285</v>
      </c>
      <c r="N58" s="25">
        <v>100</v>
      </c>
      <c r="O58" s="25">
        <v>1</v>
      </c>
      <c r="P58" s="28">
        <v>8</v>
      </c>
      <c r="Q58" s="25" t="s">
        <v>102</v>
      </c>
      <c r="R58" s="25" t="s">
        <v>103</v>
      </c>
      <c r="S58" s="25"/>
      <c r="T58" s="25" t="s">
        <v>104</v>
      </c>
      <c r="U58" s="28">
        <v>2000</v>
      </c>
      <c r="V58" s="36"/>
      <c r="W58" s="25" t="s">
        <v>105</v>
      </c>
      <c r="X58" s="25" t="s">
        <v>308</v>
      </c>
      <c r="Y58" s="25"/>
      <c r="Z58" s="25"/>
      <c r="AA58" s="8">
        <v>12.254205904342555</v>
      </c>
      <c r="AB58" s="8">
        <v>8.9944904066553022</v>
      </c>
      <c r="AC58" s="8">
        <v>1.9838278579437369</v>
      </c>
      <c r="AD58" s="8">
        <v>16.732952878680585</v>
      </c>
      <c r="AE58" s="8">
        <v>7.8701318578656281</v>
      </c>
      <c r="AF58" s="8">
        <v>1.9234824764787184</v>
      </c>
      <c r="AG58" s="8">
        <v>1.0615693147629428</v>
      </c>
      <c r="AH58" s="8">
        <v>0.47254815212535506</v>
      </c>
      <c r="AI58" s="8">
        <v>37.408909529919555</v>
      </c>
      <c r="AJ58" s="8">
        <v>4.1913382652581781</v>
      </c>
      <c r="AK58" s="8">
        <v>0.6323415187491831</v>
      </c>
      <c r="AL58" s="8">
        <v>2.4338169413270818</v>
      </c>
      <c r="AM58" s="8">
        <v>5.8431486369661778</v>
      </c>
      <c r="AN58" s="8">
        <v>0.43606206689608157</v>
      </c>
      <c r="AO58" s="8">
        <v>1.3458933988309327</v>
      </c>
      <c r="AP58" s="8">
        <v>1.8034710906027509</v>
      </c>
      <c r="AQ58" s="8">
        <v>0</v>
      </c>
      <c r="AR58" s="8">
        <v>0</v>
      </c>
      <c r="AS58" s="8">
        <v>18.724534963465373</v>
      </c>
      <c r="AT58" s="8">
        <v>1.710452129786125</v>
      </c>
      <c r="AU58" s="8">
        <v>77.837007980952094</v>
      </c>
      <c r="AV58" s="8">
        <v>79.501651968988952</v>
      </c>
      <c r="AW58" s="8">
        <v>81.212104098775072</v>
      </c>
      <c r="AX58" s="8">
        <v>2.8608774207680145</v>
      </c>
      <c r="AZ58" s="8">
        <f t="shared" si="76"/>
        <v>12.254205904342555</v>
      </c>
      <c r="BA58" s="8">
        <f t="shared" si="76"/>
        <v>8.9944904066553022</v>
      </c>
      <c r="BB58" s="8">
        <f t="shared" si="76"/>
        <v>1.9838278579437369</v>
      </c>
      <c r="BC58" s="8">
        <f t="shared" si="76"/>
        <v>16.732952878680585</v>
      </c>
      <c r="BD58" s="8">
        <f t="shared" si="76"/>
        <v>7.8701318578656281</v>
      </c>
      <c r="BE58" s="8">
        <f t="shared" si="76"/>
        <v>1.9234824764787184</v>
      </c>
      <c r="BF58" s="8">
        <f t="shared" si="76"/>
        <v>1.0615693147629428</v>
      </c>
      <c r="BG58" s="8">
        <f t="shared" si="76"/>
        <v>0.47254815212535506</v>
      </c>
      <c r="BH58" s="8">
        <f t="shared" si="76"/>
        <v>37.408909529919555</v>
      </c>
      <c r="BI58" s="8">
        <f t="shared" si="76"/>
        <v>4.1913382652581781</v>
      </c>
      <c r="BJ58" s="8">
        <f t="shared" si="76"/>
        <v>0.6323415187491831</v>
      </c>
      <c r="BK58" s="8">
        <f t="shared" si="75"/>
        <v>2.4338169413270818</v>
      </c>
      <c r="BL58" s="8">
        <f t="shared" si="75"/>
        <v>5.8431486369661778</v>
      </c>
      <c r="BM58" s="8">
        <f t="shared" si="75"/>
        <v>0.43606206689608157</v>
      </c>
      <c r="BN58" s="8">
        <f t="shared" si="75"/>
        <v>1.3458933988309327</v>
      </c>
      <c r="BO58" s="8">
        <f t="shared" si="75"/>
        <v>1.8034710906027509</v>
      </c>
      <c r="BP58" s="8">
        <f t="shared" si="65"/>
        <v>0</v>
      </c>
      <c r="BQ58" s="8">
        <f t="shared" si="64"/>
        <v>0</v>
      </c>
      <c r="BR58" s="8">
        <f t="shared" si="64"/>
        <v>18.724534963465373</v>
      </c>
      <c r="BS58" s="8">
        <f t="shared" si="64"/>
        <v>1.710452129786125</v>
      </c>
      <c r="BT58" s="8">
        <f t="shared" si="64"/>
        <v>77.837007980952094</v>
      </c>
      <c r="BU58" s="8">
        <f t="shared" si="64"/>
        <v>79.501651968988952</v>
      </c>
      <c r="BV58" s="8">
        <f t="shared" si="64"/>
        <v>81.212104098775072</v>
      </c>
      <c r="BW58" s="8">
        <f t="shared" si="64"/>
        <v>2.8608774207680145</v>
      </c>
      <c r="BX58" s="8"/>
      <c r="BY58" s="8">
        <f t="shared" si="71"/>
        <v>411.54280061133466</v>
      </c>
      <c r="BZ58" s="8">
        <f t="shared" si="69"/>
        <v>302.02567589251959</v>
      </c>
      <c r="CA58" s="8">
        <f t="shared" si="69"/>
        <v>66.606214771959316</v>
      </c>
      <c r="CB58" s="8">
        <f t="shared" si="69"/>
        <v>517.47850889078688</v>
      </c>
      <c r="CC58" s="8">
        <f t="shared" si="69"/>
        <v>246.70958876337528</v>
      </c>
      <c r="CD58" s="8">
        <f t="shared" si="69"/>
        <v>72.629216323986981</v>
      </c>
      <c r="CE58" s="8">
        <f t="shared" si="69"/>
        <v>44.142927309224937</v>
      </c>
      <c r="CF58" s="8">
        <f t="shared" si="69"/>
        <v>22.395539984241459</v>
      </c>
      <c r="CG58" s="8">
        <f t="shared" si="69"/>
        <v>1228.0390787521928</v>
      </c>
      <c r="CH58" s="8">
        <f t="shared" si="69"/>
        <v>133.72534902709739</v>
      </c>
      <c r="CI58" s="8">
        <f t="shared" si="69"/>
        <v>16.70322040421382</v>
      </c>
      <c r="CJ58" s="8">
        <f t="shared" si="69"/>
        <v>101.30441397608614</v>
      </c>
      <c r="CK58" s="8">
        <f t="shared" si="69"/>
        <v>208.30986792406691</v>
      </c>
      <c r="CL58" s="8">
        <f t="shared" si="69"/>
        <v>26.396592301627074</v>
      </c>
      <c r="CM58" s="8">
        <f t="shared" si="69"/>
        <v>47.464965280672018</v>
      </c>
      <c r="CN58" s="8">
        <f t="shared" si="69"/>
        <v>61.604028808866687</v>
      </c>
      <c r="CO58" s="8">
        <f t="shared" si="69"/>
        <v>15.320654239807643</v>
      </c>
      <c r="CP58" s="8">
        <f t="shared" si="69"/>
        <v>118.25920720382905</v>
      </c>
      <c r="CQ58" s="8">
        <f t="shared" si="69"/>
        <v>701.37687784925618</v>
      </c>
      <c r="CR58" s="8">
        <f t="shared" si="69"/>
        <v>87.756955010041153</v>
      </c>
      <c r="CS58" s="8">
        <f t="shared" si="69"/>
        <v>2607.2402700263801</v>
      </c>
      <c r="CT58" s="8">
        <f t="shared" si="69"/>
        <v>2681.7886143568307</v>
      </c>
      <c r="CU58" s="8">
        <f t="shared" si="69"/>
        <v>2769.5455693668719</v>
      </c>
      <c r="CV58" s="8">
        <f t="shared" si="69"/>
        <v>80.390127697185179</v>
      </c>
      <c r="CW58" s="8"/>
      <c r="CX58" s="8">
        <f t="shared" si="72"/>
        <v>3.0971701818106312</v>
      </c>
      <c r="CY58" s="8">
        <f t="shared" si="70"/>
        <v>4.3574433094288718</v>
      </c>
      <c r="CZ58" s="8">
        <f t="shared" si="70"/>
        <v>1.5190064175353819</v>
      </c>
      <c r="DA58" s="8">
        <f t="shared" si="70"/>
        <v>3.1942335527178014</v>
      </c>
      <c r="DB58" s="8">
        <f t="shared" si="70"/>
        <v>5.5713017937936158</v>
      </c>
      <c r="DC58" s="8">
        <f t="shared" si="70"/>
        <v>0.53101228066121176</v>
      </c>
      <c r="DD58" s="8">
        <f t="shared" si="70"/>
        <v>0.19020163379796459</v>
      </c>
      <c r="DE58" s="8">
        <f t="shared" si="70"/>
        <v>0.34473591033501455</v>
      </c>
      <c r="DF58" s="8">
        <f t="shared" si="70"/>
        <v>12.454877114160547</v>
      </c>
      <c r="DG58" s="8">
        <f t="shared" si="70"/>
        <v>3.0093804812713199</v>
      </c>
      <c r="DH58" s="8">
        <f t="shared" si="70"/>
        <v>0.12520723529522176</v>
      </c>
      <c r="DI58" s="8">
        <f t="shared" si="70"/>
        <v>2.0337472042334994</v>
      </c>
      <c r="DJ58" s="8">
        <f t="shared" si="70"/>
        <v>1.4056791532624229</v>
      </c>
      <c r="DK58" s="8">
        <f t="shared" si="70"/>
        <v>1.0467652518648005</v>
      </c>
      <c r="DL58" s="8">
        <f t="shared" si="70"/>
        <v>0.29503443000268664</v>
      </c>
      <c r="DM58" s="8">
        <f t="shared" si="70"/>
        <v>0.69447082046871667</v>
      </c>
      <c r="DN58" s="8">
        <f t="shared" si="70"/>
        <v>2.313231186600329</v>
      </c>
      <c r="DO58" s="8">
        <f t="shared" si="70"/>
        <v>1.1670299185115716</v>
      </c>
      <c r="DP58" s="8">
        <f t="shared" si="70"/>
        <v>5.0025029315819181</v>
      </c>
      <c r="DQ58" s="8">
        <f t="shared" si="70"/>
        <v>0.71289244746506941</v>
      </c>
      <c r="DR58" s="8">
        <f t="shared" si="70"/>
        <v>27.538439295377604</v>
      </c>
      <c r="DS58" s="8">
        <f t="shared" si="70"/>
        <v>30.588334113099105</v>
      </c>
      <c r="DT58" s="8">
        <f t="shared" si="70"/>
        <v>31.301226560564182</v>
      </c>
      <c r="DU58" s="8">
        <f t="shared" si="70"/>
        <v>0.63145078621830297</v>
      </c>
      <c r="DW58" s="4">
        <f t="shared" si="73"/>
        <v>0.14859578595250009</v>
      </c>
      <c r="DX58" s="4">
        <f t="shared" si="73"/>
        <v>0.10905243056230476</v>
      </c>
      <c r="DY58" s="4">
        <f t="shared" si="73"/>
        <v>2.4049510327134909E-2</v>
      </c>
      <c r="DZ58" s="4">
        <f t="shared" si="73"/>
        <v>0.18684599907452845</v>
      </c>
      <c r="EA58" s="4">
        <f t="shared" si="73"/>
        <v>8.907944736210785E-2</v>
      </c>
      <c r="EB58" s="4">
        <f t="shared" si="73"/>
        <v>2.6224235891735222E-2</v>
      </c>
      <c r="EC58" s="4">
        <f t="shared" si="73"/>
        <v>1.5938689652727458E-2</v>
      </c>
      <c r="ED58" s="4">
        <f t="shared" si="73"/>
        <v>8.0863590879138927E-3</v>
      </c>
      <c r="EE58" s="4">
        <f t="shared" si="73"/>
        <v>0.44340815054107485</v>
      </c>
      <c r="EF58" s="4">
        <f t="shared" si="73"/>
        <v>4.8284220525632117E-2</v>
      </c>
      <c r="EG58" s="4">
        <f t="shared" si="73"/>
        <v>6.0310328845869961E-3</v>
      </c>
      <c r="EH58" s="4">
        <f t="shared" si="73"/>
        <v>3.6577991384790502E-2</v>
      </c>
      <c r="EI58" s="4">
        <f t="shared" si="73"/>
        <v>7.5214457645370061E-2</v>
      </c>
      <c r="EJ58" s="4">
        <f t="shared" si="73"/>
        <v>9.5310193100240012E-3</v>
      </c>
      <c r="EK58" s="4">
        <f t="shared" si="73"/>
        <v>1.7138178120507577E-2</v>
      </c>
      <c r="EL58" s="4">
        <f t="shared" si="48"/>
        <v>2.2243370714044468E-2</v>
      </c>
      <c r="EM58" s="4">
        <f t="shared" si="25"/>
        <v>5.5318296291149314E-3</v>
      </c>
      <c r="EN58" s="4">
        <f t="shared" si="25"/>
        <v>4.2699859685234764E-2</v>
      </c>
      <c r="EO58" s="4">
        <f t="shared" si="25"/>
        <v>0.2532461951906404</v>
      </c>
      <c r="EP58" s="4">
        <f t="shared" si="25"/>
        <v>3.1686409489229926E-2</v>
      </c>
      <c r="EQ58" s="4">
        <f t="shared" si="25"/>
        <v>0.94139641494413273</v>
      </c>
      <c r="ES58" s="4">
        <f t="shared" si="74"/>
        <v>9.8947246550162252E-2</v>
      </c>
      <c r="ET58" s="4">
        <f t="shared" si="74"/>
        <v>0.13920998594089382</v>
      </c>
      <c r="EU58" s="4">
        <f t="shared" si="74"/>
        <v>4.8528654766811889E-2</v>
      </c>
      <c r="EV58" s="4">
        <f t="shared" si="74"/>
        <v>0.1020481911958733</v>
      </c>
      <c r="EW58" s="4">
        <f t="shared" si="74"/>
        <v>0.17798988748935457</v>
      </c>
      <c r="EX58" s="4">
        <f t="shared" si="74"/>
        <v>1.6964583788234802E-2</v>
      </c>
      <c r="EY58" s="4">
        <f t="shared" si="74"/>
        <v>6.0764913933946604E-3</v>
      </c>
      <c r="EZ58" s="4">
        <f t="shared" si="74"/>
        <v>1.1013495259298903E-2</v>
      </c>
      <c r="FA58" s="4">
        <f t="shared" si="74"/>
        <v>0.39790380386729668</v>
      </c>
      <c r="FB58" s="4">
        <f t="shared" si="74"/>
        <v>9.6142573692712119E-2</v>
      </c>
      <c r="FC58" s="4">
        <f t="shared" si="74"/>
        <v>4.0000744077220273E-3</v>
      </c>
      <c r="FD58" s="4">
        <f t="shared" si="74"/>
        <v>6.4973402888811357E-2</v>
      </c>
      <c r="FE58" s="4">
        <f t="shared" si="74"/>
        <v>4.4908117275934842E-2</v>
      </c>
      <c r="FF58" s="4">
        <f t="shared" si="74"/>
        <v>3.3441668806154713E-2</v>
      </c>
      <c r="FG58" s="4">
        <f t="shared" si="74"/>
        <v>9.4256507626571708E-3</v>
      </c>
      <c r="FH58" s="4">
        <f t="shared" si="49"/>
        <v>2.2186696713785242E-2</v>
      </c>
      <c r="FI58" s="4">
        <f t="shared" si="26"/>
        <v>7.3902253706400273E-2</v>
      </c>
      <c r="FJ58" s="4">
        <f t="shared" si="26"/>
        <v>3.7283839860189065E-2</v>
      </c>
      <c r="FK58" s="4">
        <f t="shared" si="26"/>
        <v>0.15981811198045753</v>
      </c>
      <c r="FL58" s="4">
        <f t="shared" si="26"/>
        <v>2.2775224034294841E-2</v>
      </c>
      <c r="FM58" s="4">
        <f t="shared" si="13"/>
        <v>1</v>
      </c>
    </row>
    <row r="59" spans="1:169" x14ac:dyDescent="0.2">
      <c r="D59" s="14" t="s">
        <v>309</v>
      </c>
      <c r="E59" s="14" t="s">
        <v>98</v>
      </c>
      <c r="F59" s="20">
        <v>193</v>
      </c>
      <c r="G59" s="21">
        <v>43411</v>
      </c>
      <c r="H59" s="20">
        <v>3</v>
      </c>
      <c r="I59" s="20">
        <v>1</v>
      </c>
      <c r="J59" s="20" t="s">
        <v>310</v>
      </c>
      <c r="K59" s="22" t="s">
        <v>139</v>
      </c>
      <c r="L59" s="20">
        <v>38</v>
      </c>
      <c r="M59" s="20" t="s">
        <v>311</v>
      </c>
      <c r="N59" s="20">
        <v>5</v>
      </c>
      <c r="O59" s="20">
        <v>22</v>
      </c>
      <c r="P59" s="23">
        <v>1</v>
      </c>
      <c r="Q59" s="20" t="s">
        <v>102</v>
      </c>
      <c r="R59" s="20" t="s">
        <v>103</v>
      </c>
      <c r="S59" s="30"/>
      <c r="T59" s="20" t="s">
        <v>104</v>
      </c>
      <c r="U59" s="23">
        <v>2000</v>
      </c>
      <c r="V59" s="30"/>
      <c r="W59" s="23" t="s">
        <v>312</v>
      </c>
      <c r="X59" s="20"/>
      <c r="Y59" s="20"/>
      <c r="Z59" s="20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X59" s="19">
        <f>SUM(BY59:BY66)/1000</f>
        <v>4.4656357010206218</v>
      </c>
      <c r="CY59" s="19">
        <f t="shared" ref="CY59" si="77">SUM(BZ59:BZ66)/1000</f>
        <v>5.9400254356992503</v>
      </c>
      <c r="CZ59" s="19">
        <f t="shared" ref="CZ59:DR59" si="78">SUM(CA59:CA66)/1000</f>
        <v>3.6767359633449948</v>
      </c>
      <c r="DA59" s="19">
        <f t="shared" si="78"/>
        <v>3.7593777900860794</v>
      </c>
      <c r="DB59" s="19">
        <f t="shared" si="78"/>
        <v>6.3487235518696306</v>
      </c>
      <c r="DC59" s="19">
        <f t="shared" si="78"/>
        <v>0.71984007045474108</v>
      </c>
      <c r="DD59" s="19">
        <f t="shared" si="78"/>
        <v>1.6318545138192555</v>
      </c>
      <c r="DE59" s="19">
        <f t="shared" si="78"/>
        <v>0.62209137811032911</v>
      </c>
      <c r="DF59" s="19">
        <f t="shared" si="78"/>
        <v>13.914170070750313</v>
      </c>
      <c r="DG59" s="19">
        <f t="shared" si="78"/>
        <v>4.1570034603393777</v>
      </c>
      <c r="DH59" s="19">
        <f t="shared" si="78"/>
        <v>1.181621210518996</v>
      </c>
      <c r="DI59" s="19">
        <f t="shared" si="78"/>
        <v>2.825005548418102</v>
      </c>
      <c r="DJ59" s="19">
        <f t="shared" si="78"/>
        <v>1.7506692061256939</v>
      </c>
      <c r="DK59" s="19">
        <f t="shared" si="78"/>
        <v>1.5039619386549214</v>
      </c>
      <c r="DL59" s="19">
        <f t="shared" si="78"/>
        <v>0.577567182970676</v>
      </c>
      <c r="DM59" s="19">
        <f t="shared" si="78"/>
        <v>2.3017299421475128</v>
      </c>
      <c r="DN59" s="19">
        <f t="shared" si="78"/>
        <v>1.4005508969722569</v>
      </c>
      <c r="DO59" s="19">
        <f t="shared" si="78"/>
        <v>4.3086975163261743</v>
      </c>
      <c r="DP59" s="19">
        <f t="shared" si="78"/>
        <v>8.936594534656523</v>
      </c>
      <c r="DQ59" s="19">
        <f t="shared" si="78"/>
        <v>3.0541000840821463E-2</v>
      </c>
      <c r="DR59" s="19">
        <f t="shared" si="78"/>
        <v>55.570756685280472</v>
      </c>
      <c r="DS59" s="19">
        <f>SUM(CT59:CT66)/1000</f>
        <v>59.571934411888478</v>
      </c>
      <c r="DT59" s="19">
        <f t="shared" ref="DT59:DU59" si="79">SUM(CU59:CU66)/1000</f>
        <v>59.602475412729305</v>
      </c>
      <c r="DU59" s="19">
        <f t="shared" si="79"/>
        <v>1.9374156011983088</v>
      </c>
      <c r="DV59" t="s">
        <v>313</v>
      </c>
      <c r="DW59" t="e">
        <f t="shared" si="73"/>
        <v>#DIV/0!</v>
      </c>
      <c r="DX59" t="e">
        <f t="shared" si="73"/>
        <v>#DIV/0!</v>
      </c>
      <c r="DY59" t="e">
        <f t="shared" si="73"/>
        <v>#DIV/0!</v>
      </c>
      <c r="DZ59" t="e">
        <f t="shared" si="73"/>
        <v>#DIV/0!</v>
      </c>
      <c r="EA59" t="e">
        <f t="shared" si="73"/>
        <v>#DIV/0!</v>
      </c>
      <c r="EB59" t="e">
        <f t="shared" si="73"/>
        <v>#DIV/0!</v>
      </c>
      <c r="EC59" t="e">
        <f t="shared" si="73"/>
        <v>#DIV/0!</v>
      </c>
      <c r="ED59" t="e">
        <f t="shared" si="73"/>
        <v>#DIV/0!</v>
      </c>
      <c r="EE59" t="e">
        <f t="shared" si="73"/>
        <v>#DIV/0!</v>
      </c>
      <c r="EF59" t="e">
        <f t="shared" si="73"/>
        <v>#DIV/0!</v>
      </c>
      <c r="EG59" t="e">
        <f t="shared" si="73"/>
        <v>#DIV/0!</v>
      </c>
      <c r="EH59" t="e">
        <f t="shared" si="73"/>
        <v>#DIV/0!</v>
      </c>
      <c r="EI59" t="e">
        <f t="shared" si="73"/>
        <v>#DIV/0!</v>
      </c>
      <c r="EJ59" t="e">
        <f t="shared" si="73"/>
        <v>#DIV/0!</v>
      </c>
      <c r="EK59" t="e">
        <f t="shared" si="73"/>
        <v>#DIV/0!</v>
      </c>
      <c r="EL59" t="e">
        <f t="shared" si="48"/>
        <v>#DIV/0!</v>
      </c>
      <c r="EM59" t="e">
        <f t="shared" si="25"/>
        <v>#DIV/0!</v>
      </c>
      <c r="EN59" t="e">
        <f t="shared" si="25"/>
        <v>#DIV/0!</v>
      </c>
      <c r="EO59" t="e">
        <f t="shared" si="25"/>
        <v>#DIV/0!</v>
      </c>
      <c r="EP59" t="e">
        <f t="shared" si="25"/>
        <v>#DIV/0!</v>
      </c>
      <c r="EQ59" t="e">
        <f t="shared" si="25"/>
        <v>#DIV/0!</v>
      </c>
      <c r="ES59">
        <f t="shared" si="74"/>
        <v>7.4923661644880193E-2</v>
      </c>
      <c r="ET59">
        <f t="shared" si="74"/>
        <v>9.9660717018317649E-2</v>
      </c>
      <c r="EU59">
        <f t="shared" si="74"/>
        <v>6.1687638607032656E-2</v>
      </c>
      <c r="EV59">
        <f t="shared" si="74"/>
        <v>6.3074188849599172E-2</v>
      </c>
      <c r="EW59">
        <f t="shared" si="74"/>
        <v>0.10651778316096135</v>
      </c>
      <c r="EX59">
        <f t="shared" si="74"/>
        <v>1.2077351913155687E-2</v>
      </c>
      <c r="EY59">
        <f t="shared" si="74"/>
        <v>2.7378972140320538E-2</v>
      </c>
      <c r="EZ59">
        <f t="shared" si="74"/>
        <v>1.0437341298369446E-2</v>
      </c>
      <c r="FA59">
        <f t="shared" si="74"/>
        <v>0.23344953333563495</v>
      </c>
      <c r="FB59">
        <f t="shared" si="74"/>
        <v>6.9745483414126216E-2</v>
      </c>
      <c r="FC59">
        <f t="shared" si="74"/>
        <v>1.9825035828405158E-2</v>
      </c>
      <c r="FD59">
        <f t="shared" si="74"/>
        <v>4.7397453358367821E-2</v>
      </c>
      <c r="FE59">
        <f t="shared" si="74"/>
        <v>2.9372424450542257E-2</v>
      </c>
      <c r="FF59">
        <f t="shared" si="74"/>
        <v>2.5233212685218779E-2</v>
      </c>
      <c r="FG59">
        <f t="shared" si="74"/>
        <v>9.6903220708736693E-3</v>
      </c>
      <c r="FH59">
        <f t="shared" si="49"/>
        <v>3.8618025949572088E-2</v>
      </c>
      <c r="FI59">
        <f t="shared" si="26"/>
        <v>2.3498200154840231E-2</v>
      </c>
      <c r="FJ59">
        <f t="shared" si="26"/>
        <v>7.2290579988326553E-2</v>
      </c>
      <c r="FK59">
        <f t="shared" si="26"/>
        <v>0.14993663388598008</v>
      </c>
      <c r="FL59">
        <f t="shared" si="26"/>
        <v>5.1241161762719033E-4</v>
      </c>
      <c r="FM59">
        <f t="shared" si="13"/>
        <v>1</v>
      </c>
    </row>
    <row r="60" spans="1:169" x14ac:dyDescent="0.2">
      <c r="D60" s="14" t="s">
        <v>314</v>
      </c>
      <c r="E60" s="14" t="s">
        <v>98</v>
      </c>
      <c r="F60" s="20">
        <v>193</v>
      </c>
      <c r="G60" s="21">
        <v>43411</v>
      </c>
      <c r="H60" s="20">
        <v>3</v>
      </c>
      <c r="I60" s="20">
        <v>1</v>
      </c>
      <c r="J60" s="20" t="s">
        <v>310</v>
      </c>
      <c r="K60" s="22" t="s">
        <v>139</v>
      </c>
      <c r="L60" s="20">
        <v>38</v>
      </c>
      <c r="M60" s="20" t="s">
        <v>311</v>
      </c>
      <c r="N60" s="20">
        <v>12</v>
      </c>
      <c r="O60" s="20">
        <v>18</v>
      </c>
      <c r="P60" s="23">
        <v>2</v>
      </c>
      <c r="Q60" s="20" t="s">
        <v>102</v>
      </c>
      <c r="R60" s="20" t="s">
        <v>103</v>
      </c>
      <c r="S60" s="30"/>
      <c r="T60" s="20" t="s">
        <v>104</v>
      </c>
      <c r="U60" s="23">
        <v>2000</v>
      </c>
      <c r="V60" s="30"/>
      <c r="W60" s="23" t="s">
        <v>312</v>
      </c>
      <c r="X60" s="20"/>
      <c r="Y60" s="20"/>
      <c r="Z60" s="20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X60" s="19">
        <f>CX59</f>
        <v>4.4656357010206218</v>
      </c>
      <c r="CY60" s="19">
        <f t="shared" ref="CY60:DU66" si="80">CY59</f>
        <v>5.9400254356992503</v>
      </c>
      <c r="CZ60" s="19">
        <f t="shared" si="80"/>
        <v>3.6767359633449948</v>
      </c>
      <c r="DA60" s="19">
        <f t="shared" si="80"/>
        <v>3.7593777900860794</v>
      </c>
      <c r="DB60" s="19">
        <f t="shared" si="80"/>
        <v>6.3487235518696306</v>
      </c>
      <c r="DC60" s="19">
        <f t="shared" si="80"/>
        <v>0.71984007045474108</v>
      </c>
      <c r="DD60" s="19">
        <f t="shared" si="80"/>
        <v>1.6318545138192555</v>
      </c>
      <c r="DE60" s="19">
        <f t="shared" si="80"/>
        <v>0.62209137811032911</v>
      </c>
      <c r="DF60" s="19">
        <f t="shared" si="80"/>
        <v>13.914170070750313</v>
      </c>
      <c r="DG60" s="19">
        <f t="shared" si="80"/>
        <v>4.1570034603393777</v>
      </c>
      <c r="DH60" s="19">
        <f t="shared" si="80"/>
        <v>1.181621210518996</v>
      </c>
      <c r="DI60" s="19">
        <f t="shared" si="80"/>
        <v>2.825005548418102</v>
      </c>
      <c r="DJ60" s="19">
        <f t="shared" si="80"/>
        <v>1.7506692061256939</v>
      </c>
      <c r="DK60" s="19">
        <f t="shared" si="80"/>
        <v>1.5039619386549214</v>
      </c>
      <c r="DL60" s="19">
        <f t="shared" si="80"/>
        <v>0.577567182970676</v>
      </c>
      <c r="DM60" s="19">
        <f t="shared" si="80"/>
        <v>2.3017299421475128</v>
      </c>
      <c r="DN60" s="19">
        <f t="shared" si="80"/>
        <v>1.4005508969722569</v>
      </c>
      <c r="DO60" s="19">
        <f t="shared" si="80"/>
        <v>4.3086975163261743</v>
      </c>
      <c r="DP60" s="19">
        <f t="shared" si="80"/>
        <v>8.936594534656523</v>
      </c>
      <c r="DQ60" s="19">
        <f t="shared" si="80"/>
        <v>3.0541000840821463E-2</v>
      </c>
      <c r="DR60" s="19">
        <f t="shared" si="80"/>
        <v>55.570756685280472</v>
      </c>
      <c r="DS60" s="19">
        <f t="shared" si="80"/>
        <v>59.571934411888478</v>
      </c>
      <c r="DT60" s="19">
        <f t="shared" si="80"/>
        <v>59.602475412729305</v>
      </c>
      <c r="DU60" s="19">
        <f t="shared" si="80"/>
        <v>1.9374156011983088</v>
      </c>
      <c r="DW60" t="e">
        <f t="shared" si="73"/>
        <v>#DIV/0!</v>
      </c>
      <c r="DX60" t="e">
        <f t="shared" si="73"/>
        <v>#DIV/0!</v>
      </c>
      <c r="DY60" t="e">
        <f t="shared" si="73"/>
        <v>#DIV/0!</v>
      </c>
      <c r="DZ60" t="e">
        <f t="shared" si="73"/>
        <v>#DIV/0!</v>
      </c>
      <c r="EA60" t="e">
        <f t="shared" si="73"/>
        <v>#DIV/0!</v>
      </c>
      <c r="EB60" t="e">
        <f t="shared" si="73"/>
        <v>#DIV/0!</v>
      </c>
      <c r="EC60" t="e">
        <f t="shared" si="73"/>
        <v>#DIV/0!</v>
      </c>
      <c r="ED60" t="e">
        <f t="shared" si="73"/>
        <v>#DIV/0!</v>
      </c>
      <c r="EE60" t="e">
        <f t="shared" si="73"/>
        <v>#DIV/0!</v>
      </c>
      <c r="EF60" t="e">
        <f t="shared" si="73"/>
        <v>#DIV/0!</v>
      </c>
      <c r="EG60" t="e">
        <f t="shared" si="73"/>
        <v>#DIV/0!</v>
      </c>
      <c r="EH60" t="e">
        <f t="shared" si="73"/>
        <v>#DIV/0!</v>
      </c>
      <c r="EI60" t="e">
        <f t="shared" si="73"/>
        <v>#DIV/0!</v>
      </c>
      <c r="EJ60" t="e">
        <f t="shared" si="73"/>
        <v>#DIV/0!</v>
      </c>
      <c r="EK60" t="e">
        <f t="shared" si="73"/>
        <v>#DIV/0!</v>
      </c>
      <c r="EL60" t="e">
        <f t="shared" si="48"/>
        <v>#DIV/0!</v>
      </c>
      <c r="EM60" t="e">
        <f t="shared" si="25"/>
        <v>#DIV/0!</v>
      </c>
      <c r="EN60" t="e">
        <f t="shared" si="25"/>
        <v>#DIV/0!</v>
      </c>
      <c r="EO60" t="e">
        <f t="shared" si="25"/>
        <v>#DIV/0!</v>
      </c>
      <c r="EP60" t="e">
        <f t="shared" si="25"/>
        <v>#DIV/0!</v>
      </c>
      <c r="EQ60" t="e">
        <f t="shared" si="25"/>
        <v>#DIV/0!</v>
      </c>
      <c r="ES60">
        <f t="shared" si="74"/>
        <v>7.4923661644880193E-2</v>
      </c>
      <c r="ET60">
        <f t="shared" si="74"/>
        <v>9.9660717018317649E-2</v>
      </c>
      <c r="EU60">
        <f t="shared" si="74"/>
        <v>6.1687638607032656E-2</v>
      </c>
      <c r="EV60">
        <f t="shared" si="74"/>
        <v>6.3074188849599172E-2</v>
      </c>
      <c r="EW60">
        <f t="shared" si="74"/>
        <v>0.10651778316096135</v>
      </c>
      <c r="EX60">
        <f t="shared" si="74"/>
        <v>1.2077351913155687E-2</v>
      </c>
      <c r="EY60">
        <f t="shared" si="74"/>
        <v>2.7378972140320538E-2</v>
      </c>
      <c r="EZ60">
        <f t="shared" si="74"/>
        <v>1.0437341298369446E-2</v>
      </c>
      <c r="FA60">
        <f t="shared" si="74"/>
        <v>0.23344953333563495</v>
      </c>
      <c r="FB60">
        <f t="shared" si="74"/>
        <v>6.9745483414126216E-2</v>
      </c>
      <c r="FC60">
        <f t="shared" si="74"/>
        <v>1.9825035828405158E-2</v>
      </c>
      <c r="FD60">
        <f t="shared" si="74"/>
        <v>4.7397453358367821E-2</v>
      </c>
      <c r="FE60">
        <f t="shared" si="74"/>
        <v>2.9372424450542257E-2</v>
      </c>
      <c r="FF60">
        <f t="shared" si="74"/>
        <v>2.5233212685218779E-2</v>
      </c>
      <c r="FG60">
        <f t="shared" si="74"/>
        <v>9.6903220708736693E-3</v>
      </c>
      <c r="FH60">
        <f t="shared" si="49"/>
        <v>3.8618025949572088E-2</v>
      </c>
      <c r="FI60">
        <f t="shared" si="26"/>
        <v>2.3498200154840231E-2</v>
      </c>
      <c r="FJ60">
        <f t="shared" si="26"/>
        <v>7.2290579988326553E-2</v>
      </c>
      <c r="FK60">
        <f t="shared" si="26"/>
        <v>0.14993663388598008</v>
      </c>
      <c r="FL60">
        <f t="shared" si="26"/>
        <v>5.1241161762719033E-4</v>
      </c>
      <c r="FM60">
        <f t="shared" si="13"/>
        <v>1</v>
      </c>
    </row>
    <row r="61" spans="1:169" x14ac:dyDescent="0.2">
      <c r="A61" t="s">
        <v>315</v>
      </c>
      <c r="B61" t="s">
        <v>95</v>
      </c>
      <c r="C61" t="s">
        <v>316</v>
      </c>
      <c r="D61" s="14" t="s">
        <v>317</v>
      </c>
      <c r="E61" s="14" t="s">
        <v>98</v>
      </c>
      <c r="F61" s="20">
        <v>193</v>
      </c>
      <c r="G61" s="21">
        <v>43411</v>
      </c>
      <c r="H61" s="20">
        <v>3</v>
      </c>
      <c r="I61" s="20">
        <v>1</v>
      </c>
      <c r="J61" s="20" t="s">
        <v>310</v>
      </c>
      <c r="K61" s="22" t="s">
        <v>139</v>
      </c>
      <c r="L61" s="20">
        <v>38</v>
      </c>
      <c r="M61" s="20" t="s">
        <v>311</v>
      </c>
      <c r="N61" s="20">
        <v>20</v>
      </c>
      <c r="O61" s="20">
        <v>14</v>
      </c>
      <c r="P61" s="23">
        <v>3</v>
      </c>
      <c r="Q61" s="20" t="s">
        <v>102</v>
      </c>
      <c r="R61" s="20" t="s">
        <v>103</v>
      </c>
      <c r="S61" s="30"/>
      <c r="T61" s="20" t="s">
        <v>104</v>
      </c>
      <c r="U61" s="23">
        <v>2000</v>
      </c>
      <c r="V61" s="30"/>
      <c r="W61" s="23" t="s">
        <v>105</v>
      </c>
      <c r="X61" s="20" t="s">
        <v>318</v>
      </c>
      <c r="Y61" s="20"/>
      <c r="Z61" s="20"/>
      <c r="AA61" s="19">
        <v>144.59269391114938</v>
      </c>
      <c r="AB61" s="19">
        <v>219.37253608565166</v>
      </c>
      <c r="AC61" s="19">
        <v>157.75241897660115</v>
      </c>
      <c r="AD61" s="19">
        <v>119.58862453372356</v>
      </c>
      <c r="AE61" s="19">
        <v>155.78269947966962</v>
      </c>
      <c r="AF61" s="19">
        <v>15.328795489124971</v>
      </c>
      <c r="AG61" s="19">
        <v>36.47718611403468</v>
      </c>
      <c r="AH61" s="19">
        <v>23.131897517042873</v>
      </c>
      <c r="AI61" s="19">
        <v>456.74422353490826</v>
      </c>
      <c r="AJ61" s="19">
        <v>164.07815786627825</v>
      </c>
      <c r="AK61" s="19">
        <v>30.150745403323235</v>
      </c>
      <c r="AL61" s="19">
        <v>67.712778210928079</v>
      </c>
      <c r="AM61" s="19">
        <v>54.825965929519192</v>
      </c>
      <c r="AN61" s="19">
        <v>65.237527676990211</v>
      </c>
      <c r="AO61" s="19">
        <v>14.737647577046385</v>
      </c>
      <c r="AP61" s="19">
        <v>62.295272949154196</v>
      </c>
      <c r="AQ61" s="19">
        <v>52.501053265048775</v>
      </c>
      <c r="AR61" s="19">
        <v>63.507689320746735</v>
      </c>
      <c r="AS61" s="19">
        <v>212.69348874503393</v>
      </c>
      <c r="AT61" s="19">
        <v>0.8717980145030324</v>
      </c>
      <c r="AU61" s="19">
        <v>1663.9098514589386</v>
      </c>
      <c r="AV61" s="19">
        <v>1792.9222920937766</v>
      </c>
      <c r="AW61" s="19">
        <v>1793.7940901082795</v>
      </c>
      <c r="AX61" s="19">
        <v>49.212131806792542</v>
      </c>
      <c r="AZ61" s="19">
        <f t="shared" si="76"/>
        <v>144.59269391114938</v>
      </c>
      <c r="BA61" s="19">
        <f t="shared" si="76"/>
        <v>219.37253608565166</v>
      </c>
      <c r="BB61" s="19">
        <f t="shared" si="76"/>
        <v>157.75241897660115</v>
      </c>
      <c r="BC61" s="19">
        <f t="shared" si="76"/>
        <v>119.58862453372356</v>
      </c>
      <c r="BD61" s="19">
        <f t="shared" si="76"/>
        <v>155.78269947966962</v>
      </c>
      <c r="BE61" s="19">
        <f t="shared" si="76"/>
        <v>15.328795489124971</v>
      </c>
      <c r="BF61" s="19">
        <f t="shared" si="76"/>
        <v>36.47718611403468</v>
      </c>
      <c r="BG61" s="19">
        <f t="shared" si="76"/>
        <v>23.131897517042873</v>
      </c>
      <c r="BH61" s="19">
        <f t="shared" si="76"/>
        <v>456.74422353490826</v>
      </c>
      <c r="BI61" s="19">
        <f t="shared" si="76"/>
        <v>164.07815786627825</v>
      </c>
      <c r="BJ61" s="19">
        <f t="shared" si="76"/>
        <v>30.150745403323235</v>
      </c>
      <c r="BK61" s="19">
        <f t="shared" si="75"/>
        <v>67.712778210928079</v>
      </c>
      <c r="BL61" s="19">
        <f t="shared" si="75"/>
        <v>54.825965929519192</v>
      </c>
      <c r="BM61" s="19">
        <f t="shared" si="75"/>
        <v>65.237527676990211</v>
      </c>
      <c r="BN61" s="19">
        <f t="shared" si="75"/>
        <v>14.737647577046385</v>
      </c>
      <c r="BO61" s="19">
        <f t="shared" si="75"/>
        <v>62.295272949154196</v>
      </c>
      <c r="BP61" s="19">
        <f t="shared" si="65"/>
        <v>52.501053265048775</v>
      </c>
      <c r="BQ61" s="19">
        <f t="shared" si="64"/>
        <v>63.507689320746735</v>
      </c>
      <c r="BR61" s="19">
        <f t="shared" si="64"/>
        <v>212.69348874503393</v>
      </c>
      <c r="BS61" s="19">
        <f t="shared" si="64"/>
        <v>0.8717980145030324</v>
      </c>
      <c r="BT61" s="19">
        <f t="shared" si="64"/>
        <v>1663.9098514589386</v>
      </c>
      <c r="BU61" s="19">
        <f t="shared" si="64"/>
        <v>1792.9222920937766</v>
      </c>
      <c r="BV61" s="19">
        <f t="shared" si="64"/>
        <v>1793.7940901082795</v>
      </c>
      <c r="BW61" s="19">
        <f t="shared" si="64"/>
        <v>49.212131806792542</v>
      </c>
      <c r="BX61" s="19"/>
      <c r="BY61" s="19">
        <f>(AZ61+AZ61)*($N61-$N59)/2</f>
        <v>2168.8904086672405</v>
      </c>
      <c r="BZ61" s="19">
        <f t="shared" ref="BZ61:CV61" si="81">(BA61+BA61)*($N61-$N59)/2</f>
        <v>3290.588041284775</v>
      </c>
      <c r="CA61" s="19">
        <f t="shared" si="81"/>
        <v>2366.286284649017</v>
      </c>
      <c r="CB61" s="19">
        <f t="shared" si="81"/>
        <v>1793.8293680058534</v>
      </c>
      <c r="CC61" s="19">
        <f t="shared" si="81"/>
        <v>2336.7404921950442</v>
      </c>
      <c r="CD61" s="19">
        <f t="shared" si="81"/>
        <v>229.93193233687458</v>
      </c>
      <c r="CE61" s="19">
        <f t="shared" si="81"/>
        <v>547.1577917105202</v>
      </c>
      <c r="CF61" s="19">
        <f t="shared" si="81"/>
        <v>346.97846275564308</v>
      </c>
      <c r="CG61" s="19">
        <f t="shared" si="81"/>
        <v>6851.163353023624</v>
      </c>
      <c r="CH61" s="19">
        <f t="shared" si="81"/>
        <v>2461.1723679941738</v>
      </c>
      <c r="CI61" s="19">
        <f t="shared" si="81"/>
        <v>452.26118104984852</v>
      </c>
      <c r="CJ61" s="19">
        <f t="shared" si="81"/>
        <v>1015.6916731639212</v>
      </c>
      <c r="CK61" s="19">
        <f t="shared" si="81"/>
        <v>822.38948894278792</v>
      </c>
      <c r="CL61" s="19">
        <f t="shared" si="81"/>
        <v>978.56291515485316</v>
      </c>
      <c r="CM61" s="19">
        <f t="shared" si="81"/>
        <v>221.06471365569578</v>
      </c>
      <c r="CN61" s="19">
        <f t="shared" si="81"/>
        <v>934.42909423731294</v>
      </c>
      <c r="CO61" s="19">
        <f t="shared" si="81"/>
        <v>787.51579897573163</v>
      </c>
      <c r="CP61" s="19">
        <f t="shared" si="81"/>
        <v>952.61533981120101</v>
      </c>
      <c r="CQ61" s="19">
        <f t="shared" si="81"/>
        <v>3190.4023311755091</v>
      </c>
      <c r="CR61" s="19">
        <f t="shared" si="81"/>
        <v>13.076970217545487</v>
      </c>
      <c r="CS61" s="19">
        <f t="shared" si="81"/>
        <v>24958.64777188408</v>
      </c>
      <c r="CT61" s="19">
        <f t="shared" si="81"/>
        <v>26893.83438140665</v>
      </c>
      <c r="CU61" s="19">
        <f t="shared" si="81"/>
        <v>26906.911351624192</v>
      </c>
      <c r="CV61" s="19">
        <f t="shared" si="81"/>
        <v>738.18197710188815</v>
      </c>
      <c r="CW61" s="19"/>
      <c r="CX61" s="19">
        <f t="shared" ref="CX61:CX66" si="82">CX60</f>
        <v>4.4656357010206218</v>
      </c>
      <c r="CY61" s="19">
        <f t="shared" si="80"/>
        <v>5.9400254356992503</v>
      </c>
      <c r="CZ61" s="19">
        <f t="shared" si="80"/>
        <v>3.6767359633449948</v>
      </c>
      <c r="DA61" s="19">
        <f t="shared" si="80"/>
        <v>3.7593777900860794</v>
      </c>
      <c r="DB61" s="19">
        <f t="shared" si="80"/>
        <v>6.3487235518696306</v>
      </c>
      <c r="DC61" s="19">
        <f t="shared" si="80"/>
        <v>0.71984007045474108</v>
      </c>
      <c r="DD61" s="19">
        <f t="shared" si="80"/>
        <v>1.6318545138192555</v>
      </c>
      <c r="DE61" s="19">
        <f t="shared" si="80"/>
        <v>0.62209137811032911</v>
      </c>
      <c r="DF61" s="19">
        <f t="shared" si="80"/>
        <v>13.914170070750313</v>
      </c>
      <c r="DG61" s="19">
        <f t="shared" si="80"/>
        <v>4.1570034603393777</v>
      </c>
      <c r="DH61" s="19">
        <f t="shared" si="80"/>
        <v>1.181621210518996</v>
      </c>
      <c r="DI61" s="19">
        <f t="shared" si="80"/>
        <v>2.825005548418102</v>
      </c>
      <c r="DJ61" s="19">
        <f t="shared" si="80"/>
        <v>1.7506692061256939</v>
      </c>
      <c r="DK61" s="19">
        <f t="shared" si="80"/>
        <v>1.5039619386549214</v>
      </c>
      <c r="DL61" s="19">
        <f t="shared" si="80"/>
        <v>0.577567182970676</v>
      </c>
      <c r="DM61" s="19">
        <f t="shared" si="80"/>
        <v>2.3017299421475128</v>
      </c>
      <c r="DN61" s="19">
        <f t="shared" si="80"/>
        <v>1.4005508969722569</v>
      </c>
      <c r="DO61" s="19">
        <f t="shared" si="80"/>
        <v>4.3086975163261743</v>
      </c>
      <c r="DP61" s="19">
        <f t="shared" si="80"/>
        <v>8.936594534656523</v>
      </c>
      <c r="DQ61" s="19">
        <f t="shared" si="80"/>
        <v>3.0541000840821463E-2</v>
      </c>
      <c r="DR61" s="19">
        <f t="shared" si="80"/>
        <v>55.570756685280472</v>
      </c>
      <c r="DS61" s="19">
        <f t="shared" si="80"/>
        <v>59.571934411888478</v>
      </c>
      <c r="DT61" s="19">
        <f t="shared" si="80"/>
        <v>59.602475412729305</v>
      </c>
      <c r="DU61" s="19">
        <f t="shared" si="80"/>
        <v>1.9374156011983088</v>
      </c>
      <c r="DW61">
        <f>BY61/$CU61</f>
        <v>8.0607186024579475E-2</v>
      </c>
      <c r="DX61">
        <f t="shared" si="73"/>
        <v>0.12229527195755763</v>
      </c>
      <c r="DY61">
        <f t="shared" si="73"/>
        <v>8.7943437792839793E-2</v>
      </c>
      <c r="DZ61">
        <f t="shared" si="73"/>
        <v>6.6667977775813042E-2</v>
      </c>
      <c r="EA61">
        <f t="shared" si="73"/>
        <v>8.684536332164304E-2</v>
      </c>
      <c r="EB61">
        <f t="shared" si="73"/>
        <v>8.5454599129600618E-3</v>
      </c>
      <c r="EC61">
        <f t="shared" si="73"/>
        <v>2.0335213676522256E-2</v>
      </c>
      <c r="ED61">
        <f t="shared" si="73"/>
        <v>1.2895514398559843E-2</v>
      </c>
      <c r="EE61">
        <f t="shared" si="73"/>
        <v>0.25462466737602957</v>
      </c>
      <c r="EF61">
        <f t="shared" si="73"/>
        <v>9.1469895441775001E-2</v>
      </c>
      <c r="EG61">
        <f t="shared" si="73"/>
        <v>1.6808364778090685E-2</v>
      </c>
      <c r="EH61">
        <f t="shared" si="73"/>
        <v>3.7748356171047874E-2</v>
      </c>
      <c r="EI61">
        <f t="shared" si="73"/>
        <v>3.0564247162955985E-2</v>
      </c>
      <c r="EJ61">
        <f t="shared" si="73"/>
        <v>3.6368459477448857E-2</v>
      </c>
      <c r="EK61">
        <f t="shared" si="73"/>
        <v>8.2159082016803678E-3</v>
      </c>
      <c r="EL61">
        <f t="shared" si="48"/>
        <v>3.4728218412958332E-2</v>
      </c>
      <c r="EM61">
        <f t="shared" si="25"/>
        <v>2.9268160461984594E-2</v>
      </c>
      <c r="EN61">
        <f t="shared" si="25"/>
        <v>3.5404113365605519E-2</v>
      </c>
      <c r="EO61">
        <f t="shared" si="25"/>
        <v>0.1185718527661082</v>
      </c>
      <c r="EP61">
        <f t="shared" si="25"/>
        <v>4.8600785302532008E-4</v>
      </c>
      <c r="EQ61">
        <f t="shared" si="25"/>
        <v>0.92759244811565822</v>
      </c>
      <c r="ES61">
        <f t="shared" si="74"/>
        <v>7.4923661644880193E-2</v>
      </c>
      <c r="ET61">
        <f t="shared" si="74"/>
        <v>9.9660717018317649E-2</v>
      </c>
      <c r="EU61">
        <f t="shared" si="74"/>
        <v>6.1687638607032656E-2</v>
      </c>
      <c r="EV61">
        <f t="shared" si="74"/>
        <v>6.3074188849599172E-2</v>
      </c>
      <c r="EW61">
        <f t="shared" si="74"/>
        <v>0.10651778316096135</v>
      </c>
      <c r="EX61">
        <f t="shared" si="74"/>
        <v>1.2077351913155687E-2</v>
      </c>
      <c r="EY61">
        <f t="shared" si="74"/>
        <v>2.7378972140320538E-2</v>
      </c>
      <c r="EZ61">
        <f t="shared" si="74"/>
        <v>1.0437341298369446E-2</v>
      </c>
      <c r="FA61">
        <f t="shared" si="74"/>
        <v>0.23344953333563495</v>
      </c>
      <c r="FB61">
        <f t="shared" si="74"/>
        <v>6.9745483414126216E-2</v>
      </c>
      <c r="FC61">
        <f t="shared" si="74"/>
        <v>1.9825035828405158E-2</v>
      </c>
      <c r="FD61">
        <f t="shared" si="74"/>
        <v>4.7397453358367821E-2</v>
      </c>
      <c r="FE61">
        <f t="shared" si="74"/>
        <v>2.9372424450542257E-2</v>
      </c>
      <c r="FF61">
        <f t="shared" si="74"/>
        <v>2.5233212685218779E-2</v>
      </c>
      <c r="FG61">
        <f t="shared" si="74"/>
        <v>9.6903220708736693E-3</v>
      </c>
      <c r="FH61">
        <f t="shared" si="49"/>
        <v>3.8618025949572088E-2</v>
      </c>
      <c r="FI61">
        <f t="shared" si="26"/>
        <v>2.3498200154840231E-2</v>
      </c>
      <c r="FJ61">
        <f t="shared" si="26"/>
        <v>7.2290579988326553E-2</v>
      </c>
      <c r="FK61">
        <f t="shared" si="26"/>
        <v>0.14993663388598008</v>
      </c>
      <c r="FL61">
        <f t="shared" si="26"/>
        <v>5.1241161762719033E-4</v>
      </c>
      <c r="FM61">
        <f t="shared" si="13"/>
        <v>1</v>
      </c>
    </row>
    <row r="62" spans="1:169" x14ac:dyDescent="0.2">
      <c r="A62" t="s">
        <v>315</v>
      </c>
      <c r="B62" t="s">
        <v>108</v>
      </c>
      <c r="C62" t="s">
        <v>319</v>
      </c>
      <c r="D62" s="14" t="s">
        <v>320</v>
      </c>
      <c r="E62" s="14" t="s">
        <v>98</v>
      </c>
      <c r="F62" s="20">
        <v>193</v>
      </c>
      <c r="G62" s="21">
        <v>43411</v>
      </c>
      <c r="H62" s="20">
        <v>3</v>
      </c>
      <c r="I62" s="20">
        <v>1</v>
      </c>
      <c r="J62" s="20" t="s">
        <v>310</v>
      </c>
      <c r="K62" s="22" t="s">
        <v>139</v>
      </c>
      <c r="L62" s="20">
        <v>38</v>
      </c>
      <c r="M62" s="20" t="s">
        <v>311</v>
      </c>
      <c r="N62" s="20">
        <v>25</v>
      </c>
      <c r="O62" s="20">
        <v>10</v>
      </c>
      <c r="P62" s="23">
        <v>4</v>
      </c>
      <c r="Q62" s="20" t="s">
        <v>102</v>
      </c>
      <c r="R62" s="20" t="s">
        <v>103</v>
      </c>
      <c r="S62" s="30"/>
      <c r="T62" s="20" t="s">
        <v>104</v>
      </c>
      <c r="U62" s="23">
        <v>2000</v>
      </c>
      <c r="V62" s="30"/>
      <c r="W62" s="23" t="s">
        <v>105</v>
      </c>
      <c r="X62" s="20" t="s">
        <v>321</v>
      </c>
      <c r="Y62" s="20"/>
      <c r="Z62" s="20"/>
      <c r="AA62" s="19">
        <v>109.62233232636976</v>
      </c>
      <c r="AB62" s="19">
        <v>138.95119465924944</v>
      </c>
      <c r="AC62" s="19">
        <v>112.34867810626876</v>
      </c>
      <c r="AD62" s="19">
        <v>68.573930504081019</v>
      </c>
      <c r="AE62" s="19">
        <v>103.32161553304232</v>
      </c>
      <c r="AF62" s="19">
        <v>14.049100707862594</v>
      </c>
      <c r="AG62" s="19">
        <v>29.365891501856648</v>
      </c>
      <c r="AH62" s="19">
        <v>11.641554504504597</v>
      </c>
      <c r="AI62" s="19">
        <v>349.5807776207875</v>
      </c>
      <c r="AJ62" s="19">
        <v>85.879032289096102</v>
      </c>
      <c r="AK62" s="19">
        <v>27.674361023787977</v>
      </c>
      <c r="AL62" s="19">
        <v>69.74594014664649</v>
      </c>
      <c r="AM62" s="19">
        <v>42.288003696131533</v>
      </c>
      <c r="AN62" s="19">
        <v>33.501449889904464</v>
      </c>
      <c r="AO62" s="19">
        <v>14.347795754030148</v>
      </c>
      <c r="AP62" s="19">
        <v>49.834012024741519</v>
      </c>
      <c r="AQ62" s="19">
        <v>20.763922223887725</v>
      </c>
      <c r="AR62" s="19">
        <v>55.59389840734832</v>
      </c>
      <c r="AS62" s="19">
        <v>200.37579394254988</v>
      </c>
      <c r="AT62" s="19">
        <v>0.65074302594317313</v>
      </c>
      <c r="AU62" s="19">
        <v>1281.7250889345121</v>
      </c>
      <c r="AV62" s="19">
        <v>1340.4296981578971</v>
      </c>
      <c r="AW62" s="19">
        <v>1341.0804411838403</v>
      </c>
      <c r="AX62" s="19">
        <v>35.317684225581012</v>
      </c>
      <c r="AZ62" s="19">
        <f t="shared" si="76"/>
        <v>109.62233232636976</v>
      </c>
      <c r="BA62" s="19">
        <f t="shared" si="76"/>
        <v>138.95119465924944</v>
      </c>
      <c r="BB62" s="19">
        <f t="shared" si="76"/>
        <v>112.34867810626876</v>
      </c>
      <c r="BC62" s="19">
        <f t="shared" si="76"/>
        <v>68.573930504081019</v>
      </c>
      <c r="BD62" s="19">
        <f t="shared" si="76"/>
        <v>103.32161553304232</v>
      </c>
      <c r="BE62" s="19">
        <f t="shared" si="76"/>
        <v>14.049100707862594</v>
      </c>
      <c r="BF62" s="19">
        <f t="shared" si="76"/>
        <v>29.365891501856648</v>
      </c>
      <c r="BG62" s="19">
        <f t="shared" si="76"/>
        <v>11.641554504504597</v>
      </c>
      <c r="BH62" s="19">
        <f t="shared" si="76"/>
        <v>349.5807776207875</v>
      </c>
      <c r="BI62" s="19">
        <f t="shared" si="76"/>
        <v>85.879032289096102</v>
      </c>
      <c r="BJ62" s="19">
        <f t="shared" si="76"/>
        <v>27.674361023787977</v>
      </c>
      <c r="BK62" s="19">
        <f t="shared" si="75"/>
        <v>69.74594014664649</v>
      </c>
      <c r="BL62" s="19">
        <f t="shared" si="75"/>
        <v>42.288003696131533</v>
      </c>
      <c r="BM62" s="19">
        <f t="shared" si="75"/>
        <v>33.501449889904464</v>
      </c>
      <c r="BN62" s="19">
        <f t="shared" si="75"/>
        <v>14.347795754030148</v>
      </c>
      <c r="BO62" s="19">
        <f t="shared" si="75"/>
        <v>49.834012024741519</v>
      </c>
      <c r="BP62" s="19">
        <f t="shared" si="65"/>
        <v>20.763922223887725</v>
      </c>
      <c r="BQ62" s="19">
        <f t="shared" si="64"/>
        <v>55.59389840734832</v>
      </c>
      <c r="BR62" s="19">
        <f t="shared" si="64"/>
        <v>200.37579394254988</v>
      </c>
      <c r="BS62" s="19">
        <f t="shared" si="64"/>
        <v>0.65074302594317313</v>
      </c>
      <c r="BT62" s="19">
        <f t="shared" si="64"/>
        <v>1281.7250889345121</v>
      </c>
      <c r="BU62" s="19">
        <f t="shared" si="64"/>
        <v>1340.4296981578971</v>
      </c>
      <c r="BV62" s="19">
        <f t="shared" si="64"/>
        <v>1341.0804411838403</v>
      </c>
      <c r="BW62" s="19">
        <f t="shared" si="64"/>
        <v>35.317684225581012</v>
      </c>
      <c r="BX62" s="19"/>
      <c r="BY62" s="19">
        <f t="shared" ref="BY62:CV66" si="83">(AZ61+AZ62)*($N62-$N61)/2</f>
        <v>635.53756559379781</v>
      </c>
      <c r="BZ62" s="19">
        <f t="shared" si="83"/>
        <v>895.80932686225287</v>
      </c>
      <c r="CA62" s="19">
        <f t="shared" si="83"/>
        <v>675.25274270717478</v>
      </c>
      <c r="CB62" s="19">
        <f t="shared" si="83"/>
        <v>470.40638759451144</v>
      </c>
      <c r="CC62" s="19">
        <f t="shared" si="83"/>
        <v>647.7607875317799</v>
      </c>
      <c r="CD62" s="19">
        <f t="shared" si="83"/>
        <v>73.44474049246891</v>
      </c>
      <c r="CE62" s="19">
        <f t="shared" si="83"/>
        <v>164.60769403972833</v>
      </c>
      <c r="CF62" s="19">
        <f t="shared" si="83"/>
        <v>86.933630053868683</v>
      </c>
      <c r="CG62" s="19">
        <f t="shared" si="83"/>
        <v>2015.8125028892393</v>
      </c>
      <c r="CH62" s="19">
        <f t="shared" si="83"/>
        <v>624.89297538843584</v>
      </c>
      <c r="CI62" s="19">
        <f t="shared" si="83"/>
        <v>144.56276606777803</v>
      </c>
      <c r="CJ62" s="19">
        <f t="shared" si="83"/>
        <v>343.64679589393643</v>
      </c>
      <c r="CK62" s="19">
        <f t="shared" si="83"/>
        <v>242.78492406412681</v>
      </c>
      <c r="CL62" s="19">
        <f t="shared" si="83"/>
        <v>246.84744391723669</v>
      </c>
      <c r="CM62" s="19">
        <f t="shared" si="83"/>
        <v>72.713608327691333</v>
      </c>
      <c r="CN62" s="19">
        <f t="shared" si="83"/>
        <v>280.32321243473928</v>
      </c>
      <c r="CO62" s="19">
        <f t="shared" si="83"/>
        <v>183.16243872234125</v>
      </c>
      <c r="CP62" s="19">
        <f t="shared" si="83"/>
        <v>297.75396932023762</v>
      </c>
      <c r="CQ62" s="19">
        <f t="shared" si="83"/>
        <v>1032.6732067189596</v>
      </c>
      <c r="CR62" s="19">
        <f t="shared" si="83"/>
        <v>3.8063526011155133</v>
      </c>
      <c r="CS62" s="19">
        <f t="shared" si="83"/>
        <v>7364.0873509836274</v>
      </c>
      <c r="CT62" s="19">
        <f t="shared" si="83"/>
        <v>7833.3799756291846</v>
      </c>
      <c r="CU62" s="19">
        <f t="shared" si="83"/>
        <v>7837.1863282303002</v>
      </c>
      <c r="CV62" s="19">
        <f t="shared" si="83"/>
        <v>211.3245400809339</v>
      </c>
      <c r="CW62" s="19"/>
      <c r="CX62" s="19">
        <f t="shared" si="82"/>
        <v>4.4656357010206218</v>
      </c>
      <c r="CY62" s="19">
        <f t="shared" si="80"/>
        <v>5.9400254356992503</v>
      </c>
      <c r="CZ62" s="19">
        <f t="shared" si="80"/>
        <v>3.6767359633449948</v>
      </c>
      <c r="DA62" s="19">
        <f t="shared" si="80"/>
        <v>3.7593777900860794</v>
      </c>
      <c r="DB62" s="19">
        <f t="shared" si="80"/>
        <v>6.3487235518696306</v>
      </c>
      <c r="DC62" s="19">
        <f t="shared" si="80"/>
        <v>0.71984007045474108</v>
      </c>
      <c r="DD62" s="19">
        <f t="shared" si="80"/>
        <v>1.6318545138192555</v>
      </c>
      <c r="DE62" s="19">
        <f t="shared" si="80"/>
        <v>0.62209137811032911</v>
      </c>
      <c r="DF62" s="19">
        <f t="shared" si="80"/>
        <v>13.914170070750313</v>
      </c>
      <c r="DG62" s="19">
        <f t="shared" si="80"/>
        <v>4.1570034603393777</v>
      </c>
      <c r="DH62" s="19">
        <f t="shared" si="80"/>
        <v>1.181621210518996</v>
      </c>
      <c r="DI62" s="19">
        <f t="shared" si="80"/>
        <v>2.825005548418102</v>
      </c>
      <c r="DJ62" s="19">
        <f t="shared" si="80"/>
        <v>1.7506692061256939</v>
      </c>
      <c r="DK62" s="19">
        <f t="shared" si="80"/>
        <v>1.5039619386549214</v>
      </c>
      <c r="DL62" s="19">
        <f t="shared" si="80"/>
        <v>0.577567182970676</v>
      </c>
      <c r="DM62" s="19">
        <f t="shared" si="80"/>
        <v>2.3017299421475128</v>
      </c>
      <c r="DN62" s="19">
        <f t="shared" si="80"/>
        <v>1.4005508969722569</v>
      </c>
      <c r="DO62" s="19">
        <f t="shared" si="80"/>
        <v>4.3086975163261743</v>
      </c>
      <c r="DP62" s="19">
        <f t="shared" si="80"/>
        <v>8.936594534656523</v>
      </c>
      <c r="DQ62" s="19">
        <f t="shared" si="80"/>
        <v>3.0541000840821463E-2</v>
      </c>
      <c r="DR62" s="19">
        <f t="shared" si="80"/>
        <v>55.570756685280472</v>
      </c>
      <c r="DS62" s="19">
        <f t="shared" si="80"/>
        <v>59.571934411888478</v>
      </c>
      <c r="DT62" s="19">
        <f t="shared" si="80"/>
        <v>59.602475412729305</v>
      </c>
      <c r="DU62" s="19">
        <f t="shared" si="80"/>
        <v>1.9374156011983088</v>
      </c>
      <c r="DW62">
        <f t="shared" si="73"/>
        <v>8.1092568043779983E-2</v>
      </c>
      <c r="DX62">
        <f t="shared" si="73"/>
        <v>0.11430241534968505</v>
      </c>
      <c r="DY62">
        <f t="shared" si="73"/>
        <v>8.616009807944075E-2</v>
      </c>
      <c r="DZ62">
        <f t="shared" si="73"/>
        <v>6.0022355969777355E-2</v>
      </c>
      <c r="EA62">
        <f t="shared" si="73"/>
        <v>8.2652212210201401E-2</v>
      </c>
      <c r="EB62">
        <f t="shared" si="73"/>
        <v>9.3713148337323405E-3</v>
      </c>
      <c r="EC62">
        <f t="shared" si="73"/>
        <v>2.1003417188997481E-2</v>
      </c>
      <c r="ED62">
        <f t="shared" si="73"/>
        <v>1.1092454155482481E-2</v>
      </c>
      <c r="EE62">
        <f t="shared" si="73"/>
        <v>0.25721125139363965</v>
      </c>
      <c r="EF62">
        <f t="shared" si="73"/>
        <v>7.9734352255670021E-2</v>
      </c>
      <c r="EG62">
        <f t="shared" si="73"/>
        <v>1.8445748258791427E-2</v>
      </c>
      <c r="EH62">
        <f t="shared" si="73"/>
        <v>4.384823602522854E-2</v>
      </c>
      <c r="EI62">
        <f t="shared" si="73"/>
        <v>3.097858260554456E-2</v>
      </c>
      <c r="EJ62">
        <f t="shared" si="73"/>
        <v>3.1496947192395874E-2</v>
      </c>
      <c r="EK62">
        <f t="shared" si="73"/>
        <v>9.2780246994728088E-3</v>
      </c>
      <c r="EL62">
        <f t="shared" si="48"/>
        <v>3.5768348574920068E-2</v>
      </c>
      <c r="EM62">
        <f t="shared" si="25"/>
        <v>2.3370943480388172E-2</v>
      </c>
      <c r="EN62">
        <f t="shared" si="25"/>
        <v>3.7992457605314181E-2</v>
      </c>
      <c r="EO62">
        <f t="shared" si="25"/>
        <v>0.13176581026269227</v>
      </c>
      <c r="EP62">
        <f t="shared" si="25"/>
        <v>4.8567846184856733E-4</v>
      </c>
      <c r="EQ62">
        <f t="shared" si="25"/>
        <v>0.93963407817132982</v>
      </c>
      <c r="ES62">
        <f t="shared" si="74"/>
        <v>7.4923661644880193E-2</v>
      </c>
      <c r="ET62">
        <f t="shared" si="74"/>
        <v>9.9660717018317649E-2</v>
      </c>
      <c r="EU62">
        <f t="shared" si="74"/>
        <v>6.1687638607032656E-2</v>
      </c>
      <c r="EV62">
        <f t="shared" si="74"/>
        <v>6.3074188849599172E-2</v>
      </c>
      <c r="EW62">
        <f t="shared" si="74"/>
        <v>0.10651778316096135</v>
      </c>
      <c r="EX62">
        <f t="shared" si="74"/>
        <v>1.2077351913155687E-2</v>
      </c>
      <c r="EY62">
        <f t="shared" si="74"/>
        <v>2.7378972140320538E-2</v>
      </c>
      <c r="EZ62">
        <f t="shared" si="74"/>
        <v>1.0437341298369446E-2</v>
      </c>
      <c r="FA62">
        <f t="shared" si="74"/>
        <v>0.23344953333563495</v>
      </c>
      <c r="FB62">
        <f t="shared" si="74"/>
        <v>6.9745483414126216E-2</v>
      </c>
      <c r="FC62">
        <f t="shared" si="74"/>
        <v>1.9825035828405158E-2</v>
      </c>
      <c r="FD62">
        <f t="shared" si="74"/>
        <v>4.7397453358367821E-2</v>
      </c>
      <c r="FE62">
        <f t="shared" si="74"/>
        <v>2.9372424450542257E-2</v>
      </c>
      <c r="FF62">
        <f t="shared" si="74"/>
        <v>2.5233212685218779E-2</v>
      </c>
      <c r="FG62">
        <f t="shared" si="74"/>
        <v>9.6903220708736693E-3</v>
      </c>
      <c r="FH62">
        <f t="shared" si="49"/>
        <v>3.8618025949572088E-2</v>
      </c>
      <c r="FI62">
        <f t="shared" si="26"/>
        <v>2.3498200154840231E-2</v>
      </c>
      <c r="FJ62">
        <f t="shared" si="26"/>
        <v>7.2290579988326553E-2</v>
      </c>
      <c r="FK62">
        <f t="shared" si="26"/>
        <v>0.14993663388598008</v>
      </c>
      <c r="FL62">
        <f t="shared" si="26"/>
        <v>5.1241161762719033E-4</v>
      </c>
      <c r="FM62">
        <f t="shared" si="13"/>
        <v>1</v>
      </c>
    </row>
    <row r="63" spans="1:169" x14ac:dyDescent="0.2">
      <c r="A63" t="s">
        <v>315</v>
      </c>
      <c r="B63" t="s">
        <v>112</v>
      </c>
      <c r="C63" t="s">
        <v>322</v>
      </c>
      <c r="D63" s="14" t="s">
        <v>323</v>
      </c>
      <c r="E63" s="14" t="s">
        <v>98</v>
      </c>
      <c r="F63" s="20">
        <v>193</v>
      </c>
      <c r="G63" s="21">
        <v>43411</v>
      </c>
      <c r="H63" s="20">
        <v>3</v>
      </c>
      <c r="I63" s="20">
        <v>1</v>
      </c>
      <c r="J63" s="20" t="s">
        <v>310</v>
      </c>
      <c r="K63" s="22" t="s">
        <v>139</v>
      </c>
      <c r="L63" s="20">
        <v>38</v>
      </c>
      <c r="M63" s="20" t="s">
        <v>311</v>
      </c>
      <c r="N63" s="20">
        <v>30</v>
      </c>
      <c r="O63" s="20">
        <v>7</v>
      </c>
      <c r="P63" s="23">
        <v>5</v>
      </c>
      <c r="Q63" s="20" t="s">
        <v>102</v>
      </c>
      <c r="R63" s="20" t="s">
        <v>103</v>
      </c>
      <c r="S63" s="30"/>
      <c r="T63" s="20" t="s">
        <v>104</v>
      </c>
      <c r="U63" s="23">
        <v>2000</v>
      </c>
      <c r="V63" s="30"/>
      <c r="W63" s="23" t="s">
        <v>105</v>
      </c>
      <c r="X63" s="20" t="s">
        <v>324</v>
      </c>
      <c r="Y63" s="38"/>
      <c r="Z63" s="38"/>
      <c r="AA63" s="19">
        <v>35.902589257045115</v>
      </c>
      <c r="AB63" s="19">
        <v>43.598996609374495</v>
      </c>
      <c r="AC63" s="19">
        <v>17.540807578177137</v>
      </c>
      <c r="AD63" s="19">
        <v>44.142004615281039</v>
      </c>
      <c r="AE63" s="19">
        <v>86.470650096112252</v>
      </c>
      <c r="AF63" s="19">
        <v>12.441860527778301</v>
      </c>
      <c r="AG63" s="19">
        <v>29.479989694971078</v>
      </c>
      <c r="AH63" s="19">
        <v>8.2081195736532262</v>
      </c>
      <c r="AI63" s="19">
        <v>227.56607789924911</v>
      </c>
      <c r="AJ63" s="19">
        <v>34.092415767930802</v>
      </c>
      <c r="AK63" s="19">
        <v>20.979089612871743</v>
      </c>
      <c r="AL63" s="19">
        <v>54.357252596932284</v>
      </c>
      <c r="AM63" s="19">
        <v>9.8459999547032506</v>
      </c>
      <c r="AN63" s="19">
        <v>4.4897724741341349</v>
      </c>
      <c r="AO63" s="19">
        <v>11.434212745394964</v>
      </c>
      <c r="AP63" s="19">
        <v>39.993608167566961</v>
      </c>
      <c r="AQ63" s="19">
        <v>8.649320604284819</v>
      </c>
      <c r="AR63" s="19">
        <v>59.186214303868638</v>
      </c>
      <c r="AS63" s="19">
        <v>173.12350546710448</v>
      </c>
      <c r="AT63" s="19">
        <v>0.26435667539238406</v>
      </c>
      <c r="AU63" s="19">
        <v>860.61847534731544</v>
      </c>
      <c r="AV63" s="19">
        <v>894.24866878568821</v>
      </c>
      <c r="AW63" s="19">
        <v>894.51302546108059</v>
      </c>
      <c r="AX63" s="19">
        <v>22.425483905068589</v>
      </c>
      <c r="AZ63" s="19">
        <f t="shared" si="76"/>
        <v>35.902589257045115</v>
      </c>
      <c r="BA63" s="19">
        <f t="shared" si="76"/>
        <v>43.598996609374495</v>
      </c>
      <c r="BB63" s="19">
        <f t="shared" si="76"/>
        <v>17.540807578177137</v>
      </c>
      <c r="BC63" s="19">
        <f t="shared" si="76"/>
        <v>44.142004615281039</v>
      </c>
      <c r="BD63" s="19">
        <f t="shared" si="76"/>
        <v>86.470650096112252</v>
      </c>
      <c r="BE63" s="19">
        <f t="shared" si="76"/>
        <v>12.441860527778301</v>
      </c>
      <c r="BF63" s="19">
        <f t="shared" si="76"/>
        <v>29.479989694971078</v>
      </c>
      <c r="BG63" s="19">
        <f t="shared" si="76"/>
        <v>8.2081195736532262</v>
      </c>
      <c r="BH63" s="19">
        <f t="shared" si="76"/>
        <v>227.56607789924911</v>
      </c>
      <c r="BI63" s="19">
        <f t="shared" si="76"/>
        <v>34.092415767930802</v>
      </c>
      <c r="BJ63" s="19">
        <f t="shared" si="76"/>
        <v>20.979089612871743</v>
      </c>
      <c r="BK63" s="19">
        <f t="shared" si="75"/>
        <v>54.357252596932284</v>
      </c>
      <c r="BL63" s="19">
        <f t="shared" si="75"/>
        <v>9.8459999547032506</v>
      </c>
      <c r="BM63" s="19">
        <f t="shared" si="75"/>
        <v>4.4897724741341349</v>
      </c>
      <c r="BN63" s="19">
        <f t="shared" si="75"/>
        <v>11.434212745394964</v>
      </c>
      <c r="BO63" s="19">
        <f t="shared" si="75"/>
        <v>39.993608167566961</v>
      </c>
      <c r="BP63" s="19">
        <f t="shared" si="65"/>
        <v>8.649320604284819</v>
      </c>
      <c r="BQ63" s="19">
        <f t="shared" si="64"/>
        <v>59.186214303868638</v>
      </c>
      <c r="BR63" s="19">
        <f t="shared" si="64"/>
        <v>173.12350546710448</v>
      </c>
      <c r="BS63" s="19">
        <f t="shared" si="64"/>
        <v>0.26435667539238406</v>
      </c>
      <c r="BT63" s="19">
        <f t="shared" si="64"/>
        <v>860.61847534731544</v>
      </c>
      <c r="BU63" s="19">
        <f t="shared" si="64"/>
        <v>894.24866878568821</v>
      </c>
      <c r="BV63" s="19">
        <f t="shared" si="64"/>
        <v>894.51302546108059</v>
      </c>
      <c r="BW63" s="19">
        <f t="shared" si="64"/>
        <v>22.425483905068589</v>
      </c>
      <c r="BX63" s="19"/>
      <c r="BY63" s="19">
        <f t="shared" si="83"/>
        <v>363.8123039585372</v>
      </c>
      <c r="BZ63" s="19">
        <f t="shared" si="83"/>
        <v>456.37547817155985</v>
      </c>
      <c r="CA63" s="19">
        <f t="shared" si="83"/>
        <v>324.72371421111473</v>
      </c>
      <c r="CB63" s="19">
        <f t="shared" si="83"/>
        <v>281.78983779840513</v>
      </c>
      <c r="CC63" s="19">
        <f t="shared" si="83"/>
        <v>474.48066407288644</v>
      </c>
      <c r="CD63" s="19">
        <f t="shared" si="83"/>
        <v>66.227403089102239</v>
      </c>
      <c r="CE63" s="19">
        <f t="shared" si="83"/>
        <v>147.11470299206931</v>
      </c>
      <c r="CF63" s="19">
        <f t="shared" si="83"/>
        <v>49.62418519539456</v>
      </c>
      <c r="CG63" s="19">
        <f t="shared" si="83"/>
        <v>1442.8671388000917</v>
      </c>
      <c r="CH63" s="19">
        <f t="shared" si="83"/>
        <v>299.92862014256724</v>
      </c>
      <c r="CI63" s="19">
        <f t="shared" si="83"/>
        <v>121.6336265916493</v>
      </c>
      <c r="CJ63" s="19">
        <f t="shared" si="83"/>
        <v>310.25798185894695</v>
      </c>
      <c r="CK63" s="19">
        <f t="shared" si="83"/>
        <v>130.33500912708695</v>
      </c>
      <c r="CL63" s="19">
        <f t="shared" si="83"/>
        <v>94.978055910096501</v>
      </c>
      <c r="CM63" s="19">
        <f t="shared" si="83"/>
        <v>64.455021248562772</v>
      </c>
      <c r="CN63" s="19">
        <f t="shared" si="83"/>
        <v>224.56905048077118</v>
      </c>
      <c r="CO63" s="19">
        <f t="shared" si="83"/>
        <v>73.533107070431356</v>
      </c>
      <c r="CP63" s="19">
        <f t="shared" si="83"/>
        <v>286.95028177804238</v>
      </c>
      <c r="CQ63" s="19">
        <f t="shared" si="83"/>
        <v>933.74824852413576</v>
      </c>
      <c r="CR63" s="19">
        <f t="shared" si="83"/>
        <v>2.2877492533388928</v>
      </c>
      <c r="CS63" s="19">
        <f t="shared" si="83"/>
        <v>5355.8589107045691</v>
      </c>
      <c r="CT63" s="19">
        <f t="shared" si="83"/>
        <v>5586.6959173589639</v>
      </c>
      <c r="CU63" s="19">
        <f t="shared" si="83"/>
        <v>5588.9836666123028</v>
      </c>
      <c r="CV63" s="19">
        <f t="shared" si="83"/>
        <v>144.357920326624</v>
      </c>
      <c r="CW63" s="19"/>
      <c r="CX63" s="19">
        <f t="shared" si="82"/>
        <v>4.4656357010206218</v>
      </c>
      <c r="CY63" s="19">
        <f t="shared" si="80"/>
        <v>5.9400254356992503</v>
      </c>
      <c r="CZ63" s="19">
        <f t="shared" si="80"/>
        <v>3.6767359633449948</v>
      </c>
      <c r="DA63" s="19">
        <f t="shared" si="80"/>
        <v>3.7593777900860794</v>
      </c>
      <c r="DB63" s="19">
        <f t="shared" si="80"/>
        <v>6.3487235518696306</v>
      </c>
      <c r="DC63" s="19">
        <f t="shared" si="80"/>
        <v>0.71984007045474108</v>
      </c>
      <c r="DD63" s="19">
        <f t="shared" si="80"/>
        <v>1.6318545138192555</v>
      </c>
      <c r="DE63" s="19">
        <f t="shared" si="80"/>
        <v>0.62209137811032911</v>
      </c>
      <c r="DF63" s="19">
        <f t="shared" si="80"/>
        <v>13.914170070750313</v>
      </c>
      <c r="DG63" s="19">
        <f t="shared" si="80"/>
        <v>4.1570034603393777</v>
      </c>
      <c r="DH63" s="19">
        <f t="shared" si="80"/>
        <v>1.181621210518996</v>
      </c>
      <c r="DI63" s="19">
        <f t="shared" si="80"/>
        <v>2.825005548418102</v>
      </c>
      <c r="DJ63" s="19">
        <f t="shared" si="80"/>
        <v>1.7506692061256939</v>
      </c>
      <c r="DK63" s="19">
        <f t="shared" si="80"/>
        <v>1.5039619386549214</v>
      </c>
      <c r="DL63" s="19">
        <f t="shared" si="80"/>
        <v>0.577567182970676</v>
      </c>
      <c r="DM63" s="19">
        <f t="shared" si="80"/>
        <v>2.3017299421475128</v>
      </c>
      <c r="DN63" s="19">
        <f t="shared" si="80"/>
        <v>1.4005508969722569</v>
      </c>
      <c r="DO63" s="19">
        <f t="shared" si="80"/>
        <v>4.3086975163261743</v>
      </c>
      <c r="DP63" s="19">
        <f t="shared" si="80"/>
        <v>8.936594534656523</v>
      </c>
      <c r="DQ63" s="19">
        <f t="shared" si="80"/>
        <v>3.0541000840821463E-2</v>
      </c>
      <c r="DR63" s="19">
        <f t="shared" si="80"/>
        <v>55.570756685280472</v>
      </c>
      <c r="DS63" s="19">
        <f t="shared" si="80"/>
        <v>59.571934411888478</v>
      </c>
      <c r="DT63" s="19">
        <f t="shared" si="80"/>
        <v>59.602475412729305</v>
      </c>
      <c r="DU63" s="19">
        <f t="shared" si="80"/>
        <v>1.9374156011983088</v>
      </c>
      <c r="DW63">
        <f t="shared" si="73"/>
        <v>6.5094536978501816E-2</v>
      </c>
      <c r="DX63">
        <f t="shared" si="73"/>
        <v>8.1656255483062906E-2</v>
      </c>
      <c r="DY63">
        <f t="shared" si="73"/>
        <v>5.8100673321155399E-2</v>
      </c>
      <c r="DZ63">
        <f t="shared" si="73"/>
        <v>5.0418797872280909E-2</v>
      </c>
      <c r="EA63">
        <f t="shared" si="73"/>
        <v>8.4895697031171918E-2</v>
      </c>
      <c r="EB63">
        <f t="shared" si="73"/>
        <v>1.1849632605787379E-2</v>
      </c>
      <c r="EC63">
        <f t="shared" si="73"/>
        <v>2.6322263897622225E-2</v>
      </c>
      <c r="ED63">
        <f t="shared" si="73"/>
        <v>8.8789282909952898E-3</v>
      </c>
      <c r="EE63">
        <f t="shared" si="73"/>
        <v>0.2581627045037812</v>
      </c>
      <c r="EF63">
        <f t="shared" si="73"/>
        <v>5.3664250610409366E-2</v>
      </c>
      <c r="EG63">
        <f t="shared" si="73"/>
        <v>2.1763102890829542E-2</v>
      </c>
      <c r="EH63">
        <f t="shared" si="73"/>
        <v>5.5512415202137497E-2</v>
      </c>
      <c r="EI63">
        <f t="shared" si="73"/>
        <v>2.3319983900773857E-2</v>
      </c>
      <c r="EJ63">
        <f t="shared" si="73"/>
        <v>1.6993797365606963E-2</v>
      </c>
      <c r="EK63">
        <f t="shared" si="73"/>
        <v>1.1532512008150388E-2</v>
      </c>
      <c r="EL63">
        <f t="shared" si="48"/>
        <v>4.0180659646996443E-2</v>
      </c>
      <c r="EM63">
        <f t="shared" si="25"/>
        <v>1.3156794053578365E-2</v>
      </c>
      <c r="EN63">
        <f t="shared" si="25"/>
        <v>5.1342122091398767E-2</v>
      </c>
      <c r="EO63">
        <f t="shared" si="25"/>
        <v>0.16706941802356642</v>
      </c>
      <c r="EP63">
        <f t="shared" si="25"/>
        <v>4.0933189105660516E-4</v>
      </c>
      <c r="EQ63">
        <f t="shared" si="25"/>
        <v>0.95828852438764778</v>
      </c>
      <c r="ES63">
        <f t="shared" si="74"/>
        <v>7.4923661644880193E-2</v>
      </c>
      <c r="ET63">
        <f t="shared" si="74"/>
        <v>9.9660717018317649E-2</v>
      </c>
      <c r="EU63">
        <f t="shared" si="74"/>
        <v>6.1687638607032656E-2</v>
      </c>
      <c r="EV63">
        <f t="shared" si="74"/>
        <v>6.3074188849599172E-2</v>
      </c>
      <c r="EW63">
        <f t="shared" si="74"/>
        <v>0.10651778316096135</v>
      </c>
      <c r="EX63">
        <f t="shared" si="74"/>
        <v>1.2077351913155687E-2</v>
      </c>
      <c r="EY63">
        <f t="shared" si="74"/>
        <v>2.7378972140320538E-2</v>
      </c>
      <c r="EZ63">
        <f t="shared" si="74"/>
        <v>1.0437341298369446E-2</v>
      </c>
      <c r="FA63">
        <f t="shared" si="74"/>
        <v>0.23344953333563495</v>
      </c>
      <c r="FB63">
        <f t="shared" si="74"/>
        <v>6.9745483414126216E-2</v>
      </c>
      <c r="FC63">
        <f t="shared" si="74"/>
        <v>1.9825035828405158E-2</v>
      </c>
      <c r="FD63">
        <f t="shared" si="74"/>
        <v>4.7397453358367821E-2</v>
      </c>
      <c r="FE63">
        <f t="shared" si="74"/>
        <v>2.9372424450542257E-2</v>
      </c>
      <c r="FF63">
        <f t="shared" si="74"/>
        <v>2.5233212685218779E-2</v>
      </c>
      <c r="FG63">
        <f t="shared" si="74"/>
        <v>9.6903220708736693E-3</v>
      </c>
      <c r="FH63">
        <f t="shared" si="49"/>
        <v>3.8618025949572088E-2</v>
      </c>
      <c r="FI63">
        <f t="shared" si="26"/>
        <v>2.3498200154840231E-2</v>
      </c>
      <c r="FJ63">
        <f t="shared" si="26"/>
        <v>7.2290579988326553E-2</v>
      </c>
      <c r="FK63">
        <f t="shared" si="26"/>
        <v>0.14993663388598008</v>
      </c>
      <c r="FL63">
        <f t="shared" si="26"/>
        <v>5.1241161762719033E-4</v>
      </c>
      <c r="FM63">
        <f t="shared" si="13"/>
        <v>1</v>
      </c>
    </row>
    <row r="64" spans="1:169" x14ac:dyDescent="0.2">
      <c r="A64" t="s">
        <v>315</v>
      </c>
      <c r="B64" t="s">
        <v>116</v>
      </c>
      <c r="C64" t="s">
        <v>325</v>
      </c>
      <c r="D64" s="14" t="s">
        <v>326</v>
      </c>
      <c r="E64" s="14" t="s">
        <v>98</v>
      </c>
      <c r="F64" s="20">
        <v>193</v>
      </c>
      <c r="G64" s="21">
        <v>43411</v>
      </c>
      <c r="H64" s="20">
        <v>3</v>
      </c>
      <c r="I64" s="20">
        <v>1</v>
      </c>
      <c r="J64" s="20" t="s">
        <v>310</v>
      </c>
      <c r="K64" s="22" t="s">
        <v>139</v>
      </c>
      <c r="L64" s="20">
        <v>38</v>
      </c>
      <c r="M64" s="20" t="s">
        <v>311</v>
      </c>
      <c r="N64" s="20">
        <v>40</v>
      </c>
      <c r="O64" s="20">
        <v>4</v>
      </c>
      <c r="P64" s="23">
        <v>6</v>
      </c>
      <c r="Q64" s="20" t="s">
        <v>102</v>
      </c>
      <c r="R64" s="20" t="s">
        <v>103</v>
      </c>
      <c r="S64" s="30"/>
      <c r="T64" s="20" t="s">
        <v>104</v>
      </c>
      <c r="U64" s="23">
        <v>2000</v>
      </c>
      <c r="V64" s="30"/>
      <c r="W64" s="23" t="s">
        <v>105</v>
      </c>
      <c r="X64" s="20" t="s">
        <v>327</v>
      </c>
      <c r="Y64" s="20"/>
      <c r="Z64" s="20"/>
      <c r="AA64" s="19">
        <v>33.242426674917454</v>
      </c>
      <c r="AB64" s="19">
        <v>33.475060964556278</v>
      </c>
      <c r="AC64" s="19">
        <v>7.2033789414322253</v>
      </c>
      <c r="AD64" s="19">
        <v>28.571836548499078</v>
      </c>
      <c r="AE64" s="19">
        <v>63.747064052128621</v>
      </c>
      <c r="AF64" s="19">
        <v>7.5846883657768691</v>
      </c>
      <c r="AG64" s="19">
        <v>15.158983978711003</v>
      </c>
      <c r="AH64" s="19">
        <v>2.9994304782277372</v>
      </c>
      <c r="AI64" s="19">
        <v>84.107990232388445</v>
      </c>
      <c r="AJ64" s="19">
        <v>15.242180453118435</v>
      </c>
      <c r="AK64" s="19">
        <v>10.920707209191699</v>
      </c>
      <c r="AL64" s="19">
        <v>27.146810878235677</v>
      </c>
      <c r="AM64" s="19">
        <v>11.483046782022635</v>
      </c>
      <c r="AN64" s="19">
        <v>6.7387162773255316</v>
      </c>
      <c r="AO64" s="19">
        <v>4.6146503671527315</v>
      </c>
      <c r="AP64" s="19">
        <v>20.020413251511279</v>
      </c>
      <c r="AQ64" s="19">
        <v>9.5911106622366091</v>
      </c>
      <c r="AR64" s="19">
        <v>55.84160428477427</v>
      </c>
      <c r="AS64" s="19">
        <v>86.152258737374424</v>
      </c>
      <c r="AT64" s="19">
        <v>0.13682086428320575</v>
      </c>
      <c r="AU64" s="19">
        <v>412.07979391801717</v>
      </c>
      <c r="AV64" s="19">
        <v>437.86801109408577</v>
      </c>
      <c r="AW64" s="19">
        <v>438.00483195836898</v>
      </c>
      <c r="AX64" s="19">
        <v>13.883578290709217</v>
      </c>
      <c r="AZ64" s="19">
        <f t="shared" si="76"/>
        <v>33.242426674917454</v>
      </c>
      <c r="BA64" s="19">
        <f t="shared" si="76"/>
        <v>33.475060964556278</v>
      </c>
      <c r="BB64" s="19">
        <f t="shared" si="76"/>
        <v>7.2033789414322253</v>
      </c>
      <c r="BC64" s="19">
        <f t="shared" si="76"/>
        <v>28.571836548499078</v>
      </c>
      <c r="BD64" s="19">
        <f t="shared" si="76"/>
        <v>63.747064052128621</v>
      </c>
      <c r="BE64" s="19">
        <f t="shared" si="76"/>
        <v>7.5846883657768691</v>
      </c>
      <c r="BF64" s="19">
        <f t="shared" si="76"/>
        <v>15.158983978711003</v>
      </c>
      <c r="BG64" s="19">
        <f t="shared" si="76"/>
        <v>2.9994304782277372</v>
      </c>
      <c r="BH64" s="19">
        <f t="shared" si="76"/>
        <v>84.107990232388445</v>
      </c>
      <c r="BI64" s="19">
        <f t="shared" si="76"/>
        <v>15.242180453118435</v>
      </c>
      <c r="BJ64" s="19">
        <f t="shared" si="76"/>
        <v>10.920707209191699</v>
      </c>
      <c r="BK64" s="19">
        <f t="shared" si="75"/>
        <v>27.146810878235677</v>
      </c>
      <c r="BL64" s="19">
        <f t="shared" si="75"/>
        <v>11.483046782022635</v>
      </c>
      <c r="BM64" s="19">
        <f t="shared" si="75"/>
        <v>6.7387162773255316</v>
      </c>
      <c r="BN64" s="19">
        <f t="shared" si="75"/>
        <v>4.6146503671527315</v>
      </c>
      <c r="BO64" s="19">
        <f t="shared" si="75"/>
        <v>20.020413251511279</v>
      </c>
      <c r="BP64" s="19">
        <f t="shared" si="65"/>
        <v>9.5911106622366091</v>
      </c>
      <c r="BQ64" s="19">
        <f t="shared" si="64"/>
        <v>55.84160428477427</v>
      </c>
      <c r="BR64" s="19">
        <f t="shared" si="64"/>
        <v>86.152258737374424</v>
      </c>
      <c r="BS64" s="19">
        <f t="shared" si="64"/>
        <v>0.13682086428320575</v>
      </c>
      <c r="BT64" s="19">
        <f t="shared" si="64"/>
        <v>412.07979391801717</v>
      </c>
      <c r="BU64" s="19">
        <f t="shared" si="64"/>
        <v>437.86801109408577</v>
      </c>
      <c r="BV64" s="19">
        <f t="shared" si="64"/>
        <v>438.00483195836898</v>
      </c>
      <c r="BW64" s="19">
        <f t="shared" si="64"/>
        <v>13.883578290709217</v>
      </c>
      <c r="BX64" s="19"/>
      <c r="BY64" s="19">
        <f t="shared" si="83"/>
        <v>345.72507965981288</v>
      </c>
      <c r="BZ64" s="19">
        <f t="shared" si="83"/>
        <v>385.37028786965385</v>
      </c>
      <c r="CA64" s="19">
        <f t="shared" si="83"/>
        <v>123.72093259804683</v>
      </c>
      <c r="CB64" s="19">
        <f t="shared" si="83"/>
        <v>363.56920581890057</v>
      </c>
      <c r="CC64" s="19">
        <f t="shared" si="83"/>
        <v>751.08857074120442</v>
      </c>
      <c r="CD64" s="19">
        <f t="shared" si="83"/>
        <v>100.13274446777585</v>
      </c>
      <c r="CE64" s="19">
        <f t="shared" si="83"/>
        <v>223.1948683684104</v>
      </c>
      <c r="CF64" s="19">
        <f t="shared" si="83"/>
        <v>56.037750259404817</v>
      </c>
      <c r="CG64" s="19">
        <f t="shared" si="83"/>
        <v>1558.3703406581878</v>
      </c>
      <c r="CH64" s="19">
        <f t="shared" si="83"/>
        <v>246.67298110524621</v>
      </c>
      <c r="CI64" s="19">
        <f t="shared" si="83"/>
        <v>159.49898411031722</v>
      </c>
      <c r="CJ64" s="19">
        <f t="shared" si="83"/>
        <v>407.5203173758398</v>
      </c>
      <c r="CK64" s="19">
        <f t="shared" si="83"/>
        <v>106.64523368362943</v>
      </c>
      <c r="CL64" s="19">
        <f t="shared" si="83"/>
        <v>56.142443757298331</v>
      </c>
      <c r="CM64" s="19">
        <f t="shared" si="83"/>
        <v>80.244315562738478</v>
      </c>
      <c r="CN64" s="19">
        <f t="shared" si="83"/>
        <v>300.07010709539122</v>
      </c>
      <c r="CO64" s="19">
        <f t="shared" si="83"/>
        <v>91.202156332607132</v>
      </c>
      <c r="CP64" s="19">
        <f t="shared" si="83"/>
        <v>575.13909294321456</v>
      </c>
      <c r="CQ64" s="19">
        <f t="shared" si="83"/>
        <v>1296.3788210223945</v>
      </c>
      <c r="CR64" s="19">
        <f t="shared" si="83"/>
        <v>2.0058876983779488</v>
      </c>
      <c r="CS64" s="19">
        <f t="shared" si="83"/>
        <v>6363.491346326663</v>
      </c>
      <c r="CT64" s="19">
        <f t="shared" si="83"/>
        <v>6660.5833993988699</v>
      </c>
      <c r="CU64" s="19">
        <f t="shared" si="83"/>
        <v>6662.5892870972484</v>
      </c>
      <c r="CV64" s="19">
        <f t="shared" si="83"/>
        <v>181.54531097888903</v>
      </c>
      <c r="CW64" s="19"/>
      <c r="CX64" s="19">
        <f t="shared" si="82"/>
        <v>4.4656357010206218</v>
      </c>
      <c r="CY64" s="19">
        <f t="shared" si="80"/>
        <v>5.9400254356992503</v>
      </c>
      <c r="CZ64" s="19">
        <f t="shared" si="80"/>
        <v>3.6767359633449948</v>
      </c>
      <c r="DA64" s="19">
        <f t="shared" si="80"/>
        <v>3.7593777900860794</v>
      </c>
      <c r="DB64" s="19">
        <f t="shared" si="80"/>
        <v>6.3487235518696306</v>
      </c>
      <c r="DC64" s="19">
        <f t="shared" si="80"/>
        <v>0.71984007045474108</v>
      </c>
      <c r="DD64" s="19">
        <f t="shared" si="80"/>
        <v>1.6318545138192555</v>
      </c>
      <c r="DE64" s="19">
        <f t="shared" si="80"/>
        <v>0.62209137811032911</v>
      </c>
      <c r="DF64" s="19">
        <f t="shared" si="80"/>
        <v>13.914170070750313</v>
      </c>
      <c r="DG64" s="19">
        <f t="shared" si="80"/>
        <v>4.1570034603393777</v>
      </c>
      <c r="DH64" s="19">
        <f t="shared" si="80"/>
        <v>1.181621210518996</v>
      </c>
      <c r="DI64" s="19">
        <f t="shared" si="80"/>
        <v>2.825005548418102</v>
      </c>
      <c r="DJ64" s="19">
        <f t="shared" si="80"/>
        <v>1.7506692061256939</v>
      </c>
      <c r="DK64" s="19">
        <f t="shared" si="80"/>
        <v>1.5039619386549214</v>
      </c>
      <c r="DL64" s="19">
        <f t="shared" si="80"/>
        <v>0.577567182970676</v>
      </c>
      <c r="DM64" s="19">
        <f t="shared" si="80"/>
        <v>2.3017299421475128</v>
      </c>
      <c r="DN64" s="19">
        <f t="shared" si="80"/>
        <v>1.4005508969722569</v>
      </c>
      <c r="DO64" s="19">
        <f t="shared" si="80"/>
        <v>4.3086975163261743</v>
      </c>
      <c r="DP64" s="19">
        <f t="shared" si="80"/>
        <v>8.936594534656523</v>
      </c>
      <c r="DQ64" s="19">
        <f t="shared" si="80"/>
        <v>3.0541000840821463E-2</v>
      </c>
      <c r="DR64" s="19">
        <f t="shared" si="80"/>
        <v>55.570756685280472</v>
      </c>
      <c r="DS64" s="19">
        <f t="shared" si="80"/>
        <v>59.571934411888478</v>
      </c>
      <c r="DT64" s="19">
        <f t="shared" si="80"/>
        <v>59.602475412729305</v>
      </c>
      <c r="DU64" s="19">
        <f t="shared" si="80"/>
        <v>1.9374156011983088</v>
      </c>
      <c r="DW64">
        <f t="shared" si="73"/>
        <v>5.1890498537759649E-2</v>
      </c>
      <c r="DX64">
        <f t="shared" si="73"/>
        <v>5.7840919087712772E-2</v>
      </c>
      <c r="DY64">
        <f t="shared" si="73"/>
        <v>1.8569497122934538E-2</v>
      </c>
      <c r="DZ64">
        <f t="shared" si="73"/>
        <v>5.4568755502157049E-2</v>
      </c>
      <c r="EA64">
        <f t="shared" si="73"/>
        <v>0.11273223342698918</v>
      </c>
      <c r="EB64">
        <f t="shared" si="73"/>
        <v>1.5029103574145362E-2</v>
      </c>
      <c r="EC64">
        <f t="shared" si="73"/>
        <v>3.3499718915684769E-2</v>
      </c>
      <c r="ED64">
        <f t="shared" si="73"/>
        <v>8.4108066465881908E-3</v>
      </c>
      <c r="EE64">
        <f t="shared" si="73"/>
        <v>0.23389860510779548</v>
      </c>
      <c r="EF64">
        <f t="shared" si="73"/>
        <v>3.7023591050847515E-2</v>
      </c>
      <c r="EG64">
        <f t="shared" si="73"/>
        <v>2.3939489174156735E-2</v>
      </c>
      <c r="EH64">
        <f t="shared" si="73"/>
        <v>6.1165456823977199E-2</v>
      </c>
      <c r="EI64">
        <f t="shared" si="73"/>
        <v>1.6006574784694937E-2</v>
      </c>
      <c r="EJ64">
        <f t="shared" si="73"/>
        <v>8.4265202818405195E-3</v>
      </c>
      <c r="EK64">
        <f t="shared" si="73"/>
        <v>1.2044013536619973E-2</v>
      </c>
      <c r="EL64">
        <f t="shared" si="48"/>
        <v>4.5038061655174537E-2</v>
      </c>
      <c r="EM64">
        <f t="shared" si="25"/>
        <v>1.3688695551026831E-2</v>
      </c>
      <c r="EN64">
        <f t="shared" si="25"/>
        <v>8.632366009068386E-2</v>
      </c>
      <c r="EO64">
        <f t="shared" si="25"/>
        <v>0.19457582707866417</v>
      </c>
      <c r="EP64">
        <f t="shared" si="25"/>
        <v>3.0106728959903699E-4</v>
      </c>
      <c r="EQ64">
        <f t="shared" si="25"/>
        <v>0.95510785253567743</v>
      </c>
      <c r="ES64">
        <f t="shared" si="74"/>
        <v>7.4923661644880193E-2</v>
      </c>
      <c r="ET64">
        <f t="shared" si="74"/>
        <v>9.9660717018317649E-2</v>
      </c>
      <c r="EU64">
        <f t="shared" si="74"/>
        <v>6.1687638607032656E-2</v>
      </c>
      <c r="EV64">
        <f t="shared" si="74"/>
        <v>6.3074188849599172E-2</v>
      </c>
      <c r="EW64">
        <f t="shared" si="74"/>
        <v>0.10651778316096135</v>
      </c>
      <c r="EX64">
        <f t="shared" si="74"/>
        <v>1.2077351913155687E-2</v>
      </c>
      <c r="EY64">
        <f t="shared" si="74"/>
        <v>2.7378972140320538E-2</v>
      </c>
      <c r="EZ64">
        <f t="shared" si="74"/>
        <v>1.0437341298369446E-2</v>
      </c>
      <c r="FA64">
        <f t="shared" si="74"/>
        <v>0.23344953333563495</v>
      </c>
      <c r="FB64">
        <f t="shared" si="74"/>
        <v>6.9745483414126216E-2</v>
      </c>
      <c r="FC64">
        <f t="shared" si="74"/>
        <v>1.9825035828405158E-2</v>
      </c>
      <c r="FD64">
        <f t="shared" si="74"/>
        <v>4.7397453358367821E-2</v>
      </c>
      <c r="FE64">
        <f t="shared" si="74"/>
        <v>2.9372424450542257E-2</v>
      </c>
      <c r="FF64">
        <f t="shared" si="74"/>
        <v>2.5233212685218779E-2</v>
      </c>
      <c r="FG64">
        <f t="shared" si="74"/>
        <v>9.6903220708736693E-3</v>
      </c>
      <c r="FH64">
        <f t="shared" si="49"/>
        <v>3.8618025949572088E-2</v>
      </c>
      <c r="FI64">
        <f t="shared" si="26"/>
        <v>2.3498200154840231E-2</v>
      </c>
      <c r="FJ64">
        <f t="shared" si="26"/>
        <v>7.2290579988326553E-2</v>
      </c>
      <c r="FK64">
        <f t="shared" si="26"/>
        <v>0.14993663388598008</v>
      </c>
      <c r="FL64">
        <f t="shared" si="26"/>
        <v>5.1241161762719033E-4</v>
      </c>
      <c r="FM64">
        <f t="shared" si="13"/>
        <v>1</v>
      </c>
    </row>
    <row r="65" spans="1:169" x14ac:dyDescent="0.2">
      <c r="A65" t="s">
        <v>315</v>
      </c>
      <c r="B65" t="s">
        <v>120</v>
      </c>
      <c r="C65" t="s">
        <v>328</v>
      </c>
      <c r="D65" s="14" t="s">
        <v>329</v>
      </c>
      <c r="E65" s="14" t="s">
        <v>98</v>
      </c>
      <c r="F65" s="20">
        <v>193</v>
      </c>
      <c r="G65" s="21">
        <v>43411</v>
      </c>
      <c r="H65" s="20">
        <v>3</v>
      </c>
      <c r="I65" s="20">
        <v>1</v>
      </c>
      <c r="J65" s="20" t="s">
        <v>310</v>
      </c>
      <c r="K65" s="22" t="s">
        <v>139</v>
      </c>
      <c r="L65" s="20">
        <v>38</v>
      </c>
      <c r="M65" s="20" t="s">
        <v>311</v>
      </c>
      <c r="N65" s="20">
        <v>70</v>
      </c>
      <c r="O65" s="20">
        <v>2</v>
      </c>
      <c r="P65" s="23">
        <v>7</v>
      </c>
      <c r="Q65" s="20" t="s">
        <v>102</v>
      </c>
      <c r="R65" s="20" t="s">
        <v>103</v>
      </c>
      <c r="S65" s="30"/>
      <c r="T65" s="20" t="s">
        <v>104</v>
      </c>
      <c r="U65" s="23">
        <v>2000</v>
      </c>
      <c r="V65" s="30"/>
      <c r="W65" s="23" t="s">
        <v>105</v>
      </c>
      <c r="X65" s="20" t="s">
        <v>330</v>
      </c>
      <c r="Y65" s="20"/>
      <c r="Z65" s="20"/>
      <c r="AA65" s="19">
        <v>12.909221566245799</v>
      </c>
      <c r="AB65" s="19">
        <v>10.900554912632217</v>
      </c>
      <c r="AC65" s="19">
        <v>1.9926527004014858</v>
      </c>
      <c r="AD65" s="19">
        <v>11.954552009765587</v>
      </c>
      <c r="AE65" s="19">
        <v>30.291353228162848</v>
      </c>
      <c r="AF65" s="19">
        <v>3.8210364208243544</v>
      </c>
      <c r="AG65" s="19">
        <v>9.2185706079221248</v>
      </c>
      <c r="AH65" s="19">
        <v>1.0672678189726359</v>
      </c>
      <c r="AI65" s="19">
        <v>21.229088847424659</v>
      </c>
      <c r="AJ65" s="19">
        <v>8.0721376282949944</v>
      </c>
      <c r="AK65" s="19">
        <v>3.7794056549692123</v>
      </c>
      <c r="AL65" s="19">
        <v>10.385644687992793</v>
      </c>
      <c r="AM65" s="19">
        <v>8.2447727382622951</v>
      </c>
      <c r="AN65" s="19">
        <v>0.87834452518512229</v>
      </c>
      <c r="AO65" s="19">
        <v>1.8589914667882212</v>
      </c>
      <c r="AP65" s="19">
        <v>7.4684698788855233</v>
      </c>
      <c r="AQ65" s="19">
        <v>3.6220453264068198</v>
      </c>
      <c r="AR65" s="19">
        <v>34.026149328934366</v>
      </c>
      <c r="AS65" s="19">
        <v>33.557685956371444</v>
      </c>
      <c r="AT65" s="19">
        <v>0.19755709885440395</v>
      </c>
      <c r="AU65" s="19">
        <v>146.49358287925699</v>
      </c>
      <c r="AV65" s="19">
        <v>166.6952570011189</v>
      </c>
      <c r="AW65" s="19">
        <v>166.89281409997332</v>
      </c>
      <c r="AX65" s="19">
        <v>10.121918804728075</v>
      </c>
      <c r="AZ65" s="19">
        <f t="shared" si="76"/>
        <v>12.909221566245799</v>
      </c>
      <c r="BA65" s="19">
        <f t="shared" si="76"/>
        <v>10.900554912632217</v>
      </c>
      <c r="BB65" s="19">
        <f t="shared" si="76"/>
        <v>1.9926527004014858</v>
      </c>
      <c r="BC65" s="19">
        <f t="shared" si="76"/>
        <v>11.954552009765587</v>
      </c>
      <c r="BD65" s="19">
        <f t="shared" si="76"/>
        <v>30.291353228162848</v>
      </c>
      <c r="BE65" s="19">
        <f t="shared" si="76"/>
        <v>3.8210364208243544</v>
      </c>
      <c r="BF65" s="19">
        <f t="shared" si="76"/>
        <v>9.2185706079221248</v>
      </c>
      <c r="BG65" s="19">
        <f t="shared" si="76"/>
        <v>1.0672678189726359</v>
      </c>
      <c r="BH65" s="19">
        <f t="shared" si="76"/>
        <v>21.229088847424659</v>
      </c>
      <c r="BI65" s="19">
        <f t="shared" si="76"/>
        <v>8.0721376282949944</v>
      </c>
      <c r="BJ65" s="19">
        <f t="shared" si="76"/>
        <v>3.7794056549692123</v>
      </c>
      <c r="BK65" s="19">
        <f t="shared" si="75"/>
        <v>10.385644687992793</v>
      </c>
      <c r="BL65" s="19">
        <f t="shared" si="75"/>
        <v>8.2447727382622951</v>
      </c>
      <c r="BM65" s="19">
        <f t="shared" si="75"/>
        <v>0.87834452518512229</v>
      </c>
      <c r="BN65" s="19">
        <f t="shared" si="75"/>
        <v>1.8589914667882212</v>
      </c>
      <c r="BO65" s="19">
        <f t="shared" si="75"/>
        <v>7.4684698788855233</v>
      </c>
      <c r="BP65" s="19">
        <f t="shared" si="65"/>
        <v>3.6220453264068198</v>
      </c>
      <c r="BQ65" s="19">
        <f t="shared" si="64"/>
        <v>34.026149328934366</v>
      </c>
      <c r="BR65" s="19">
        <f t="shared" si="64"/>
        <v>33.557685956371444</v>
      </c>
      <c r="BS65" s="19">
        <f t="shared" si="64"/>
        <v>0.19755709885440395</v>
      </c>
      <c r="BT65" s="19">
        <f t="shared" si="64"/>
        <v>146.49358287925699</v>
      </c>
      <c r="BU65" s="19">
        <f t="shared" si="64"/>
        <v>166.6952570011189</v>
      </c>
      <c r="BV65" s="19">
        <f t="shared" si="64"/>
        <v>166.89281409997332</v>
      </c>
      <c r="BW65" s="19">
        <f t="shared" si="64"/>
        <v>10.121918804728075</v>
      </c>
      <c r="BX65" s="19"/>
      <c r="BY65" s="19">
        <f t="shared" si="83"/>
        <v>692.27472361744879</v>
      </c>
      <c r="BZ65" s="19">
        <f t="shared" si="83"/>
        <v>665.63423815782744</v>
      </c>
      <c r="CA65" s="19">
        <f t="shared" si="83"/>
        <v>137.94047462750567</v>
      </c>
      <c r="CB65" s="19">
        <f t="shared" si="83"/>
        <v>607.89582837396995</v>
      </c>
      <c r="CC65" s="19">
        <f t="shared" si="83"/>
        <v>1410.576259204372</v>
      </c>
      <c r="CD65" s="19">
        <f t="shared" si="83"/>
        <v>171.08587179901835</v>
      </c>
      <c r="CE65" s="19">
        <f t="shared" si="83"/>
        <v>365.66331879949689</v>
      </c>
      <c r="CF65" s="19">
        <f t="shared" si="83"/>
        <v>61.000474458005598</v>
      </c>
      <c r="CG65" s="19">
        <f t="shared" si="83"/>
        <v>1580.0561861971967</v>
      </c>
      <c r="CH65" s="19">
        <f t="shared" si="83"/>
        <v>349.71477122120143</v>
      </c>
      <c r="CI65" s="19">
        <f t="shared" si="83"/>
        <v>220.50169296241367</v>
      </c>
      <c r="CJ65" s="19">
        <f t="shared" si="83"/>
        <v>562.98683349342707</v>
      </c>
      <c r="CK65" s="19">
        <f t="shared" si="83"/>
        <v>295.91729280427398</v>
      </c>
      <c r="CL65" s="19">
        <f t="shared" si="83"/>
        <v>114.25591203765981</v>
      </c>
      <c r="CM65" s="19">
        <f t="shared" si="83"/>
        <v>97.104627509114295</v>
      </c>
      <c r="CN65" s="19">
        <f t="shared" si="83"/>
        <v>412.33324695595201</v>
      </c>
      <c r="CO65" s="19">
        <f t="shared" si="83"/>
        <v>198.19733982965144</v>
      </c>
      <c r="CP65" s="19">
        <f t="shared" si="83"/>
        <v>1348.0163042056295</v>
      </c>
      <c r="CQ65" s="19">
        <f t="shared" si="83"/>
        <v>1795.649170406188</v>
      </c>
      <c r="CR65" s="19">
        <f t="shared" si="83"/>
        <v>5.0156694470641456</v>
      </c>
      <c r="CS65" s="19">
        <f t="shared" si="83"/>
        <v>8378.6006519591119</v>
      </c>
      <c r="CT65" s="19">
        <f t="shared" si="83"/>
        <v>9068.4490214280704</v>
      </c>
      <c r="CU65" s="19">
        <f t="shared" si="83"/>
        <v>9073.4646908751347</v>
      </c>
      <c r="CV65" s="19">
        <f t="shared" si="83"/>
        <v>360.08245643155936</v>
      </c>
      <c r="CW65" s="19"/>
      <c r="CX65" s="19">
        <f t="shared" si="82"/>
        <v>4.4656357010206218</v>
      </c>
      <c r="CY65" s="19">
        <f t="shared" si="80"/>
        <v>5.9400254356992503</v>
      </c>
      <c r="CZ65" s="19">
        <f t="shared" si="80"/>
        <v>3.6767359633449948</v>
      </c>
      <c r="DA65" s="19">
        <f t="shared" si="80"/>
        <v>3.7593777900860794</v>
      </c>
      <c r="DB65" s="19">
        <f t="shared" si="80"/>
        <v>6.3487235518696306</v>
      </c>
      <c r="DC65" s="19">
        <f t="shared" si="80"/>
        <v>0.71984007045474108</v>
      </c>
      <c r="DD65" s="19">
        <f t="shared" si="80"/>
        <v>1.6318545138192555</v>
      </c>
      <c r="DE65" s="19">
        <f t="shared" si="80"/>
        <v>0.62209137811032911</v>
      </c>
      <c r="DF65" s="19">
        <f t="shared" si="80"/>
        <v>13.914170070750313</v>
      </c>
      <c r="DG65" s="19">
        <f t="shared" si="80"/>
        <v>4.1570034603393777</v>
      </c>
      <c r="DH65" s="19">
        <f t="shared" si="80"/>
        <v>1.181621210518996</v>
      </c>
      <c r="DI65" s="19">
        <f t="shared" si="80"/>
        <v>2.825005548418102</v>
      </c>
      <c r="DJ65" s="19">
        <f t="shared" si="80"/>
        <v>1.7506692061256939</v>
      </c>
      <c r="DK65" s="19">
        <f t="shared" si="80"/>
        <v>1.5039619386549214</v>
      </c>
      <c r="DL65" s="19">
        <f t="shared" si="80"/>
        <v>0.577567182970676</v>
      </c>
      <c r="DM65" s="19">
        <f t="shared" si="80"/>
        <v>2.3017299421475128</v>
      </c>
      <c r="DN65" s="19">
        <f t="shared" si="80"/>
        <v>1.4005508969722569</v>
      </c>
      <c r="DO65" s="19">
        <f t="shared" si="80"/>
        <v>4.3086975163261743</v>
      </c>
      <c r="DP65" s="19">
        <f t="shared" si="80"/>
        <v>8.936594534656523</v>
      </c>
      <c r="DQ65" s="19">
        <f t="shared" si="80"/>
        <v>3.0541000840821463E-2</v>
      </c>
      <c r="DR65" s="19">
        <f t="shared" si="80"/>
        <v>55.570756685280472</v>
      </c>
      <c r="DS65" s="19">
        <f t="shared" si="80"/>
        <v>59.571934411888478</v>
      </c>
      <c r="DT65" s="19">
        <f t="shared" si="80"/>
        <v>59.602475412729305</v>
      </c>
      <c r="DU65" s="19">
        <f t="shared" si="80"/>
        <v>1.9374156011983088</v>
      </c>
      <c r="DW65">
        <f t="shared" si="73"/>
        <v>7.6296623969192845E-2</v>
      </c>
      <c r="DX65">
        <f t="shared" si="73"/>
        <v>7.3360536557466577E-2</v>
      </c>
      <c r="DY65">
        <f t="shared" si="73"/>
        <v>1.5202624281574333E-2</v>
      </c>
      <c r="DZ65">
        <f t="shared" si="73"/>
        <v>6.699710078613183E-2</v>
      </c>
      <c r="EA65">
        <f t="shared" si="73"/>
        <v>0.15546170148465327</v>
      </c>
      <c r="EB65">
        <f t="shared" si="73"/>
        <v>1.8855627660189542E-2</v>
      </c>
      <c r="EC65">
        <f t="shared" si="73"/>
        <v>4.0300296662556218E-2</v>
      </c>
      <c r="ED65">
        <f t="shared" si="73"/>
        <v>6.7229527568836676E-3</v>
      </c>
      <c r="EE65">
        <f t="shared" si="73"/>
        <v>0.1741403355860528</v>
      </c>
      <c r="EF65">
        <f t="shared" si="73"/>
        <v>3.8542583581429188E-2</v>
      </c>
      <c r="EG65">
        <f t="shared" si="73"/>
        <v>2.4301818596832642E-2</v>
      </c>
      <c r="EH65">
        <f t="shared" si="73"/>
        <v>6.2047613857978988E-2</v>
      </c>
      <c r="EI65">
        <f t="shared" si="73"/>
        <v>3.2613483700649391E-2</v>
      </c>
      <c r="EJ65">
        <f t="shared" si="73"/>
        <v>1.2592313513112911E-2</v>
      </c>
      <c r="EK65">
        <f t="shared" si="73"/>
        <v>1.0702045008977553E-2</v>
      </c>
      <c r="EL65">
        <f t="shared" si="48"/>
        <v>4.5443858658602718E-2</v>
      </c>
      <c r="EM65">
        <f t="shared" si="25"/>
        <v>2.18436227595586E-2</v>
      </c>
      <c r="EN65">
        <f t="shared" si="25"/>
        <v>0.14856687606458449</v>
      </c>
      <c r="EO65">
        <f t="shared" si="25"/>
        <v>0.19790115811130113</v>
      </c>
      <c r="EP65">
        <f t="shared" si="25"/>
        <v>5.527843682588227E-4</v>
      </c>
      <c r="EQ65">
        <f t="shared" si="25"/>
        <v>0.9234180037516625</v>
      </c>
      <c r="ES65">
        <f t="shared" si="74"/>
        <v>7.4923661644880193E-2</v>
      </c>
      <c r="ET65">
        <f t="shared" si="74"/>
        <v>9.9660717018317649E-2</v>
      </c>
      <c r="EU65">
        <f t="shared" si="74"/>
        <v>6.1687638607032656E-2</v>
      </c>
      <c r="EV65">
        <f t="shared" si="74"/>
        <v>6.3074188849599172E-2</v>
      </c>
      <c r="EW65">
        <f t="shared" si="74"/>
        <v>0.10651778316096135</v>
      </c>
      <c r="EX65">
        <f t="shared" si="74"/>
        <v>1.2077351913155687E-2</v>
      </c>
      <c r="EY65">
        <f t="shared" si="74"/>
        <v>2.7378972140320538E-2</v>
      </c>
      <c r="EZ65">
        <f t="shared" si="74"/>
        <v>1.0437341298369446E-2</v>
      </c>
      <c r="FA65">
        <f t="shared" si="74"/>
        <v>0.23344953333563495</v>
      </c>
      <c r="FB65">
        <f t="shared" si="74"/>
        <v>6.9745483414126216E-2</v>
      </c>
      <c r="FC65">
        <f t="shared" si="74"/>
        <v>1.9825035828405158E-2</v>
      </c>
      <c r="FD65">
        <f t="shared" si="74"/>
        <v>4.7397453358367821E-2</v>
      </c>
      <c r="FE65">
        <f t="shared" si="74"/>
        <v>2.9372424450542257E-2</v>
      </c>
      <c r="FF65">
        <f t="shared" si="74"/>
        <v>2.5233212685218779E-2</v>
      </c>
      <c r="FG65">
        <f t="shared" si="74"/>
        <v>9.6903220708736693E-3</v>
      </c>
      <c r="FH65">
        <f t="shared" si="49"/>
        <v>3.8618025949572088E-2</v>
      </c>
      <c r="FI65">
        <f t="shared" si="26"/>
        <v>2.3498200154840231E-2</v>
      </c>
      <c r="FJ65">
        <f t="shared" si="26"/>
        <v>7.2290579988326553E-2</v>
      </c>
      <c r="FK65">
        <f t="shared" si="26"/>
        <v>0.14993663388598008</v>
      </c>
      <c r="FL65">
        <f t="shared" si="26"/>
        <v>5.1241161762719033E-4</v>
      </c>
      <c r="FM65">
        <f t="shared" si="13"/>
        <v>1</v>
      </c>
    </row>
    <row r="66" spans="1:169" x14ac:dyDescent="0.2">
      <c r="A66" t="s">
        <v>315</v>
      </c>
      <c r="B66" t="s">
        <v>124</v>
      </c>
      <c r="C66" t="s">
        <v>331</v>
      </c>
      <c r="D66" s="14" t="s">
        <v>332</v>
      </c>
      <c r="E66" s="14" t="s">
        <v>98</v>
      </c>
      <c r="F66" s="20">
        <v>193</v>
      </c>
      <c r="G66" s="21">
        <v>43411</v>
      </c>
      <c r="H66" s="20">
        <v>3</v>
      </c>
      <c r="I66" s="20">
        <v>1</v>
      </c>
      <c r="J66" s="20" t="s">
        <v>310</v>
      </c>
      <c r="K66" s="22" t="s">
        <v>139</v>
      </c>
      <c r="L66" s="20">
        <v>38</v>
      </c>
      <c r="M66" s="20" t="s">
        <v>311</v>
      </c>
      <c r="N66" s="20">
        <v>100</v>
      </c>
      <c r="O66" s="20">
        <v>1</v>
      </c>
      <c r="P66" s="23">
        <v>8</v>
      </c>
      <c r="Q66" s="20" t="s">
        <v>102</v>
      </c>
      <c r="R66" s="20" t="s">
        <v>103</v>
      </c>
      <c r="S66" s="30"/>
      <c r="T66" s="20" t="s">
        <v>104</v>
      </c>
      <c r="U66" s="23">
        <v>2000</v>
      </c>
      <c r="V66" s="30"/>
      <c r="W66" s="23" t="s">
        <v>105</v>
      </c>
      <c r="X66" s="20" t="s">
        <v>333</v>
      </c>
      <c r="Y66" s="20"/>
      <c r="Z66" s="20"/>
      <c r="AA66" s="19">
        <v>4.3838197353398813</v>
      </c>
      <c r="AB66" s="19">
        <v>5.5159826442465478</v>
      </c>
      <c r="AC66" s="19">
        <v>1.2614682697408579</v>
      </c>
      <c r="AD66" s="19">
        <v>4.1712588231970216</v>
      </c>
      <c r="AE66" s="19">
        <v>18.247098646793379</v>
      </c>
      <c r="AF66" s="19">
        <v>1.4467887971423856</v>
      </c>
      <c r="AG66" s="19">
        <v>3.05583858601323</v>
      </c>
      <c r="AH66" s="19">
        <v>0.36719054022819059</v>
      </c>
      <c r="AI66" s="19">
        <v>9.8309477647069006</v>
      </c>
      <c r="AJ66" s="19">
        <v>3.5693120042219162</v>
      </c>
      <c r="AK66" s="19">
        <v>1.7647916608300875</v>
      </c>
      <c r="AL66" s="19">
        <v>1.9411517541425833</v>
      </c>
      <c r="AM66" s="19">
        <v>1.9283777619902878</v>
      </c>
      <c r="AN66" s="19">
        <v>0</v>
      </c>
      <c r="AO66" s="19">
        <v>0.94000164433666367</v>
      </c>
      <c r="AP66" s="19">
        <v>2.5318788506708625</v>
      </c>
      <c r="AQ66" s="19">
        <v>0.84062507635946615</v>
      </c>
      <c r="AR66" s="19">
        <v>22.522019222255587</v>
      </c>
      <c r="AS66" s="19">
        <v>12.291831164250931</v>
      </c>
      <c r="AT66" s="19">
        <v>9.2334342704228009E-2</v>
      </c>
      <c r="AU66" s="19">
        <v>63.511127348904743</v>
      </c>
      <c r="AV66" s="19">
        <v>68.570857443330794</v>
      </c>
      <c r="AW66" s="19">
        <v>68.663191786035028</v>
      </c>
      <c r="AX66" s="19">
        <v>10.00630761383287</v>
      </c>
      <c r="AZ66" s="19">
        <f t="shared" si="76"/>
        <v>4.3838197353398813</v>
      </c>
      <c r="BA66" s="19">
        <f t="shared" si="76"/>
        <v>5.5159826442465478</v>
      </c>
      <c r="BB66" s="19">
        <f t="shared" si="76"/>
        <v>1.2614682697408579</v>
      </c>
      <c r="BC66" s="19">
        <f t="shared" si="76"/>
        <v>4.1712588231970216</v>
      </c>
      <c r="BD66" s="19">
        <f t="shared" si="76"/>
        <v>18.247098646793379</v>
      </c>
      <c r="BE66" s="19">
        <f t="shared" si="76"/>
        <v>1.4467887971423856</v>
      </c>
      <c r="BF66" s="19">
        <f t="shared" si="76"/>
        <v>3.05583858601323</v>
      </c>
      <c r="BG66" s="19">
        <f t="shared" si="76"/>
        <v>0.36719054022819059</v>
      </c>
      <c r="BH66" s="19">
        <f t="shared" si="76"/>
        <v>9.8309477647069006</v>
      </c>
      <c r="BI66" s="19">
        <f t="shared" si="76"/>
        <v>3.5693120042219162</v>
      </c>
      <c r="BJ66" s="19">
        <f t="shared" si="76"/>
        <v>1.7647916608300875</v>
      </c>
      <c r="BK66" s="19">
        <f t="shared" si="75"/>
        <v>1.9411517541425833</v>
      </c>
      <c r="BL66" s="19">
        <f t="shared" si="75"/>
        <v>1.9283777619902878</v>
      </c>
      <c r="BM66" s="19">
        <f t="shared" si="75"/>
        <v>0</v>
      </c>
      <c r="BN66" s="19">
        <f t="shared" si="75"/>
        <v>0.94000164433666367</v>
      </c>
      <c r="BO66" s="19">
        <f t="shared" si="75"/>
        <v>2.5318788506708625</v>
      </c>
      <c r="BP66" s="19">
        <f t="shared" si="65"/>
        <v>0.84062507635946615</v>
      </c>
      <c r="BQ66" s="19">
        <f t="shared" si="64"/>
        <v>22.522019222255587</v>
      </c>
      <c r="BR66" s="19">
        <f t="shared" si="64"/>
        <v>12.291831164250931</v>
      </c>
      <c r="BS66" s="19">
        <f t="shared" si="64"/>
        <v>9.2334342704228009E-2</v>
      </c>
      <c r="BT66" s="19">
        <f t="shared" si="64"/>
        <v>63.511127348904743</v>
      </c>
      <c r="BU66" s="19">
        <f t="shared" si="64"/>
        <v>68.570857443330794</v>
      </c>
      <c r="BV66" s="19">
        <f t="shared" si="64"/>
        <v>68.663191786035028</v>
      </c>
      <c r="BW66" s="19">
        <f t="shared" si="64"/>
        <v>10.00630761383287</v>
      </c>
      <c r="BX66" s="19"/>
      <c r="BY66" s="19">
        <f t="shared" si="83"/>
        <v>259.39561952378523</v>
      </c>
      <c r="BZ66" s="19">
        <f t="shared" si="83"/>
        <v>246.24806335318146</v>
      </c>
      <c r="CA66" s="19">
        <f t="shared" si="83"/>
        <v>48.811814552135154</v>
      </c>
      <c r="CB66" s="19">
        <f t="shared" si="83"/>
        <v>241.88716249443911</v>
      </c>
      <c r="CC66" s="19">
        <f t="shared" si="83"/>
        <v>728.07677812434338</v>
      </c>
      <c r="CD66" s="19">
        <f t="shared" si="83"/>
        <v>79.017378269501094</v>
      </c>
      <c r="CE66" s="19">
        <f t="shared" si="83"/>
        <v>184.11613790903033</v>
      </c>
      <c r="CF66" s="19">
        <f t="shared" si="83"/>
        <v>21.516875388012398</v>
      </c>
      <c r="CG66" s="19">
        <f t="shared" si="83"/>
        <v>465.90054918197342</v>
      </c>
      <c r="CH66" s="19">
        <f t="shared" si="83"/>
        <v>174.62174448775363</v>
      </c>
      <c r="CI66" s="19">
        <f t="shared" si="83"/>
        <v>83.162959736989507</v>
      </c>
      <c r="CJ66" s="19">
        <f t="shared" si="83"/>
        <v>184.90194663203062</v>
      </c>
      <c r="CK66" s="19">
        <f t="shared" si="83"/>
        <v>152.59725750378874</v>
      </c>
      <c r="CL66" s="19">
        <f t="shared" si="83"/>
        <v>13.175167877776834</v>
      </c>
      <c r="CM66" s="19">
        <f t="shared" si="83"/>
        <v>41.984896666873269</v>
      </c>
      <c r="CN66" s="19">
        <f t="shared" si="83"/>
        <v>150.00523094334579</v>
      </c>
      <c r="CO66" s="19">
        <f t="shared" si="83"/>
        <v>66.940056041494287</v>
      </c>
      <c r="CP66" s="19">
        <f t="shared" si="83"/>
        <v>848.22252826784927</v>
      </c>
      <c r="CQ66" s="19">
        <f t="shared" si="83"/>
        <v>687.74275680933556</v>
      </c>
      <c r="CR66" s="19">
        <f t="shared" si="83"/>
        <v>4.3483716233794789</v>
      </c>
      <c r="CS66" s="19">
        <f t="shared" si="83"/>
        <v>3150.0706534224259</v>
      </c>
      <c r="CT66" s="19">
        <f t="shared" si="83"/>
        <v>3528.9917166667456</v>
      </c>
      <c r="CU66" s="19">
        <f t="shared" si="83"/>
        <v>3533.3400882901251</v>
      </c>
      <c r="CV66" s="19">
        <f t="shared" si="83"/>
        <v>301.9233962784142</v>
      </c>
      <c r="CW66" s="19"/>
      <c r="CX66" s="19">
        <f t="shared" si="82"/>
        <v>4.4656357010206218</v>
      </c>
      <c r="CY66" s="19">
        <f t="shared" si="80"/>
        <v>5.9400254356992503</v>
      </c>
      <c r="CZ66" s="19">
        <f t="shared" si="80"/>
        <v>3.6767359633449948</v>
      </c>
      <c r="DA66" s="19">
        <f t="shared" si="80"/>
        <v>3.7593777900860794</v>
      </c>
      <c r="DB66" s="19">
        <f t="shared" si="80"/>
        <v>6.3487235518696306</v>
      </c>
      <c r="DC66" s="19">
        <f t="shared" si="80"/>
        <v>0.71984007045474108</v>
      </c>
      <c r="DD66" s="19">
        <f t="shared" si="80"/>
        <v>1.6318545138192555</v>
      </c>
      <c r="DE66" s="19">
        <f t="shared" si="80"/>
        <v>0.62209137811032911</v>
      </c>
      <c r="DF66" s="19">
        <f t="shared" si="80"/>
        <v>13.914170070750313</v>
      </c>
      <c r="DG66" s="19">
        <f t="shared" si="80"/>
        <v>4.1570034603393777</v>
      </c>
      <c r="DH66" s="19">
        <f t="shared" si="80"/>
        <v>1.181621210518996</v>
      </c>
      <c r="DI66" s="19">
        <f t="shared" si="80"/>
        <v>2.825005548418102</v>
      </c>
      <c r="DJ66" s="19">
        <f t="shared" si="80"/>
        <v>1.7506692061256939</v>
      </c>
      <c r="DK66" s="19">
        <f t="shared" si="80"/>
        <v>1.5039619386549214</v>
      </c>
      <c r="DL66" s="19">
        <f t="shared" si="80"/>
        <v>0.577567182970676</v>
      </c>
      <c r="DM66" s="19">
        <f t="shared" si="80"/>
        <v>2.3017299421475128</v>
      </c>
      <c r="DN66" s="19">
        <f t="shared" si="80"/>
        <v>1.4005508969722569</v>
      </c>
      <c r="DO66" s="19">
        <f t="shared" si="80"/>
        <v>4.3086975163261743</v>
      </c>
      <c r="DP66" s="19">
        <f t="shared" si="80"/>
        <v>8.936594534656523</v>
      </c>
      <c r="DQ66" s="19">
        <f t="shared" si="80"/>
        <v>3.0541000840821463E-2</v>
      </c>
      <c r="DR66" s="19">
        <f t="shared" si="80"/>
        <v>55.570756685280472</v>
      </c>
      <c r="DS66" s="19">
        <f t="shared" si="80"/>
        <v>59.571934411888478</v>
      </c>
      <c r="DT66" s="19">
        <f t="shared" si="80"/>
        <v>59.602475412729305</v>
      </c>
      <c r="DU66" s="19">
        <f t="shared" si="80"/>
        <v>1.9374156011983088</v>
      </c>
      <c r="DW66">
        <f t="shared" si="73"/>
        <v>7.3413714231316318E-2</v>
      </c>
      <c r="DX66">
        <f t="shared" si="73"/>
        <v>6.9692714881670864E-2</v>
      </c>
      <c r="DY66">
        <f t="shared" si="73"/>
        <v>1.3814638085335413E-2</v>
      </c>
      <c r="DZ66">
        <f t="shared" si="73"/>
        <v>6.8458500017046078E-2</v>
      </c>
      <c r="EA66">
        <f t="shared" si="73"/>
        <v>0.20605907156723163</v>
      </c>
      <c r="EB66">
        <f t="shared" si="73"/>
        <v>2.2363366190357198E-2</v>
      </c>
      <c r="EC66">
        <f t="shared" si="73"/>
        <v>5.2108241298144869E-2</v>
      </c>
      <c r="ED66">
        <f t="shared" si="73"/>
        <v>6.0896700714776009E-3</v>
      </c>
      <c r="EE66">
        <f t="shared" si="73"/>
        <v>0.13185839391062829</v>
      </c>
      <c r="EF66">
        <f t="shared" si="73"/>
        <v>4.9421153957545483E-2</v>
      </c>
      <c r="EG66">
        <f t="shared" si="73"/>
        <v>2.3536641721129715E-2</v>
      </c>
      <c r="EH66">
        <f t="shared" si="73"/>
        <v>5.2330639568157013E-2</v>
      </c>
      <c r="EI66">
        <f t="shared" si="73"/>
        <v>4.3187820501488866E-2</v>
      </c>
      <c r="EJ66">
        <f t="shared" si="73"/>
        <v>3.728813968811205E-3</v>
      </c>
      <c r="EK66">
        <f t="shared" si="73"/>
        <v>1.1882495207867423E-2</v>
      </c>
      <c r="EL66">
        <f t="shared" si="48"/>
        <v>4.2454229481186795E-2</v>
      </c>
      <c r="EM66">
        <f t="shared" si="25"/>
        <v>1.8945262660489699E-2</v>
      </c>
      <c r="EN66">
        <f t="shared" si="25"/>
        <v>0.2400625207516682</v>
      </c>
      <c r="EO66">
        <f t="shared" si="25"/>
        <v>0.19464380433929646</v>
      </c>
      <c r="EP66">
        <f t="shared" si="25"/>
        <v>1.2306688613956118E-3</v>
      </c>
      <c r="EQ66">
        <f t="shared" si="25"/>
        <v>0.89152772580881867</v>
      </c>
      <c r="ES66">
        <f t="shared" si="74"/>
        <v>7.4923661644880193E-2</v>
      </c>
      <c r="ET66">
        <f t="shared" si="74"/>
        <v>9.9660717018317649E-2</v>
      </c>
      <c r="EU66">
        <f t="shared" si="74"/>
        <v>6.1687638607032656E-2</v>
      </c>
      <c r="EV66">
        <f t="shared" si="74"/>
        <v>6.3074188849599172E-2</v>
      </c>
      <c r="EW66">
        <f t="shared" si="74"/>
        <v>0.10651778316096135</v>
      </c>
      <c r="EX66">
        <f t="shared" si="74"/>
        <v>1.2077351913155687E-2</v>
      </c>
      <c r="EY66">
        <f t="shared" si="74"/>
        <v>2.7378972140320538E-2</v>
      </c>
      <c r="EZ66">
        <f t="shared" si="74"/>
        <v>1.0437341298369446E-2</v>
      </c>
      <c r="FA66">
        <f t="shared" si="74"/>
        <v>0.23344953333563495</v>
      </c>
      <c r="FB66">
        <f t="shared" si="74"/>
        <v>6.9745483414126216E-2</v>
      </c>
      <c r="FC66">
        <f t="shared" si="74"/>
        <v>1.9825035828405158E-2</v>
      </c>
      <c r="FD66">
        <f t="shared" si="74"/>
        <v>4.7397453358367821E-2</v>
      </c>
      <c r="FE66">
        <f t="shared" si="74"/>
        <v>2.9372424450542257E-2</v>
      </c>
      <c r="FF66">
        <f t="shared" si="74"/>
        <v>2.5233212685218779E-2</v>
      </c>
      <c r="FG66">
        <f t="shared" si="74"/>
        <v>9.6903220708736693E-3</v>
      </c>
      <c r="FH66">
        <f t="shared" si="49"/>
        <v>3.8618025949572088E-2</v>
      </c>
      <c r="FI66">
        <f t="shared" si="26"/>
        <v>2.3498200154840231E-2</v>
      </c>
      <c r="FJ66">
        <f t="shared" si="26"/>
        <v>7.2290579988326553E-2</v>
      </c>
      <c r="FK66">
        <f t="shared" si="26"/>
        <v>0.14993663388598008</v>
      </c>
      <c r="FL66">
        <f t="shared" si="26"/>
        <v>5.1241161762719033E-4</v>
      </c>
      <c r="FM66">
        <f t="shared" si="13"/>
        <v>1</v>
      </c>
    </row>
    <row r="67" spans="1:169" s="4" customFormat="1" x14ac:dyDescent="0.2">
      <c r="A67" s="4" t="s">
        <v>334</v>
      </c>
      <c r="B67" s="4" t="s">
        <v>95</v>
      </c>
      <c r="C67" s="4" t="s">
        <v>335</v>
      </c>
      <c r="D67" s="5" t="s">
        <v>336</v>
      </c>
      <c r="E67" s="5" t="s">
        <v>98</v>
      </c>
      <c r="F67" s="25">
        <v>207</v>
      </c>
      <c r="G67" s="26">
        <v>43412</v>
      </c>
      <c r="H67" s="25">
        <v>3</v>
      </c>
      <c r="I67" s="25">
        <v>2</v>
      </c>
      <c r="J67" s="25" t="s">
        <v>337</v>
      </c>
      <c r="K67" s="27" t="s">
        <v>139</v>
      </c>
      <c r="L67" s="25">
        <v>41</v>
      </c>
      <c r="M67" s="25" t="s">
        <v>338</v>
      </c>
      <c r="N67" s="25">
        <v>5</v>
      </c>
      <c r="O67" s="25">
        <v>22</v>
      </c>
      <c r="P67" s="28">
        <v>1</v>
      </c>
      <c r="Q67" s="25" t="s">
        <v>102</v>
      </c>
      <c r="R67" s="25" t="s">
        <v>103</v>
      </c>
      <c r="S67" s="25"/>
      <c r="T67" s="25" t="s">
        <v>104</v>
      </c>
      <c r="U67" s="28">
        <f>V67</f>
        <v>1630</v>
      </c>
      <c r="V67" s="36">
        <v>1630</v>
      </c>
      <c r="W67" s="25" t="s">
        <v>105</v>
      </c>
      <c r="X67" s="25" t="s">
        <v>339</v>
      </c>
      <c r="Y67" s="25"/>
      <c r="Z67" s="25"/>
      <c r="AA67" s="8">
        <v>267.15889968566955</v>
      </c>
      <c r="AB67" s="8">
        <v>346.00999958804698</v>
      </c>
      <c r="AC67" s="8">
        <v>105.49278903217333</v>
      </c>
      <c r="AD67" s="8">
        <v>175.82440519175893</v>
      </c>
      <c r="AE67" s="8">
        <v>249.63645333371625</v>
      </c>
      <c r="AF67" s="8">
        <v>15.912378966865829</v>
      </c>
      <c r="AG67" s="8">
        <v>41.624241619516546</v>
      </c>
      <c r="AH67" s="8">
        <v>19.644868705680086</v>
      </c>
      <c r="AI67" s="8">
        <v>718.37352909292326</v>
      </c>
      <c r="AJ67" s="8">
        <v>170.53344612085468</v>
      </c>
      <c r="AK67" s="8">
        <v>29.571111551270107</v>
      </c>
      <c r="AL67" s="8">
        <v>44.280213348251387</v>
      </c>
      <c r="AM67" s="8">
        <v>99.680367788734443</v>
      </c>
      <c r="AN67" s="8">
        <v>111.95827258458418</v>
      </c>
      <c r="AO67" s="8">
        <v>16.344302435542637</v>
      </c>
      <c r="AP67" s="8">
        <v>64.352583328645338</v>
      </c>
      <c r="AQ67" s="8">
        <v>143.074459449101</v>
      </c>
      <c r="AR67" s="8">
        <v>88.46425822074157</v>
      </c>
      <c r="AS67" s="8">
        <v>276.0253199951843</v>
      </c>
      <c r="AT67" s="8">
        <v>0</v>
      </c>
      <c r="AU67" s="8">
        <v>1927.8594964638141</v>
      </c>
      <c r="AV67" s="8">
        <v>2330.8393500581674</v>
      </c>
      <c r="AW67" s="8">
        <v>2330.8393500581674</v>
      </c>
      <c r="AX67" s="8">
        <v>61.524607998212851</v>
      </c>
      <c r="AZ67" s="8">
        <f t="shared" si="76"/>
        <v>267.15889968566955</v>
      </c>
      <c r="BA67" s="8">
        <f t="shared" si="76"/>
        <v>346.00999958804698</v>
      </c>
      <c r="BB67" s="8">
        <f t="shared" si="76"/>
        <v>105.49278903217333</v>
      </c>
      <c r="BC67" s="8">
        <f t="shared" si="76"/>
        <v>175.82440519175893</v>
      </c>
      <c r="BD67" s="8">
        <f t="shared" si="76"/>
        <v>249.63645333371625</v>
      </c>
      <c r="BE67" s="8">
        <f t="shared" si="76"/>
        <v>15.912378966865829</v>
      </c>
      <c r="BF67" s="8">
        <f t="shared" si="76"/>
        <v>41.624241619516546</v>
      </c>
      <c r="BG67" s="8">
        <f t="shared" si="76"/>
        <v>19.644868705680086</v>
      </c>
      <c r="BH67" s="8">
        <f t="shared" si="76"/>
        <v>718.37352909292326</v>
      </c>
      <c r="BI67" s="8">
        <f t="shared" si="76"/>
        <v>170.53344612085468</v>
      </c>
      <c r="BJ67" s="8">
        <f t="shared" si="76"/>
        <v>29.571111551270107</v>
      </c>
      <c r="BK67" s="8">
        <f t="shared" si="75"/>
        <v>44.280213348251387</v>
      </c>
      <c r="BL67" s="8">
        <f t="shared" si="75"/>
        <v>99.680367788734443</v>
      </c>
      <c r="BM67" s="8">
        <f t="shared" si="75"/>
        <v>111.95827258458418</v>
      </c>
      <c r="BN67" s="8">
        <f t="shared" si="75"/>
        <v>16.344302435542637</v>
      </c>
      <c r="BO67" s="8">
        <f t="shared" si="75"/>
        <v>64.352583328645338</v>
      </c>
      <c r="BP67" s="8">
        <f t="shared" si="65"/>
        <v>143.074459449101</v>
      </c>
      <c r="BQ67" s="8">
        <f t="shared" si="64"/>
        <v>88.46425822074157</v>
      </c>
      <c r="BR67" s="8">
        <f t="shared" si="64"/>
        <v>276.0253199951843</v>
      </c>
      <c r="BS67" s="8">
        <f t="shared" si="64"/>
        <v>0</v>
      </c>
      <c r="BT67" s="8">
        <f t="shared" si="64"/>
        <v>1927.8594964638141</v>
      </c>
      <c r="BU67" s="8">
        <f t="shared" si="64"/>
        <v>2330.8393500581674</v>
      </c>
      <c r="BV67" s="8">
        <f t="shared" si="64"/>
        <v>2330.8393500581674</v>
      </c>
      <c r="BW67" s="8">
        <f t="shared" si="64"/>
        <v>61.524607998212851</v>
      </c>
      <c r="BX67" s="8"/>
      <c r="BY67" s="8">
        <f>(AZ67+AZ67)*($N67-0)/2</f>
        <v>1335.7944984283477</v>
      </c>
      <c r="BZ67" s="8">
        <f t="shared" ref="BZ67:CV67" si="84">(BA67+BA67)*($N67-0)/2</f>
        <v>1730.0499979402348</v>
      </c>
      <c r="CA67" s="8">
        <f t="shared" si="84"/>
        <v>527.46394516086661</v>
      </c>
      <c r="CB67" s="8">
        <f t="shared" si="84"/>
        <v>879.12202595879467</v>
      </c>
      <c r="CC67" s="8">
        <f t="shared" si="84"/>
        <v>1248.1822666685812</v>
      </c>
      <c r="CD67" s="8">
        <f t="shared" si="84"/>
        <v>79.561894834329138</v>
      </c>
      <c r="CE67" s="8">
        <f t="shared" si="84"/>
        <v>208.12120809758272</v>
      </c>
      <c r="CF67" s="8">
        <f t="shared" si="84"/>
        <v>98.224343528400425</v>
      </c>
      <c r="CG67" s="8">
        <f t="shared" si="84"/>
        <v>3591.8676454646165</v>
      </c>
      <c r="CH67" s="8">
        <f t="shared" si="84"/>
        <v>852.66723060427341</v>
      </c>
      <c r="CI67" s="8">
        <f t="shared" si="84"/>
        <v>147.85555775635055</v>
      </c>
      <c r="CJ67" s="8">
        <f t="shared" si="84"/>
        <v>221.40106674125693</v>
      </c>
      <c r="CK67" s="8">
        <f t="shared" si="84"/>
        <v>498.4018389436722</v>
      </c>
      <c r="CL67" s="8">
        <f t="shared" si="84"/>
        <v>559.79136292292094</v>
      </c>
      <c r="CM67" s="8">
        <f t="shared" si="84"/>
        <v>81.72151217771318</v>
      </c>
      <c r="CN67" s="8">
        <f t="shared" si="84"/>
        <v>321.76291664322667</v>
      </c>
      <c r="CO67" s="8">
        <f t="shared" si="84"/>
        <v>715.37229724550502</v>
      </c>
      <c r="CP67" s="8">
        <f t="shared" si="84"/>
        <v>442.32129110370784</v>
      </c>
      <c r="CQ67" s="8">
        <f t="shared" si="84"/>
        <v>1380.1265999759216</v>
      </c>
      <c r="CR67" s="8">
        <f t="shared" si="84"/>
        <v>0</v>
      </c>
      <c r="CS67" s="8">
        <f t="shared" si="84"/>
        <v>9639.2974823190707</v>
      </c>
      <c r="CT67" s="8">
        <f t="shared" si="84"/>
        <v>11654.196750290837</v>
      </c>
      <c r="CU67" s="8">
        <f t="shared" si="84"/>
        <v>11654.196750290837</v>
      </c>
      <c r="CV67" s="8">
        <f t="shared" si="84"/>
        <v>307.62303999106427</v>
      </c>
      <c r="CW67" s="8"/>
      <c r="CX67" s="8">
        <f>SUM(BY67:BY74)/1000</f>
        <v>6.5810048252064206</v>
      </c>
      <c r="CY67" s="8">
        <f t="shared" ref="CY67" si="85">SUM(BZ67:BZ74)/1000</f>
        <v>7.8413350268099924</v>
      </c>
      <c r="CZ67" s="8">
        <f t="shared" ref="CZ67:DU67" si="86">SUM(CA67:CA74)/1000</f>
        <v>2.1513524496221668</v>
      </c>
      <c r="DA67" s="8">
        <f t="shared" si="86"/>
        <v>4.2098137417528996</v>
      </c>
      <c r="DB67" s="8">
        <f t="shared" si="86"/>
        <v>8.3507514272988637</v>
      </c>
      <c r="DC67" s="8">
        <f t="shared" si="86"/>
        <v>0.75267462721260103</v>
      </c>
      <c r="DD67" s="8">
        <f t="shared" si="86"/>
        <v>1.8136529875760239</v>
      </c>
      <c r="DE67" s="8">
        <f t="shared" si="86"/>
        <v>0.51831880449591317</v>
      </c>
      <c r="DF67" s="8">
        <f t="shared" si="86"/>
        <v>18.710080422218077</v>
      </c>
      <c r="DG67" s="8">
        <f t="shared" si="86"/>
        <v>3.8589708387207526</v>
      </c>
      <c r="DH67" s="8">
        <f t="shared" si="86"/>
        <v>1.4829864983241832</v>
      </c>
      <c r="DI67" s="8">
        <f t="shared" si="86"/>
        <v>2.1622447061620593</v>
      </c>
      <c r="DJ67" s="8">
        <f t="shared" si="86"/>
        <v>2.9481509007773412</v>
      </c>
      <c r="DK67" s="8">
        <f t="shared" si="86"/>
        <v>2.0918101642897344</v>
      </c>
      <c r="DL67" s="8">
        <f t="shared" si="86"/>
        <v>0.71855715635348516</v>
      </c>
      <c r="DM67" s="8">
        <f t="shared" si="86"/>
        <v>2.2879836454877034</v>
      </c>
      <c r="DN67" s="8">
        <f t="shared" si="86"/>
        <v>1.8111206162298066</v>
      </c>
      <c r="DO67" s="8">
        <f t="shared" si="86"/>
        <v>3.5809447146886968</v>
      </c>
      <c r="DP67" s="8">
        <f t="shared" si="86"/>
        <v>11.988945339521351</v>
      </c>
      <c r="DQ67" s="8">
        <f t="shared" si="86"/>
        <v>3.6949096138801107E-4</v>
      </c>
      <c r="DR67" s="8">
        <f t="shared" si="86"/>
        <v>63.953862595646648</v>
      </c>
      <c r="DS67" s="8">
        <f t="shared" si="86"/>
        <v>70.067864117130739</v>
      </c>
      <c r="DT67" s="8">
        <f t="shared" si="86"/>
        <v>70.068233608092129</v>
      </c>
      <c r="DU67" s="8">
        <f t="shared" si="86"/>
        <v>2.3433461355597065</v>
      </c>
      <c r="DW67" s="4">
        <f t="shared" si="73"/>
        <v>0.11461918200368568</v>
      </c>
      <c r="DX67" s="4">
        <f t="shared" si="73"/>
        <v>0.14844866917980087</v>
      </c>
      <c r="DY67" s="4">
        <f t="shared" si="73"/>
        <v>4.5259570990828127E-2</v>
      </c>
      <c r="DZ67" s="4">
        <f t="shared" si="73"/>
        <v>7.5433944080003257E-2</v>
      </c>
      <c r="EA67" s="4">
        <f t="shared" si="73"/>
        <v>0.10710152689308527</v>
      </c>
      <c r="EB67" s="4">
        <f t="shared" si="73"/>
        <v>6.8268879047664634E-3</v>
      </c>
      <c r="EC67" s="4">
        <f t="shared" si="73"/>
        <v>1.7858048268525151E-2</v>
      </c>
      <c r="ED67" s="4">
        <f t="shared" si="73"/>
        <v>8.4282379672326341E-3</v>
      </c>
      <c r="EE67" s="4">
        <f t="shared" si="73"/>
        <v>0.30820379322796138</v>
      </c>
      <c r="EF67" s="4">
        <f t="shared" si="73"/>
        <v>7.3163963924239961E-2</v>
      </c>
      <c r="EG67" s="4">
        <f t="shared" si="73"/>
        <v>1.2686893908210425E-2</v>
      </c>
      <c r="EH67" s="4">
        <f t="shared" si="73"/>
        <v>1.8997539812062272E-2</v>
      </c>
      <c r="EI67" s="4">
        <f t="shared" si="73"/>
        <v>4.2765867920604161E-2</v>
      </c>
      <c r="EJ67" s="4">
        <f t="shared" si="73"/>
        <v>4.8033457381689647E-2</v>
      </c>
      <c r="EK67" s="4">
        <f t="shared" si="73"/>
        <v>7.0121960293551564E-3</v>
      </c>
      <c r="EL67" s="4">
        <f t="shared" si="48"/>
        <v>2.7609188650019736E-2</v>
      </c>
      <c r="EM67" s="4">
        <f t="shared" si="25"/>
        <v>6.1383234947329383E-2</v>
      </c>
      <c r="EN67" s="4">
        <f t="shared" si="25"/>
        <v>3.7953820463230932E-2</v>
      </c>
      <c r="EO67" s="4">
        <f t="shared" si="25"/>
        <v>0.1184231422849009</v>
      </c>
      <c r="EP67" s="4">
        <f t="shared" si="25"/>
        <v>0</v>
      </c>
      <c r="EQ67" s="4">
        <f t="shared" si="25"/>
        <v>0.82710955451121215</v>
      </c>
      <c r="ES67" s="4">
        <f t="shared" si="74"/>
        <v>9.3922801907858927E-2</v>
      </c>
      <c r="ET67" s="4">
        <f t="shared" si="74"/>
        <v>0.1119099857814084</v>
      </c>
      <c r="EU67" s="4">
        <f t="shared" si="74"/>
        <v>3.0703677527468148E-2</v>
      </c>
      <c r="EV67" s="4">
        <f t="shared" si="74"/>
        <v>6.0081630790057641E-2</v>
      </c>
      <c r="EW67" s="4">
        <f t="shared" si="74"/>
        <v>0.11918027610067283</v>
      </c>
      <c r="EX67" s="4">
        <f t="shared" si="74"/>
        <v>1.0742023716802747E-2</v>
      </c>
      <c r="EY67" s="4">
        <f t="shared" si="74"/>
        <v>2.5884097460201514E-2</v>
      </c>
      <c r="EZ67" s="4">
        <f t="shared" si="74"/>
        <v>7.3973436720981209E-3</v>
      </c>
      <c r="FA67" s="4">
        <f t="shared" si="74"/>
        <v>0.26702657479376307</v>
      </c>
      <c r="FB67" s="4">
        <f t="shared" si="74"/>
        <v>5.5074470127288652E-2</v>
      </c>
      <c r="FC67" s="4">
        <f t="shared" si="74"/>
        <v>2.1164890592488321E-2</v>
      </c>
      <c r="FD67" s="4">
        <f t="shared" si="74"/>
        <v>3.0859129662893961E-2</v>
      </c>
      <c r="FE67" s="4">
        <f t="shared" si="74"/>
        <v>4.2075427750427281E-2</v>
      </c>
      <c r="FF67" s="4">
        <f t="shared" si="74"/>
        <v>2.9853901783648686E-2</v>
      </c>
      <c r="FG67" s="4">
        <f t="shared" si="74"/>
        <v>1.0255105906801388E-2</v>
      </c>
      <c r="FH67" s="4">
        <f t="shared" si="49"/>
        <v>3.2653650986621499E-2</v>
      </c>
      <c r="FI67" s="4">
        <f t="shared" si="26"/>
        <v>2.5847955956187278E-2</v>
      </c>
      <c r="FJ67" s="4">
        <f t="shared" si="26"/>
        <v>5.1106536161846905E-2</v>
      </c>
      <c r="FK67" s="4">
        <f t="shared" si="26"/>
        <v>0.17110386150988621</v>
      </c>
      <c r="FL67" s="4">
        <f t="shared" si="26"/>
        <v>5.2733020708736527E-6</v>
      </c>
      <c r="FM67" s="4">
        <f t="shared" si="13"/>
        <v>1</v>
      </c>
    </row>
    <row r="68" spans="1:169" s="4" customFormat="1" x14ac:dyDescent="0.2">
      <c r="A68" s="4" t="s">
        <v>340</v>
      </c>
      <c r="B68" s="4" t="s">
        <v>108</v>
      </c>
      <c r="C68" s="4" t="s">
        <v>341</v>
      </c>
      <c r="D68" s="5" t="s">
        <v>342</v>
      </c>
      <c r="E68" s="5" t="s">
        <v>98</v>
      </c>
      <c r="F68" s="25">
        <v>207</v>
      </c>
      <c r="G68" s="26">
        <v>43412</v>
      </c>
      <c r="H68" s="25">
        <v>3</v>
      </c>
      <c r="I68" s="25">
        <v>2</v>
      </c>
      <c r="J68" s="25" t="s">
        <v>337</v>
      </c>
      <c r="K68" s="27" t="s">
        <v>139</v>
      </c>
      <c r="L68" s="25">
        <v>41</v>
      </c>
      <c r="M68" s="25" t="s">
        <v>338</v>
      </c>
      <c r="N68" s="25">
        <v>12</v>
      </c>
      <c r="O68" s="25">
        <v>18</v>
      </c>
      <c r="P68" s="28">
        <v>2</v>
      </c>
      <c r="Q68" s="25" t="s">
        <v>102</v>
      </c>
      <c r="R68" s="25" t="s">
        <v>103</v>
      </c>
      <c r="S68" s="25"/>
      <c r="T68" s="25" t="s">
        <v>104</v>
      </c>
      <c r="U68" s="28">
        <v>2000</v>
      </c>
      <c r="V68" s="36"/>
      <c r="W68" s="25" t="s">
        <v>105</v>
      </c>
      <c r="X68" s="25" t="s">
        <v>343</v>
      </c>
      <c r="Y68" s="25"/>
      <c r="Z68" s="25"/>
      <c r="AA68" s="8">
        <v>221.47212468752406</v>
      </c>
      <c r="AB68" s="8">
        <v>273.24695390563119</v>
      </c>
      <c r="AC68" s="8">
        <v>83.105953232854091</v>
      </c>
      <c r="AD68" s="8">
        <v>142.96555665607551</v>
      </c>
      <c r="AE68" s="8">
        <v>210.30394975575908</v>
      </c>
      <c r="AF68" s="8">
        <v>14.28350066691357</v>
      </c>
      <c r="AG68" s="8">
        <v>39.082756426448803</v>
      </c>
      <c r="AH68" s="8">
        <v>17.167865203678549</v>
      </c>
      <c r="AI68" s="8">
        <v>629.24323476402628</v>
      </c>
      <c r="AJ68" s="8">
        <v>134.0209883549802</v>
      </c>
      <c r="AK68" s="8">
        <v>30.528417654117909</v>
      </c>
      <c r="AL68" s="8">
        <v>52.93932960367745</v>
      </c>
      <c r="AM68" s="8">
        <v>99.335337616797958</v>
      </c>
      <c r="AN68" s="8">
        <v>87.450632830029548</v>
      </c>
      <c r="AO68" s="8">
        <v>17.893724807858749</v>
      </c>
      <c r="AP68" s="8">
        <v>62.016654860711085</v>
      </c>
      <c r="AQ68" s="8">
        <v>35.827330821820127</v>
      </c>
      <c r="AR68" s="8">
        <v>70.819891275679026</v>
      </c>
      <c r="AS68" s="8">
        <v>276.858461735182</v>
      </c>
      <c r="AT68" s="8">
        <v>0</v>
      </c>
      <c r="AU68" s="8">
        <v>1961.2009158983042</v>
      </c>
      <c r="AV68" s="8">
        <v>2083.2677576910592</v>
      </c>
      <c r="AW68" s="8">
        <v>2083.2677576910592</v>
      </c>
      <c r="AX68" s="8">
        <v>54.688645386034239</v>
      </c>
      <c r="AZ68" s="8">
        <f t="shared" si="76"/>
        <v>221.47212468752406</v>
      </c>
      <c r="BA68" s="8">
        <f t="shared" si="76"/>
        <v>273.24695390563119</v>
      </c>
      <c r="BB68" s="8">
        <f t="shared" si="76"/>
        <v>83.105953232854091</v>
      </c>
      <c r="BC68" s="8">
        <f t="shared" si="76"/>
        <v>142.96555665607551</v>
      </c>
      <c r="BD68" s="8">
        <f t="shared" si="76"/>
        <v>210.30394975575908</v>
      </c>
      <c r="BE68" s="8">
        <f t="shared" si="76"/>
        <v>14.28350066691357</v>
      </c>
      <c r="BF68" s="8">
        <f t="shared" si="76"/>
        <v>39.082756426448803</v>
      </c>
      <c r="BG68" s="8">
        <f t="shared" si="76"/>
        <v>17.167865203678549</v>
      </c>
      <c r="BH68" s="8">
        <f t="shared" si="76"/>
        <v>629.24323476402628</v>
      </c>
      <c r="BI68" s="8">
        <f t="shared" si="76"/>
        <v>134.0209883549802</v>
      </c>
      <c r="BJ68" s="8">
        <f t="shared" si="76"/>
        <v>30.528417654117909</v>
      </c>
      <c r="BK68" s="8">
        <f t="shared" si="75"/>
        <v>52.93932960367745</v>
      </c>
      <c r="BL68" s="8">
        <f t="shared" si="75"/>
        <v>99.335337616797958</v>
      </c>
      <c r="BM68" s="8">
        <f t="shared" si="75"/>
        <v>87.450632830029548</v>
      </c>
      <c r="BN68" s="8">
        <f t="shared" si="75"/>
        <v>17.893724807858749</v>
      </c>
      <c r="BO68" s="8">
        <f t="shared" si="75"/>
        <v>62.016654860711085</v>
      </c>
      <c r="BP68" s="8">
        <f t="shared" si="65"/>
        <v>35.827330821820127</v>
      </c>
      <c r="BQ68" s="8">
        <f t="shared" si="64"/>
        <v>70.819891275679026</v>
      </c>
      <c r="BR68" s="8">
        <f t="shared" si="64"/>
        <v>276.858461735182</v>
      </c>
      <c r="BS68" s="8">
        <f t="shared" si="64"/>
        <v>0</v>
      </c>
      <c r="BT68" s="8">
        <f t="shared" si="64"/>
        <v>1961.2009158983042</v>
      </c>
      <c r="BU68" s="8">
        <f t="shared" si="64"/>
        <v>2083.2677576910592</v>
      </c>
      <c r="BV68" s="8">
        <f t="shared" si="64"/>
        <v>2083.2677576910592</v>
      </c>
      <c r="BW68" s="8">
        <f t="shared" si="64"/>
        <v>54.688645386034239</v>
      </c>
      <c r="BX68" s="8"/>
      <c r="BY68" s="8">
        <f>(AZ67+AZ68)*($N68-$N67)/2</f>
        <v>1710.2085853061776</v>
      </c>
      <c r="BZ68" s="8">
        <f t="shared" ref="BZ68:CV74" si="87">(BA67+BA68)*($N68-$N67)/2</f>
        <v>2167.3993372278733</v>
      </c>
      <c r="CA68" s="8">
        <f t="shared" si="87"/>
        <v>660.09559792759603</v>
      </c>
      <c r="CB68" s="8">
        <f t="shared" si="87"/>
        <v>1115.7648664674205</v>
      </c>
      <c r="CC68" s="8">
        <f t="shared" si="87"/>
        <v>1609.7914108131638</v>
      </c>
      <c r="CD68" s="8">
        <f t="shared" si="87"/>
        <v>105.6855787182279</v>
      </c>
      <c r="CE68" s="8">
        <f t="shared" si="87"/>
        <v>282.47449316087875</v>
      </c>
      <c r="CF68" s="8">
        <f t="shared" si="87"/>
        <v>128.84456868275521</v>
      </c>
      <c r="CG68" s="8">
        <f t="shared" si="87"/>
        <v>4716.6586734993234</v>
      </c>
      <c r="CH68" s="8">
        <f t="shared" si="87"/>
        <v>1065.9405206654221</v>
      </c>
      <c r="CI68" s="8">
        <f t="shared" si="87"/>
        <v>210.34835221885805</v>
      </c>
      <c r="CJ68" s="8">
        <f t="shared" si="87"/>
        <v>340.26840033175097</v>
      </c>
      <c r="CK68" s="8">
        <f t="shared" si="87"/>
        <v>696.55496891936343</v>
      </c>
      <c r="CL68" s="8">
        <f t="shared" si="87"/>
        <v>697.93116895114804</v>
      </c>
      <c r="CM68" s="8">
        <f t="shared" si="87"/>
        <v>119.83309535190486</v>
      </c>
      <c r="CN68" s="8">
        <f t="shared" si="87"/>
        <v>442.29233366274747</v>
      </c>
      <c r="CO68" s="8">
        <f t="shared" si="87"/>
        <v>626.15626594822402</v>
      </c>
      <c r="CP68" s="8">
        <f t="shared" si="87"/>
        <v>557.49452323747209</v>
      </c>
      <c r="CQ68" s="8">
        <f t="shared" si="87"/>
        <v>1935.093236056282</v>
      </c>
      <c r="CR68" s="8">
        <f t="shared" si="87"/>
        <v>0</v>
      </c>
      <c r="CS68" s="8">
        <f t="shared" si="87"/>
        <v>13611.711443267413</v>
      </c>
      <c r="CT68" s="8">
        <f t="shared" si="87"/>
        <v>15449.374877122294</v>
      </c>
      <c r="CU68" s="8">
        <f t="shared" si="87"/>
        <v>15449.374877122294</v>
      </c>
      <c r="CV68" s="8">
        <f t="shared" si="87"/>
        <v>406.74638684486479</v>
      </c>
      <c r="CW68" s="8"/>
      <c r="CX68" s="8">
        <f>CX67</f>
        <v>6.5810048252064206</v>
      </c>
      <c r="CY68" s="8">
        <f t="shared" ref="CY68:DU74" si="88">CY67</f>
        <v>7.8413350268099924</v>
      </c>
      <c r="CZ68" s="8">
        <f t="shared" si="88"/>
        <v>2.1513524496221668</v>
      </c>
      <c r="DA68" s="8">
        <f t="shared" si="88"/>
        <v>4.2098137417528996</v>
      </c>
      <c r="DB68" s="8">
        <f t="shared" si="88"/>
        <v>8.3507514272988637</v>
      </c>
      <c r="DC68" s="8">
        <f t="shared" si="88"/>
        <v>0.75267462721260103</v>
      </c>
      <c r="DD68" s="8">
        <f t="shared" si="88"/>
        <v>1.8136529875760239</v>
      </c>
      <c r="DE68" s="8">
        <f t="shared" si="88"/>
        <v>0.51831880449591317</v>
      </c>
      <c r="DF68" s="8">
        <f t="shared" si="88"/>
        <v>18.710080422218077</v>
      </c>
      <c r="DG68" s="8">
        <f t="shared" si="88"/>
        <v>3.8589708387207526</v>
      </c>
      <c r="DH68" s="8">
        <f t="shared" si="88"/>
        <v>1.4829864983241832</v>
      </c>
      <c r="DI68" s="8">
        <f t="shared" si="88"/>
        <v>2.1622447061620593</v>
      </c>
      <c r="DJ68" s="8">
        <f t="shared" si="88"/>
        <v>2.9481509007773412</v>
      </c>
      <c r="DK68" s="8">
        <f t="shared" si="88"/>
        <v>2.0918101642897344</v>
      </c>
      <c r="DL68" s="8">
        <f t="shared" si="88"/>
        <v>0.71855715635348516</v>
      </c>
      <c r="DM68" s="8">
        <f t="shared" si="88"/>
        <v>2.2879836454877034</v>
      </c>
      <c r="DN68" s="8">
        <f t="shared" si="88"/>
        <v>1.8111206162298066</v>
      </c>
      <c r="DO68" s="8">
        <f t="shared" si="88"/>
        <v>3.5809447146886968</v>
      </c>
      <c r="DP68" s="8">
        <f t="shared" si="88"/>
        <v>11.988945339521351</v>
      </c>
      <c r="DQ68" s="8">
        <f t="shared" si="88"/>
        <v>3.6949096138801107E-4</v>
      </c>
      <c r="DR68" s="8">
        <f t="shared" si="88"/>
        <v>63.953862595646648</v>
      </c>
      <c r="DS68" s="8">
        <f t="shared" si="88"/>
        <v>70.067864117130739</v>
      </c>
      <c r="DT68" s="8">
        <f t="shared" si="88"/>
        <v>70.068233608092129</v>
      </c>
      <c r="DU68" s="8">
        <f t="shared" si="88"/>
        <v>2.3433461355597065</v>
      </c>
      <c r="DW68" s="4">
        <f t="shared" si="73"/>
        <v>0.11069759125585622</v>
      </c>
      <c r="DX68" s="4">
        <f t="shared" si="73"/>
        <v>0.140290423040831</v>
      </c>
      <c r="DY68" s="4">
        <f t="shared" si="73"/>
        <v>4.2726362922623953E-2</v>
      </c>
      <c r="DZ68" s="4">
        <f t="shared" si="73"/>
        <v>7.2220712834126691E-2</v>
      </c>
      <c r="EA68" s="4">
        <f t="shared" si="73"/>
        <v>0.10419783477433583</v>
      </c>
      <c r="EB68" s="4">
        <f t="shared" si="73"/>
        <v>6.8407673163998995E-3</v>
      </c>
      <c r="EC68" s="4">
        <f t="shared" si="73"/>
        <v>1.8283878500428643E-2</v>
      </c>
      <c r="ED68" s="4">
        <f t="shared" si="73"/>
        <v>8.3397917202171403E-3</v>
      </c>
      <c r="EE68" s="4">
        <f t="shared" si="73"/>
        <v>0.30529770369439568</v>
      </c>
      <c r="EF68" s="4">
        <f t="shared" si="73"/>
        <v>6.8995705596081147E-2</v>
      </c>
      <c r="EG68" s="4">
        <f t="shared" si="73"/>
        <v>1.3615330969173748E-2</v>
      </c>
      <c r="EH68" s="4">
        <f t="shared" si="73"/>
        <v>2.2024735825112666E-2</v>
      </c>
      <c r="EI68" s="4">
        <f t="shared" si="73"/>
        <v>4.5086288245282616E-2</v>
      </c>
      <c r="EJ68" s="4">
        <f t="shared" si="73"/>
        <v>4.5175366285185869E-2</v>
      </c>
      <c r="EK68" s="4">
        <f t="shared" si="73"/>
        <v>7.7565012374290823E-3</v>
      </c>
      <c r="EL68" s="4">
        <f t="shared" si="48"/>
        <v>2.8628493850434152E-2</v>
      </c>
      <c r="EM68" s="4">
        <f t="shared" si="25"/>
        <v>4.052955352099373E-2</v>
      </c>
      <c r="EN68" s="4">
        <f t="shared" si="25"/>
        <v>3.6085247958027075E-2</v>
      </c>
      <c r="EO68" s="4">
        <f t="shared" si="25"/>
        <v>0.12525382104112198</v>
      </c>
      <c r="EP68" s="4">
        <f t="shared" si="25"/>
        <v>0</v>
      </c>
      <c r="EQ68" s="4">
        <f t="shared" si="25"/>
        <v>0.88105257018676364</v>
      </c>
      <c r="ES68" s="4">
        <f t="shared" si="74"/>
        <v>9.3922801907858927E-2</v>
      </c>
      <c r="ET68" s="4">
        <f t="shared" si="74"/>
        <v>0.1119099857814084</v>
      </c>
      <c r="EU68" s="4">
        <f t="shared" si="74"/>
        <v>3.0703677527468148E-2</v>
      </c>
      <c r="EV68" s="4">
        <f t="shared" si="74"/>
        <v>6.0081630790057641E-2</v>
      </c>
      <c r="EW68" s="4">
        <f t="shared" si="74"/>
        <v>0.11918027610067283</v>
      </c>
      <c r="EX68" s="4">
        <f t="shared" si="74"/>
        <v>1.0742023716802747E-2</v>
      </c>
      <c r="EY68" s="4">
        <f t="shared" si="74"/>
        <v>2.5884097460201514E-2</v>
      </c>
      <c r="EZ68" s="4">
        <f t="shared" si="74"/>
        <v>7.3973436720981209E-3</v>
      </c>
      <c r="FA68" s="4">
        <f t="shared" si="74"/>
        <v>0.26702657479376307</v>
      </c>
      <c r="FB68" s="4">
        <f t="shared" si="74"/>
        <v>5.5074470127288652E-2</v>
      </c>
      <c r="FC68" s="4">
        <f t="shared" si="74"/>
        <v>2.1164890592488321E-2</v>
      </c>
      <c r="FD68" s="4">
        <f t="shared" si="74"/>
        <v>3.0859129662893961E-2</v>
      </c>
      <c r="FE68" s="4">
        <f t="shared" si="74"/>
        <v>4.2075427750427281E-2</v>
      </c>
      <c r="FF68" s="4">
        <f t="shared" si="74"/>
        <v>2.9853901783648686E-2</v>
      </c>
      <c r="FG68" s="4">
        <f t="shared" si="74"/>
        <v>1.0255105906801388E-2</v>
      </c>
      <c r="FH68" s="4">
        <f t="shared" si="49"/>
        <v>3.2653650986621499E-2</v>
      </c>
      <c r="FI68" s="4">
        <f t="shared" si="26"/>
        <v>2.5847955956187278E-2</v>
      </c>
      <c r="FJ68" s="4">
        <f t="shared" si="26"/>
        <v>5.1106536161846905E-2</v>
      </c>
      <c r="FK68" s="4">
        <f t="shared" si="26"/>
        <v>0.17110386150988621</v>
      </c>
      <c r="FL68" s="4">
        <f t="shared" si="26"/>
        <v>5.2733020708736527E-6</v>
      </c>
      <c r="FM68" s="4">
        <f t="shared" ref="FM68:FM131" si="89">DT68/$DT68</f>
        <v>1</v>
      </c>
    </row>
    <row r="69" spans="1:169" s="4" customFormat="1" x14ac:dyDescent="0.2">
      <c r="A69" s="4" t="s">
        <v>340</v>
      </c>
      <c r="B69" s="4" t="s">
        <v>112</v>
      </c>
      <c r="C69" s="4" t="s">
        <v>344</v>
      </c>
      <c r="D69" s="5" t="s">
        <v>345</v>
      </c>
      <c r="E69" s="5" t="s">
        <v>98</v>
      </c>
      <c r="F69" s="25">
        <v>207</v>
      </c>
      <c r="G69" s="26">
        <v>43412</v>
      </c>
      <c r="H69" s="25">
        <v>3</v>
      </c>
      <c r="I69" s="25">
        <v>2</v>
      </c>
      <c r="J69" s="25" t="s">
        <v>337</v>
      </c>
      <c r="K69" s="27" t="s">
        <v>139</v>
      </c>
      <c r="L69" s="25">
        <v>41</v>
      </c>
      <c r="M69" s="25" t="s">
        <v>338</v>
      </c>
      <c r="N69" s="25">
        <v>20</v>
      </c>
      <c r="O69" s="25">
        <v>14</v>
      </c>
      <c r="P69" s="28">
        <v>3</v>
      </c>
      <c r="Q69" s="25" t="s">
        <v>102</v>
      </c>
      <c r="R69" s="25" t="s">
        <v>103</v>
      </c>
      <c r="S69" s="25"/>
      <c r="T69" s="25" t="s">
        <v>104</v>
      </c>
      <c r="U69" s="28">
        <v>2000</v>
      </c>
      <c r="V69" s="36"/>
      <c r="W69" s="25" t="s">
        <v>105</v>
      </c>
      <c r="X69" s="25" t="s">
        <v>346</v>
      </c>
      <c r="Y69" s="25"/>
      <c r="Z69" s="25"/>
      <c r="AA69" s="8">
        <v>55.174503384029336</v>
      </c>
      <c r="AB69" s="8">
        <v>61.330216057922833</v>
      </c>
      <c r="AC69" s="8">
        <v>22.540699407362474</v>
      </c>
      <c r="AD69" s="8">
        <v>54.682733402876728</v>
      </c>
      <c r="AE69" s="8">
        <v>127.350041736794</v>
      </c>
      <c r="AF69" s="8">
        <v>14.208333974543356</v>
      </c>
      <c r="AG69" s="8">
        <v>35.932746963686725</v>
      </c>
      <c r="AH69" s="8">
        <v>8.5327654277593492</v>
      </c>
      <c r="AI69" s="8">
        <v>322.75728081493037</v>
      </c>
      <c r="AJ69" s="8">
        <v>43.865556940463314</v>
      </c>
      <c r="AK69" s="8">
        <v>32.062627188327312</v>
      </c>
      <c r="AL69" s="8">
        <v>46.47797534791691</v>
      </c>
      <c r="AM69" s="8">
        <v>12.934452003447355</v>
      </c>
      <c r="AN69" s="8">
        <v>2.9524358319966995</v>
      </c>
      <c r="AO69" s="8">
        <v>15.433919004308175</v>
      </c>
      <c r="AP69" s="8">
        <v>39.497106056542691</v>
      </c>
      <c r="AQ69" s="8">
        <v>16.056042696848586</v>
      </c>
      <c r="AR69" s="8">
        <v>71.065056338889477</v>
      </c>
      <c r="AS69" s="8">
        <v>230.9022785830081</v>
      </c>
      <c r="AT69" s="8">
        <v>0</v>
      </c>
      <c r="AU69" s="8">
        <v>1096.3131084272184</v>
      </c>
      <c r="AV69" s="8">
        <v>1167.4321549181423</v>
      </c>
      <c r="AW69" s="8">
        <v>1167.4321549181423</v>
      </c>
      <c r="AX69" s="8">
        <v>34.405844755326051</v>
      </c>
      <c r="AZ69" s="8">
        <f t="shared" si="76"/>
        <v>55.174503384029336</v>
      </c>
      <c r="BA69" s="8">
        <f t="shared" si="76"/>
        <v>61.330216057922833</v>
      </c>
      <c r="BB69" s="8">
        <f t="shared" si="76"/>
        <v>22.540699407362474</v>
      </c>
      <c r="BC69" s="8">
        <f t="shared" si="76"/>
        <v>54.682733402876728</v>
      </c>
      <c r="BD69" s="8">
        <f t="shared" si="76"/>
        <v>127.350041736794</v>
      </c>
      <c r="BE69" s="8">
        <f t="shared" si="76"/>
        <v>14.208333974543356</v>
      </c>
      <c r="BF69" s="8">
        <f t="shared" si="76"/>
        <v>35.932746963686725</v>
      </c>
      <c r="BG69" s="8">
        <f t="shared" si="76"/>
        <v>8.5327654277593492</v>
      </c>
      <c r="BH69" s="8">
        <f t="shared" si="76"/>
        <v>322.75728081493037</v>
      </c>
      <c r="BI69" s="8">
        <f t="shared" si="76"/>
        <v>43.865556940463314</v>
      </c>
      <c r="BJ69" s="8">
        <f t="shared" si="76"/>
        <v>32.062627188327312</v>
      </c>
      <c r="BK69" s="8">
        <f t="shared" si="75"/>
        <v>46.47797534791691</v>
      </c>
      <c r="BL69" s="8">
        <f t="shared" si="75"/>
        <v>12.934452003447355</v>
      </c>
      <c r="BM69" s="8">
        <f t="shared" si="75"/>
        <v>2.9524358319966995</v>
      </c>
      <c r="BN69" s="8">
        <f t="shared" si="75"/>
        <v>15.433919004308175</v>
      </c>
      <c r="BO69" s="8">
        <f t="shared" si="75"/>
        <v>39.497106056542691</v>
      </c>
      <c r="BP69" s="8">
        <f t="shared" si="65"/>
        <v>16.056042696848586</v>
      </c>
      <c r="BQ69" s="8">
        <f t="shared" si="64"/>
        <v>71.065056338889477</v>
      </c>
      <c r="BR69" s="8">
        <f t="shared" si="64"/>
        <v>230.9022785830081</v>
      </c>
      <c r="BS69" s="8">
        <f t="shared" si="64"/>
        <v>0</v>
      </c>
      <c r="BT69" s="8">
        <f t="shared" si="64"/>
        <v>1096.3131084272184</v>
      </c>
      <c r="BU69" s="8">
        <f t="shared" si="64"/>
        <v>1167.4321549181423</v>
      </c>
      <c r="BV69" s="8">
        <f t="shared" si="64"/>
        <v>1167.4321549181423</v>
      </c>
      <c r="BW69" s="8">
        <f t="shared" si="64"/>
        <v>34.405844755326051</v>
      </c>
      <c r="BX69" s="8"/>
      <c r="BY69" s="8">
        <f t="shared" ref="BY69:BY74" si="90">(AZ68+AZ69)*($N69-$N68)/2</f>
        <v>1106.5865122862135</v>
      </c>
      <c r="BZ69" s="8">
        <f t="shared" si="87"/>
        <v>1338.3086798542161</v>
      </c>
      <c r="CA69" s="8">
        <f t="shared" si="87"/>
        <v>422.58661056086623</v>
      </c>
      <c r="CB69" s="8">
        <f t="shared" si="87"/>
        <v>790.59316023580891</v>
      </c>
      <c r="CC69" s="8">
        <f t="shared" si="87"/>
        <v>1350.6159659702123</v>
      </c>
      <c r="CD69" s="8">
        <f t="shared" si="87"/>
        <v>113.9673385658277</v>
      </c>
      <c r="CE69" s="8">
        <f t="shared" si="87"/>
        <v>300.06201356054214</v>
      </c>
      <c r="CF69" s="8">
        <f t="shared" si="87"/>
        <v>102.80252252575158</v>
      </c>
      <c r="CG69" s="8">
        <f t="shared" si="87"/>
        <v>3808.0020623158266</v>
      </c>
      <c r="CH69" s="8">
        <f t="shared" si="87"/>
        <v>711.54618118177405</v>
      </c>
      <c r="CI69" s="8">
        <f t="shared" si="87"/>
        <v>250.36417936978089</v>
      </c>
      <c r="CJ69" s="8">
        <f t="shared" si="87"/>
        <v>397.66921980637744</v>
      </c>
      <c r="CK69" s="8">
        <f t="shared" si="87"/>
        <v>449.07915848098128</v>
      </c>
      <c r="CL69" s="8">
        <f t="shared" si="87"/>
        <v>361.61227464810497</v>
      </c>
      <c r="CM69" s="8">
        <f t="shared" si="87"/>
        <v>133.3105752486677</v>
      </c>
      <c r="CN69" s="8">
        <f t="shared" si="87"/>
        <v>406.05504366901511</v>
      </c>
      <c r="CO69" s="8">
        <f t="shared" si="87"/>
        <v>207.53349407467485</v>
      </c>
      <c r="CP69" s="8">
        <f t="shared" si="87"/>
        <v>567.53979045827396</v>
      </c>
      <c r="CQ69" s="8">
        <f t="shared" si="87"/>
        <v>2031.0429612727603</v>
      </c>
      <c r="CR69" s="8">
        <f t="shared" si="87"/>
        <v>0</v>
      </c>
      <c r="CS69" s="8">
        <f t="shared" si="87"/>
        <v>12230.056097302091</v>
      </c>
      <c r="CT69" s="8">
        <f t="shared" si="87"/>
        <v>13002.799650436806</v>
      </c>
      <c r="CU69" s="8">
        <f t="shared" si="87"/>
        <v>13002.799650436806</v>
      </c>
      <c r="CV69" s="8">
        <f t="shared" si="87"/>
        <v>356.37796056544119</v>
      </c>
      <c r="CW69" s="8"/>
      <c r="CX69" s="8">
        <f t="shared" ref="CX69:CX74" si="91">CX68</f>
        <v>6.5810048252064206</v>
      </c>
      <c r="CY69" s="8">
        <f t="shared" si="88"/>
        <v>7.8413350268099924</v>
      </c>
      <c r="CZ69" s="8">
        <f t="shared" si="88"/>
        <v>2.1513524496221668</v>
      </c>
      <c r="DA69" s="8">
        <f t="shared" si="88"/>
        <v>4.2098137417528996</v>
      </c>
      <c r="DB69" s="8">
        <f t="shared" si="88"/>
        <v>8.3507514272988637</v>
      </c>
      <c r="DC69" s="8">
        <f t="shared" si="88"/>
        <v>0.75267462721260103</v>
      </c>
      <c r="DD69" s="8">
        <f t="shared" si="88"/>
        <v>1.8136529875760239</v>
      </c>
      <c r="DE69" s="8">
        <f t="shared" si="88"/>
        <v>0.51831880449591317</v>
      </c>
      <c r="DF69" s="8">
        <f t="shared" si="88"/>
        <v>18.710080422218077</v>
      </c>
      <c r="DG69" s="8">
        <f t="shared" si="88"/>
        <v>3.8589708387207526</v>
      </c>
      <c r="DH69" s="8">
        <f t="shared" si="88"/>
        <v>1.4829864983241832</v>
      </c>
      <c r="DI69" s="8">
        <f t="shared" si="88"/>
        <v>2.1622447061620593</v>
      </c>
      <c r="DJ69" s="8">
        <f t="shared" si="88"/>
        <v>2.9481509007773412</v>
      </c>
      <c r="DK69" s="8">
        <f t="shared" si="88"/>
        <v>2.0918101642897344</v>
      </c>
      <c r="DL69" s="8">
        <f t="shared" si="88"/>
        <v>0.71855715635348516</v>
      </c>
      <c r="DM69" s="8">
        <f t="shared" si="88"/>
        <v>2.2879836454877034</v>
      </c>
      <c r="DN69" s="8">
        <f t="shared" si="88"/>
        <v>1.8111206162298066</v>
      </c>
      <c r="DO69" s="8">
        <f t="shared" si="88"/>
        <v>3.5809447146886968</v>
      </c>
      <c r="DP69" s="8">
        <f t="shared" si="88"/>
        <v>11.988945339521351</v>
      </c>
      <c r="DQ69" s="8">
        <f t="shared" si="88"/>
        <v>3.6949096138801107E-4</v>
      </c>
      <c r="DR69" s="8">
        <f t="shared" si="88"/>
        <v>63.953862595646648</v>
      </c>
      <c r="DS69" s="8">
        <f t="shared" si="88"/>
        <v>70.067864117130739</v>
      </c>
      <c r="DT69" s="8">
        <f t="shared" si="88"/>
        <v>70.068233608092129</v>
      </c>
      <c r="DU69" s="8">
        <f t="shared" si="88"/>
        <v>2.3433461355597065</v>
      </c>
      <c r="DW69" s="4">
        <f t="shared" si="73"/>
        <v>8.5103711664821335E-2</v>
      </c>
      <c r="DX69" s="4">
        <f t="shared" si="73"/>
        <v>0.10292465590741129</v>
      </c>
      <c r="DY69" s="4">
        <f t="shared" si="73"/>
        <v>3.2499663297255385E-2</v>
      </c>
      <c r="DZ69" s="4">
        <f t="shared" si="73"/>
        <v>6.0801764349975994E-2</v>
      </c>
      <c r="EA69" s="4">
        <f t="shared" si="73"/>
        <v>0.10387116638568224</v>
      </c>
      <c r="EB69" s="4">
        <f t="shared" si="73"/>
        <v>8.7648307771933699E-3</v>
      </c>
      <c r="EC69" s="4">
        <f t="shared" si="73"/>
        <v>2.3076723600095005E-2</v>
      </c>
      <c r="ED69" s="4">
        <f t="shared" si="73"/>
        <v>7.9061836903945616E-3</v>
      </c>
      <c r="EE69" s="4">
        <f t="shared" si="73"/>
        <v>0.29286016586342645</v>
      </c>
      <c r="EF69" s="4">
        <f t="shared" si="73"/>
        <v>5.4722536708305812E-2</v>
      </c>
      <c r="EG69" s="4">
        <f t="shared" si="73"/>
        <v>1.9254636393737739E-2</v>
      </c>
      <c r="EH69" s="4">
        <f t="shared" si="73"/>
        <v>3.0583353623618931E-2</v>
      </c>
      <c r="EI69" s="4">
        <f t="shared" si="73"/>
        <v>3.4537112818307195E-2</v>
      </c>
      <c r="EJ69" s="4">
        <f t="shared" si="73"/>
        <v>2.7810339647581762E-2</v>
      </c>
      <c r="EK69" s="4">
        <f t="shared" si="73"/>
        <v>1.0252451689831995E-2</v>
      </c>
      <c r="EL69" s="4">
        <f t="shared" si="48"/>
        <v>3.1228278108197598E-2</v>
      </c>
      <c r="EM69" s="4">
        <f t="shared" si="25"/>
        <v>1.5960677673573408E-2</v>
      </c>
      <c r="EN69" s="4">
        <f t="shared" si="25"/>
        <v>4.3647507130451596E-2</v>
      </c>
      <c r="EO69" s="4">
        <f t="shared" si="25"/>
        <v>0.1562004349735967</v>
      </c>
      <c r="EP69" s="4">
        <f t="shared" si="25"/>
        <v>0</v>
      </c>
      <c r="EQ69" s="4">
        <f t="shared" ref="EQ69:EQ132" si="92">CS69/$CU69</f>
        <v>0.94057098671756001</v>
      </c>
      <c r="ES69" s="4">
        <f t="shared" si="74"/>
        <v>9.3922801907858927E-2</v>
      </c>
      <c r="ET69" s="4">
        <f t="shared" si="74"/>
        <v>0.1119099857814084</v>
      </c>
      <c r="EU69" s="4">
        <f t="shared" si="74"/>
        <v>3.0703677527468148E-2</v>
      </c>
      <c r="EV69" s="4">
        <f t="shared" si="74"/>
        <v>6.0081630790057641E-2</v>
      </c>
      <c r="EW69" s="4">
        <f t="shared" si="74"/>
        <v>0.11918027610067283</v>
      </c>
      <c r="EX69" s="4">
        <f t="shared" si="74"/>
        <v>1.0742023716802747E-2</v>
      </c>
      <c r="EY69" s="4">
        <f t="shared" si="74"/>
        <v>2.5884097460201514E-2</v>
      </c>
      <c r="EZ69" s="4">
        <f t="shared" si="74"/>
        <v>7.3973436720981209E-3</v>
      </c>
      <c r="FA69" s="4">
        <f t="shared" si="74"/>
        <v>0.26702657479376307</v>
      </c>
      <c r="FB69" s="4">
        <f t="shared" si="74"/>
        <v>5.5074470127288652E-2</v>
      </c>
      <c r="FC69" s="4">
        <f t="shared" si="74"/>
        <v>2.1164890592488321E-2</v>
      </c>
      <c r="FD69" s="4">
        <f t="shared" si="74"/>
        <v>3.0859129662893961E-2</v>
      </c>
      <c r="FE69" s="4">
        <f t="shared" si="74"/>
        <v>4.2075427750427281E-2</v>
      </c>
      <c r="FF69" s="4">
        <f t="shared" si="74"/>
        <v>2.9853901783648686E-2</v>
      </c>
      <c r="FG69" s="4">
        <f t="shared" si="74"/>
        <v>1.0255105906801388E-2</v>
      </c>
      <c r="FH69" s="4">
        <f t="shared" si="49"/>
        <v>3.2653650986621499E-2</v>
      </c>
      <c r="FI69" s="4">
        <f t="shared" si="26"/>
        <v>2.5847955956187278E-2</v>
      </c>
      <c r="FJ69" s="4">
        <f t="shared" si="26"/>
        <v>5.1106536161846905E-2</v>
      </c>
      <c r="FK69" s="4">
        <f t="shared" si="26"/>
        <v>0.17110386150988621</v>
      </c>
      <c r="FL69" s="4">
        <f t="shared" si="26"/>
        <v>5.2733020708736527E-6</v>
      </c>
      <c r="FM69" s="4">
        <f t="shared" si="89"/>
        <v>1</v>
      </c>
    </row>
    <row r="70" spans="1:169" s="4" customFormat="1" x14ac:dyDescent="0.2">
      <c r="A70" s="4" t="s">
        <v>340</v>
      </c>
      <c r="B70" s="4" t="s">
        <v>116</v>
      </c>
      <c r="C70" s="4" t="s">
        <v>347</v>
      </c>
      <c r="D70" s="5" t="s">
        <v>348</v>
      </c>
      <c r="E70" s="5" t="s">
        <v>98</v>
      </c>
      <c r="F70" s="25">
        <v>207</v>
      </c>
      <c r="G70" s="26">
        <v>43412</v>
      </c>
      <c r="H70" s="25">
        <v>3</v>
      </c>
      <c r="I70" s="25">
        <v>2</v>
      </c>
      <c r="J70" s="25" t="s">
        <v>337</v>
      </c>
      <c r="K70" s="27" t="s">
        <v>139</v>
      </c>
      <c r="L70" s="25">
        <v>41</v>
      </c>
      <c r="M70" s="25" t="s">
        <v>338</v>
      </c>
      <c r="N70" s="25">
        <v>25</v>
      </c>
      <c r="O70" s="25">
        <v>10</v>
      </c>
      <c r="P70" s="28">
        <v>4</v>
      </c>
      <c r="Q70" s="25" t="s">
        <v>102</v>
      </c>
      <c r="R70" s="25" t="s">
        <v>103</v>
      </c>
      <c r="S70" s="25"/>
      <c r="T70" s="25" t="s">
        <v>104</v>
      </c>
      <c r="U70" s="28">
        <v>2000</v>
      </c>
      <c r="V70" s="36"/>
      <c r="W70" s="25" t="s">
        <v>105</v>
      </c>
      <c r="X70" s="25" t="s">
        <v>349</v>
      </c>
      <c r="Y70" s="25"/>
      <c r="Z70" s="25"/>
      <c r="AA70" s="8">
        <v>112.5705311111233</v>
      </c>
      <c r="AB70" s="8">
        <v>111.02730134905534</v>
      </c>
      <c r="AC70" s="8">
        <v>15.940767849381887</v>
      </c>
      <c r="AD70" s="8">
        <v>45.568189421335887</v>
      </c>
      <c r="AE70" s="8">
        <v>121.74910905117102</v>
      </c>
      <c r="AF70" s="8">
        <v>12.147909842202189</v>
      </c>
      <c r="AG70" s="8">
        <v>29.503152723273427</v>
      </c>
      <c r="AH70" s="8">
        <v>6.0995972875359703</v>
      </c>
      <c r="AI70" s="8">
        <v>253.9835308929018</v>
      </c>
      <c r="AJ70" s="8">
        <v>35.383749354891165</v>
      </c>
      <c r="AK70" s="8">
        <v>32.887283704844563</v>
      </c>
      <c r="AL70" s="8">
        <v>35.828528759605568</v>
      </c>
      <c r="AM70" s="8">
        <v>56.188377584174219</v>
      </c>
      <c r="AN70" s="8">
        <v>21.937083566519192</v>
      </c>
      <c r="AO70" s="8">
        <v>14.608443474268359</v>
      </c>
      <c r="AP70" s="8">
        <v>35.472787031443012</v>
      </c>
      <c r="AQ70" s="8">
        <v>6.2817897330161525</v>
      </c>
      <c r="AR70" s="8">
        <v>84.079811665024494</v>
      </c>
      <c r="AS70" s="8">
        <v>218.20118925095881</v>
      </c>
      <c r="AT70" s="8">
        <v>7.389819227760222E-2</v>
      </c>
      <c r="AU70" s="8">
        <v>988.55397535366376</v>
      </c>
      <c r="AV70" s="8">
        <v>1023.3629550365492</v>
      </c>
      <c r="AW70" s="8">
        <v>1023.4368532288269</v>
      </c>
      <c r="AX70" s="8">
        <v>31.329358402987179</v>
      </c>
      <c r="AZ70" s="8">
        <f t="shared" si="76"/>
        <v>112.5705311111233</v>
      </c>
      <c r="BA70" s="8">
        <f t="shared" si="76"/>
        <v>111.02730134905534</v>
      </c>
      <c r="BB70" s="8">
        <f t="shared" si="76"/>
        <v>15.940767849381887</v>
      </c>
      <c r="BC70" s="8">
        <f t="shared" si="76"/>
        <v>45.568189421335887</v>
      </c>
      <c r="BD70" s="8">
        <f t="shared" si="76"/>
        <v>121.74910905117102</v>
      </c>
      <c r="BE70" s="8">
        <f t="shared" si="76"/>
        <v>12.147909842202189</v>
      </c>
      <c r="BF70" s="8">
        <f t="shared" si="76"/>
        <v>29.503152723273427</v>
      </c>
      <c r="BG70" s="8">
        <f t="shared" si="76"/>
        <v>6.0995972875359703</v>
      </c>
      <c r="BH70" s="8">
        <f t="shared" si="76"/>
        <v>253.9835308929018</v>
      </c>
      <c r="BI70" s="8">
        <f t="shared" si="76"/>
        <v>35.383749354891165</v>
      </c>
      <c r="BJ70" s="8">
        <f t="shared" si="76"/>
        <v>32.887283704844563</v>
      </c>
      <c r="BK70" s="8">
        <f t="shared" si="75"/>
        <v>35.828528759605568</v>
      </c>
      <c r="BL70" s="8">
        <f t="shared" si="75"/>
        <v>56.188377584174219</v>
      </c>
      <c r="BM70" s="8">
        <f t="shared" si="75"/>
        <v>21.937083566519192</v>
      </c>
      <c r="BN70" s="8">
        <f t="shared" si="75"/>
        <v>14.608443474268359</v>
      </c>
      <c r="BO70" s="8">
        <f t="shared" si="75"/>
        <v>35.472787031443012</v>
      </c>
      <c r="BP70" s="8">
        <f t="shared" si="65"/>
        <v>6.2817897330161525</v>
      </c>
      <c r="BQ70" s="8">
        <f t="shared" si="64"/>
        <v>84.079811665024494</v>
      </c>
      <c r="BR70" s="8">
        <f t="shared" si="64"/>
        <v>218.20118925095881</v>
      </c>
      <c r="BS70" s="8">
        <f t="shared" si="64"/>
        <v>7.389819227760222E-2</v>
      </c>
      <c r="BT70" s="8">
        <f t="shared" si="64"/>
        <v>988.55397535366376</v>
      </c>
      <c r="BU70" s="8">
        <f t="shared" si="64"/>
        <v>1023.3629550365492</v>
      </c>
      <c r="BV70" s="8">
        <f t="shared" si="64"/>
        <v>1023.4368532288269</v>
      </c>
      <c r="BW70" s="8">
        <f t="shared" si="64"/>
        <v>31.329358402987179</v>
      </c>
      <c r="BX70" s="8"/>
      <c r="BY70" s="8">
        <f t="shared" si="90"/>
        <v>419.3625862378816</v>
      </c>
      <c r="BZ70" s="8">
        <f t="shared" si="87"/>
        <v>430.89379351744537</v>
      </c>
      <c r="CA70" s="8">
        <f t="shared" si="87"/>
        <v>96.203668141860902</v>
      </c>
      <c r="CB70" s="8">
        <f t="shared" si="87"/>
        <v>250.62730706053151</v>
      </c>
      <c r="CC70" s="8">
        <f t="shared" si="87"/>
        <v>622.74787696991257</v>
      </c>
      <c r="CD70" s="8">
        <f t="shared" si="87"/>
        <v>65.890609541863867</v>
      </c>
      <c r="CE70" s="8">
        <f t="shared" si="87"/>
        <v>163.5897492174004</v>
      </c>
      <c r="CF70" s="8">
        <f t="shared" si="87"/>
        <v>36.580906788238295</v>
      </c>
      <c r="CG70" s="8">
        <f t="shared" si="87"/>
        <v>1441.8520292695803</v>
      </c>
      <c r="CH70" s="8">
        <f t="shared" si="87"/>
        <v>198.12326573838618</v>
      </c>
      <c r="CI70" s="8">
        <f t="shared" si="87"/>
        <v>162.37477723292969</v>
      </c>
      <c r="CJ70" s="8">
        <f t="shared" si="87"/>
        <v>205.76626026880618</v>
      </c>
      <c r="CK70" s="8">
        <f t="shared" si="87"/>
        <v>172.80707396905393</v>
      </c>
      <c r="CL70" s="8">
        <f t="shared" si="87"/>
        <v>62.223798496289724</v>
      </c>
      <c r="CM70" s="8">
        <f t="shared" si="87"/>
        <v>75.105906196441339</v>
      </c>
      <c r="CN70" s="8">
        <f t="shared" si="87"/>
        <v>187.42473271996425</v>
      </c>
      <c r="CO70" s="8">
        <f t="shared" si="87"/>
        <v>55.844581074661846</v>
      </c>
      <c r="CP70" s="8">
        <f t="shared" si="87"/>
        <v>387.86217000978496</v>
      </c>
      <c r="CQ70" s="8">
        <f t="shared" si="87"/>
        <v>1122.7586695849172</v>
      </c>
      <c r="CR70" s="8">
        <f t="shared" si="87"/>
        <v>0.18474548069400554</v>
      </c>
      <c r="CS70" s="8">
        <f t="shared" si="87"/>
        <v>5212.1677094522056</v>
      </c>
      <c r="CT70" s="8">
        <f t="shared" si="87"/>
        <v>5476.9877748867293</v>
      </c>
      <c r="CU70" s="8">
        <f t="shared" si="87"/>
        <v>5477.1725203674223</v>
      </c>
      <c r="CV70" s="8">
        <f t="shared" si="87"/>
        <v>164.33800789578305</v>
      </c>
      <c r="CW70" s="8"/>
      <c r="CX70" s="8">
        <f t="shared" si="91"/>
        <v>6.5810048252064206</v>
      </c>
      <c r="CY70" s="8">
        <f t="shared" si="88"/>
        <v>7.8413350268099924</v>
      </c>
      <c r="CZ70" s="8">
        <f t="shared" si="88"/>
        <v>2.1513524496221668</v>
      </c>
      <c r="DA70" s="8">
        <f t="shared" si="88"/>
        <v>4.2098137417528996</v>
      </c>
      <c r="DB70" s="8">
        <f t="shared" si="88"/>
        <v>8.3507514272988637</v>
      </c>
      <c r="DC70" s="8">
        <f t="shared" si="88"/>
        <v>0.75267462721260103</v>
      </c>
      <c r="DD70" s="8">
        <f t="shared" si="88"/>
        <v>1.8136529875760239</v>
      </c>
      <c r="DE70" s="8">
        <f t="shared" si="88"/>
        <v>0.51831880449591317</v>
      </c>
      <c r="DF70" s="8">
        <f t="shared" si="88"/>
        <v>18.710080422218077</v>
      </c>
      <c r="DG70" s="8">
        <f t="shared" si="88"/>
        <v>3.8589708387207526</v>
      </c>
      <c r="DH70" s="8">
        <f t="shared" si="88"/>
        <v>1.4829864983241832</v>
      </c>
      <c r="DI70" s="8">
        <f t="shared" si="88"/>
        <v>2.1622447061620593</v>
      </c>
      <c r="DJ70" s="8">
        <f t="shared" si="88"/>
        <v>2.9481509007773412</v>
      </c>
      <c r="DK70" s="8">
        <f t="shared" si="88"/>
        <v>2.0918101642897344</v>
      </c>
      <c r="DL70" s="8">
        <f t="shared" si="88"/>
        <v>0.71855715635348516</v>
      </c>
      <c r="DM70" s="8">
        <f t="shared" si="88"/>
        <v>2.2879836454877034</v>
      </c>
      <c r="DN70" s="8">
        <f t="shared" si="88"/>
        <v>1.8111206162298066</v>
      </c>
      <c r="DO70" s="8">
        <f t="shared" si="88"/>
        <v>3.5809447146886968</v>
      </c>
      <c r="DP70" s="8">
        <f t="shared" si="88"/>
        <v>11.988945339521351</v>
      </c>
      <c r="DQ70" s="8">
        <f t="shared" si="88"/>
        <v>3.6949096138801107E-4</v>
      </c>
      <c r="DR70" s="8">
        <f t="shared" si="88"/>
        <v>63.953862595646648</v>
      </c>
      <c r="DS70" s="8">
        <f t="shared" si="88"/>
        <v>70.067864117130739</v>
      </c>
      <c r="DT70" s="8">
        <f t="shared" si="88"/>
        <v>70.068233608092129</v>
      </c>
      <c r="DU70" s="8">
        <f t="shared" si="88"/>
        <v>2.3433461355597065</v>
      </c>
      <c r="DW70" s="4">
        <f t="shared" si="73"/>
        <v>7.6565524397568127E-2</v>
      </c>
      <c r="DX70" s="4">
        <f t="shared" ref="DX70:EK88" si="93">BZ70/$CU70</f>
        <v>7.8670845571345988E-2</v>
      </c>
      <c r="DY70" s="4">
        <f t="shared" si="93"/>
        <v>1.7564476522168655E-2</v>
      </c>
      <c r="DZ70" s="4">
        <f t="shared" si="93"/>
        <v>4.5758519770656925E-2</v>
      </c>
      <c r="EA70" s="4">
        <f t="shared" si="93"/>
        <v>0.11369878795202476</v>
      </c>
      <c r="EB70" s="4">
        <f t="shared" si="93"/>
        <v>1.2030040919259516E-2</v>
      </c>
      <c r="EC70" s="4">
        <f t="shared" si="93"/>
        <v>2.9867554583879786E-2</v>
      </c>
      <c r="ED70" s="4">
        <f t="shared" si="93"/>
        <v>6.6787939675459328E-3</v>
      </c>
      <c r="EE70" s="4">
        <f t="shared" si="93"/>
        <v>0.26324751026335341</v>
      </c>
      <c r="EF70" s="4">
        <f t="shared" si="93"/>
        <v>3.6172544319472262E-2</v>
      </c>
      <c r="EG70" s="4">
        <f t="shared" si="93"/>
        <v>2.9645729914316663E-2</v>
      </c>
      <c r="EH70" s="4">
        <f t="shared" si="93"/>
        <v>3.7567971339891787E-2</v>
      </c>
      <c r="EI70" s="4">
        <f t="shared" si="93"/>
        <v>3.155041644688994E-2</v>
      </c>
      <c r="EJ70" s="4">
        <f t="shared" si="93"/>
        <v>1.1360569393223276E-2</v>
      </c>
      <c r="EK70" s="4">
        <f t="shared" si="93"/>
        <v>1.3712532500510509E-2</v>
      </c>
      <c r="EL70" s="4">
        <f t="shared" si="48"/>
        <v>3.4219249443578112E-2</v>
      </c>
      <c r="EM70" s="4">
        <f t="shared" si="48"/>
        <v>1.0195877684516619E-2</v>
      </c>
      <c r="EN70" s="4">
        <f t="shared" si="48"/>
        <v>7.081430584256386E-2</v>
      </c>
      <c r="EO70" s="4">
        <f t="shared" si="48"/>
        <v>0.20498873559483932</v>
      </c>
      <c r="EP70" s="4">
        <f t="shared" si="48"/>
        <v>3.3730082448016876E-5</v>
      </c>
      <c r="EQ70" s="4">
        <f t="shared" si="92"/>
        <v>0.95161649374202306</v>
      </c>
      <c r="ES70" s="4">
        <f t="shared" ref="ES70:FG86" si="94">CX70/$DT70</f>
        <v>9.3922801907858927E-2</v>
      </c>
      <c r="ET70" s="4">
        <f t="shared" si="94"/>
        <v>0.1119099857814084</v>
      </c>
      <c r="EU70" s="4">
        <f t="shared" si="94"/>
        <v>3.0703677527468148E-2</v>
      </c>
      <c r="EV70" s="4">
        <f t="shared" si="94"/>
        <v>6.0081630790057641E-2</v>
      </c>
      <c r="EW70" s="4">
        <f t="shared" si="94"/>
        <v>0.11918027610067283</v>
      </c>
      <c r="EX70" s="4">
        <f t="shared" si="94"/>
        <v>1.0742023716802747E-2</v>
      </c>
      <c r="EY70" s="4">
        <f t="shared" si="94"/>
        <v>2.5884097460201514E-2</v>
      </c>
      <c r="EZ70" s="4">
        <f t="shared" si="94"/>
        <v>7.3973436720981209E-3</v>
      </c>
      <c r="FA70" s="4">
        <f t="shared" si="94"/>
        <v>0.26702657479376307</v>
      </c>
      <c r="FB70" s="4">
        <f t="shared" si="94"/>
        <v>5.5074470127288652E-2</v>
      </c>
      <c r="FC70" s="4">
        <f t="shared" si="94"/>
        <v>2.1164890592488321E-2</v>
      </c>
      <c r="FD70" s="4">
        <f t="shared" si="94"/>
        <v>3.0859129662893961E-2</v>
      </c>
      <c r="FE70" s="4">
        <f t="shared" si="94"/>
        <v>4.2075427750427281E-2</v>
      </c>
      <c r="FF70" s="4">
        <f t="shared" si="94"/>
        <v>2.9853901783648686E-2</v>
      </c>
      <c r="FG70" s="4">
        <f t="shared" si="94"/>
        <v>1.0255105906801388E-2</v>
      </c>
      <c r="FH70" s="4">
        <f t="shared" si="49"/>
        <v>3.2653650986621499E-2</v>
      </c>
      <c r="FI70" s="4">
        <f t="shared" si="26"/>
        <v>2.5847955956187278E-2</v>
      </c>
      <c r="FJ70" s="4">
        <f t="shared" si="26"/>
        <v>5.1106536161846905E-2</v>
      </c>
      <c r="FK70" s="4">
        <f t="shared" si="26"/>
        <v>0.17110386150988621</v>
      </c>
      <c r="FL70" s="4">
        <f t="shared" si="26"/>
        <v>5.2733020708736527E-6</v>
      </c>
      <c r="FM70" s="4">
        <f t="shared" si="89"/>
        <v>1</v>
      </c>
    </row>
    <row r="71" spans="1:169" s="4" customFormat="1" x14ac:dyDescent="0.2">
      <c r="A71" s="4" t="s">
        <v>340</v>
      </c>
      <c r="B71" s="4" t="s">
        <v>120</v>
      </c>
      <c r="C71" s="4" t="s">
        <v>350</v>
      </c>
      <c r="D71" s="5" t="s">
        <v>351</v>
      </c>
      <c r="E71" s="5" t="s">
        <v>98</v>
      </c>
      <c r="F71" s="25">
        <v>207</v>
      </c>
      <c r="G71" s="26">
        <v>43412</v>
      </c>
      <c r="H71" s="25">
        <v>3</v>
      </c>
      <c r="I71" s="25">
        <v>2</v>
      </c>
      <c r="J71" s="25" t="s">
        <v>337</v>
      </c>
      <c r="K71" s="27" t="s">
        <v>139</v>
      </c>
      <c r="L71" s="25">
        <v>41</v>
      </c>
      <c r="M71" s="25" t="s">
        <v>338</v>
      </c>
      <c r="N71" s="25">
        <v>30</v>
      </c>
      <c r="O71" s="25">
        <v>7</v>
      </c>
      <c r="P71" s="28">
        <v>5</v>
      </c>
      <c r="Q71" s="25" t="s">
        <v>102</v>
      </c>
      <c r="R71" s="25" t="s">
        <v>103</v>
      </c>
      <c r="S71" s="25"/>
      <c r="T71" s="25" t="s">
        <v>104</v>
      </c>
      <c r="U71" s="28">
        <v>2000</v>
      </c>
      <c r="V71" s="36"/>
      <c r="W71" s="25" t="s">
        <v>105</v>
      </c>
      <c r="X71" s="25" t="s">
        <v>352</v>
      </c>
      <c r="Y71" s="37"/>
      <c r="Z71" s="37"/>
      <c r="AA71" s="8">
        <v>101.12934030716488</v>
      </c>
      <c r="AB71" s="8">
        <v>102.13727817137054</v>
      </c>
      <c r="AC71" s="8">
        <v>15.545362899165829</v>
      </c>
      <c r="AD71" s="8">
        <v>42.345136068753263</v>
      </c>
      <c r="AE71" s="8">
        <v>119.12456102377899</v>
      </c>
      <c r="AF71" s="8">
        <v>12.333008087400502</v>
      </c>
      <c r="AG71" s="8">
        <v>29.837739646465579</v>
      </c>
      <c r="AH71" s="8">
        <v>6.2792131109540188</v>
      </c>
      <c r="AI71" s="8">
        <v>243.44784974929911</v>
      </c>
      <c r="AJ71" s="8">
        <v>34.29901718891054</v>
      </c>
      <c r="AK71" s="8">
        <v>30.69585263118514</v>
      </c>
      <c r="AL71" s="8">
        <v>34.608738158817033</v>
      </c>
      <c r="AM71" s="8">
        <v>55.50252136809457</v>
      </c>
      <c r="AN71" s="8">
        <v>21.316278595609113</v>
      </c>
      <c r="AO71" s="8">
        <v>13.722713390995661</v>
      </c>
      <c r="AP71" s="8">
        <v>33.968887363288303</v>
      </c>
      <c r="AQ71" s="8">
        <v>7.7976181472419288</v>
      </c>
      <c r="AR71" s="8">
        <v>75.905658383884443</v>
      </c>
      <c r="AS71" s="8">
        <v>209.26872960496695</v>
      </c>
      <c r="AT71" s="8">
        <v>0</v>
      </c>
      <c r="AU71" s="8">
        <v>938.25335226687264</v>
      </c>
      <c r="AV71" s="8">
        <v>981.26934884659113</v>
      </c>
      <c r="AW71" s="8">
        <v>981.26934884659113</v>
      </c>
      <c r="AX71" s="8">
        <v>30.182516182370644</v>
      </c>
      <c r="AZ71" s="8">
        <f t="shared" si="76"/>
        <v>101.12934030716488</v>
      </c>
      <c r="BA71" s="8">
        <f t="shared" si="76"/>
        <v>102.13727817137054</v>
      </c>
      <c r="BB71" s="8">
        <f t="shared" si="76"/>
        <v>15.545362899165829</v>
      </c>
      <c r="BC71" s="8">
        <f t="shared" si="76"/>
        <v>42.345136068753263</v>
      </c>
      <c r="BD71" s="8">
        <f t="shared" si="76"/>
        <v>119.12456102377899</v>
      </c>
      <c r="BE71" s="8">
        <f t="shared" si="76"/>
        <v>12.333008087400502</v>
      </c>
      <c r="BF71" s="8">
        <f t="shared" si="76"/>
        <v>29.837739646465579</v>
      </c>
      <c r="BG71" s="8">
        <f t="shared" si="76"/>
        <v>6.2792131109540188</v>
      </c>
      <c r="BH71" s="8">
        <f t="shared" si="76"/>
        <v>243.44784974929911</v>
      </c>
      <c r="BI71" s="8">
        <f t="shared" si="76"/>
        <v>34.29901718891054</v>
      </c>
      <c r="BJ71" s="8">
        <f t="shared" si="76"/>
        <v>30.69585263118514</v>
      </c>
      <c r="BK71" s="8">
        <f t="shared" si="75"/>
        <v>34.608738158817033</v>
      </c>
      <c r="BL71" s="8">
        <f t="shared" si="75"/>
        <v>55.50252136809457</v>
      </c>
      <c r="BM71" s="8">
        <f t="shared" si="75"/>
        <v>21.316278595609113</v>
      </c>
      <c r="BN71" s="8">
        <f t="shared" si="75"/>
        <v>13.722713390995661</v>
      </c>
      <c r="BO71" s="8">
        <f t="shared" si="75"/>
        <v>33.968887363288303</v>
      </c>
      <c r="BP71" s="8">
        <f t="shared" si="65"/>
        <v>7.7976181472419288</v>
      </c>
      <c r="BQ71" s="8">
        <f t="shared" si="64"/>
        <v>75.905658383884443</v>
      </c>
      <c r="BR71" s="8">
        <f t="shared" si="64"/>
        <v>209.26872960496695</v>
      </c>
      <c r="BS71" s="8">
        <f t="shared" si="64"/>
        <v>0</v>
      </c>
      <c r="BT71" s="8">
        <f t="shared" si="64"/>
        <v>938.25335226687264</v>
      </c>
      <c r="BU71" s="8">
        <f t="shared" si="64"/>
        <v>981.26934884659113</v>
      </c>
      <c r="BV71" s="8">
        <f t="shared" si="64"/>
        <v>981.26934884659113</v>
      </c>
      <c r="BW71" s="8">
        <f t="shared" si="64"/>
        <v>30.182516182370644</v>
      </c>
      <c r="BX71" s="8"/>
      <c r="BY71" s="8">
        <f t="shared" si="90"/>
        <v>534.24967854572049</v>
      </c>
      <c r="BZ71" s="8">
        <f t="shared" si="87"/>
        <v>532.91144880106469</v>
      </c>
      <c r="CA71" s="8">
        <f t="shared" si="87"/>
        <v>78.715326871369285</v>
      </c>
      <c r="CB71" s="8">
        <f t="shared" si="87"/>
        <v>219.78331372522288</v>
      </c>
      <c r="CC71" s="8">
        <f t="shared" si="87"/>
        <v>602.18417518737499</v>
      </c>
      <c r="CD71" s="8">
        <f t="shared" si="87"/>
        <v>61.202294824006728</v>
      </c>
      <c r="CE71" s="8">
        <f t="shared" si="87"/>
        <v>148.35223092434751</v>
      </c>
      <c r="CF71" s="8">
        <f t="shared" si="87"/>
        <v>30.947025996224973</v>
      </c>
      <c r="CG71" s="8">
        <f t="shared" si="87"/>
        <v>1243.5784516055023</v>
      </c>
      <c r="CH71" s="8">
        <f t="shared" si="87"/>
        <v>174.20691635950425</v>
      </c>
      <c r="CI71" s="8">
        <f t="shared" si="87"/>
        <v>158.95784084007425</v>
      </c>
      <c r="CJ71" s="8">
        <f t="shared" si="87"/>
        <v>176.09316729605652</v>
      </c>
      <c r="CK71" s="8">
        <f t="shared" si="87"/>
        <v>279.22724738067194</v>
      </c>
      <c r="CL71" s="8">
        <f t="shared" si="87"/>
        <v>108.13340540532076</v>
      </c>
      <c r="CM71" s="8">
        <f t="shared" si="87"/>
        <v>70.827892163160044</v>
      </c>
      <c r="CN71" s="8">
        <f t="shared" si="87"/>
        <v>173.60418598682827</v>
      </c>
      <c r="CO71" s="8">
        <f t="shared" si="87"/>
        <v>35.198519700645207</v>
      </c>
      <c r="CP71" s="8">
        <f t="shared" si="87"/>
        <v>399.96367512227238</v>
      </c>
      <c r="CQ71" s="8">
        <f t="shared" si="87"/>
        <v>1068.6747971398145</v>
      </c>
      <c r="CR71" s="8">
        <f t="shared" si="87"/>
        <v>0.18474548069400554</v>
      </c>
      <c r="CS71" s="8">
        <f t="shared" si="87"/>
        <v>4817.0183190513408</v>
      </c>
      <c r="CT71" s="8">
        <f t="shared" si="87"/>
        <v>5011.580759707851</v>
      </c>
      <c r="CU71" s="8">
        <f t="shared" si="87"/>
        <v>5011.7655051885449</v>
      </c>
      <c r="CV71" s="8">
        <f t="shared" si="87"/>
        <v>153.77968646339457</v>
      </c>
      <c r="CW71" s="8"/>
      <c r="CX71" s="8">
        <f t="shared" si="91"/>
        <v>6.5810048252064206</v>
      </c>
      <c r="CY71" s="8">
        <f t="shared" si="88"/>
        <v>7.8413350268099924</v>
      </c>
      <c r="CZ71" s="8">
        <f t="shared" si="88"/>
        <v>2.1513524496221668</v>
      </c>
      <c r="DA71" s="8">
        <f t="shared" si="88"/>
        <v>4.2098137417528996</v>
      </c>
      <c r="DB71" s="8">
        <f t="shared" si="88"/>
        <v>8.3507514272988637</v>
      </c>
      <c r="DC71" s="8">
        <f t="shared" si="88"/>
        <v>0.75267462721260103</v>
      </c>
      <c r="DD71" s="8">
        <f t="shared" si="88"/>
        <v>1.8136529875760239</v>
      </c>
      <c r="DE71" s="8">
        <f t="shared" si="88"/>
        <v>0.51831880449591317</v>
      </c>
      <c r="DF71" s="8">
        <f t="shared" si="88"/>
        <v>18.710080422218077</v>
      </c>
      <c r="DG71" s="8">
        <f t="shared" si="88"/>
        <v>3.8589708387207526</v>
      </c>
      <c r="DH71" s="8">
        <f t="shared" si="88"/>
        <v>1.4829864983241832</v>
      </c>
      <c r="DI71" s="8">
        <f t="shared" si="88"/>
        <v>2.1622447061620593</v>
      </c>
      <c r="DJ71" s="8">
        <f t="shared" si="88"/>
        <v>2.9481509007773412</v>
      </c>
      <c r="DK71" s="8">
        <f t="shared" si="88"/>
        <v>2.0918101642897344</v>
      </c>
      <c r="DL71" s="8">
        <f t="shared" si="88"/>
        <v>0.71855715635348516</v>
      </c>
      <c r="DM71" s="8">
        <f t="shared" si="88"/>
        <v>2.2879836454877034</v>
      </c>
      <c r="DN71" s="8">
        <f t="shared" si="88"/>
        <v>1.8111206162298066</v>
      </c>
      <c r="DO71" s="8">
        <f t="shared" si="88"/>
        <v>3.5809447146886968</v>
      </c>
      <c r="DP71" s="8">
        <f t="shared" si="88"/>
        <v>11.988945339521351</v>
      </c>
      <c r="DQ71" s="8">
        <f t="shared" si="88"/>
        <v>3.6949096138801107E-4</v>
      </c>
      <c r="DR71" s="8">
        <f t="shared" si="88"/>
        <v>63.953862595646648</v>
      </c>
      <c r="DS71" s="8">
        <f t="shared" si="88"/>
        <v>70.067864117130739</v>
      </c>
      <c r="DT71" s="8">
        <f t="shared" si="88"/>
        <v>70.068233608092129</v>
      </c>
      <c r="DU71" s="8">
        <f t="shared" si="88"/>
        <v>2.3433461355597065</v>
      </c>
      <c r="DW71" s="4">
        <f t="shared" ref="DW71:EF124" si="95">BY71/$CU71</f>
        <v>0.10659909726275626</v>
      </c>
      <c r="DX71" s="4">
        <f t="shared" si="93"/>
        <v>0.1063320796332861</v>
      </c>
      <c r="DY71" s="4">
        <f t="shared" si="93"/>
        <v>1.5706107316848211E-2</v>
      </c>
      <c r="DZ71" s="4">
        <f t="shared" si="93"/>
        <v>4.3853471096699792E-2</v>
      </c>
      <c r="EA71" s="4">
        <f t="shared" si="93"/>
        <v>0.12015410029937555</v>
      </c>
      <c r="EB71" s="4">
        <f t="shared" si="93"/>
        <v>1.2211723545454321E-2</v>
      </c>
      <c r="EC71" s="4">
        <f t="shared" si="93"/>
        <v>2.960079252925191E-2</v>
      </c>
      <c r="ED71" s="4">
        <f t="shared" si="93"/>
        <v>6.1748750942529846E-3</v>
      </c>
      <c r="EE71" s="4">
        <f t="shared" si="93"/>
        <v>0.24813181109891499</v>
      </c>
      <c r="EF71" s="4">
        <f t="shared" si="93"/>
        <v>3.4759590443557774E-2</v>
      </c>
      <c r="EG71" s="4">
        <f t="shared" si="93"/>
        <v>3.171693501531736E-2</v>
      </c>
      <c r="EH71" s="4">
        <f t="shared" si="93"/>
        <v>3.5135955007023378E-2</v>
      </c>
      <c r="EI71" s="4">
        <f t="shared" si="93"/>
        <v>5.5714347986073082E-2</v>
      </c>
      <c r="EJ71" s="4">
        <f t="shared" si="93"/>
        <v>2.1575910783011132E-2</v>
      </c>
      <c r="EK71" s="4">
        <f t="shared" si="93"/>
        <v>1.413232364719256E-2</v>
      </c>
      <c r="EL71" s="4">
        <f t="shared" si="48"/>
        <v>3.4639327360208805E-2</v>
      </c>
      <c r="EM71" s="4">
        <f t="shared" si="48"/>
        <v>7.0231776934106625E-3</v>
      </c>
      <c r="EN71" s="4">
        <f t="shared" si="48"/>
        <v>7.9804945923387841E-2</v>
      </c>
      <c r="EO71" s="4">
        <f t="shared" si="48"/>
        <v>0.21323320016338443</v>
      </c>
      <c r="EP71" s="4">
        <f t="shared" si="48"/>
        <v>3.6862355292310377E-5</v>
      </c>
      <c r="EQ71" s="4">
        <f t="shared" si="92"/>
        <v>0.96114199957368562</v>
      </c>
      <c r="ES71" s="4">
        <f t="shared" si="94"/>
        <v>9.3922801907858927E-2</v>
      </c>
      <c r="ET71" s="4">
        <f t="shared" si="94"/>
        <v>0.1119099857814084</v>
      </c>
      <c r="EU71" s="4">
        <f t="shared" si="94"/>
        <v>3.0703677527468148E-2</v>
      </c>
      <c r="EV71" s="4">
        <f t="shared" si="94"/>
        <v>6.0081630790057641E-2</v>
      </c>
      <c r="EW71" s="4">
        <f t="shared" si="94"/>
        <v>0.11918027610067283</v>
      </c>
      <c r="EX71" s="4">
        <f t="shared" si="94"/>
        <v>1.0742023716802747E-2</v>
      </c>
      <c r="EY71" s="4">
        <f t="shared" si="94"/>
        <v>2.5884097460201514E-2</v>
      </c>
      <c r="EZ71" s="4">
        <f t="shared" si="94"/>
        <v>7.3973436720981209E-3</v>
      </c>
      <c r="FA71" s="4">
        <f t="shared" si="94"/>
        <v>0.26702657479376307</v>
      </c>
      <c r="FB71" s="4">
        <f t="shared" si="94"/>
        <v>5.5074470127288652E-2</v>
      </c>
      <c r="FC71" s="4">
        <f t="shared" si="94"/>
        <v>2.1164890592488321E-2</v>
      </c>
      <c r="FD71" s="4">
        <f t="shared" si="94"/>
        <v>3.0859129662893961E-2</v>
      </c>
      <c r="FE71" s="4">
        <f t="shared" si="94"/>
        <v>4.2075427750427281E-2</v>
      </c>
      <c r="FF71" s="4">
        <f t="shared" si="94"/>
        <v>2.9853901783648686E-2</v>
      </c>
      <c r="FG71" s="4">
        <f t="shared" si="94"/>
        <v>1.0255105906801388E-2</v>
      </c>
      <c r="FH71" s="4">
        <f t="shared" si="49"/>
        <v>3.2653650986621499E-2</v>
      </c>
      <c r="FI71" s="4">
        <f t="shared" si="26"/>
        <v>2.5847955956187278E-2</v>
      </c>
      <c r="FJ71" s="4">
        <f t="shared" si="26"/>
        <v>5.1106536161846905E-2</v>
      </c>
      <c r="FK71" s="4">
        <f t="shared" si="26"/>
        <v>0.17110386150988621</v>
      </c>
      <c r="FL71" s="4">
        <f t="shared" si="26"/>
        <v>5.2733020708736527E-6</v>
      </c>
      <c r="FM71" s="4">
        <f t="shared" si="89"/>
        <v>1</v>
      </c>
    </row>
    <row r="72" spans="1:169" s="4" customFormat="1" x14ac:dyDescent="0.2">
      <c r="A72" s="4" t="s">
        <v>340</v>
      </c>
      <c r="B72" s="4" t="s">
        <v>124</v>
      </c>
      <c r="C72" s="4" t="s">
        <v>353</v>
      </c>
      <c r="D72" s="5" t="s">
        <v>354</v>
      </c>
      <c r="E72" s="5" t="s">
        <v>98</v>
      </c>
      <c r="F72" s="25">
        <v>207</v>
      </c>
      <c r="G72" s="26">
        <v>43412</v>
      </c>
      <c r="H72" s="25">
        <v>3</v>
      </c>
      <c r="I72" s="25">
        <v>2</v>
      </c>
      <c r="J72" s="25" t="s">
        <v>337</v>
      </c>
      <c r="K72" s="27" t="s">
        <v>139</v>
      </c>
      <c r="L72" s="25">
        <v>41</v>
      </c>
      <c r="M72" s="25" t="s">
        <v>338</v>
      </c>
      <c r="N72" s="25">
        <v>35</v>
      </c>
      <c r="O72" s="25">
        <v>4</v>
      </c>
      <c r="P72" s="28">
        <v>6</v>
      </c>
      <c r="Q72" s="25" t="s">
        <v>102</v>
      </c>
      <c r="R72" s="25" t="s">
        <v>103</v>
      </c>
      <c r="S72" s="25"/>
      <c r="T72" s="25" t="s">
        <v>104</v>
      </c>
      <c r="U72" s="28">
        <v>2000</v>
      </c>
      <c r="V72" s="36"/>
      <c r="W72" s="25" t="s">
        <v>105</v>
      </c>
      <c r="X72" s="25" t="s">
        <v>355</v>
      </c>
      <c r="Y72" s="25"/>
      <c r="Z72" s="25"/>
      <c r="AA72" s="8">
        <v>49.485757332740775</v>
      </c>
      <c r="AB72" s="8">
        <v>55.117160951651726</v>
      </c>
      <c r="AC72" s="8">
        <v>13.532064773966388</v>
      </c>
      <c r="AD72" s="8">
        <v>27.610738877776654</v>
      </c>
      <c r="AE72" s="8">
        <v>84.256328917436747</v>
      </c>
      <c r="AF72" s="8">
        <v>9.4758647666897051</v>
      </c>
      <c r="AG72" s="8">
        <v>20.978662058219893</v>
      </c>
      <c r="AH72" s="8">
        <v>3.7892241936248809</v>
      </c>
      <c r="AI72" s="8">
        <v>132.1157004720755</v>
      </c>
      <c r="AJ72" s="8">
        <v>24.322581611129873</v>
      </c>
      <c r="AK72" s="8">
        <v>16.231810181883233</v>
      </c>
      <c r="AL72" s="8">
        <v>22.185932125732844</v>
      </c>
      <c r="AM72" s="8">
        <v>30.288973375257001</v>
      </c>
      <c r="AN72" s="8">
        <v>11.43274222263568</v>
      </c>
      <c r="AO72" s="8">
        <v>7.3423501254306034</v>
      </c>
      <c r="AP72" s="8">
        <v>21.719237067609807</v>
      </c>
      <c r="AQ72" s="8">
        <v>5.167907958038465</v>
      </c>
      <c r="AR72" s="8">
        <v>51.799955939873755</v>
      </c>
      <c r="AS72" s="8">
        <v>138.60302770815321</v>
      </c>
      <c r="AT72" s="8">
        <v>0</v>
      </c>
      <c r="AU72" s="8">
        <v>567.13902797872572</v>
      </c>
      <c r="AV72" s="8">
        <v>595.42219347142702</v>
      </c>
      <c r="AW72" s="8">
        <v>595.42219347142702</v>
      </c>
      <c r="AX72" s="8">
        <v>20.141457031513795</v>
      </c>
      <c r="AZ72" s="8">
        <f t="shared" si="76"/>
        <v>49.485757332740775</v>
      </c>
      <c r="BA72" s="8">
        <f t="shared" si="76"/>
        <v>55.117160951651726</v>
      </c>
      <c r="BB72" s="8">
        <f t="shared" si="76"/>
        <v>13.532064773966388</v>
      </c>
      <c r="BC72" s="8">
        <f t="shared" si="76"/>
        <v>27.610738877776654</v>
      </c>
      <c r="BD72" s="8">
        <f t="shared" si="76"/>
        <v>84.256328917436747</v>
      </c>
      <c r="BE72" s="8">
        <f t="shared" si="76"/>
        <v>9.4758647666897051</v>
      </c>
      <c r="BF72" s="8">
        <f t="shared" si="76"/>
        <v>20.978662058219893</v>
      </c>
      <c r="BG72" s="8">
        <f t="shared" si="76"/>
        <v>3.7892241936248809</v>
      </c>
      <c r="BH72" s="8">
        <f t="shared" si="76"/>
        <v>132.1157004720755</v>
      </c>
      <c r="BI72" s="8">
        <f t="shared" si="76"/>
        <v>24.322581611129873</v>
      </c>
      <c r="BJ72" s="8">
        <f t="shared" si="76"/>
        <v>16.231810181883233</v>
      </c>
      <c r="BK72" s="8">
        <f t="shared" si="75"/>
        <v>22.185932125732844</v>
      </c>
      <c r="BL72" s="8">
        <f t="shared" si="75"/>
        <v>30.288973375257001</v>
      </c>
      <c r="BM72" s="8">
        <f t="shared" si="75"/>
        <v>11.43274222263568</v>
      </c>
      <c r="BN72" s="8">
        <f t="shared" si="75"/>
        <v>7.3423501254306034</v>
      </c>
      <c r="BO72" s="8">
        <f t="shared" si="75"/>
        <v>21.719237067609807</v>
      </c>
      <c r="BP72" s="8">
        <f t="shared" si="65"/>
        <v>5.167907958038465</v>
      </c>
      <c r="BQ72" s="8">
        <f t="shared" si="64"/>
        <v>51.799955939873755</v>
      </c>
      <c r="BR72" s="8">
        <f t="shared" si="64"/>
        <v>138.60302770815321</v>
      </c>
      <c r="BS72" s="8">
        <f t="shared" si="64"/>
        <v>0</v>
      </c>
      <c r="BT72" s="8">
        <f t="shared" si="64"/>
        <v>567.13902797872572</v>
      </c>
      <c r="BU72" s="8">
        <f t="shared" si="64"/>
        <v>595.42219347142702</v>
      </c>
      <c r="BV72" s="8">
        <f t="shared" si="64"/>
        <v>595.42219347142702</v>
      </c>
      <c r="BW72" s="8">
        <f t="shared" si="64"/>
        <v>20.141457031513795</v>
      </c>
      <c r="BX72" s="8"/>
      <c r="BY72" s="8">
        <f t="shared" si="90"/>
        <v>376.53774409976415</v>
      </c>
      <c r="BZ72" s="8">
        <f t="shared" si="87"/>
        <v>393.1360978075557</v>
      </c>
      <c r="CA72" s="8">
        <f t="shared" si="87"/>
        <v>72.693569182830544</v>
      </c>
      <c r="CB72" s="8">
        <f t="shared" si="87"/>
        <v>174.88968736632478</v>
      </c>
      <c r="CC72" s="8">
        <f t="shared" si="87"/>
        <v>508.45222485303935</v>
      </c>
      <c r="CD72" s="8">
        <f t="shared" si="87"/>
        <v>54.52218213522552</v>
      </c>
      <c r="CE72" s="8">
        <f t="shared" si="87"/>
        <v>127.04100426171368</v>
      </c>
      <c r="CF72" s="8">
        <f t="shared" si="87"/>
        <v>25.17109326144725</v>
      </c>
      <c r="CG72" s="8">
        <f t="shared" si="87"/>
        <v>938.90887555343647</v>
      </c>
      <c r="CH72" s="8">
        <f t="shared" si="87"/>
        <v>146.55399700010105</v>
      </c>
      <c r="CI72" s="8">
        <f t="shared" si="87"/>
        <v>117.31915703267093</v>
      </c>
      <c r="CJ72" s="8">
        <f t="shared" si="87"/>
        <v>141.98667571137469</v>
      </c>
      <c r="CK72" s="8">
        <f t="shared" si="87"/>
        <v>214.47873685837891</v>
      </c>
      <c r="CL72" s="8">
        <f t="shared" si="87"/>
        <v>81.872552045611982</v>
      </c>
      <c r="CM72" s="8">
        <f t="shared" si="87"/>
        <v>52.66265879106566</v>
      </c>
      <c r="CN72" s="8">
        <f t="shared" si="87"/>
        <v>139.2203110772453</v>
      </c>
      <c r="CO72" s="8">
        <f t="shared" si="87"/>
        <v>32.413815263200981</v>
      </c>
      <c r="CP72" s="8">
        <f t="shared" si="87"/>
        <v>319.26403580939552</v>
      </c>
      <c r="CQ72" s="8">
        <f t="shared" si="87"/>
        <v>869.67939328280045</v>
      </c>
      <c r="CR72" s="8">
        <f t="shared" si="87"/>
        <v>0</v>
      </c>
      <c r="CS72" s="8">
        <f t="shared" si="87"/>
        <v>3763.4809506139959</v>
      </c>
      <c r="CT72" s="8">
        <f t="shared" si="87"/>
        <v>3941.7288557950451</v>
      </c>
      <c r="CU72" s="8">
        <f t="shared" si="87"/>
        <v>3941.7288557950451</v>
      </c>
      <c r="CV72" s="8">
        <f t="shared" si="87"/>
        <v>125.80993303471111</v>
      </c>
      <c r="CW72" s="8"/>
      <c r="CX72" s="8">
        <f t="shared" si="91"/>
        <v>6.5810048252064206</v>
      </c>
      <c r="CY72" s="8">
        <f t="shared" si="88"/>
        <v>7.8413350268099924</v>
      </c>
      <c r="CZ72" s="8">
        <f t="shared" si="88"/>
        <v>2.1513524496221668</v>
      </c>
      <c r="DA72" s="8">
        <f t="shared" si="88"/>
        <v>4.2098137417528996</v>
      </c>
      <c r="DB72" s="8">
        <f t="shared" si="88"/>
        <v>8.3507514272988637</v>
      </c>
      <c r="DC72" s="8">
        <f t="shared" si="88"/>
        <v>0.75267462721260103</v>
      </c>
      <c r="DD72" s="8">
        <f t="shared" si="88"/>
        <v>1.8136529875760239</v>
      </c>
      <c r="DE72" s="8">
        <f t="shared" si="88"/>
        <v>0.51831880449591317</v>
      </c>
      <c r="DF72" s="8">
        <f t="shared" si="88"/>
        <v>18.710080422218077</v>
      </c>
      <c r="DG72" s="8">
        <f t="shared" si="88"/>
        <v>3.8589708387207526</v>
      </c>
      <c r="DH72" s="8">
        <f t="shared" si="88"/>
        <v>1.4829864983241832</v>
      </c>
      <c r="DI72" s="8">
        <f t="shared" si="88"/>
        <v>2.1622447061620593</v>
      </c>
      <c r="DJ72" s="8">
        <f t="shared" si="88"/>
        <v>2.9481509007773412</v>
      </c>
      <c r="DK72" s="8">
        <f t="shared" si="88"/>
        <v>2.0918101642897344</v>
      </c>
      <c r="DL72" s="8">
        <f t="shared" si="88"/>
        <v>0.71855715635348516</v>
      </c>
      <c r="DM72" s="8">
        <f t="shared" si="88"/>
        <v>2.2879836454877034</v>
      </c>
      <c r="DN72" s="8">
        <f t="shared" si="88"/>
        <v>1.8111206162298066</v>
      </c>
      <c r="DO72" s="8">
        <f t="shared" si="88"/>
        <v>3.5809447146886968</v>
      </c>
      <c r="DP72" s="8">
        <f t="shared" si="88"/>
        <v>11.988945339521351</v>
      </c>
      <c r="DQ72" s="8">
        <f t="shared" si="88"/>
        <v>3.6949096138801107E-4</v>
      </c>
      <c r="DR72" s="8">
        <f t="shared" si="88"/>
        <v>63.953862595646648</v>
      </c>
      <c r="DS72" s="8">
        <f t="shared" si="88"/>
        <v>70.067864117130739</v>
      </c>
      <c r="DT72" s="8">
        <f t="shared" si="88"/>
        <v>70.068233608092129</v>
      </c>
      <c r="DU72" s="8">
        <f t="shared" si="88"/>
        <v>2.3433461355597065</v>
      </c>
      <c r="DW72" s="4">
        <f t="shared" si="95"/>
        <v>9.552603892228316E-2</v>
      </c>
      <c r="DX72" s="4">
        <f t="shared" si="93"/>
        <v>9.973697131135123E-2</v>
      </c>
      <c r="DY72" s="4">
        <f t="shared" si="93"/>
        <v>1.8442052166007823E-2</v>
      </c>
      <c r="DZ72" s="4">
        <f t="shared" si="93"/>
        <v>4.4368776687723134E-2</v>
      </c>
      <c r="EA72" s="4">
        <f t="shared" si="93"/>
        <v>0.12899218679273786</v>
      </c>
      <c r="EB72" s="4">
        <f t="shared" si="93"/>
        <v>1.3832047847499246E-2</v>
      </c>
      <c r="EC72" s="4">
        <f t="shared" si="93"/>
        <v>3.2229767421709063E-2</v>
      </c>
      <c r="ED72" s="4">
        <f t="shared" si="93"/>
        <v>6.3858002877192456E-3</v>
      </c>
      <c r="EE72" s="4">
        <f t="shared" si="93"/>
        <v>0.23819722510163854</v>
      </c>
      <c r="EF72" s="4">
        <f t="shared" si="93"/>
        <v>3.7180131450350908E-2</v>
      </c>
      <c r="EG72" s="4">
        <f t="shared" si="93"/>
        <v>2.9763375748230583E-2</v>
      </c>
      <c r="EH72" s="4">
        <f t="shared" si="93"/>
        <v>3.6021421286405564E-2</v>
      </c>
      <c r="EI72" s="4">
        <f t="shared" si="93"/>
        <v>5.4412351712892902E-2</v>
      </c>
      <c r="EJ72" s="4">
        <f t="shared" si="93"/>
        <v>2.0770721437433404E-2</v>
      </c>
      <c r="EK72" s="4">
        <f t="shared" si="93"/>
        <v>1.3360294611244543E-2</v>
      </c>
      <c r="EL72" s="4">
        <f t="shared" si="48"/>
        <v>3.5319606236376859E-2</v>
      </c>
      <c r="EM72" s="4">
        <f t="shared" si="48"/>
        <v>8.2232483382378985E-3</v>
      </c>
      <c r="EN72" s="4">
        <f t="shared" si="48"/>
        <v>8.0995940484343665E-2</v>
      </c>
      <c r="EO72" s="4">
        <f t="shared" si="48"/>
        <v>0.2206339971873551</v>
      </c>
      <c r="EP72" s="4">
        <f t="shared" si="48"/>
        <v>0</v>
      </c>
      <c r="EQ72" s="4">
        <f t="shared" si="92"/>
        <v>0.95477925760444105</v>
      </c>
      <c r="ES72" s="4">
        <f t="shared" si="94"/>
        <v>9.3922801907858927E-2</v>
      </c>
      <c r="ET72" s="4">
        <f t="shared" si="94"/>
        <v>0.1119099857814084</v>
      </c>
      <c r="EU72" s="4">
        <f t="shared" si="94"/>
        <v>3.0703677527468148E-2</v>
      </c>
      <c r="EV72" s="4">
        <f t="shared" si="94"/>
        <v>6.0081630790057641E-2</v>
      </c>
      <c r="EW72" s="4">
        <f t="shared" si="94"/>
        <v>0.11918027610067283</v>
      </c>
      <c r="EX72" s="4">
        <f t="shared" si="94"/>
        <v>1.0742023716802747E-2</v>
      </c>
      <c r="EY72" s="4">
        <f t="shared" si="94"/>
        <v>2.5884097460201514E-2</v>
      </c>
      <c r="EZ72" s="4">
        <f t="shared" si="94"/>
        <v>7.3973436720981209E-3</v>
      </c>
      <c r="FA72" s="4">
        <f t="shared" si="94"/>
        <v>0.26702657479376307</v>
      </c>
      <c r="FB72" s="4">
        <f t="shared" si="94"/>
        <v>5.5074470127288652E-2</v>
      </c>
      <c r="FC72" s="4">
        <f t="shared" si="94"/>
        <v>2.1164890592488321E-2</v>
      </c>
      <c r="FD72" s="4">
        <f t="shared" si="94"/>
        <v>3.0859129662893961E-2</v>
      </c>
      <c r="FE72" s="4">
        <f t="shared" si="94"/>
        <v>4.2075427750427281E-2</v>
      </c>
      <c r="FF72" s="4">
        <f t="shared" si="94"/>
        <v>2.9853901783648686E-2</v>
      </c>
      <c r="FG72" s="4">
        <f t="shared" si="94"/>
        <v>1.0255105906801388E-2</v>
      </c>
      <c r="FH72" s="4">
        <f t="shared" si="49"/>
        <v>3.2653650986621499E-2</v>
      </c>
      <c r="FI72" s="4">
        <f t="shared" si="26"/>
        <v>2.5847955956187278E-2</v>
      </c>
      <c r="FJ72" s="4">
        <f t="shared" si="26"/>
        <v>5.1106536161846905E-2</v>
      </c>
      <c r="FK72" s="4">
        <f t="shared" si="26"/>
        <v>0.17110386150988621</v>
      </c>
      <c r="FL72" s="4">
        <f t="shared" si="26"/>
        <v>5.2733020708736527E-6</v>
      </c>
      <c r="FM72" s="4">
        <f t="shared" si="89"/>
        <v>1</v>
      </c>
    </row>
    <row r="73" spans="1:169" s="4" customFormat="1" x14ac:dyDescent="0.2">
      <c r="A73" s="4" t="s">
        <v>340</v>
      </c>
      <c r="B73" s="4" t="s">
        <v>128</v>
      </c>
      <c r="C73" s="4" t="s">
        <v>356</v>
      </c>
      <c r="D73" s="5" t="s">
        <v>357</v>
      </c>
      <c r="E73" s="5" t="s">
        <v>98</v>
      </c>
      <c r="F73" s="25">
        <v>207</v>
      </c>
      <c r="G73" s="26">
        <v>43412</v>
      </c>
      <c r="H73" s="25">
        <v>3</v>
      </c>
      <c r="I73" s="25">
        <v>2</v>
      </c>
      <c r="J73" s="25" t="s">
        <v>337</v>
      </c>
      <c r="K73" s="27" t="s">
        <v>139</v>
      </c>
      <c r="L73" s="25">
        <v>41</v>
      </c>
      <c r="M73" s="25" t="s">
        <v>338</v>
      </c>
      <c r="N73" s="25">
        <v>70</v>
      </c>
      <c r="O73" s="25">
        <v>2</v>
      </c>
      <c r="P73" s="28">
        <v>7</v>
      </c>
      <c r="Q73" s="25" t="s">
        <v>102</v>
      </c>
      <c r="R73" s="25" t="s">
        <v>103</v>
      </c>
      <c r="S73" s="25"/>
      <c r="T73" s="25" t="s">
        <v>104</v>
      </c>
      <c r="U73" s="28">
        <v>2000</v>
      </c>
      <c r="V73" s="36"/>
      <c r="W73" s="25" t="s">
        <v>105</v>
      </c>
      <c r="X73" s="25" t="s">
        <v>358</v>
      </c>
      <c r="Y73" s="25"/>
      <c r="Z73" s="25"/>
      <c r="AA73" s="8">
        <v>5.5635667077332993</v>
      </c>
      <c r="AB73" s="8">
        <v>7.2172839839209058</v>
      </c>
      <c r="AC73" s="8">
        <v>1.3485417214339157</v>
      </c>
      <c r="AD73" s="8">
        <v>6.0960463187463532</v>
      </c>
      <c r="AE73" s="8">
        <v>20.291220909979288</v>
      </c>
      <c r="AF73" s="8">
        <v>2.2597162080302229</v>
      </c>
      <c r="AG73" s="8">
        <v>4.3755529758385903</v>
      </c>
      <c r="AH73" s="8">
        <v>0.63744061897041882</v>
      </c>
      <c r="AI73" s="8">
        <v>13.96396572581423</v>
      </c>
      <c r="AJ73" s="8">
        <v>6.002142586132039</v>
      </c>
      <c r="AK73" s="8">
        <v>3.7425428223924269</v>
      </c>
      <c r="AL73" s="8">
        <v>7.7352583730602218</v>
      </c>
      <c r="AM73" s="8">
        <v>3.3090720664068223</v>
      </c>
      <c r="AN73" s="8">
        <v>0.62069578228351041</v>
      </c>
      <c r="AO73" s="8">
        <v>1.2943069672968988</v>
      </c>
      <c r="AP73" s="8">
        <v>5.7444924802390567</v>
      </c>
      <c r="AQ73" s="8">
        <v>0.76350156388964918</v>
      </c>
      <c r="AR73" s="8">
        <v>0</v>
      </c>
      <c r="AS73" s="8">
        <v>25.884375481038703</v>
      </c>
      <c r="AT73" s="8">
        <v>0</v>
      </c>
      <c r="AU73" s="8">
        <v>109.9400486359763</v>
      </c>
      <c r="AV73" s="8">
        <v>116.13500591847351</v>
      </c>
      <c r="AW73" s="8">
        <v>116.13500591847351</v>
      </c>
      <c r="AX73" s="8">
        <v>10.991980214828152</v>
      </c>
      <c r="AZ73" s="8">
        <f t="shared" si="76"/>
        <v>5.5635667077332993</v>
      </c>
      <c r="BA73" s="8">
        <f t="shared" si="76"/>
        <v>7.2172839839209058</v>
      </c>
      <c r="BB73" s="8">
        <f t="shared" si="76"/>
        <v>1.3485417214339157</v>
      </c>
      <c r="BC73" s="8">
        <f t="shared" si="76"/>
        <v>6.0960463187463532</v>
      </c>
      <c r="BD73" s="8">
        <f t="shared" si="76"/>
        <v>20.291220909979288</v>
      </c>
      <c r="BE73" s="8">
        <f t="shared" si="76"/>
        <v>2.2597162080302229</v>
      </c>
      <c r="BF73" s="8">
        <f t="shared" si="76"/>
        <v>4.3755529758385903</v>
      </c>
      <c r="BG73" s="8">
        <f t="shared" si="76"/>
        <v>0.63744061897041882</v>
      </c>
      <c r="BH73" s="8">
        <f t="shared" si="76"/>
        <v>13.96396572581423</v>
      </c>
      <c r="BI73" s="8">
        <f t="shared" si="76"/>
        <v>6.002142586132039</v>
      </c>
      <c r="BJ73" s="8">
        <f t="shared" si="76"/>
        <v>3.7425428223924269</v>
      </c>
      <c r="BK73" s="8">
        <f t="shared" si="75"/>
        <v>7.7352583730602218</v>
      </c>
      <c r="BL73" s="8">
        <f t="shared" si="75"/>
        <v>3.3090720664068223</v>
      </c>
      <c r="BM73" s="8">
        <f t="shared" si="75"/>
        <v>0.62069578228351041</v>
      </c>
      <c r="BN73" s="8">
        <f t="shared" si="75"/>
        <v>1.2943069672968988</v>
      </c>
      <c r="BO73" s="8">
        <f t="shared" si="75"/>
        <v>5.7444924802390567</v>
      </c>
      <c r="BP73" s="8">
        <f t="shared" si="65"/>
        <v>0.76350156388964918</v>
      </c>
      <c r="BQ73" s="8">
        <f t="shared" si="64"/>
        <v>0</v>
      </c>
      <c r="BR73" s="8">
        <f t="shared" si="64"/>
        <v>25.884375481038703</v>
      </c>
      <c r="BS73" s="8">
        <f t="shared" si="64"/>
        <v>0</v>
      </c>
      <c r="BT73" s="8">
        <f t="shared" si="64"/>
        <v>109.9400486359763</v>
      </c>
      <c r="BU73" s="8">
        <f t="shared" si="64"/>
        <v>116.13500591847351</v>
      </c>
      <c r="BV73" s="8">
        <f t="shared" si="64"/>
        <v>116.13500591847351</v>
      </c>
      <c r="BW73" s="8">
        <f t="shared" si="64"/>
        <v>10.991980214828152</v>
      </c>
      <c r="BX73" s="8"/>
      <c r="BY73" s="8">
        <f t="shared" si="90"/>
        <v>963.36317070829637</v>
      </c>
      <c r="BZ73" s="8">
        <f t="shared" si="87"/>
        <v>1090.852786372521</v>
      </c>
      <c r="CA73" s="8">
        <f t="shared" si="87"/>
        <v>260.41061366950532</v>
      </c>
      <c r="CB73" s="8">
        <f t="shared" si="87"/>
        <v>589.86874093915264</v>
      </c>
      <c r="CC73" s="8">
        <f t="shared" si="87"/>
        <v>1829.5821219797806</v>
      </c>
      <c r="CD73" s="8">
        <f t="shared" si="87"/>
        <v>205.37266705759876</v>
      </c>
      <c r="CE73" s="8">
        <f t="shared" si="87"/>
        <v>443.69876309602347</v>
      </c>
      <c r="CF73" s="8">
        <f t="shared" si="87"/>
        <v>77.466634220417745</v>
      </c>
      <c r="CG73" s="8">
        <f t="shared" si="87"/>
        <v>2556.3941584630702</v>
      </c>
      <c r="CH73" s="8">
        <f t="shared" si="87"/>
        <v>530.68267345208346</v>
      </c>
      <c r="CI73" s="8">
        <f t="shared" si="87"/>
        <v>349.55117757482407</v>
      </c>
      <c r="CJ73" s="8">
        <f t="shared" si="87"/>
        <v>523.62083372887867</v>
      </c>
      <c r="CK73" s="8">
        <f t="shared" si="87"/>
        <v>587.96579522911691</v>
      </c>
      <c r="CL73" s="8">
        <f t="shared" si="87"/>
        <v>210.93516508608582</v>
      </c>
      <c r="CM73" s="8">
        <f t="shared" si="87"/>
        <v>151.14149912273129</v>
      </c>
      <c r="CN73" s="8">
        <f t="shared" si="87"/>
        <v>480.61526708735511</v>
      </c>
      <c r="CO73" s="8">
        <f t="shared" si="87"/>
        <v>103.79966663374201</v>
      </c>
      <c r="CP73" s="8">
        <f t="shared" si="87"/>
        <v>906.4992289477907</v>
      </c>
      <c r="CQ73" s="8">
        <f t="shared" si="87"/>
        <v>2878.5295558108587</v>
      </c>
      <c r="CR73" s="8">
        <f t="shared" si="87"/>
        <v>0</v>
      </c>
      <c r="CS73" s="8">
        <f t="shared" si="87"/>
        <v>11848.883840757284</v>
      </c>
      <c r="CT73" s="8">
        <f t="shared" si="87"/>
        <v>12452.25098932326</v>
      </c>
      <c r="CU73" s="8">
        <f t="shared" si="87"/>
        <v>12452.25098932326</v>
      </c>
      <c r="CV73" s="8">
        <f t="shared" si="87"/>
        <v>544.83515181098414</v>
      </c>
      <c r="CW73" s="8"/>
      <c r="CX73" s="8">
        <f t="shared" si="91"/>
        <v>6.5810048252064206</v>
      </c>
      <c r="CY73" s="8">
        <f t="shared" si="88"/>
        <v>7.8413350268099924</v>
      </c>
      <c r="CZ73" s="8">
        <f t="shared" si="88"/>
        <v>2.1513524496221668</v>
      </c>
      <c r="DA73" s="8">
        <f t="shared" si="88"/>
        <v>4.2098137417528996</v>
      </c>
      <c r="DB73" s="8">
        <f t="shared" si="88"/>
        <v>8.3507514272988637</v>
      </c>
      <c r="DC73" s="8">
        <f t="shared" si="88"/>
        <v>0.75267462721260103</v>
      </c>
      <c r="DD73" s="8">
        <f t="shared" si="88"/>
        <v>1.8136529875760239</v>
      </c>
      <c r="DE73" s="8">
        <f t="shared" si="88"/>
        <v>0.51831880449591317</v>
      </c>
      <c r="DF73" s="8">
        <f t="shared" si="88"/>
        <v>18.710080422218077</v>
      </c>
      <c r="DG73" s="8">
        <f t="shared" si="88"/>
        <v>3.8589708387207526</v>
      </c>
      <c r="DH73" s="8">
        <f t="shared" si="88"/>
        <v>1.4829864983241832</v>
      </c>
      <c r="DI73" s="8">
        <f t="shared" si="88"/>
        <v>2.1622447061620593</v>
      </c>
      <c r="DJ73" s="8">
        <f t="shared" si="88"/>
        <v>2.9481509007773412</v>
      </c>
      <c r="DK73" s="8">
        <f t="shared" si="88"/>
        <v>2.0918101642897344</v>
      </c>
      <c r="DL73" s="8">
        <f t="shared" si="88"/>
        <v>0.71855715635348516</v>
      </c>
      <c r="DM73" s="8">
        <f t="shared" si="88"/>
        <v>2.2879836454877034</v>
      </c>
      <c r="DN73" s="8">
        <f t="shared" si="88"/>
        <v>1.8111206162298066</v>
      </c>
      <c r="DO73" s="8">
        <f t="shared" si="88"/>
        <v>3.5809447146886968</v>
      </c>
      <c r="DP73" s="8">
        <f t="shared" si="88"/>
        <v>11.988945339521351</v>
      </c>
      <c r="DQ73" s="8">
        <f t="shared" si="88"/>
        <v>3.6949096138801107E-4</v>
      </c>
      <c r="DR73" s="8">
        <f t="shared" si="88"/>
        <v>63.953862595646648</v>
      </c>
      <c r="DS73" s="8">
        <f t="shared" si="88"/>
        <v>70.067864117130739</v>
      </c>
      <c r="DT73" s="8">
        <f t="shared" si="88"/>
        <v>70.068233608092129</v>
      </c>
      <c r="DU73" s="8">
        <f t="shared" si="88"/>
        <v>2.3433461355597065</v>
      </c>
      <c r="DW73" s="4">
        <f t="shared" si="95"/>
        <v>7.7364580230056226E-2</v>
      </c>
      <c r="DX73" s="4">
        <f t="shared" si="93"/>
        <v>8.7602858897386018E-2</v>
      </c>
      <c r="DY73" s="4">
        <f t="shared" si="93"/>
        <v>2.0912734082599617E-2</v>
      </c>
      <c r="DZ73" s="4">
        <f t="shared" si="93"/>
        <v>4.7370450647430305E-2</v>
      </c>
      <c r="EA73" s="4">
        <f t="shared" si="93"/>
        <v>0.14692782241126451</v>
      </c>
      <c r="EB73" s="4">
        <f t="shared" si="93"/>
        <v>1.6492814611084233E-2</v>
      </c>
      <c r="EC73" s="4">
        <f t="shared" si="93"/>
        <v>3.563201251536427E-2</v>
      </c>
      <c r="ED73" s="4">
        <f t="shared" si="93"/>
        <v>6.2210948275005663E-3</v>
      </c>
      <c r="EE73" s="4">
        <f t="shared" si="93"/>
        <v>0.2052957461791414</v>
      </c>
      <c r="EF73" s="4">
        <f t="shared" si="93"/>
        <v>4.2617409005576458E-2</v>
      </c>
      <c r="EG73" s="4">
        <f t="shared" si="93"/>
        <v>2.807132444363146E-2</v>
      </c>
      <c r="EH73" s="4">
        <f t="shared" si="93"/>
        <v>4.2050295499009675E-2</v>
      </c>
      <c r="EI73" s="4">
        <f t="shared" si="93"/>
        <v>4.7217631232557657E-2</v>
      </c>
      <c r="EJ73" s="4">
        <f t="shared" si="93"/>
        <v>1.6939520835786613E-2</v>
      </c>
      <c r="EK73" s="4">
        <f t="shared" si="93"/>
        <v>1.2137684925586723E-2</v>
      </c>
      <c r="EL73" s="4">
        <f t="shared" si="48"/>
        <v>3.8596657544040958E-2</v>
      </c>
      <c r="EM73" s="4">
        <f t="shared" si="48"/>
        <v>8.3358154861110124E-3</v>
      </c>
      <c r="EN73" s="4">
        <f t="shared" si="48"/>
        <v>7.2798020994359669E-2</v>
      </c>
      <c r="EO73" s="4">
        <f t="shared" si="48"/>
        <v>0.2311653979894038</v>
      </c>
      <c r="EP73" s="4">
        <f t="shared" si="48"/>
        <v>0</v>
      </c>
      <c r="EQ73" s="4">
        <f t="shared" si="92"/>
        <v>0.95154553589681801</v>
      </c>
      <c r="ES73" s="4">
        <f t="shared" si="94"/>
        <v>9.3922801907858927E-2</v>
      </c>
      <c r="ET73" s="4">
        <f t="shared" si="94"/>
        <v>0.1119099857814084</v>
      </c>
      <c r="EU73" s="4">
        <f t="shared" si="94"/>
        <v>3.0703677527468148E-2</v>
      </c>
      <c r="EV73" s="4">
        <f t="shared" si="94"/>
        <v>6.0081630790057641E-2</v>
      </c>
      <c r="EW73" s="4">
        <f t="shared" si="94"/>
        <v>0.11918027610067283</v>
      </c>
      <c r="EX73" s="4">
        <f t="shared" si="94"/>
        <v>1.0742023716802747E-2</v>
      </c>
      <c r="EY73" s="4">
        <f t="shared" si="94"/>
        <v>2.5884097460201514E-2</v>
      </c>
      <c r="EZ73" s="4">
        <f t="shared" si="94"/>
        <v>7.3973436720981209E-3</v>
      </c>
      <c r="FA73" s="4">
        <f t="shared" si="94"/>
        <v>0.26702657479376307</v>
      </c>
      <c r="FB73" s="4">
        <f t="shared" si="94"/>
        <v>5.5074470127288652E-2</v>
      </c>
      <c r="FC73" s="4">
        <f t="shared" si="94"/>
        <v>2.1164890592488321E-2</v>
      </c>
      <c r="FD73" s="4">
        <f t="shared" si="94"/>
        <v>3.0859129662893961E-2</v>
      </c>
      <c r="FE73" s="4">
        <f t="shared" si="94"/>
        <v>4.2075427750427281E-2</v>
      </c>
      <c r="FF73" s="4">
        <f t="shared" si="94"/>
        <v>2.9853901783648686E-2</v>
      </c>
      <c r="FG73" s="4">
        <f t="shared" si="94"/>
        <v>1.0255105906801388E-2</v>
      </c>
      <c r="FH73" s="4">
        <f t="shared" si="49"/>
        <v>3.2653650986621499E-2</v>
      </c>
      <c r="FI73" s="4">
        <f t="shared" si="26"/>
        <v>2.5847955956187278E-2</v>
      </c>
      <c r="FJ73" s="4">
        <f t="shared" si="26"/>
        <v>5.1106536161846905E-2</v>
      </c>
      <c r="FK73" s="4">
        <f t="shared" si="26"/>
        <v>0.17110386150988621</v>
      </c>
      <c r="FL73" s="4">
        <f t="shared" si="26"/>
        <v>5.2733020708736527E-6</v>
      </c>
      <c r="FM73" s="4">
        <f t="shared" si="89"/>
        <v>1</v>
      </c>
    </row>
    <row r="74" spans="1:169" s="4" customFormat="1" x14ac:dyDescent="0.2">
      <c r="A74" s="4" t="s">
        <v>340</v>
      </c>
      <c r="B74" s="4" t="s">
        <v>132</v>
      </c>
      <c r="C74" s="4" t="s">
        <v>359</v>
      </c>
      <c r="D74" s="5" t="s">
        <v>360</v>
      </c>
      <c r="E74" s="5" t="s">
        <v>98</v>
      </c>
      <c r="F74" s="25">
        <v>207</v>
      </c>
      <c r="G74" s="26">
        <v>43412</v>
      </c>
      <c r="H74" s="25">
        <v>3</v>
      </c>
      <c r="I74" s="25">
        <v>2</v>
      </c>
      <c r="J74" s="25" t="s">
        <v>337</v>
      </c>
      <c r="K74" s="27" t="s">
        <v>139</v>
      </c>
      <c r="L74" s="25">
        <v>41</v>
      </c>
      <c r="M74" s="25" t="s">
        <v>338</v>
      </c>
      <c r="N74" s="25">
        <v>100</v>
      </c>
      <c r="O74" s="25">
        <v>1</v>
      </c>
      <c r="P74" s="28">
        <v>8</v>
      </c>
      <c r="Q74" s="25" t="s">
        <v>102</v>
      </c>
      <c r="R74" s="25" t="s">
        <v>103</v>
      </c>
      <c r="S74" s="25"/>
      <c r="T74" s="25" t="s">
        <v>104</v>
      </c>
      <c r="U74" s="28">
        <v>2000</v>
      </c>
      <c r="V74" s="36"/>
      <c r="W74" s="25" t="s">
        <v>105</v>
      </c>
      <c r="X74" s="25" t="s">
        <v>361</v>
      </c>
      <c r="Y74" s="25"/>
      <c r="Z74" s="25"/>
      <c r="AA74" s="8">
        <v>3.4299032652012715</v>
      </c>
      <c r="AB74" s="8">
        <v>3.3015750353512066</v>
      </c>
      <c r="AC74" s="8">
        <v>0.86366615238419919</v>
      </c>
      <c r="AD74" s="8">
        <v>6.5149296812298969</v>
      </c>
      <c r="AE74" s="8">
        <v>18.321804747140476</v>
      </c>
      <c r="AF74" s="8">
        <v>2.171754561004545</v>
      </c>
      <c r="AG74" s="8">
        <v>4.9786820413304325</v>
      </c>
      <c r="AH74" s="8">
        <v>0.58134001387475798</v>
      </c>
      <c r="AI74" s="8">
        <v>13.557269343967294</v>
      </c>
      <c r="AJ74" s="8">
        <v>5.9478609951484742</v>
      </c>
      <c r="AK74" s="8">
        <v>2.0051542641872198</v>
      </c>
      <c r="AL74" s="8">
        <v>2.6273471121103316</v>
      </c>
      <c r="AM74" s="8">
        <v>0</v>
      </c>
      <c r="AN74" s="8">
        <v>0</v>
      </c>
      <c r="AO74" s="8">
        <v>0.96929418615651652</v>
      </c>
      <c r="AP74" s="8">
        <v>3.3894311625156797</v>
      </c>
      <c r="AQ74" s="8">
        <v>1.5566301887205212</v>
      </c>
      <c r="AR74" s="8">
        <v>0</v>
      </c>
      <c r="AS74" s="8">
        <v>20.984966278827731</v>
      </c>
      <c r="AT74" s="8">
        <v>0</v>
      </c>
      <c r="AU74" s="8">
        <v>78.809734889573477</v>
      </c>
      <c r="AV74" s="8">
        <v>89.127958052720174</v>
      </c>
      <c r="AW74" s="8">
        <v>89.127958052720174</v>
      </c>
      <c r="AX74" s="8">
        <v>7.9304177154027213</v>
      </c>
      <c r="AZ74" s="8">
        <f t="shared" si="76"/>
        <v>3.4299032652012715</v>
      </c>
      <c r="BA74" s="8">
        <f t="shared" si="76"/>
        <v>3.3015750353512066</v>
      </c>
      <c r="BB74" s="8">
        <f t="shared" si="76"/>
        <v>0.86366615238419919</v>
      </c>
      <c r="BC74" s="8">
        <f t="shared" si="76"/>
        <v>6.5149296812298969</v>
      </c>
      <c r="BD74" s="8">
        <f t="shared" si="76"/>
        <v>18.321804747140476</v>
      </c>
      <c r="BE74" s="8">
        <f t="shared" si="76"/>
        <v>2.171754561004545</v>
      </c>
      <c r="BF74" s="8">
        <f t="shared" si="76"/>
        <v>4.9786820413304325</v>
      </c>
      <c r="BG74" s="8">
        <f t="shared" si="76"/>
        <v>0.58134001387475798</v>
      </c>
      <c r="BH74" s="8">
        <f t="shared" si="76"/>
        <v>13.557269343967294</v>
      </c>
      <c r="BI74" s="8">
        <f t="shared" si="76"/>
        <v>5.9478609951484742</v>
      </c>
      <c r="BJ74" s="8">
        <f t="shared" si="76"/>
        <v>2.0051542641872198</v>
      </c>
      <c r="BK74" s="8">
        <f t="shared" si="75"/>
        <v>2.6273471121103316</v>
      </c>
      <c r="BL74" s="8">
        <f t="shared" si="75"/>
        <v>0</v>
      </c>
      <c r="BM74" s="8">
        <f t="shared" si="75"/>
        <v>0</v>
      </c>
      <c r="BN74" s="8">
        <f t="shared" si="75"/>
        <v>0.96929418615651652</v>
      </c>
      <c r="BO74" s="8">
        <f t="shared" si="75"/>
        <v>3.3894311625156797</v>
      </c>
      <c r="BP74" s="8">
        <f t="shared" si="65"/>
        <v>1.5566301887205212</v>
      </c>
      <c r="BQ74" s="8">
        <f t="shared" si="64"/>
        <v>0</v>
      </c>
      <c r="BR74" s="8">
        <f t="shared" si="64"/>
        <v>20.984966278827731</v>
      </c>
      <c r="BS74" s="8">
        <f t="shared" si="64"/>
        <v>0</v>
      </c>
      <c r="BT74" s="8">
        <f t="shared" si="64"/>
        <v>78.809734889573477</v>
      </c>
      <c r="BU74" s="8">
        <f t="shared" si="64"/>
        <v>89.127958052720174</v>
      </c>
      <c r="BV74" s="8">
        <f t="shared" si="64"/>
        <v>89.127958052720174</v>
      </c>
      <c r="BW74" s="8">
        <f t="shared" si="64"/>
        <v>7.9304177154027213</v>
      </c>
      <c r="BX74" s="8"/>
      <c r="BY74" s="8">
        <f t="shared" si="90"/>
        <v>134.90204959401856</v>
      </c>
      <c r="BZ74" s="8">
        <f t="shared" si="87"/>
        <v>157.78288528908169</v>
      </c>
      <c r="CA74" s="8">
        <f t="shared" si="87"/>
        <v>33.183118107271724</v>
      </c>
      <c r="CB74" s="8">
        <f t="shared" si="87"/>
        <v>189.16463999964375</v>
      </c>
      <c r="CC74" s="8">
        <f t="shared" si="87"/>
        <v>579.19538485679641</v>
      </c>
      <c r="CD74" s="8">
        <f t="shared" si="87"/>
        <v>66.472061535521505</v>
      </c>
      <c r="CE74" s="8">
        <f t="shared" si="87"/>
        <v>140.31352525753533</v>
      </c>
      <c r="CF74" s="8">
        <f t="shared" si="87"/>
        <v>18.281709492677653</v>
      </c>
      <c r="CG74" s="8">
        <f t="shared" si="87"/>
        <v>412.81852604672287</v>
      </c>
      <c r="CH74" s="8">
        <f t="shared" si="87"/>
        <v>179.2500537192077</v>
      </c>
      <c r="CI74" s="8">
        <f t="shared" si="87"/>
        <v>86.215456298694704</v>
      </c>
      <c r="CJ74" s="8">
        <f t="shared" si="87"/>
        <v>155.4390822775583</v>
      </c>
      <c r="CK74" s="8">
        <f t="shared" si="87"/>
        <v>49.636080996102336</v>
      </c>
      <c r="CL74" s="8">
        <f t="shared" si="87"/>
        <v>9.3104367342526562</v>
      </c>
      <c r="CM74" s="8">
        <f t="shared" si="87"/>
        <v>33.95401730180123</v>
      </c>
      <c r="CN74" s="8">
        <f t="shared" si="87"/>
        <v>137.00885464132105</v>
      </c>
      <c r="CO74" s="8">
        <f t="shared" si="87"/>
        <v>34.801976289152556</v>
      </c>
      <c r="CP74" s="8">
        <f t="shared" si="87"/>
        <v>0</v>
      </c>
      <c r="CQ74" s="8">
        <f t="shared" si="87"/>
        <v>703.04012639799646</v>
      </c>
      <c r="CR74" s="8">
        <f t="shared" si="87"/>
        <v>0</v>
      </c>
      <c r="CS74" s="8">
        <f t="shared" si="87"/>
        <v>2831.2467528832467</v>
      </c>
      <c r="CT74" s="8">
        <f t="shared" si="87"/>
        <v>3078.9444595679056</v>
      </c>
      <c r="CU74" s="8">
        <f t="shared" si="87"/>
        <v>3078.9444595679056</v>
      </c>
      <c r="CV74" s="8">
        <f t="shared" si="87"/>
        <v>283.83596895346307</v>
      </c>
      <c r="CW74" s="8"/>
      <c r="CX74" s="8">
        <f t="shared" si="91"/>
        <v>6.5810048252064206</v>
      </c>
      <c r="CY74" s="8">
        <f t="shared" si="88"/>
        <v>7.8413350268099924</v>
      </c>
      <c r="CZ74" s="8">
        <f t="shared" si="88"/>
        <v>2.1513524496221668</v>
      </c>
      <c r="DA74" s="8">
        <f t="shared" si="88"/>
        <v>4.2098137417528996</v>
      </c>
      <c r="DB74" s="8">
        <f t="shared" si="88"/>
        <v>8.3507514272988637</v>
      </c>
      <c r="DC74" s="8">
        <f t="shared" si="88"/>
        <v>0.75267462721260103</v>
      </c>
      <c r="DD74" s="8">
        <f t="shared" si="88"/>
        <v>1.8136529875760239</v>
      </c>
      <c r="DE74" s="8">
        <f t="shared" si="88"/>
        <v>0.51831880449591317</v>
      </c>
      <c r="DF74" s="8">
        <f t="shared" si="88"/>
        <v>18.710080422218077</v>
      </c>
      <c r="DG74" s="8">
        <f t="shared" si="88"/>
        <v>3.8589708387207526</v>
      </c>
      <c r="DH74" s="8">
        <f t="shared" si="88"/>
        <v>1.4829864983241832</v>
      </c>
      <c r="DI74" s="8">
        <f t="shared" si="88"/>
        <v>2.1622447061620593</v>
      </c>
      <c r="DJ74" s="8">
        <f t="shared" si="88"/>
        <v>2.9481509007773412</v>
      </c>
      <c r="DK74" s="8">
        <f t="shared" si="88"/>
        <v>2.0918101642897344</v>
      </c>
      <c r="DL74" s="8">
        <f t="shared" si="88"/>
        <v>0.71855715635348516</v>
      </c>
      <c r="DM74" s="8">
        <f t="shared" si="88"/>
        <v>2.2879836454877034</v>
      </c>
      <c r="DN74" s="8">
        <f t="shared" si="88"/>
        <v>1.8111206162298066</v>
      </c>
      <c r="DO74" s="8">
        <f t="shared" si="88"/>
        <v>3.5809447146886968</v>
      </c>
      <c r="DP74" s="8">
        <f t="shared" si="88"/>
        <v>11.988945339521351</v>
      </c>
      <c r="DQ74" s="8">
        <f t="shared" si="88"/>
        <v>3.6949096138801107E-4</v>
      </c>
      <c r="DR74" s="8">
        <f t="shared" si="88"/>
        <v>63.953862595646648</v>
      </c>
      <c r="DS74" s="8">
        <f t="shared" si="88"/>
        <v>70.067864117130739</v>
      </c>
      <c r="DT74" s="8">
        <f t="shared" si="88"/>
        <v>70.068233608092129</v>
      </c>
      <c r="DU74" s="8">
        <f t="shared" si="88"/>
        <v>2.3433461355597065</v>
      </c>
      <c r="DW74" s="4">
        <f t="shared" si="95"/>
        <v>4.3814382287672218E-2</v>
      </c>
      <c r="DX74" s="4">
        <f t="shared" si="93"/>
        <v>5.1245771841959338E-2</v>
      </c>
      <c r="DY74" s="4">
        <f t="shared" si="93"/>
        <v>1.0777433157052983E-2</v>
      </c>
      <c r="DZ74" s="4">
        <f t="shared" si="93"/>
        <v>6.1438146249052777E-2</v>
      </c>
      <c r="EA74" s="4">
        <f t="shared" si="93"/>
        <v>0.18811491810348532</v>
      </c>
      <c r="EB74" s="4">
        <f t="shared" si="93"/>
        <v>2.1589236963647632E-2</v>
      </c>
      <c r="EC74" s="4">
        <f t="shared" si="93"/>
        <v>4.5571957240575466E-2</v>
      </c>
      <c r="ED74" s="4">
        <f t="shared" si="93"/>
        <v>5.9376548465714385E-3</v>
      </c>
      <c r="EE74" s="4">
        <f t="shared" si="93"/>
        <v>0.13407793854932257</v>
      </c>
      <c r="EF74" s="4">
        <f t="shared" si="93"/>
        <v>5.8218021167021433E-2</v>
      </c>
      <c r="EG74" s="4">
        <f t="shared" si="93"/>
        <v>2.8001627645727022E-2</v>
      </c>
      <c r="EH74" s="4">
        <f t="shared" si="93"/>
        <v>5.0484535956641576E-2</v>
      </c>
      <c r="EI74" s="4">
        <f t="shared" si="93"/>
        <v>1.6121135554055491E-2</v>
      </c>
      <c r="EJ74" s="4">
        <f t="shared" si="93"/>
        <v>3.0239053859254313E-3</v>
      </c>
      <c r="EK74" s="4">
        <f t="shared" si="93"/>
        <v>1.1027810909770773E-2</v>
      </c>
      <c r="EL74" s="4">
        <f t="shared" si="48"/>
        <v>4.4498644402487422E-2</v>
      </c>
      <c r="EM74" s="4">
        <f t="shared" si="48"/>
        <v>1.1303216653033297E-2</v>
      </c>
      <c r="EN74" s="4">
        <f t="shared" si="48"/>
        <v>0</v>
      </c>
      <c r="EO74" s="4">
        <f t="shared" si="48"/>
        <v>0.22833803455378343</v>
      </c>
      <c r="EP74" s="4">
        <f t="shared" si="48"/>
        <v>0</v>
      </c>
      <c r="EQ74" s="4">
        <f t="shared" si="92"/>
        <v>0.91955109618332631</v>
      </c>
      <c r="ES74" s="4">
        <f t="shared" si="94"/>
        <v>9.3922801907858927E-2</v>
      </c>
      <c r="ET74" s="4">
        <f t="shared" si="94"/>
        <v>0.1119099857814084</v>
      </c>
      <c r="EU74" s="4">
        <f t="shared" si="94"/>
        <v>3.0703677527468148E-2</v>
      </c>
      <c r="EV74" s="4">
        <f t="shared" si="94"/>
        <v>6.0081630790057641E-2</v>
      </c>
      <c r="EW74" s="4">
        <f t="shared" si="94"/>
        <v>0.11918027610067283</v>
      </c>
      <c r="EX74" s="4">
        <f t="shared" si="94"/>
        <v>1.0742023716802747E-2</v>
      </c>
      <c r="EY74" s="4">
        <f t="shared" si="94"/>
        <v>2.5884097460201514E-2</v>
      </c>
      <c r="EZ74" s="4">
        <f t="shared" si="94"/>
        <v>7.3973436720981209E-3</v>
      </c>
      <c r="FA74" s="4">
        <f t="shared" si="94"/>
        <v>0.26702657479376307</v>
      </c>
      <c r="FB74" s="4">
        <f t="shared" si="94"/>
        <v>5.5074470127288652E-2</v>
      </c>
      <c r="FC74" s="4">
        <f t="shared" si="94"/>
        <v>2.1164890592488321E-2</v>
      </c>
      <c r="FD74" s="4">
        <f t="shared" si="94"/>
        <v>3.0859129662893961E-2</v>
      </c>
      <c r="FE74" s="4">
        <f t="shared" si="94"/>
        <v>4.2075427750427281E-2</v>
      </c>
      <c r="FF74" s="4">
        <f t="shared" si="94"/>
        <v>2.9853901783648686E-2</v>
      </c>
      <c r="FG74" s="4">
        <f t="shared" si="94"/>
        <v>1.0255105906801388E-2</v>
      </c>
      <c r="FH74" s="4">
        <f t="shared" si="49"/>
        <v>3.2653650986621499E-2</v>
      </c>
      <c r="FI74" s="4">
        <f t="shared" si="26"/>
        <v>2.5847955956187278E-2</v>
      </c>
      <c r="FJ74" s="4">
        <f t="shared" si="26"/>
        <v>5.1106536161846905E-2</v>
      </c>
      <c r="FK74" s="4">
        <f t="shared" si="26"/>
        <v>0.17110386150988621</v>
      </c>
      <c r="FL74" s="4">
        <f t="shared" si="26"/>
        <v>5.2733020708736527E-6</v>
      </c>
      <c r="FM74" s="4">
        <f t="shared" si="89"/>
        <v>1</v>
      </c>
    </row>
    <row r="75" spans="1:169" x14ac:dyDescent="0.2">
      <c r="A75" t="s">
        <v>362</v>
      </c>
      <c r="B75" t="s">
        <v>95</v>
      </c>
      <c r="C75" t="s">
        <v>363</v>
      </c>
      <c r="D75" s="14" t="s">
        <v>364</v>
      </c>
      <c r="E75" s="14" t="s">
        <v>98</v>
      </c>
      <c r="F75" s="20">
        <v>223</v>
      </c>
      <c r="G75" s="21">
        <v>43412</v>
      </c>
      <c r="H75" s="20">
        <v>3</v>
      </c>
      <c r="I75" s="20">
        <v>4</v>
      </c>
      <c r="J75" s="20" t="s">
        <v>365</v>
      </c>
      <c r="K75" s="22" t="s">
        <v>139</v>
      </c>
      <c r="L75" s="20">
        <v>44</v>
      </c>
      <c r="M75" s="20" t="s">
        <v>366</v>
      </c>
      <c r="N75" s="20">
        <v>5</v>
      </c>
      <c r="O75" s="20">
        <v>22</v>
      </c>
      <c r="P75" s="23">
        <v>1</v>
      </c>
      <c r="Q75" s="20" t="s">
        <v>102</v>
      </c>
      <c r="R75" s="20" t="s">
        <v>103</v>
      </c>
      <c r="S75" s="30"/>
      <c r="T75" s="20" t="s">
        <v>104</v>
      </c>
      <c r="U75" s="23">
        <v>2000</v>
      </c>
      <c r="V75" s="20"/>
      <c r="W75" s="20" t="s">
        <v>105</v>
      </c>
      <c r="X75" s="20" t="s">
        <v>367</v>
      </c>
      <c r="Y75" s="20"/>
      <c r="Z75" s="20"/>
      <c r="AA75" s="19">
        <v>203.98317408048382</v>
      </c>
      <c r="AB75" s="19">
        <v>224.71323012175014</v>
      </c>
      <c r="AC75" s="19">
        <v>94.304728247774577</v>
      </c>
      <c r="AD75" s="19">
        <v>103.27057516457846</v>
      </c>
      <c r="AE75" s="19">
        <v>155.93421711518641</v>
      </c>
      <c r="AF75" s="19">
        <v>14.714520681305922</v>
      </c>
      <c r="AG75" s="19">
        <v>35.314899661188868</v>
      </c>
      <c r="AH75" s="19">
        <v>0</v>
      </c>
      <c r="AI75" s="19">
        <v>611.09558081408795</v>
      </c>
      <c r="AJ75" s="19">
        <v>114.65595313567681</v>
      </c>
      <c r="AK75" s="19">
        <v>30.569257349473627</v>
      </c>
      <c r="AL75" s="19">
        <v>44.044666588654152</v>
      </c>
      <c r="AM75" s="19">
        <v>80.717869834424334</v>
      </c>
      <c r="AN75" s="19">
        <v>81.374508593791148</v>
      </c>
      <c r="AO75" s="19">
        <v>19.379461521771525</v>
      </c>
      <c r="AP75" s="19">
        <v>53.259643893552905</v>
      </c>
      <c r="AQ75" s="19">
        <v>26.285154794577323</v>
      </c>
      <c r="AR75" s="19">
        <v>74.580095754231564</v>
      </c>
      <c r="AS75" s="19">
        <v>231.01051419695787</v>
      </c>
      <c r="AT75" s="19">
        <v>0.62271429301635572</v>
      </c>
      <c r="AU75" s="19">
        <v>1730.286282905085</v>
      </c>
      <c r="AV75" s="19">
        <v>1819.6425144885541</v>
      </c>
      <c r="AW75" s="19">
        <v>1820.2652287815704</v>
      </c>
      <c r="AX75" s="19">
        <v>53.87643824315218</v>
      </c>
      <c r="AZ75" s="19">
        <f t="shared" si="76"/>
        <v>203.98317408048382</v>
      </c>
      <c r="BA75" s="19">
        <f t="shared" si="76"/>
        <v>224.71323012175014</v>
      </c>
      <c r="BB75" s="19">
        <f t="shared" si="76"/>
        <v>94.304728247774577</v>
      </c>
      <c r="BC75" s="19">
        <f t="shared" si="76"/>
        <v>103.27057516457846</v>
      </c>
      <c r="BD75" s="19">
        <f t="shared" si="76"/>
        <v>155.93421711518641</v>
      </c>
      <c r="BE75" s="19">
        <f t="shared" si="76"/>
        <v>14.714520681305922</v>
      </c>
      <c r="BF75" s="19">
        <f t="shared" si="76"/>
        <v>35.314899661188868</v>
      </c>
      <c r="BG75" s="19">
        <f t="shared" si="76"/>
        <v>0</v>
      </c>
      <c r="BH75" s="19">
        <f t="shared" si="76"/>
        <v>611.09558081408795</v>
      </c>
      <c r="BI75" s="19">
        <f t="shared" si="76"/>
        <v>114.65595313567681</v>
      </c>
      <c r="BJ75" s="19">
        <f t="shared" si="76"/>
        <v>30.569257349473627</v>
      </c>
      <c r="BK75" s="19">
        <f t="shared" si="75"/>
        <v>44.044666588654152</v>
      </c>
      <c r="BL75" s="19">
        <f t="shared" si="75"/>
        <v>80.717869834424334</v>
      </c>
      <c r="BM75" s="19">
        <f t="shared" si="75"/>
        <v>81.374508593791148</v>
      </c>
      <c r="BN75" s="19">
        <f t="shared" si="75"/>
        <v>19.379461521771525</v>
      </c>
      <c r="BO75" s="19">
        <f t="shared" si="75"/>
        <v>53.259643893552905</v>
      </c>
      <c r="BP75" s="19">
        <f t="shared" si="65"/>
        <v>26.285154794577323</v>
      </c>
      <c r="BQ75" s="19">
        <f t="shared" si="64"/>
        <v>74.580095754231564</v>
      </c>
      <c r="BR75" s="19">
        <f t="shared" si="64"/>
        <v>231.01051419695787</v>
      </c>
      <c r="BS75" s="19">
        <f t="shared" si="64"/>
        <v>0.62271429301635572</v>
      </c>
      <c r="BT75" s="19">
        <f t="shared" si="64"/>
        <v>1730.286282905085</v>
      </c>
      <c r="BU75" s="19">
        <f t="shared" si="64"/>
        <v>1819.6425144885541</v>
      </c>
      <c r="BV75" s="19">
        <f t="shared" si="64"/>
        <v>1820.2652287815704</v>
      </c>
      <c r="BW75" s="19">
        <f t="shared" si="64"/>
        <v>53.87643824315218</v>
      </c>
      <c r="BX75" s="19"/>
      <c r="BY75" s="19">
        <f>(AZ75+AZ75)*($N75-0)/2</f>
        <v>1019.9158704024192</v>
      </c>
      <c r="BZ75" s="19">
        <f t="shared" ref="BZ75:CV75" si="96">(BA75+BA75)*($N75-0)/2</f>
        <v>1123.5661506087508</v>
      </c>
      <c r="CA75" s="19">
        <f t="shared" si="96"/>
        <v>471.52364123887287</v>
      </c>
      <c r="CB75" s="19">
        <f t="shared" si="96"/>
        <v>516.35287582289232</v>
      </c>
      <c r="CC75" s="19">
        <f t="shared" si="96"/>
        <v>779.67108557593201</v>
      </c>
      <c r="CD75" s="19">
        <f t="shared" si="96"/>
        <v>73.572603406529609</v>
      </c>
      <c r="CE75" s="19">
        <f t="shared" si="96"/>
        <v>176.57449830594433</v>
      </c>
      <c r="CF75" s="19">
        <f t="shared" si="96"/>
        <v>0</v>
      </c>
      <c r="CG75" s="19">
        <f t="shared" si="96"/>
        <v>3055.4779040704398</v>
      </c>
      <c r="CH75" s="19">
        <f t="shared" si="96"/>
        <v>573.27976567838402</v>
      </c>
      <c r="CI75" s="19">
        <f t="shared" si="96"/>
        <v>152.84628674736814</v>
      </c>
      <c r="CJ75" s="19">
        <f t="shared" si="96"/>
        <v>220.22333294327075</v>
      </c>
      <c r="CK75" s="19">
        <f t="shared" si="96"/>
        <v>403.58934917212167</v>
      </c>
      <c r="CL75" s="19">
        <f t="shared" si="96"/>
        <v>406.87254296895571</v>
      </c>
      <c r="CM75" s="19">
        <f t="shared" si="96"/>
        <v>96.897307608857631</v>
      </c>
      <c r="CN75" s="19">
        <f t="shared" si="96"/>
        <v>266.29821946776451</v>
      </c>
      <c r="CO75" s="19">
        <f t="shared" si="96"/>
        <v>131.42577397288662</v>
      </c>
      <c r="CP75" s="19">
        <f t="shared" si="96"/>
        <v>372.90047877115785</v>
      </c>
      <c r="CQ75" s="19">
        <f t="shared" si="96"/>
        <v>1155.0525709847893</v>
      </c>
      <c r="CR75" s="19">
        <f t="shared" si="96"/>
        <v>3.1135714650817787</v>
      </c>
      <c r="CS75" s="19">
        <f t="shared" si="96"/>
        <v>8651.4314145254248</v>
      </c>
      <c r="CT75" s="19">
        <f t="shared" si="96"/>
        <v>9098.2125724427697</v>
      </c>
      <c r="CU75" s="19">
        <f t="shared" si="96"/>
        <v>9101.3261439078524</v>
      </c>
      <c r="CV75" s="19">
        <f t="shared" si="96"/>
        <v>269.38219121576088</v>
      </c>
      <c r="CW75" s="19"/>
      <c r="CX75" s="19">
        <f>SUM(BY75:BY82)/1000</f>
        <v>9.7012070133944448</v>
      </c>
      <c r="CY75" s="19">
        <f t="shared" ref="CY75" si="97">SUM(BZ75:BZ82)/1000</f>
        <v>9.7876829698214323</v>
      </c>
      <c r="CZ75" s="19">
        <f t="shared" ref="CZ75:DU75" si="98">SUM(CA75:CA82)/1000</f>
        <v>4.671974659548864</v>
      </c>
      <c r="DA75" s="19">
        <f t="shared" si="98"/>
        <v>5.704410668333824</v>
      </c>
      <c r="DB75" s="19">
        <f t="shared" si="98"/>
        <v>9.1111425828753667</v>
      </c>
      <c r="DC75" s="19">
        <f t="shared" si="98"/>
        <v>1.0405362104886711</v>
      </c>
      <c r="DD75" s="19">
        <f t="shared" si="98"/>
        <v>2.3605780165404124</v>
      </c>
      <c r="DE75" s="19">
        <f t="shared" si="98"/>
        <v>0.65537629655981466</v>
      </c>
      <c r="DF75" s="19">
        <f t="shared" si="98"/>
        <v>33.943135345591536</v>
      </c>
      <c r="DG75" s="19">
        <f t="shared" si="98"/>
        <v>5.9181394257224049</v>
      </c>
      <c r="DH75" s="19">
        <f t="shared" si="98"/>
        <v>1.8729769062016592</v>
      </c>
      <c r="DI75" s="19">
        <f t="shared" si="98"/>
        <v>2.696793659250623</v>
      </c>
      <c r="DJ75" s="19">
        <f t="shared" si="98"/>
        <v>3.5105359147446769</v>
      </c>
      <c r="DK75" s="19">
        <f t="shared" si="98"/>
        <v>3.0852306738281903</v>
      </c>
      <c r="DL75" s="19">
        <f t="shared" si="98"/>
        <v>1.1577348250230812</v>
      </c>
      <c r="DM75" s="19">
        <f t="shared" si="98"/>
        <v>3.0469942721056729</v>
      </c>
      <c r="DN75" s="19">
        <f t="shared" si="98"/>
        <v>1.0605243678635092</v>
      </c>
      <c r="DO75" s="19">
        <f t="shared" si="98"/>
        <v>5.6577921421125703</v>
      </c>
      <c r="DP75" s="19">
        <f t="shared" si="98"/>
        <v>15.296323559067774</v>
      </c>
      <c r="DQ75" s="19">
        <f t="shared" si="98"/>
        <v>4.7759567953042432E-2</v>
      </c>
      <c r="DR75" s="19">
        <f t="shared" si="98"/>
        <v>98.491287542392044</v>
      </c>
      <c r="DS75" s="19">
        <f t="shared" si="98"/>
        <v>102.74093595231265</v>
      </c>
      <c r="DT75" s="19">
        <f t="shared" si="98"/>
        <v>102.78869552026569</v>
      </c>
      <c r="DU75" s="19">
        <f t="shared" si="98"/>
        <v>2.8853070884340855</v>
      </c>
      <c r="DW75">
        <f t="shared" si="95"/>
        <v>0.11206233622175153</v>
      </c>
      <c r="DX75">
        <f t="shared" si="93"/>
        <v>0.12345081725928825</v>
      </c>
      <c r="DY75">
        <f t="shared" si="93"/>
        <v>5.1808234732308354E-2</v>
      </c>
      <c r="DZ75">
        <f t="shared" si="93"/>
        <v>5.6733806442978978E-2</v>
      </c>
      <c r="EA75">
        <f t="shared" si="93"/>
        <v>8.5665657207309273E-2</v>
      </c>
      <c r="EB75">
        <f t="shared" si="93"/>
        <v>8.0837234314228863E-3</v>
      </c>
      <c r="EC75">
        <f t="shared" si="93"/>
        <v>1.9400963718253065E-2</v>
      </c>
      <c r="ED75">
        <f t="shared" si="93"/>
        <v>0</v>
      </c>
      <c r="EE75">
        <f t="shared" si="93"/>
        <v>0.33571787844518491</v>
      </c>
      <c r="EF75">
        <f t="shared" si="93"/>
        <v>6.2988597113632708E-2</v>
      </c>
      <c r="EG75">
        <f t="shared" si="93"/>
        <v>1.6793847877836873E-2</v>
      </c>
      <c r="EH75">
        <f t="shared" si="93"/>
        <v>2.419684004958788E-2</v>
      </c>
      <c r="EI75">
        <f t="shared" si="93"/>
        <v>4.4344015673174392E-2</v>
      </c>
      <c r="EJ75">
        <f t="shared" si="93"/>
        <v>4.4704753629920588E-2</v>
      </c>
      <c r="EK75">
        <f t="shared" si="93"/>
        <v>1.0646504265064461E-2</v>
      </c>
      <c r="EL75">
        <f t="shared" si="48"/>
        <v>2.9259276643548954E-2</v>
      </c>
      <c r="EM75">
        <f t="shared" si="48"/>
        <v>1.4440288359609988E-2</v>
      </c>
      <c r="EN75">
        <f t="shared" si="48"/>
        <v>4.0972103721474258E-2</v>
      </c>
      <c r="EO75">
        <f t="shared" si="48"/>
        <v>0.12691035929505129</v>
      </c>
      <c r="EP75">
        <f t="shared" si="48"/>
        <v>3.4210085605666465E-4</v>
      </c>
      <c r="EQ75">
        <f t="shared" si="92"/>
        <v>0.95056822244705808</v>
      </c>
      <c r="ES75">
        <f t="shared" si="94"/>
        <v>9.438009660781975E-2</v>
      </c>
      <c r="ET75">
        <f t="shared" si="94"/>
        <v>9.5221394923644162E-2</v>
      </c>
      <c r="EU75">
        <f t="shared" si="94"/>
        <v>4.5452222502694796E-2</v>
      </c>
      <c r="EV75">
        <f t="shared" si="94"/>
        <v>5.5496478863370238E-2</v>
      </c>
      <c r="EW75">
        <f t="shared" si="94"/>
        <v>8.8639538976141838E-2</v>
      </c>
      <c r="EX75">
        <f t="shared" si="94"/>
        <v>1.0123060762878543E-2</v>
      </c>
      <c r="EY75">
        <f t="shared" si="94"/>
        <v>2.2965346574273859E-2</v>
      </c>
      <c r="EZ75">
        <f t="shared" si="94"/>
        <v>6.3759569400372584E-3</v>
      </c>
      <c r="FA75">
        <f t="shared" si="94"/>
        <v>0.33022245465601174</v>
      </c>
      <c r="FB75">
        <f t="shared" si="94"/>
        <v>5.7575781030858517E-2</v>
      </c>
      <c r="FC75">
        <f t="shared" si="94"/>
        <v>1.8221623464735822E-2</v>
      </c>
      <c r="FD75">
        <f t="shared" si="94"/>
        <v>2.6236286447656361E-2</v>
      </c>
      <c r="FE75">
        <f t="shared" si="94"/>
        <v>3.4152937703665516E-2</v>
      </c>
      <c r="FF75">
        <f t="shared" si="94"/>
        <v>3.0015272187396424E-2</v>
      </c>
      <c r="FG75">
        <f t="shared" si="94"/>
        <v>1.1263250488423833E-2</v>
      </c>
      <c r="FH75">
        <f t="shared" si="49"/>
        <v>2.9643281848099057E-2</v>
      </c>
      <c r="FI75">
        <f t="shared" si="26"/>
        <v>1.03175194752269E-2</v>
      </c>
      <c r="FJ75">
        <f t="shared" si="26"/>
        <v>5.5042941380621831E-2</v>
      </c>
      <c r="FK75">
        <f t="shared" si="26"/>
        <v>0.1488132861463542</v>
      </c>
      <c r="FL75">
        <f t="shared" si="26"/>
        <v>4.6463833120273637E-4</v>
      </c>
      <c r="FM75">
        <f t="shared" si="89"/>
        <v>1</v>
      </c>
    </row>
    <row r="76" spans="1:169" x14ac:dyDescent="0.2">
      <c r="A76" t="s">
        <v>362</v>
      </c>
      <c r="B76" t="s">
        <v>108</v>
      </c>
      <c r="C76" t="s">
        <v>368</v>
      </c>
      <c r="D76" s="14" t="s">
        <v>369</v>
      </c>
      <c r="E76" s="14" t="s">
        <v>98</v>
      </c>
      <c r="F76" s="20">
        <v>223</v>
      </c>
      <c r="G76" s="21">
        <v>43412</v>
      </c>
      <c r="H76" s="20">
        <v>3</v>
      </c>
      <c r="I76" s="20">
        <v>4</v>
      </c>
      <c r="J76" s="20" t="s">
        <v>365</v>
      </c>
      <c r="K76" s="22" t="s">
        <v>139</v>
      </c>
      <c r="L76" s="20">
        <v>44</v>
      </c>
      <c r="M76" s="20" t="s">
        <v>366</v>
      </c>
      <c r="N76" s="20">
        <v>12</v>
      </c>
      <c r="O76" s="20">
        <v>18</v>
      </c>
      <c r="P76" s="23">
        <v>2</v>
      </c>
      <c r="Q76" s="20" t="s">
        <v>102</v>
      </c>
      <c r="R76" s="20" t="s">
        <v>103</v>
      </c>
      <c r="S76" s="30"/>
      <c r="T76" s="20" t="s">
        <v>104</v>
      </c>
      <c r="U76" s="23">
        <v>2000</v>
      </c>
      <c r="V76" s="20"/>
      <c r="W76" s="20" t="s">
        <v>105</v>
      </c>
      <c r="X76" s="20" t="s">
        <v>370</v>
      </c>
      <c r="Y76" s="20"/>
      <c r="Z76" s="20"/>
      <c r="AA76" s="19">
        <v>86.356928963873685</v>
      </c>
      <c r="AB76" s="19">
        <v>95.896083087734453</v>
      </c>
      <c r="AC76" s="19">
        <v>96.423279988675645</v>
      </c>
      <c r="AD76" s="19">
        <v>105.66541113386809</v>
      </c>
      <c r="AE76" s="19">
        <v>159.87903553934677</v>
      </c>
      <c r="AF76" s="19">
        <v>14.547099135049352</v>
      </c>
      <c r="AG76" s="19">
        <v>34.005924385665182</v>
      </c>
      <c r="AH76" s="19">
        <v>14.39395342393245</v>
      </c>
      <c r="AI76" s="19">
        <v>612.05479378744337</v>
      </c>
      <c r="AJ76" s="19">
        <v>113.41004953516276</v>
      </c>
      <c r="AK76" s="19">
        <v>29.940177501098706</v>
      </c>
      <c r="AL76" s="19">
        <v>42.174132918085192</v>
      </c>
      <c r="AM76" s="19">
        <v>20.558988092593488</v>
      </c>
      <c r="AN76" s="19">
        <v>12.545890810173029</v>
      </c>
      <c r="AO76" s="19">
        <v>18.621319181099484</v>
      </c>
      <c r="AP76" s="19">
        <v>48.057703794882791</v>
      </c>
      <c r="AQ76" s="19">
        <v>22.288033914979678</v>
      </c>
      <c r="AR76" s="19">
        <v>60.051712177442177</v>
      </c>
      <c r="AS76" s="19">
        <v>231.85391177907692</v>
      </c>
      <c r="AT76" s="19">
        <v>0.92975349498059823</v>
      </c>
      <c r="AU76" s="19">
        <v>1742.7555151115334</v>
      </c>
      <c r="AV76" s="19">
        <v>1826.0342558801535</v>
      </c>
      <c r="AW76" s="19">
        <v>1826.9640093751341</v>
      </c>
      <c r="AX76" s="19">
        <v>46.734500406590207</v>
      </c>
      <c r="AZ76" s="19">
        <f t="shared" si="76"/>
        <v>86.356928963873685</v>
      </c>
      <c r="BA76" s="19">
        <f t="shared" si="76"/>
        <v>95.896083087734453</v>
      </c>
      <c r="BB76" s="19">
        <f t="shared" si="76"/>
        <v>96.423279988675645</v>
      </c>
      <c r="BC76" s="19">
        <f t="shared" si="76"/>
        <v>105.66541113386809</v>
      </c>
      <c r="BD76" s="19">
        <f t="shared" si="76"/>
        <v>159.87903553934677</v>
      </c>
      <c r="BE76" s="19">
        <f t="shared" si="76"/>
        <v>14.547099135049352</v>
      </c>
      <c r="BF76" s="19">
        <f t="shared" si="76"/>
        <v>34.005924385665182</v>
      </c>
      <c r="BG76" s="19">
        <f t="shared" si="76"/>
        <v>14.39395342393245</v>
      </c>
      <c r="BH76" s="19">
        <f t="shared" si="76"/>
        <v>612.05479378744337</v>
      </c>
      <c r="BI76" s="19">
        <f t="shared" si="76"/>
        <v>113.41004953516276</v>
      </c>
      <c r="BJ76" s="19">
        <f t="shared" si="76"/>
        <v>29.940177501098706</v>
      </c>
      <c r="BK76" s="19">
        <f t="shared" si="75"/>
        <v>42.174132918085192</v>
      </c>
      <c r="BL76" s="19">
        <f t="shared" si="75"/>
        <v>20.558988092593488</v>
      </c>
      <c r="BM76" s="19">
        <f t="shared" si="75"/>
        <v>12.545890810173029</v>
      </c>
      <c r="BN76" s="19">
        <f t="shared" si="75"/>
        <v>18.621319181099484</v>
      </c>
      <c r="BO76" s="19">
        <f t="shared" si="75"/>
        <v>48.057703794882791</v>
      </c>
      <c r="BP76" s="19">
        <f t="shared" si="65"/>
        <v>22.288033914979678</v>
      </c>
      <c r="BQ76" s="19">
        <f t="shared" si="64"/>
        <v>60.051712177442177</v>
      </c>
      <c r="BR76" s="19">
        <f t="shared" si="64"/>
        <v>231.85391177907692</v>
      </c>
      <c r="BS76" s="19">
        <f t="shared" si="64"/>
        <v>0.92975349498059823</v>
      </c>
      <c r="BT76" s="19">
        <f t="shared" si="64"/>
        <v>1742.7555151115334</v>
      </c>
      <c r="BU76" s="19">
        <f t="shared" si="64"/>
        <v>1826.0342558801535</v>
      </c>
      <c r="BV76" s="19">
        <f t="shared" si="64"/>
        <v>1826.9640093751341</v>
      </c>
      <c r="BW76" s="19">
        <f t="shared" si="64"/>
        <v>46.734500406590207</v>
      </c>
      <c r="BX76" s="19"/>
      <c r="BY76" s="19">
        <f>(AZ75+AZ76)*($N76-$N75)/2</f>
        <v>1016.1903606552514</v>
      </c>
      <c r="BZ76" s="19">
        <f t="shared" ref="BZ76:CV82" si="99">(BA75+BA76)*($N76-$N75)/2</f>
        <v>1122.132596233196</v>
      </c>
      <c r="CA76" s="19">
        <f t="shared" si="99"/>
        <v>667.54802882757576</v>
      </c>
      <c r="CB76" s="19">
        <f t="shared" si="99"/>
        <v>731.27595204456293</v>
      </c>
      <c r="CC76" s="19">
        <f t="shared" si="99"/>
        <v>1105.3463842908661</v>
      </c>
      <c r="CD76" s="19">
        <f t="shared" si="99"/>
        <v>102.41566935724346</v>
      </c>
      <c r="CE76" s="19">
        <f t="shared" si="99"/>
        <v>242.6228841639892</v>
      </c>
      <c r="CF76" s="19">
        <f t="shared" si="99"/>
        <v>50.378836983763577</v>
      </c>
      <c r="CG76" s="19">
        <f t="shared" si="99"/>
        <v>4281.02631110536</v>
      </c>
      <c r="CH76" s="19">
        <f t="shared" si="99"/>
        <v>798.23100934793842</v>
      </c>
      <c r="CI76" s="19">
        <f t="shared" si="99"/>
        <v>211.78302197700316</v>
      </c>
      <c r="CJ76" s="19">
        <f t="shared" si="99"/>
        <v>301.76579827358773</v>
      </c>
      <c r="CK76" s="19">
        <f t="shared" si="99"/>
        <v>354.46900274456243</v>
      </c>
      <c r="CL76" s="19">
        <f t="shared" si="99"/>
        <v>328.72139791387463</v>
      </c>
      <c r="CM76" s="19">
        <f t="shared" si="99"/>
        <v>133.00273246004855</v>
      </c>
      <c r="CN76" s="19">
        <f t="shared" si="99"/>
        <v>354.61071690952491</v>
      </c>
      <c r="CO76" s="19">
        <f t="shared" si="99"/>
        <v>170.00616048344949</v>
      </c>
      <c r="CP76" s="19">
        <f t="shared" si="99"/>
        <v>471.21132776085807</v>
      </c>
      <c r="CQ76" s="19">
        <f t="shared" si="99"/>
        <v>1620.0254909161217</v>
      </c>
      <c r="CR76" s="19">
        <f t="shared" si="99"/>
        <v>5.4336372579893393</v>
      </c>
      <c r="CS76" s="19">
        <f t="shared" si="99"/>
        <v>12155.646293058166</v>
      </c>
      <c r="CT76" s="19">
        <f t="shared" si="99"/>
        <v>12759.868696290476</v>
      </c>
      <c r="CU76" s="19">
        <f t="shared" si="99"/>
        <v>12765.302333548465</v>
      </c>
      <c r="CV76" s="19">
        <f t="shared" si="99"/>
        <v>352.13828527409839</v>
      </c>
      <c r="CW76" s="19"/>
      <c r="CX76" s="19">
        <f>CX75</f>
        <v>9.7012070133944448</v>
      </c>
      <c r="CY76" s="19">
        <f t="shared" ref="CY76:DU82" si="100">CY75</f>
        <v>9.7876829698214323</v>
      </c>
      <c r="CZ76" s="19">
        <f t="shared" si="100"/>
        <v>4.671974659548864</v>
      </c>
      <c r="DA76" s="19">
        <f t="shared" si="100"/>
        <v>5.704410668333824</v>
      </c>
      <c r="DB76" s="19">
        <f t="shared" si="100"/>
        <v>9.1111425828753667</v>
      </c>
      <c r="DC76" s="19">
        <f t="shared" si="100"/>
        <v>1.0405362104886711</v>
      </c>
      <c r="DD76" s="19">
        <f t="shared" si="100"/>
        <v>2.3605780165404124</v>
      </c>
      <c r="DE76" s="19">
        <f t="shared" si="100"/>
        <v>0.65537629655981466</v>
      </c>
      <c r="DF76" s="19">
        <f t="shared" si="100"/>
        <v>33.943135345591536</v>
      </c>
      <c r="DG76" s="19">
        <f t="shared" si="100"/>
        <v>5.9181394257224049</v>
      </c>
      <c r="DH76" s="19">
        <f t="shared" si="100"/>
        <v>1.8729769062016592</v>
      </c>
      <c r="DI76" s="19">
        <f t="shared" si="100"/>
        <v>2.696793659250623</v>
      </c>
      <c r="DJ76" s="19">
        <f t="shared" si="100"/>
        <v>3.5105359147446769</v>
      </c>
      <c r="DK76" s="19">
        <f t="shared" si="100"/>
        <v>3.0852306738281903</v>
      </c>
      <c r="DL76" s="19">
        <f t="shared" si="100"/>
        <v>1.1577348250230812</v>
      </c>
      <c r="DM76" s="19">
        <f t="shared" si="100"/>
        <v>3.0469942721056729</v>
      </c>
      <c r="DN76" s="19">
        <f t="shared" si="100"/>
        <v>1.0605243678635092</v>
      </c>
      <c r="DO76" s="19">
        <f t="shared" si="100"/>
        <v>5.6577921421125703</v>
      </c>
      <c r="DP76" s="19">
        <f t="shared" si="100"/>
        <v>15.296323559067774</v>
      </c>
      <c r="DQ76" s="19">
        <f t="shared" si="100"/>
        <v>4.7759567953042432E-2</v>
      </c>
      <c r="DR76" s="19">
        <f t="shared" si="100"/>
        <v>98.491287542392044</v>
      </c>
      <c r="DS76" s="19">
        <f t="shared" si="100"/>
        <v>102.74093595231265</v>
      </c>
      <c r="DT76" s="19">
        <f t="shared" si="100"/>
        <v>102.78869552026569</v>
      </c>
      <c r="DU76" s="19">
        <f t="shared" si="100"/>
        <v>2.8853070884340855</v>
      </c>
      <c r="DW76">
        <f t="shared" si="95"/>
        <v>7.9605663391504919E-2</v>
      </c>
      <c r="DX76">
        <f t="shared" si="93"/>
        <v>8.7904897738623991E-2</v>
      </c>
      <c r="DY76">
        <f t="shared" si="93"/>
        <v>5.2293945837318258E-2</v>
      </c>
      <c r="DZ76">
        <f t="shared" si="93"/>
        <v>5.7286222679011532E-2</v>
      </c>
      <c r="EA76">
        <f t="shared" si="93"/>
        <v>8.6589910321662147E-2</v>
      </c>
      <c r="EB76">
        <f t="shared" si="93"/>
        <v>8.0229724828439868E-3</v>
      </c>
      <c r="EC76">
        <f t="shared" si="93"/>
        <v>1.9006434616621066E-2</v>
      </c>
      <c r="ED76">
        <f t="shared" si="93"/>
        <v>3.9465447560425625E-3</v>
      </c>
      <c r="EE76">
        <f t="shared" si="93"/>
        <v>0.33536427099375499</v>
      </c>
      <c r="EF76">
        <f t="shared" si="93"/>
        <v>6.2531304664058693E-2</v>
      </c>
      <c r="EG76">
        <f t="shared" si="93"/>
        <v>1.6590521434060878E-2</v>
      </c>
      <c r="EH76">
        <f t="shared" si="93"/>
        <v>2.3639533979584459E-2</v>
      </c>
      <c r="EI76">
        <f t="shared" si="93"/>
        <v>2.776816353287483E-2</v>
      </c>
      <c r="EJ76">
        <f t="shared" si="93"/>
        <v>2.5751164314374488E-2</v>
      </c>
      <c r="EK76">
        <f t="shared" si="93"/>
        <v>1.0419082054210682E-2</v>
      </c>
      <c r="EL76">
        <f t="shared" si="48"/>
        <v>2.7779265045495494E-2</v>
      </c>
      <c r="EM76">
        <f t="shared" si="48"/>
        <v>1.3317832671824516E-2</v>
      </c>
      <c r="EN76">
        <f t="shared" si="48"/>
        <v>3.6913448302941368E-2</v>
      </c>
      <c r="EO76">
        <f t="shared" si="48"/>
        <v>0.12690850937846854</v>
      </c>
      <c r="EP76">
        <f t="shared" si="48"/>
        <v>4.2565676205797402E-4</v>
      </c>
      <c r="EQ76">
        <f t="shared" si="92"/>
        <v>0.95224115931135733</v>
      </c>
      <c r="ES76">
        <f t="shared" si="94"/>
        <v>9.438009660781975E-2</v>
      </c>
      <c r="ET76">
        <f t="shared" si="94"/>
        <v>9.5221394923644162E-2</v>
      </c>
      <c r="EU76">
        <f t="shared" si="94"/>
        <v>4.5452222502694796E-2</v>
      </c>
      <c r="EV76">
        <f t="shared" si="94"/>
        <v>5.5496478863370238E-2</v>
      </c>
      <c r="EW76">
        <f t="shared" si="94"/>
        <v>8.8639538976141838E-2</v>
      </c>
      <c r="EX76">
        <f t="shared" si="94"/>
        <v>1.0123060762878543E-2</v>
      </c>
      <c r="EY76">
        <f t="shared" si="94"/>
        <v>2.2965346574273859E-2</v>
      </c>
      <c r="EZ76">
        <f t="shared" si="94"/>
        <v>6.3759569400372584E-3</v>
      </c>
      <c r="FA76">
        <f t="shared" si="94"/>
        <v>0.33022245465601174</v>
      </c>
      <c r="FB76">
        <f t="shared" si="94"/>
        <v>5.7575781030858517E-2</v>
      </c>
      <c r="FC76">
        <f t="shared" si="94"/>
        <v>1.8221623464735822E-2</v>
      </c>
      <c r="FD76">
        <f t="shared" si="94"/>
        <v>2.6236286447656361E-2</v>
      </c>
      <c r="FE76">
        <f t="shared" si="94"/>
        <v>3.4152937703665516E-2</v>
      </c>
      <c r="FF76">
        <f t="shared" si="94"/>
        <v>3.0015272187396424E-2</v>
      </c>
      <c r="FG76">
        <f t="shared" si="94"/>
        <v>1.1263250488423833E-2</v>
      </c>
      <c r="FH76">
        <f t="shared" si="49"/>
        <v>2.9643281848099057E-2</v>
      </c>
      <c r="FI76">
        <f t="shared" si="26"/>
        <v>1.03175194752269E-2</v>
      </c>
      <c r="FJ76">
        <f t="shared" si="26"/>
        <v>5.5042941380621831E-2</v>
      </c>
      <c r="FK76">
        <f t="shared" si="26"/>
        <v>0.1488132861463542</v>
      </c>
      <c r="FL76">
        <f t="shared" si="26"/>
        <v>4.6463833120273637E-4</v>
      </c>
      <c r="FM76">
        <f t="shared" si="89"/>
        <v>1</v>
      </c>
    </row>
    <row r="77" spans="1:169" x14ac:dyDescent="0.2">
      <c r="A77" t="s">
        <v>362</v>
      </c>
      <c r="B77" t="s">
        <v>112</v>
      </c>
      <c r="C77" t="s">
        <v>371</v>
      </c>
      <c r="D77" s="14" t="s">
        <v>372</v>
      </c>
      <c r="E77" s="14" t="s">
        <v>98</v>
      </c>
      <c r="F77" s="20">
        <v>223</v>
      </c>
      <c r="G77" s="21">
        <v>43412</v>
      </c>
      <c r="H77" s="20">
        <v>3</v>
      </c>
      <c r="I77" s="20">
        <v>4</v>
      </c>
      <c r="J77" s="20" t="s">
        <v>365</v>
      </c>
      <c r="K77" s="22" t="s">
        <v>139</v>
      </c>
      <c r="L77" s="20">
        <v>44</v>
      </c>
      <c r="M77" s="20" t="s">
        <v>366</v>
      </c>
      <c r="N77" s="20">
        <v>20</v>
      </c>
      <c r="O77" s="20">
        <v>14</v>
      </c>
      <c r="P77" s="23">
        <v>3</v>
      </c>
      <c r="Q77" s="20" t="s">
        <v>102</v>
      </c>
      <c r="R77" s="20" t="s">
        <v>103</v>
      </c>
      <c r="S77" s="30"/>
      <c r="T77" s="20" t="s">
        <v>104</v>
      </c>
      <c r="U77" s="23">
        <v>2000</v>
      </c>
      <c r="V77" s="20"/>
      <c r="W77" s="20" t="s">
        <v>105</v>
      </c>
      <c r="X77" s="20" t="s">
        <v>373</v>
      </c>
      <c r="Y77" s="20"/>
      <c r="Z77" s="20"/>
      <c r="AA77" s="19">
        <v>64.572093293427884</v>
      </c>
      <c r="AB77" s="19">
        <v>73.59249527231691</v>
      </c>
      <c r="AC77" s="19">
        <v>95.382079974312418</v>
      </c>
      <c r="AD77" s="19">
        <v>105.21014490782373</v>
      </c>
      <c r="AE77" s="19">
        <v>157.45951522055066</v>
      </c>
      <c r="AF77" s="19">
        <v>14.962205329742394</v>
      </c>
      <c r="AG77" s="19">
        <v>34.612015123747966</v>
      </c>
      <c r="AH77" s="19">
        <v>13.465812318209652</v>
      </c>
      <c r="AI77" s="19">
        <v>621.76915430283202</v>
      </c>
      <c r="AJ77" s="19">
        <v>113.96962265127252</v>
      </c>
      <c r="AK77" s="19">
        <v>30.219751735229202</v>
      </c>
      <c r="AL77" s="19">
        <v>43.959601687168124</v>
      </c>
      <c r="AM77" s="19">
        <v>18.756849086932984</v>
      </c>
      <c r="AN77" s="19">
        <v>12.301095557970301</v>
      </c>
      <c r="AO77" s="19">
        <v>18.826105240017835</v>
      </c>
      <c r="AP77" s="19">
        <v>51.247121089772477</v>
      </c>
      <c r="AQ77" s="19">
        <v>21.266200315905962</v>
      </c>
      <c r="AR77" s="19">
        <v>70.902764309095801</v>
      </c>
      <c r="AS77" s="19">
        <v>234.67167305661235</v>
      </c>
      <c r="AT77" s="19">
        <v>1.4605012790921972</v>
      </c>
      <c r="AU77" s="19">
        <v>1749.8492059539549</v>
      </c>
      <c r="AV77" s="19">
        <v>1830.028938416106</v>
      </c>
      <c r="AW77" s="19">
        <v>1831.4894396951981</v>
      </c>
      <c r="AX77" s="19">
        <v>45.878291364244063</v>
      </c>
      <c r="AZ77" s="19">
        <f t="shared" si="76"/>
        <v>64.572093293427884</v>
      </c>
      <c r="BA77" s="19">
        <f t="shared" si="76"/>
        <v>73.59249527231691</v>
      </c>
      <c r="BB77" s="19">
        <f t="shared" si="76"/>
        <v>95.382079974312418</v>
      </c>
      <c r="BC77" s="19">
        <f t="shared" si="76"/>
        <v>105.21014490782373</v>
      </c>
      <c r="BD77" s="19">
        <f t="shared" si="76"/>
        <v>157.45951522055066</v>
      </c>
      <c r="BE77" s="19">
        <f t="shared" si="76"/>
        <v>14.962205329742394</v>
      </c>
      <c r="BF77" s="19">
        <f t="shared" si="76"/>
        <v>34.612015123747966</v>
      </c>
      <c r="BG77" s="19">
        <f t="shared" si="76"/>
        <v>13.465812318209652</v>
      </c>
      <c r="BH77" s="19">
        <f t="shared" si="76"/>
        <v>621.76915430283202</v>
      </c>
      <c r="BI77" s="19">
        <f t="shared" si="76"/>
        <v>113.96962265127252</v>
      </c>
      <c r="BJ77" s="19">
        <f t="shared" si="76"/>
        <v>30.219751735229202</v>
      </c>
      <c r="BK77" s="19">
        <f t="shared" si="75"/>
        <v>43.959601687168124</v>
      </c>
      <c r="BL77" s="19">
        <f t="shared" si="75"/>
        <v>18.756849086932984</v>
      </c>
      <c r="BM77" s="19">
        <f t="shared" si="75"/>
        <v>12.301095557970301</v>
      </c>
      <c r="BN77" s="19">
        <f t="shared" si="75"/>
        <v>18.826105240017835</v>
      </c>
      <c r="BO77" s="19">
        <f t="shared" si="75"/>
        <v>51.247121089772477</v>
      </c>
      <c r="BP77" s="19">
        <f t="shared" si="65"/>
        <v>21.266200315905962</v>
      </c>
      <c r="BQ77" s="19">
        <f t="shared" si="64"/>
        <v>70.902764309095801</v>
      </c>
      <c r="BR77" s="19">
        <f t="shared" si="64"/>
        <v>234.67167305661235</v>
      </c>
      <c r="BS77" s="19">
        <f t="shared" si="64"/>
        <v>1.4605012790921972</v>
      </c>
      <c r="BT77" s="19">
        <f t="shared" si="64"/>
        <v>1749.8492059539549</v>
      </c>
      <c r="BU77" s="19">
        <f t="shared" si="64"/>
        <v>1830.028938416106</v>
      </c>
      <c r="BV77" s="19">
        <f t="shared" si="64"/>
        <v>1831.4894396951981</v>
      </c>
      <c r="BW77" s="19">
        <f t="shared" si="64"/>
        <v>45.878291364244063</v>
      </c>
      <c r="BX77" s="19"/>
      <c r="BY77" s="19">
        <f t="shared" ref="BY77:BY82" si="101">(AZ76+AZ77)*($N77-$N76)/2</f>
        <v>603.71608902920627</v>
      </c>
      <c r="BZ77" s="19">
        <f t="shared" si="99"/>
        <v>677.9543134402054</v>
      </c>
      <c r="CA77" s="19">
        <f t="shared" si="99"/>
        <v>767.22143985195225</v>
      </c>
      <c r="CB77" s="19">
        <f t="shared" si="99"/>
        <v>843.50222416676729</v>
      </c>
      <c r="CC77" s="19">
        <f t="shared" si="99"/>
        <v>1269.3542030395897</v>
      </c>
      <c r="CD77" s="19">
        <f t="shared" si="99"/>
        <v>118.03721785916699</v>
      </c>
      <c r="CE77" s="19">
        <f t="shared" si="99"/>
        <v>274.47175803765259</v>
      </c>
      <c r="CF77" s="19">
        <f t="shared" si="99"/>
        <v>111.43906296856841</v>
      </c>
      <c r="CG77" s="19">
        <f t="shared" si="99"/>
        <v>4935.2957923611011</v>
      </c>
      <c r="CH77" s="19">
        <f t="shared" si="99"/>
        <v>909.51868874574109</v>
      </c>
      <c r="CI77" s="19">
        <f t="shared" si="99"/>
        <v>240.63971694531165</v>
      </c>
      <c r="CJ77" s="19">
        <f t="shared" si="99"/>
        <v>344.53493842101329</v>
      </c>
      <c r="CK77" s="19">
        <f t="shared" si="99"/>
        <v>157.26334871810587</v>
      </c>
      <c r="CL77" s="19">
        <f t="shared" si="99"/>
        <v>99.387945472573321</v>
      </c>
      <c r="CM77" s="19">
        <f t="shared" si="99"/>
        <v>149.78969768446927</v>
      </c>
      <c r="CN77" s="19">
        <f t="shared" si="99"/>
        <v>397.21929953862104</v>
      </c>
      <c r="CO77" s="19">
        <f t="shared" si="99"/>
        <v>174.21693692354256</v>
      </c>
      <c r="CP77" s="19">
        <f t="shared" si="99"/>
        <v>523.81790594615188</v>
      </c>
      <c r="CQ77" s="19">
        <f t="shared" si="99"/>
        <v>1866.1023393427572</v>
      </c>
      <c r="CR77" s="19">
        <f t="shared" si="99"/>
        <v>9.5610190962911812</v>
      </c>
      <c r="CS77" s="19">
        <f t="shared" si="99"/>
        <v>13970.418884261953</v>
      </c>
      <c r="CT77" s="19">
        <f t="shared" si="99"/>
        <v>14624.252777185038</v>
      </c>
      <c r="CU77" s="19">
        <f t="shared" si="99"/>
        <v>14633.813796281329</v>
      </c>
      <c r="CV77" s="19">
        <f t="shared" si="99"/>
        <v>370.45116708333705</v>
      </c>
      <c r="CW77" s="19"/>
      <c r="CX77" s="19">
        <f t="shared" ref="CX77:CX82" si="102">CX76</f>
        <v>9.7012070133944448</v>
      </c>
      <c r="CY77" s="19">
        <f t="shared" si="100"/>
        <v>9.7876829698214323</v>
      </c>
      <c r="CZ77" s="19">
        <f t="shared" si="100"/>
        <v>4.671974659548864</v>
      </c>
      <c r="DA77" s="19">
        <f t="shared" si="100"/>
        <v>5.704410668333824</v>
      </c>
      <c r="DB77" s="19">
        <f t="shared" si="100"/>
        <v>9.1111425828753667</v>
      </c>
      <c r="DC77" s="19">
        <f t="shared" si="100"/>
        <v>1.0405362104886711</v>
      </c>
      <c r="DD77" s="19">
        <f t="shared" si="100"/>
        <v>2.3605780165404124</v>
      </c>
      <c r="DE77" s="19">
        <f t="shared" si="100"/>
        <v>0.65537629655981466</v>
      </c>
      <c r="DF77" s="19">
        <f t="shared" si="100"/>
        <v>33.943135345591536</v>
      </c>
      <c r="DG77" s="19">
        <f t="shared" si="100"/>
        <v>5.9181394257224049</v>
      </c>
      <c r="DH77" s="19">
        <f t="shared" si="100"/>
        <v>1.8729769062016592</v>
      </c>
      <c r="DI77" s="19">
        <f t="shared" si="100"/>
        <v>2.696793659250623</v>
      </c>
      <c r="DJ77" s="19">
        <f t="shared" si="100"/>
        <v>3.5105359147446769</v>
      </c>
      <c r="DK77" s="19">
        <f t="shared" si="100"/>
        <v>3.0852306738281903</v>
      </c>
      <c r="DL77" s="19">
        <f t="shared" si="100"/>
        <v>1.1577348250230812</v>
      </c>
      <c r="DM77" s="19">
        <f t="shared" si="100"/>
        <v>3.0469942721056729</v>
      </c>
      <c r="DN77" s="19">
        <f t="shared" si="100"/>
        <v>1.0605243678635092</v>
      </c>
      <c r="DO77" s="19">
        <f t="shared" si="100"/>
        <v>5.6577921421125703</v>
      </c>
      <c r="DP77" s="19">
        <f t="shared" si="100"/>
        <v>15.296323559067774</v>
      </c>
      <c r="DQ77" s="19">
        <f t="shared" si="100"/>
        <v>4.7759567953042432E-2</v>
      </c>
      <c r="DR77" s="19">
        <f t="shared" si="100"/>
        <v>98.491287542392044</v>
      </c>
      <c r="DS77" s="19">
        <f t="shared" si="100"/>
        <v>102.74093595231265</v>
      </c>
      <c r="DT77" s="19">
        <f t="shared" si="100"/>
        <v>102.78869552026569</v>
      </c>
      <c r="DU77" s="19">
        <f t="shared" si="100"/>
        <v>2.8853070884340855</v>
      </c>
      <c r="DW77">
        <f t="shared" si="95"/>
        <v>4.1254870222731652E-2</v>
      </c>
      <c r="DX77">
        <f t="shared" si="93"/>
        <v>4.6327930837310759E-2</v>
      </c>
      <c r="DY77">
        <f t="shared" si="93"/>
        <v>5.2427989759369131E-2</v>
      </c>
      <c r="DZ77">
        <f t="shared" si="93"/>
        <v>5.7640628472470645E-2</v>
      </c>
      <c r="EA77">
        <f t="shared" si="93"/>
        <v>8.6741174973960083E-2</v>
      </c>
      <c r="EB77">
        <f t="shared" si="93"/>
        <v>8.066059846214663E-3</v>
      </c>
      <c r="EC77">
        <f t="shared" si="93"/>
        <v>1.8755996342347883E-2</v>
      </c>
      <c r="ED77">
        <f t="shared" si="93"/>
        <v>7.6151756828344184E-3</v>
      </c>
      <c r="EE77">
        <f t="shared" si="93"/>
        <v>0.33725287618564848</v>
      </c>
      <c r="EF77">
        <f t="shared" si="93"/>
        <v>6.2151856064812265E-2</v>
      </c>
      <c r="EG77">
        <f t="shared" si="93"/>
        <v>1.6444087665408301E-2</v>
      </c>
      <c r="EH77">
        <f t="shared" si="93"/>
        <v>2.3543755798544109E-2</v>
      </c>
      <c r="EI77">
        <f t="shared" si="93"/>
        <v>1.0746573033344789E-2</v>
      </c>
      <c r="EJ77">
        <f t="shared" si="93"/>
        <v>6.7916639405258307E-3</v>
      </c>
      <c r="EK77">
        <f t="shared" si="93"/>
        <v>1.0235861940687881E-2</v>
      </c>
      <c r="EL77">
        <f t="shared" si="48"/>
        <v>2.7143935618448311E-2</v>
      </c>
      <c r="EM77">
        <f t="shared" si="48"/>
        <v>1.1905094553534206E-2</v>
      </c>
      <c r="EN77">
        <f t="shared" si="48"/>
        <v>3.5795036976571472E-2</v>
      </c>
      <c r="EO77">
        <f t="shared" si="48"/>
        <v>0.12751989094032082</v>
      </c>
      <c r="EP77">
        <f t="shared" si="48"/>
        <v>6.5335115161303879E-4</v>
      </c>
      <c r="EQ77">
        <f t="shared" si="92"/>
        <v>0.9546669842014831</v>
      </c>
      <c r="ES77">
        <f t="shared" si="94"/>
        <v>9.438009660781975E-2</v>
      </c>
      <c r="ET77">
        <f t="shared" si="94"/>
        <v>9.5221394923644162E-2</v>
      </c>
      <c r="EU77">
        <f t="shared" si="94"/>
        <v>4.5452222502694796E-2</v>
      </c>
      <c r="EV77">
        <f t="shared" si="94"/>
        <v>5.5496478863370238E-2</v>
      </c>
      <c r="EW77">
        <f t="shared" si="94"/>
        <v>8.8639538976141838E-2</v>
      </c>
      <c r="EX77">
        <f t="shared" si="94"/>
        <v>1.0123060762878543E-2</v>
      </c>
      <c r="EY77">
        <f t="shared" si="94"/>
        <v>2.2965346574273859E-2</v>
      </c>
      <c r="EZ77">
        <f t="shared" si="94"/>
        <v>6.3759569400372584E-3</v>
      </c>
      <c r="FA77">
        <f t="shared" si="94"/>
        <v>0.33022245465601174</v>
      </c>
      <c r="FB77">
        <f t="shared" si="94"/>
        <v>5.7575781030858517E-2</v>
      </c>
      <c r="FC77">
        <f t="shared" si="94"/>
        <v>1.8221623464735822E-2</v>
      </c>
      <c r="FD77">
        <f t="shared" si="94"/>
        <v>2.6236286447656361E-2</v>
      </c>
      <c r="FE77">
        <f t="shared" si="94"/>
        <v>3.4152937703665516E-2</v>
      </c>
      <c r="FF77">
        <f t="shared" si="94"/>
        <v>3.0015272187396424E-2</v>
      </c>
      <c r="FG77">
        <f t="shared" si="94"/>
        <v>1.1263250488423833E-2</v>
      </c>
      <c r="FH77">
        <f t="shared" si="49"/>
        <v>2.9643281848099057E-2</v>
      </c>
      <c r="FI77">
        <f t="shared" si="26"/>
        <v>1.03175194752269E-2</v>
      </c>
      <c r="FJ77">
        <f t="shared" si="26"/>
        <v>5.5042941380621831E-2</v>
      </c>
      <c r="FK77">
        <f t="shared" si="26"/>
        <v>0.1488132861463542</v>
      </c>
      <c r="FL77">
        <f t="shared" si="26"/>
        <v>4.6463833120273637E-4</v>
      </c>
      <c r="FM77">
        <f t="shared" si="89"/>
        <v>1</v>
      </c>
    </row>
    <row r="78" spans="1:169" x14ac:dyDescent="0.2">
      <c r="A78" t="s">
        <v>362</v>
      </c>
      <c r="B78" t="s">
        <v>116</v>
      </c>
      <c r="C78" t="s">
        <v>374</v>
      </c>
      <c r="D78" s="14" t="s">
        <v>375</v>
      </c>
      <c r="E78" s="14" t="s">
        <v>98</v>
      </c>
      <c r="F78" s="20">
        <v>223</v>
      </c>
      <c r="G78" s="21">
        <v>43412</v>
      </c>
      <c r="H78" s="20">
        <v>3</v>
      </c>
      <c r="I78" s="20">
        <v>4</v>
      </c>
      <c r="J78" s="20" t="s">
        <v>365</v>
      </c>
      <c r="K78" s="22" t="s">
        <v>139</v>
      </c>
      <c r="L78" s="20">
        <v>44</v>
      </c>
      <c r="M78" s="20" t="s">
        <v>366</v>
      </c>
      <c r="N78" s="20">
        <v>25</v>
      </c>
      <c r="O78" s="20">
        <v>10</v>
      </c>
      <c r="P78" s="23">
        <v>4</v>
      </c>
      <c r="Q78" s="20" t="s">
        <v>102</v>
      </c>
      <c r="R78" s="20" t="s">
        <v>103</v>
      </c>
      <c r="S78" s="30"/>
      <c r="T78" s="20" t="s">
        <v>104</v>
      </c>
      <c r="U78" s="23">
        <v>2000</v>
      </c>
      <c r="V78" s="20"/>
      <c r="W78" s="20" t="s">
        <v>105</v>
      </c>
      <c r="X78" s="20" t="s">
        <v>376</v>
      </c>
      <c r="Y78" s="20"/>
      <c r="Z78" s="20"/>
      <c r="AA78" s="19">
        <v>126.23984433419132</v>
      </c>
      <c r="AB78" s="19">
        <v>137.17591237082038</v>
      </c>
      <c r="AC78" s="19">
        <v>98.557806868826731</v>
      </c>
      <c r="AD78" s="19">
        <v>104.67511242808652</v>
      </c>
      <c r="AE78" s="19">
        <v>158.57424609909506</v>
      </c>
      <c r="AF78" s="19">
        <v>14.740622994711211</v>
      </c>
      <c r="AG78" s="19">
        <v>35.72894874828485</v>
      </c>
      <c r="AH78" s="19">
        <v>14.02903128088653</v>
      </c>
      <c r="AI78" s="19">
        <v>642.08732713062386</v>
      </c>
      <c r="AJ78" s="19">
        <v>116.9126232513034</v>
      </c>
      <c r="AK78" s="19">
        <v>30.788621786370239</v>
      </c>
      <c r="AL78" s="19">
        <v>44.650806178554312</v>
      </c>
      <c r="AM78" s="19">
        <v>41.169429965121161</v>
      </c>
      <c r="AN78" s="19">
        <v>32.515679506134028</v>
      </c>
      <c r="AO78" s="19">
        <v>19.231028849582803</v>
      </c>
      <c r="AP78" s="19">
        <v>53.108202866861859</v>
      </c>
      <c r="AQ78" s="19">
        <v>22.763306156826147</v>
      </c>
      <c r="AR78" s="19">
        <v>70.837544763190053</v>
      </c>
      <c r="AS78" s="19">
        <v>241.75875840698987</v>
      </c>
      <c r="AT78" s="19">
        <v>0.82647349438270723</v>
      </c>
      <c r="AU78" s="19">
        <v>1792.6362281261991</v>
      </c>
      <c r="AV78" s="19">
        <v>1868.106903822586</v>
      </c>
      <c r="AW78" s="19">
        <v>1868.9333773169687</v>
      </c>
      <c r="AX78" s="19">
        <v>47.965001309578824</v>
      </c>
      <c r="AZ78" s="19">
        <f t="shared" si="76"/>
        <v>126.23984433419132</v>
      </c>
      <c r="BA78" s="19">
        <f t="shared" si="76"/>
        <v>137.17591237082038</v>
      </c>
      <c r="BB78" s="19">
        <f t="shared" si="76"/>
        <v>98.557806868826731</v>
      </c>
      <c r="BC78" s="19">
        <f t="shared" si="76"/>
        <v>104.67511242808652</v>
      </c>
      <c r="BD78" s="19">
        <f t="shared" si="76"/>
        <v>158.57424609909506</v>
      </c>
      <c r="BE78" s="19">
        <f t="shared" si="76"/>
        <v>14.740622994711211</v>
      </c>
      <c r="BF78" s="19">
        <f t="shared" si="76"/>
        <v>35.72894874828485</v>
      </c>
      <c r="BG78" s="19">
        <f t="shared" si="76"/>
        <v>14.02903128088653</v>
      </c>
      <c r="BH78" s="19">
        <f t="shared" si="76"/>
        <v>642.08732713062386</v>
      </c>
      <c r="BI78" s="19">
        <f t="shared" si="76"/>
        <v>116.9126232513034</v>
      </c>
      <c r="BJ78" s="19">
        <f t="shared" si="76"/>
        <v>30.788621786370239</v>
      </c>
      <c r="BK78" s="19">
        <f t="shared" si="75"/>
        <v>44.650806178554312</v>
      </c>
      <c r="BL78" s="19">
        <f t="shared" si="75"/>
        <v>41.169429965121161</v>
      </c>
      <c r="BM78" s="19">
        <f t="shared" si="75"/>
        <v>32.515679506134028</v>
      </c>
      <c r="BN78" s="19">
        <f t="shared" si="75"/>
        <v>19.231028849582803</v>
      </c>
      <c r="BO78" s="19">
        <f t="shared" si="75"/>
        <v>53.108202866861859</v>
      </c>
      <c r="BP78" s="19">
        <f t="shared" si="65"/>
        <v>22.763306156826147</v>
      </c>
      <c r="BQ78" s="19">
        <f t="shared" si="64"/>
        <v>70.837544763190053</v>
      </c>
      <c r="BR78" s="19">
        <f t="shared" si="64"/>
        <v>241.75875840698987</v>
      </c>
      <c r="BS78" s="19">
        <f t="shared" si="64"/>
        <v>0.82647349438270723</v>
      </c>
      <c r="BT78" s="19">
        <f t="shared" si="64"/>
        <v>1792.6362281261991</v>
      </c>
      <c r="BU78" s="19">
        <f t="shared" si="64"/>
        <v>1868.106903822586</v>
      </c>
      <c r="BV78" s="19">
        <f t="shared" si="64"/>
        <v>1868.9333773169687</v>
      </c>
      <c r="BW78" s="19">
        <f t="shared" si="64"/>
        <v>47.965001309578824</v>
      </c>
      <c r="BX78" s="19"/>
      <c r="BY78" s="19">
        <f t="shared" si="101"/>
        <v>477.02984406904807</v>
      </c>
      <c r="BZ78" s="19">
        <f t="shared" si="99"/>
        <v>526.92101910784322</v>
      </c>
      <c r="CA78" s="19">
        <f t="shared" si="99"/>
        <v>484.84971710784794</v>
      </c>
      <c r="CB78" s="19">
        <f t="shared" si="99"/>
        <v>524.71314333977557</v>
      </c>
      <c r="CC78" s="19">
        <f t="shared" si="99"/>
        <v>790.08440329911423</v>
      </c>
      <c r="CD78" s="19">
        <f t="shared" si="99"/>
        <v>74.257070811134014</v>
      </c>
      <c r="CE78" s="19">
        <f t="shared" si="99"/>
        <v>175.85240968008205</v>
      </c>
      <c r="CF78" s="19">
        <f t="shared" si="99"/>
        <v>68.737108997740449</v>
      </c>
      <c r="CG78" s="19">
        <f t="shared" si="99"/>
        <v>3159.6412035836397</v>
      </c>
      <c r="CH78" s="19">
        <f t="shared" si="99"/>
        <v>577.20561475643979</v>
      </c>
      <c r="CI78" s="19">
        <f t="shared" si="99"/>
        <v>152.52093380399859</v>
      </c>
      <c r="CJ78" s="19">
        <f t="shared" si="99"/>
        <v>221.52601966430609</v>
      </c>
      <c r="CK78" s="19">
        <f t="shared" si="99"/>
        <v>149.81569763013536</v>
      </c>
      <c r="CL78" s="19">
        <f t="shared" si="99"/>
        <v>112.04193766026081</v>
      </c>
      <c r="CM78" s="19">
        <f t="shared" si="99"/>
        <v>95.142835224001601</v>
      </c>
      <c r="CN78" s="19">
        <f t="shared" si="99"/>
        <v>260.88830989158583</v>
      </c>
      <c r="CO78" s="19">
        <f t="shared" si="99"/>
        <v>110.07376618183028</v>
      </c>
      <c r="CP78" s="19">
        <f t="shared" si="99"/>
        <v>354.35077268071467</v>
      </c>
      <c r="CQ78" s="19">
        <f t="shared" si="99"/>
        <v>1191.0760786590054</v>
      </c>
      <c r="CR78" s="19">
        <f t="shared" si="99"/>
        <v>5.717436933687261</v>
      </c>
      <c r="CS78" s="19">
        <f t="shared" si="99"/>
        <v>8856.2135852003848</v>
      </c>
      <c r="CT78" s="19">
        <f t="shared" si="99"/>
        <v>9245.3396055967296</v>
      </c>
      <c r="CU78" s="19">
        <f t="shared" si="99"/>
        <v>9251.0570425304177</v>
      </c>
      <c r="CV78" s="19">
        <f t="shared" si="99"/>
        <v>234.60823168455721</v>
      </c>
      <c r="CW78" s="19"/>
      <c r="CX78" s="19">
        <f t="shared" si="102"/>
        <v>9.7012070133944448</v>
      </c>
      <c r="CY78" s="19">
        <f t="shared" si="100"/>
        <v>9.7876829698214323</v>
      </c>
      <c r="CZ78" s="19">
        <f t="shared" si="100"/>
        <v>4.671974659548864</v>
      </c>
      <c r="DA78" s="19">
        <f t="shared" si="100"/>
        <v>5.704410668333824</v>
      </c>
      <c r="DB78" s="19">
        <f t="shared" si="100"/>
        <v>9.1111425828753667</v>
      </c>
      <c r="DC78" s="19">
        <f t="shared" si="100"/>
        <v>1.0405362104886711</v>
      </c>
      <c r="DD78" s="19">
        <f t="shared" si="100"/>
        <v>2.3605780165404124</v>
      </c>
      <c r="DE78" s="19">
        <f t="shared" si="100"/>
        <v>0.65537629655981466</v>
      </c>
      <c r="DF78" s="19">
        <f t="shared" si="100"/>
        <v>33.943135345591536</v>
      </c>
      <c r="DG78" s="19">
        <f t="shared" si="100"/>
        <v>5.9181394257224049</v>
      </c>
      <c r="DH78" s="19">
        <f t="shared" si="100"/>
        <v>1.8729769062016592</v>
      </c>
      <c r="DI78" s="19">
        <f t="shared" si="100"/>
        <v>2.696793659250623</v>
      </c>
      <c r="DJ78" s="19">
        <f t="shared" si="100"/>
        <v>3.5105359147446769</v>
      </c>
      <c r="DK78" s="19">
        <f t="shared" si="100"/>
        <v>3.0852306738281903</v>
      </c>
      <c r="DL78" s="19">
        <f t="shared" si="100"/>
        <v>1.1577348250230812</v>
      </c>
      <c r="DM78" s="19">
        <f t="shared" si="100"/>
        <v>3.0469942721056729</v>
      </c>
      <c r="DN78" s="19">
        <f t="shared" si="100"/>
        <v>1.0605243678635092</v>
      </c>
      <c r="DO78" s="19">
        <f t="shared" si="100"/>
        <v>5.6577921421125703</v>
      </c>
      <c r="DP78" s="19">
        <f t="shared" si="100"/>
        <v>15.296323559067774</v>
      </c>
      <c r="DQ78" s="19">
        <f t="shared" si="100"/>
        <v>4.7759567953042432E-2</v>
      </c>
      <c r="DR78" s="19">
        <f t="shared" si="100"/>
        <v>98.491287542392044</v>
      </c>
      <c r="DS78" s="19">
        <f t="shared" si="100"/>
        <v>102.74093595231265</v>
      </c>
      <c r="DT78" s="19">
        <f t="shared" si="100"/>
        <v>102.78869552026569</v>
      </c>
      <c r="DU78" s="19">
        <f t="shared" si="100"/>
        <v>2.8853070884340855</v>
      </c>
      <c r="DW78">
        <f t="shared" si="95"/>
        <v>5.1564901381103943E-2</v>
      </c>
      <c r="DX78">
        <f t="shared" si="93"/>
        <v>5.695792563870257E-2</v>
      </c>
      <c r="DY78">
        <f t="shared" si="93"/>
        <v>5.2410196464989935E-2</v>
      </c>
      <c r="DZ78">
        <f t="shared" si="93"/>
        <v>5.6719263639547525E-2</v>
      </c>
      <c r="EA78">
        <f t="shared" si="93"/>
        <v>8.54047704675059E-2</v>
      </c>
      <c r="EB78">
        <f t="shared" si="93"/>
        <v>8.0268741690541628E-3</v>
      </c>
      <c r="EC78">
        <f t="shared" si="93"/>
        <v>1.9008899077329826E-2</v>
      </c>
      <c r="ED78">
        <f t="shared" si="93"/>
        <v>7.4301897266151728E-3</v>
      </c>
      <c r="EE78">
        <f t="shared" si="93"/>
        <v>0.34154380294680264</v>
      </c>
      <c r="EF78">
        <f t="shared" si="93"/>
        <v>6.2393476994339038E-2</v>
      </c>
      <c r="EG78">
        <f t="shared" si="93"/>
        <v>1.6486865566043458E-2</v>
      </c>
      <c r="EH78">
        <f t="shared" si="93"/>
        <v>2.3946022454068953E-2</v>
      </c>
      <c r="EI78">
        <f t="shared" si="93"/>
        <v>1.6194441018078154E-2</v>
      </c>
      <c r="EJ78">
        <f t="shared" si="93"/>
        <v>1.2111257896818056E-2</v>
      </c>
      <c r="EK78">
        <f t="shared" si="93"/>
        <v>1.0284536652038353E-2</v>
      </c>
      <c r="EL78">
        <f t="shared" si="48"/>
        <v>2.8200918953605946E-2</v>
      </c>
      <c r="EM78">
        <f t="shared" si="48"/>
        <v>1.189850691394311E-2</v>
      </c>
      <c r="EN78">
        <f t="shared" si="48"/>
        <v>3.8303814477809124E-2</v>
      </c>
      <c r="EO78">
        <f t="shared" si="48"/>
        <v>0.12875026855668523</v>
      </c>
      <c r="EP78">
        <f t="shared" si="48"/>
        <v>6.1803066475562293E-4</v>
      </c>
      <c r="EQ78">
        <f t="shared" si="92"/>
        <v>0.95731909818361338</v>
      </c>
      <c r="ES78">
        <f t="shared" si="94"/>
        <v>9.438009660781975E-2</v>
      </c>
      <c r="ET78">
        <f t="shared" si="94"/>
        <v>9.5221394923644162E-2</v>
      </c>
      <c r="EU78">
        <f t="shared" si="94"/>
        <v>4.5452222502694796E-2</v>
      </c>
      <c r="EV78">
        <f t="shared" si="94"/>
        <v>5.5496478863370238E-2</v>
      </c>
      <c r="EW78">
        <f t="shared" si="94"/>
        <v>8.8639538976141838E-2</v>
      </c>
      <c r="EX78">
        <f t="shared" si="94"/>
        <v>1.0123060762878543E-2</v>
      </c>
      <c r="EY78">
        <f t="shared" si="94"/>
        <v>2.2965346574273859E-2</v>
      </c>
      <c r="EZ78">
        <f t="shared" si="94"/>
        <v>6.3759569400372584E-3</v>
      </c>
      <c r="FA78">
        <f t="shared" si="94"/>
        <v>0.33022245465601174</v>
      </c>
      <c r="FB78">
        <f t="shared" si="94"/>
        <v>5.7575781030858517E-2</v>
      </c>
      <c r="FC78">
        <f t="shared" si="94"/>
        <v>1.8221623464735822E-2</v>
      </c>
      <c r="FD78">
        <f t="shared" si="94"/>
        <v>2.6236286447656361E-2</v>
      </c>
      <c r="FE78">
        <f t="shared" si="94"/>
        <v>3.4152937703665516E-2</v>
      </c>
      <c r="FF78">
        <f t="shared" si="94"/>
        <v>3.0015272187396424E-2</v>
      </c>
      <c r="FG78">
        <f t="shared" si="94"/>
        <v>1.1263250488423833E-2</v>
      </c>
      <c r="FH78">
        <f t="shared" si="49"/>
        <v>2.9643281848099057E-2</v>
      </c>
      <c r="FI78">
        <f t="shared" si="26"/>
        <v>1.03175194752269E-2</v>
      </c>
      <c r="FJ78">
        <f t="shared" si="26"/>
        <v>5.5042941380621831E-2</v>
      </c>
      <c r="FK78">
        <f t="shared" si="26"/>
        <v>0.1488132861463542</v>
      </c>
      <c r="FL78">
        <f t="shared" si="26"/>
        <v>4.6463833120273637E-4</v>
      </c>
      <c r="FM78">
        <f t="shared" si="89"/>
        <v>1</v>
      </c>
    </row>
    <row r="79" spans="1:169" x14ac:dyDescent="0.2">
      <c r="A79" t="s">
        <v>362</v>
      </c>
      <c r="B79" t="s">
        <v>120</v>
      </c>
      <c r="C79" t="s">
        <v>377</v>
      </c>
      <c r="D79" s="14" t="s">
        <v>378</v>
      </c>
      <c r="E79" s="14" t="s">
        <v>98</v>
      </c>
      <c r="F79" s="20">
        <v>223</v>
      </c>
      <c r="G79" s="21">
        <v>43412</v>
      </c>
      <c r="H79" s="20">
        <v>3</v>
      </c>
      <c r="I79" s="20">
        <v>4</v>
      </c>
      <c r="J79" s="20" t="s">
        <v>365</v>
      </c>
      <c r="K79" s="22" t="s">
        <v>139</v>
      </c>
      <c r="L79" s="20">
        <v>44</v>
      </c>
      <c r="M79" s="20" t="s">
        <v>366</v>
      </c>
      <c r="N79" s="20">
        <v>30</v>
      </c>
      <c r="O79" s="20">
        <v>7</v>
      </c>
      <c r="P79" s="23">
        <v>5</v>
      </c>
      <c r="Q79" s="20" t="s">
        <v>102</v>
      </c>
      <c r="R79" s="20" t="s">
        <v>103</v>
      </c>
      <c r="S79" s="30"/>
      <c r="T79" s="20" t="s">
        <v>104</v>
      </c>
      <c r="U79" s="23">
        <v>2000</v>
      </c>
      <c r="V79" s="20"/>
      <c r="W79" s="20" t="s">
        <v>105</v>
      </c>
      <c r="X79" s="20" t="s">
        <v>379</v>
      </c>
      <c r="Y79" s="38"/>
      <c r="Z79" s="38"/>
      <c r="AA79" s="19">
        <v>151.98628823976154</v>
      </c>
      <c r="AB79" s="19">
        <v>153.87789252758495</v>
      </c>
      <c r="AC79" s="19">
        <v>90.303757725367205</v>
      </c>
      <c r="AD79" s="19">
        <v>100.83925938776811</v>
      </c>
      <c r="AE79" s="19">
        <v>150.568097998051</v>
      </c>
      <c r="AF79" s="19">
        <v>13.667756141147287</v>
      </c>
      <c r="AG79" s="19">
        <v>32.828595451308033</v>
      </c>
      <c r="AH79" s="19">
        <v>13.498604516393995</v>
      </c>
      <c r="AI79" s="19">
        <v>567.0685441836938</v>
      </c>
      <c r="AJ79" s="19">
        <v>106.83503225314463</v>
      </c>
      <c r="AK79" s="19">
        <v>28.793263272408584</v>
      </c>
      <c r="AL79" s="19">
        <v>44.389582025502129</v>
      </c>
      <c r="AM79" s="19">
        <v>44.134594216749228</v>
      </c>
      <c r="AN79" s="19">
        <v>40.611707752772396</v>
      </c>
      <c r="AO79" s="19">
        <v>18.524494327850835</v>
      </c>
      <c r="AP79" s="19">
        <v>49.835698871077156</v>
      </c>
      <c r="AQ79" s="19">
        <v>25.933647096368812</v>
      </c>
      <c r="AR79" s="19">
        <v>67.75138504133686</v>
      </c>
      <c r="AS79" s="19">
        <v>230.25779454262485</v>
      </c>
      <c r="AT79" s="19">
        <v>0.69513728651374618</v>
      </c>
      <c r="AU79" s="19">
        <v>1649.2100229510579</v>
      </c>
      <c r="AV79" s="19">
        <v>1735.6670773771091</v>
      </c>
      <c r="AW79" s="19">
        <v>1736.3622146636228</v>
      </c>
      <c r="AX79" s="19">
        <v>44.740269742164386</v>
      </c>
      <c r="AZ79" s="19">
        <f t="shared" si="76"/>
        <v>151.98628823976154</v>
      </c>
      <c r="BA79" s="19">
        <f t="shared" si="76"/>
        <v>153.87789252758495</v>
      </c>
      <c r="BB79" s="19">
        <f t="shared" si="76"/>
        <v>90.303757725367205</v>
      </c>
      <c r="BC79" s="19">
        <f t="shared" si="76"/>
        <v>100.83925938776811</v>
      </c>
      <c r="BD79" s="19">
        <f t="shared" si="76"/>
        <v>150.568097998051</v>
      </c>
      <c r="BE79" s="19">
        <f t="shared" si="76"/>
        <v>13.667756141147287</v>
      </c>
      <c r="BF79" s="19">
        <f t="shared" si="76"/>
        <v>32.828595451308033</v>
      </c>
      <c r="BG79" s="19">
        <f t="shared" si="76"/>
        <v>13.498604516393995</v>
      </c>
      <c r="BH79" s="19">
        <f t="shared" si="76"/>
        <v>567.0685441836938</v>
      </c>
      <c r="BI79" s="19">
        <f t="shared" si="76"/>
        <v>106.83503225314463</v>
      </c>
      <c r="BJ79" s="19">
        <f t="shared" si="76"/>
        <v>28.793263272408584</v>
      </c>
      <c r="BK79" s="19">
        <f t="shared" si="75"/>
        <v>44.389582025502129</v>
      </c>
      <c r="BL79" s="19">
        <f t="shared" si="75"/>
        <v>44.134594216749228</v>
      </c>
      <c r="BM79" s="19">
        <f t="shared" si="75"/>
        <v>40.611707752772396</v>
      </c>
      <c r="BN79" s="19">
        <f t="shared" si="75"/>
        <v>18.524494327850835</v>
      </c>
      <c r="BO79" s="19">
        <f t="shared" si="75"/>
        <v>49.835698871077156</v>
      </c>
      <c r="BP79" s="19">
        <f t="shared" si="65"/>
        <v>25.933647096368812</v>
      </c>
      <c r="BQ79" s="19">
        <f t="shared" si="64"/>
        <v>67.75138504133686</v>
      </c>
      <c r="BR79" s="19">
        <f t="shared" si="64"/>
        <v>230.25779454262485</v>
      </c>
      <c r="BS79" s="19">
        <f t="shared" si="64"/>
        <v>0.69513728651374618</v>
      </c>
      <c r="BT79" s="19">
        <f t="shared" si="64"/>
        <v>1649.2100229510579</v>
      </c>
      <c r="BU79" s="19">
        <f t="shared" si="64"/>
        <v>1735.6670773771091</v>
      </c>
      <c r="BV79" s="19">
        <f t="shared" si="64"/>
        <v>1736.3622146636228</v>
      </c>
      <c r="BW79" s="19">
        <f t="shared" si="64"/>
        <v>44.740269742164386</v>
      </c>
      <c r="BX79" s="19"/>
      <c r="BY79" s="19">
        <f t="shared" si="101"/>
        <v>695.56533143488207</v>
      </c>
      <c r="BZ79" s="19">
        <f t="shared" si="99"/>
        <v>727.6345122460134</v>
      </c>
      <c r="CA79" s="19">
        <f t="shared" si="99"/>
        <v>472.15391148548485</v>
      </c>
      <c r="CB79" s="19">
        <f t="shared" si="99"/>
        <v>513.78592953963664</v>
      </c>
      <c r="CC79" s="19">
        <f t="shared" si="99"/>
        <v>772.85586024286522</v>
      </c>
      <c r="CD79" s="19">
        <f t="shared" si="99"/>
        <v>71.02094783964624</v>
      </c>
      <c r="CE79" s="19">
        <f t="shared" si="99"/>
        <v>171.39386049898221</v>
      </c>
      <c r="CF79" s="19">
        <f t="shared" si="99"/>
        <v>68.819089493201318</v>
      </c>
      <c r="CG79" s="19">
        <f t="shared" si="99"/>
        <v>3022.8896782857942</v>
      </c>
      <c r="CH79" s="19">
        <f t="shared" si="99"/>
        <v>559.3691387611201</v>
      </c>
      <c r="CI79" s="19">
        <f t="shared" si="99"/>
        <v>148.95471264694706</v>
      </c>
      <c r="CJ79" s="19">
        <f t="shared" si="99"/>
        <v>222.60097051014111</v>
      </c>
      <c r="CK79" s="19">
        <f t="shared" si="99"/>
        <v>213.26006045467597</v>
      </c>
      <c r="CL79" s="19">
        <f t="shared" si="99"/>
        <v>182.81846814726606</v>
      </c>
      <c r="CM79" s="19">
        <f t="shared" si="99"/>
        <v>94.388807943584098</v>
      </c>
      <c r="CN79" s="19">
        <f t="shared" si="99"/>
        <v>257.35975434484754</v>
      </c>
      <c r="CO79" s="19">
        <f t="shared" si="99"/>
        <v>121.74238313298741</v>
      </c>
      <c r="CP79" s="19">
        <f t="shared" si="99"/>
        <v>346.47232451131731</v>
      </c>
      <c r="CQ79" s="19">
        <f t="shared" si="99"/>
        <v>1180.0413823740369</v>
      </c>
      <c r="CR79" s="19">
        <f t="shared" si="99"/>
        <v>3.8040269522411334</v>
      </c>
      <c r="CS79" s="19">
        <f t="shared" si="99"/>
        <v>8604.6156276931433</v>
      </c>
      <c r="CT79" s="19">
        <f t="shared" si="99"/>
        <v>9009.4349529992378</v>
      </c>
      <c r="CU79" s="19">
        <f t="shared" si="99"/>
        <v>9013.2389799514785</v>
      </c>
      <c r="CV79" s="19">
        <f t="shared" si="99"/>
        <v>231.76317762935804</v>
      </c>
      <c r="CW79" s="19"/>
      <c r="CX79" s="19">
        <f t="shared" si="102"/>
        <v>9.7012070133944448</v>
      </c>
      <c r="CY79" s="19">
        <f t="shared" si="100"/>
        <v>9.7876829698214323</v>
      </c>
      <c r="CZ79" s="19">
        <f t="shared" si="100"/>
        <v>4.671974659548864</v>
      </c>
      <c r="DA79" s="19">
        <f t="shared" si="100"/>
        <v>5.704410668333824</v>
      </c>
      <c r="DB79" s="19">
        <f t="shared" si="100"/>
        <v>9.1111425828753667</v>
      </c>
      <c r="DC79" s="19">
        <f t="shared" si="100"/>
        <v>1.0405362104886711</v>
      </c>
      <c r="DD79" s="19">
        <f t="shared" si="100"/>
        <v>2.3605780165404124</v>
      </c>
      <c r="DE79" s="19">
        <f t="shared" si="100"/>
        <v>0.65537629655981466</v>
      </c>
      <c r="DF79" s="19">
        <f t="shared" si="100"/>
        <v>33.943135345591536</v>
      </c>
      <c r="DG79" s="19">
        <f t="shared" si="100"/>
        <v>5.9181394257224049</v>
      </c>
      <c r="DH79" s="19">
        <f t="shared" si="100"/>
        <v>1.8729769062016592</v>
      </c>
      <c r="DI79" s="19">
        <f t="shared" si="100"/>
        <v>2.696793659250623</v>
      </c>
      <c r="DJ79" s="19">
        <f t="shared" si="100"/>
        <v>3.5105359147446769</v>
      </c>
      <c r="DK79" s="19">
        <f t="shared" si="100"/>
        <v>3.0852306738281903</v>
      </c>
      <c r="DL79" s="19">
        <f t="shared" si="100"/>
        <v>1.1577348250230812</v>
      </c>
      <c r="DM79" s="19">
        <f t="shared" si="100"/>
        <v>3.0469942721056729</v>
      </c>
      <c r="DN79" s="19">
        <f t="shared" si="100"/>
        <v>1.0605243678635092</v>
      </c>
      <c r="DO79" s="19">
        <f t="shared" si="100"/>
        <v>5.6577921421125703</v>
      </c>
      <c r="DP79" s="19">
        <f t="shared" si="100"/>
        <v>15.296323559067774</v>
      </c>
      <c r="DQ79" s="19">
        <f t="shared" si="100"/>
        <v>4.7759567953042432E-2</v>
      </c>
      <c r="DR79" s="19">
        <f t="shared" si="100"/>
        <v>98.491287542392044</v>
      </c>
      <c r="DS79" s="19">
        <f t="shared" si="100"/>
        <v>102.74093595231265</v>
      </c>
      <c r="DT79" s="19">
        <f t="shared" si="100"/>
        <v>102.78869552026569</v>
      </c>
      <c r="DU79" s="19">
        <f t="shared" si="100"/>
        <v>2.8853070884340855</v>
      </c>
      <c r="DW79">
        <f t="shared" si="95"/>
        <v>7.7171517695476283E-2</v>
      </c>
      <c r="DX79">
        <f t="shared" si="93"/>
        <v>8.0729526185261594E-2</v>
      </c>
      <c r="DY79">
        <f t="shared" si="93"/>
        <v>5.2384488255078604E-2</v>
      </c>
      <c r="DZ79">
        <f t="shared" si="93"/>
        <v>5.7003473521835157E-2</v>
      </c>
      <c r="EA79">
        <f t="shared" si="93"/>
        <v>8.574674009664679E-2</v>
      </c>
      <c r="EB79">
        <f t="shared" si="93"/>
        <v>7.879625515047485E-3</v>
      </c>
      <c r="EC79">
        <f t="shared" si="93"/>
        <v>1.9015790092798013E-2</v>
      </c>
      <c r="ED79">
        <f t="shared" si="93"/>
        <v>7.6353339400273834E-3</v>
      </c>
      <c r="EE79">
        <f t="shared" si="93"/>
        <v>0.33538328285866303</v>
      </c>
      <c r="EF79">
        <f t="shared" si="93"/>
        <v>6.2060835178713011E-2</v>
      </c>
      <c r="EG79">
        <f t="shared" si="93"/>
        <v>1.6526213604041034E-2</v>
      </c>
      <c r="EH79">
        <f t="shared" si="93"/>
        <v>2.4697111771393356E-2</v>
      </c>
      <c r="EI79">
        <f t="shared" si="93"/>
        <v>2.3660757351384908E-2</v>
      </c>
      <c r="EJ79">
        <f t="shared" si="93"/>
        <v>2.028332639952372E-2</v>
      </c>
      <c r="EK79">
        <f t="shared" si="93"/>
        <v>1.047224068434633E-2</v>
      </c>
      <c r="EL79">
        <f t="shared" si="48"/>
        <v>2.8553526087270461E-2</v>
      </c>
      <c r="EM79">
        <f t="shared" si="48"/>
        <v>1.3507062600224409E-2</v>
      </c>
      <c r="EN79">
        <f t="shared" si="48"/>
        <v>3.8440379233479781E-2</v>
      </c>
      <c r="EO79">
        <f t="shared" si="48"/>
        <v>0.13092312153254251</v>
      </c>
      <c r="EP79">
        <f t="shared" si="48"/>
        <v>4.2204882847360293E-4</v>
      </c>
      <c r="EQ79">
        <f t="shared" si="92"/>
        <v>0.9546640943208925</v>
      </c>
      <c r="ES79">
        <f t="shared" si="94"/>
        <v>9.438009660781975E-2</v>
      </c>
      <c r="ET79">
        <f t="shared" si="94"/>
        <v>9.5221394923644162E-2</v>
      </c>
      <c r="EU79">
        <f t="shared" si="94"/>
        <v>4.5452222502694796E-2</v>
      </c>
      <c r="EV79">
        <f t="shared" si="94"/>
        <v>5.5496478863370238E-2</v>
      </c>
      <c r="EW79">
        <f t="shared" si="94"/>
        <v>8.8639538976141838E-2</v>
      </c>
      <c r="EX79">
        <f t="shared" si="94"/>
        <v>1.0123060762878543E-2</v>
      </c>
      <c r="EY79">
        <f t="shared" si="94"/>
        <v>2.2965346574273859E-2</v>
      </c>
      <c r="EZ79">
        <f t="shared" si="94"/>
        <v>6.3759569400372584E-3</v>
      </c>
      <c r="FA79">
        <f t="shared" si="94"/>
        <v>0.33022245465601174</v>
      </c>
      <c r="FB79">
        <f t="shared" si="94"/>
        <v>5.7575781030858517E-2</v>
      </c>
      <c r="FC79">
        <f t="shared" si="94"/>
        <v>1.8221623464735822E-2</v>
      </c>
      <c r="FD79">
        <f t="shared" si="94"/>
        <v>2.6236286447656361E-2</v>
      </c>
      <c r="FE79">
        <f t="shared" si="94"/>
        <v>3.4152937703665516E-2</v>
      </c>
      <c r="FF79">
        <f t="shared" si="94"/>
        <v>3.0015272187396424E-2</v>
      </c>
      <c r="FG79">
        <f t="shared" si="94"/>
        <v>1.1263250488423833E-2</v>
      </c>
      <c r="FH79">
        <f t="shared" si="49"/>
        <v>2.9643281848099057E-2</v>
      </c>
      <c r="FI79">
        <f t="shared" si="26"/>
        <v>1.03175194752269E-2</v>
      </c>
      <c r="FJ79">
        <f t="shared" si="26"/>
        <v>5.5042941380621831E-2</v>
      </c>
      <c r="FK79">
        <f t="shared" si="26"/>
        <v>0.1488132861463542</v>
      </c>
      <c r="FL79">
        <f t="shared" si="26"/>
        <v>4.6463833120273637E-4</v>
      </c>
      <c r="FM79">
        <f t="shared" si="89"/>
        <v>1</v>
      </c>
    </row>
    <row r="80" spans="1:169" x14ac:dyDescent="0.2">
      <c r="A80" t="s">
        <v>362</v>
      </c>
      <c r="B80" t="s">
        <v>124</v>
      </c>
      <c r="C80" t="s">
        <v>380</v>
      </c>
      <c r="D80" s="14" t="s">
        <v>381</v>
      </c>
      <c r="E80" s="14" t="s">
        <v>98</v>
      </c>
      <c r="F80" s="20">
        <v>223</v>
      </c>
      <c r="G80" s="21">
        <v>43412</v>
      </c>
      <c r="H80" s="20">
        <v>3</v>
      </c>
      <c r="I80" s="20">
        <v>4</v>
      </c>
      <c r="J80" s="20" t="s">
        <v>365</v>
      </c>
      <c r="K80" s="22" t="s">
        <v>139</v>
      </c>
      <c r="L80" s="20">
        <v>44</v>
      </c>
      <c r="M80" s="20" t="s">
        <v>366</v>
      </c>
      <c r="N80" s="20">
        <v>35</v>
      </c>
      <c r="O80" s="20">
        <v>4</v>
      </c>
      <c r="P80" s="23">
        <v>6</v>
      </c>
      <c r="Q80" s="20" t="s">
        <v>102</v>
      </c>
      <c r="R80" s="20" t="s">
        <v>103</v>
      </c>
      <c r="S80" s="30"/>
      <c r="T80" s="20" t="s">
        <v>104</v>
      </c>
      <c r="U80" s="23">
        <v>2000</v>
      </c>
      <c r="V80" s="20"/>
      <c r="W80" s="20" t="s">
        <v>105</v>
      </c>
      <c r="X80" s="20" t="s">
        <v>382</v>
      </c>
      <c r="Y80" s="20"/>
      <c r="Z80" s="20"/>
      <c r="AA80" s="19">
        <v>158.96977076176711</v>
      </c>
      <c r="AB80" s="19">
        <v>163.84381866043645</v>
      </c>
      <c r="AC80" s="19">
        <v>64.4186615054887</v>
      </c>
      <c r="AD80" s="19">
        <v>76.896203128955591</v>
      </c>
      <c r="AE80" s="19">
        <v>125.09183959457289</v>
      </c>
      <c r="AF80" s="19">
        <v>13.012373445779495</v>
      </c>
      <c r="AG80" s="19">
        <v>29.681597892435374</v>
      </c>
      <c r="AH80" s="19">
        <v>10.276541288907552</v>
      </c>
      <c r="AI80" s="19">
        <v>484.09598099119603</v>
      </c>
      <c r="AJ80" s="19">
        <v>80.083862089290037</v>
      </c>
      <c r="AK80" s="19">
        <v>25.893164290143424</v>
      </c>
      <c r="AL80" s="19">
        <v>37.253441243020241</v>
      </c>
      <c r="AM80" s="19">
        <v>61.731194687535179</v>
      </c>
      <c r="AN80" s="19">
        <v>59.983571892313066</v>
      </c>
      <c r="AO80" s="19">
        <v>16.542221450505924</v>
      </c>
      <c r="AP80" s="19">
        <v>42.557154500104652</v>
      </c>
      <c r="AQ80" s="19">
        <v>11.941600066089427</v>
      </c>
      <c r="AR80" s="19">
        <v>69.549566606371712</v>
      </c>
      <c r="AS80" s="19">
        <v>209.94794908053402</v>
      </c>
      <c r="AT80" s="19">
        <v>0.58531303289422854</v>
      </c>
      <c r="AU80" s="19">
        <v>1372.9570261668421</v>
      </c>
      <c r="AV80" s="19">
        <v>1426.3277609168711</v>
      </c>
      <c r="AW80" s="19">
        <v>1426.9130739497652</v>
      </c>
      <c r="AX80" s="19">
        <v>37.789798433214997</v>
      </c>
      <c r="AZ80" s="19">
        <f t="shared" si="76"/>
        <v>158.96977076176711</v>
      </c>
      <c r="BA80" s="19">
        <f t="shared" si="76"/>
        <v>163.84381866043645</v>
      </c>
      <c r="BB80" s="19">
        <f t="shared" ref="BB80:BM107" si="103">AC80</f>
        <v>64.4186615054887</v>
      </c>
      <c r="BC80" s="19">
        <f t="shared" si="103"/>
        <v>76.896203128955591</v>
      </c>
      <c r="BD80" s="19">
        <f t="shared" si="103"/>
        <v>125.09183959457289</v>
      </c>
      <c r="BE80" s="19">
        <f t="shared" si="103"/>
        <v>13.012373445779495</v>
      </c>
      <c r="BF80" s="19">
        <f t="shared" si="103"/>
        <v>29.681597892435374</v>
      </c>
      <c r="BG80" s="19">
        <f t="shared" si="103"/>
        <v>10.276541288907552</v>
      </c>
      <c r="BH80" s="19">
        <f t="shared" si="103"/>
        <v>484.09598099119603</v>
      </c>
      <c r="BI80" s="19">
        <f t="shared" si="103"/>
        <v>80.083862089290037</v>
      </c>
      <c r="BJ80" s="19">
        <f t="shared" si="103"/>
        <v>25.893164290143424</v>
      </c>
      <c r="BK80" s="19">
        <f t="shared" si="75"/>
        <v>37.253441243020241</v>
      </c>
      <c r="BL80" s="19">
        <f t="shared" si="75"/>
        <v>61.731194687535179</v>
      </c>
      <c r="BM80" s="19">
        <f t="shared" si="75"/>
        <v>59.983571892313066</v>
      </c>
      <c r="BN80" s="19">
        <f t="shared" si="75"/>
        <v>16.542221450505924</v>
      </c>
      <c r="BO80" s="19">
        <f t="shared" si="75"/>
        <v>42.557154500104652</v>
      </c>
      <c r="BP80" s="19">
        <f t="shared" si="65"/>
        <v>11.941600066089427</v>
      </c>
      <c r="BQ80" s="19">
        <f t="shared" si="64"/>
        <v>69.549566606371712</v>
      </c>
      <c r="BR80" s="19">
        <f t="shared" si="64"/>
        <v>209.94794908053402</v>
      </c>
      <c r="BS80" s="19">
        <f t="shared" si="64"/>
        <v>0.58531303289422854</v>
      </c>
      <c r="BT80" s="19">
        <f t="shared" si="64"/>
        <v>1372.9570261668421</v>
      </c>
      <c r="BU80" s="19">
        <f t="shared" si="64"/>
        <v>1426.3277609168711</v>
      </c>
      <c r="BV80" s="19">
        <f t="shared" si="64"/>
        <v>1426.9130739497652</v>
      </c>
      <c r="BW80" s="19">
        <f t="shared" si="64"/>
        <v>37.789798433214997</v>
      </c>
      <c r="BX80" s="19"/>
      <c r="BY80" s="19">
        <f t="shared" si="101"/>
        <v>777.39014750382148</v>
      </c>
      <c r="BZ80" s="19">
        <f t="shared" si="99"/>
        <v>794.30427797005348</v>
      </c>
      <c r="CA80" s="19">
        <f t="shared" si="99"/>
        <v>386.80604807713974</v>
      </c>
      <c r="CB80" s="19">
        <f t="shared" si="99"/>
        <v>444.33865629180929</v>
      </c>
      <c r="CC80" s="19">
        <f t="shared" si="99"/>
        <v>689.1498439815598</v>
      </c>
      <c r="CD80" s="19">
        <f t="shared" si="99"/>
        <v>66.700323967316962</v>
      </c>
      <c r="CE80" s="19">
        <f t="shared" si="99"/>
        <v>156.27548335935853</v>
      </c>
      <c r="CF80" s="19">
        <f t="shared" si="99"/>
        <v>59.437864513253871</v>
      </c>
      <c r="CG80" s="19">
        <f t="shared" si="99"/>
        <v>2627.9113129372245</v>
      </c>
      <c r="CH80" s="19">
        <f t="shared" si="99"/>
        <v>467.29723585608667</v>
      </c>
      <c r="CI80" s="19">
        <f t="shared" si="99"/>
        <v>136.71606890638003</v>
      </c>
      <c r="CJ80" s="19">
        <f t="shared" si="99"/>
        <v>204.10755817130593</v>
      </c>
      <c r="CK80" s="19">
        <f t="shared" si="99"/>
        <v>264.66447226071102</v>
      </c>
      <c r="CL80" s="19">
        <f t="shared" si="99"/>
        <v>251.48819911271369</v>
      </c>
      <c r="CM80" s="19">
        <f t="shared" si="99"/>
        <v>87.666789445891894</v>
      </c>
      <c r="CN80" s="19">
        <f t="shared" si="99"/>
        <v>230.98213342795452</v>
      </c>
      <c r="CO80" s="19">
        <f t="shared" si="99"/>
        <v>94.688117906145592</v>
      </c>
      <c r="CP80" s="19">
        <f t="shared" si="99"/>
        <v>343.2523791192715</v>
      </c>
      <c r="CQ80" s="19">
        <f t="shared" si="99"/>
        <v>1100.5143590578971</v>
      </c>
      <c r="CR80" s="19">
        <f t="shared" si="99"/>
        <v>3.2011257985199371</v>
      </c>
      <c r="CS80" s="19">
        <f t="shared" si="99"/>
        <v>7555.4176227947501</v>
      </c>
      <c r="CT80" s="19">
        <f t="shared" si="99"/>
        <v>7904.9870957349503</v>
      </c>
      <c r="CU80" s="19">
        <f t="shared" si="99"/>
        <v>7908.1882215334699</v>
      </c>
      <c r="CV80" s="19">
        <f t="shared" si="99"/>
        <v>206.32517043844845</v>
      </c>
      <c r="CW80" s="19"/>
      <c r="CX80" s="19">
        <f t="shared" si="102"/>
        <v>9.7012070133944448</v>
      </c>
      <c r="CY80" s="19">
        <f t="shared" si="100"/>
        <v>9.7876829698214323</v>
      </c>
      <c r="CZ80" s="19">
        <f t="shared" si="100"/>
        <v>4.671974659548864</v>
      </c>
      <c r="DA80" s="19">
        <f t="shared" si="100"/>
        <v>5.704410668333824</v>
      </c>
      <c r="DB80" s="19">
        <f t="shared" si="100"/>
        <v>9.1111425828753667</v>
      </c>
      <c r="DC80" s="19">
        <f t="shared" si="100"/>
        <v>1.0405362104886711</v>
      </c>
      <c r="DD80" s="19">
        <f t="shared" si="100"/>
        <v>2.3605780165404124</v>
      </c>
      <c r="DE80" s="19">
        <f t="shared" si="100"/>
        <v>0.65537629655981466</v>
      </c>
      <c r="DF80" s="19">
        <f t="shared" si="100"/>
        <v>33.943135345591536</v>
      </c>
      <c r="DG80" s="19">
        <f t="shared" si="100"/>
        <v>5.9181394257224049</v>
      </c>
      <c r="DH80" s="19">
        <f t="shared" si="100"/>
        <v>1.8729769062016592</v>
      </c>
      <c r="DI80" s="19">
        <f t="shared" si="100"/>
        <v>2.696793659250623</v>
      </c>
      <c r="DJ80" s="19">
        <f t="shared" si="100"/>
        <v>3.5105359147446769</v>
      </c>
      <c r="DK80" s="19">
        <f t="shared" si="100"/>
        <v>3.0852306738281903</v>
      </c>
      <c r="DL80" s="19">
        <f t="shared" si="100"/>
        <v>1.1577348250230812</v>
      </c>
      <c r="DM80" s="19">
        <f t="shared" si="100"/>
        <v>3.0469942721056729</v>
      </c>
      <c r="DN80" s="19">
        <f t="shared" si="100"/>
        <v>1.0605243678635092</v>
      </c>
      <c r="DO80" s="19">
        <f t="shared" si="100"/>
        <v>5.6577921421125703</v>
      </c>
      <c r="DP80" s="19">
        <f t="shared" si="100"/>
        <v>15.296323559067774</v>
      </c>
      <c r="DQ80" s="19">
        <f t="shared" si="100"/>
        <v>4.7759567953042432E-2</v>
      </c>
      <c r="DR80" s="19">
        <f t="shared" si="100"/>
        <v>98.491287542392044</v>
      </c>
      <c r="DS80" s="19">
        <f t="shared" si="100"/>
        <v>102.74093595231265</v>
      </c>
      <c r="DT80" s="19">
        <f t="shared" si="100"/>
        <v>102.78869552026569</v>
      </c>
      <c r="DU80" s="19">
        <f t="shared" si="100"/>
        <v>2.8853070884340855</v>
      </c>
      <c r="DW80">
        <f t="shared" si="95"/>
        <v>9.830192779011504E-2</v>
      </c>
      <c r="DX80">
        <f t="shared" si="93"/>
        <v>0.10044074011885755</v>
      </c>
      <c r="DY80">
        <f t="shared" si="93"/>
        <v>4.8912094305481074E-2</v>
      </c>
      <c r="DZ80">
        <f t="shared" si="93"/>
        <v>5.6187162450421289E-2</v>
      </c>
      <c r="EA80">
        <f t="shared" si="93"/>
        <v>8.7143834298866421E-2</v>
      </c>
      <c r="EB80">
        <f t="shared" si="93"/>
        <v>8.434336930132293E-3</v>
      </c>
      <c r="EC80">
        <f t="shared" si="93"/>
        <v>1.9761224566434928E-2</v>
      </c>
      <c r="ED80">
        <f t="shared" si="93"/>
        <v>7.5159901165994664E-3</v>
      </c>
      <c r="EE80">
        <f t="shared" si="93"/>
        <v>0.3323025754219654</v>
      </c>
      <c r="EF80">
        <f t="shared" si="93"/>
        <v>5.9090302704691247E-2</v>
      </c>
      <c r="EG80">
        <f t="shared" si="93"/>
        <v>1.7287912866579387E-2</v>
      </c>
      <c r="EH80">
        <f t="shared" si="93"/>
        <v>2.5809648487568195E-2</v>
      </c>
      <c r="EI80">
        <f t="shared" si="93"/>
        <v>3.3467143781434956E-2</v>
      </c>
      <c r="EJ80">
        <f t="shared" si="93"/>
        <v>3.1800988047796845E-2</v>
      </c>
      <c r="EK80">
        <f t="shared" si="93"/>
        <v>1.1085571940129227E-2</v>
      </c>
      <c r="EL80">
        <f t="shared" si="48"/>
        <v>2.9207971150586116E-2</v>
      </c>
      <c r="EM80">
        <f t="shared" si="48"/>
        <v>1.1973427446796999E-2</v>
      </c>
      <c r="EN80">
        <f t="shared" si="48"/>
        <v>4.3404679997956816E-2</v>
      </c>
      <c r="EO80">
        <f t="shared" si="48"/>
        <v>0.13916137656679312</v>
      </c>
      <c r="EP80">
        <f t="shared" si="48"/>
        <v>4.0478624292268167E-4</v>
      </c>
      <c r="EQ80">
        <f t="shared" si="92"/>
        <v>0.95539172957743357</v>
      </c>
      <c r="ES80">
        <f t="shared" si="94"/>
        <v>9.438009660781975E-2</v>
      </c>
      <c r="ET80">
        <f t="shared" si="94"/>
        <v>9.5221394923644162E-2</v>
      </c>
      <c r="EU80">
        <f t="shared" si="94"/>
        <v>4.5452222502694796E-2</v>
      </c>
      <c r="EV80">
        <f t="shared" si="94"/>
        <v>5.5496478863370238E-2</v>
      </c>
      <c r="EW80">
        <f t="shared" si="94"/>
        <v>8.8639538976141838E-2</v>
      </c>
      <c r="EX80">
        <f t="shared" si="94"/>
        <v>1.0123060762878543E-2</v>
      </c>
      <c r="EY80">
        <f t="shared" si="94"/>
        <v>2.2965346574273859E-2</v>
      </c>
      <c r="EZ80">
        <f t="shared" si="94"/>
        <v>6.3759569400372584E-3</v>
      </c>
      <c r="FA80">
        <f t="shared" si="94"/>
        <v>0.33022245465601174</v>
      </c>
      <c r="FB80">
        <f t="shared" si="94"/>
        <v>5.7575781030858517E-2</v>
      </c>
      <c r="FC80">
        <f t="shared" si="94"/>
        <v>1.8221623464735822E-2</v>
      </c>
      <c r="FD80">
        <f t="shared" si="94"/>
        <v>2.6236286447656361E-2</v>
      </c>
      <c r="FE80">
        <f t="shared" si="94"/>
        <v>3.4152937703665516E-2</v>
      </c>
      <c r="FF80">
        <f t="shared" si="94"/>
        <v>3.0015272187396424E-2</v>
      </c>
      <c r="FG80">
        <f t="shared" si="94"/>
        <v>1.1263250488423833E-2</v>
      </c>
      <c r="FH80">
        <f t="shared" si="49"/>
        <v>2.9643281848099057E-2</v>
      </c>
      <c r="FI80">
        <f t="shared" si="26"/>
        <v>1.03175194752269E-2</v>
      </c>
      <c r="FJ80">
        <f t="shared" si="26"/>
        <v>5.5042941380621831E-2</v>
      </c>
      <c r="FK80">
        <f t="shared" si="26"/>
        <v>0.1488132861463542</v>
      </c>
      <c r="FL80">
        <f t="shared" si="26"/>
        <v>4.6463833120273637E-4</v>
      </c>
      <c r="FM80">
        <f t="shared" si="89"/>
        <v>1</v>
      </c>
    </row>
    <row r="81" spans="1:169" x14ac:dyDescent="0.2">
      <c r="A81" t="s">
        <v>362</v>
      </c>
      <c r="B81" t="s">
        <v>128</v>
      </c>
      <c r="C81" t="s">
        <v>383</v>
      </c>
      <c r="D81" s="14" t="s">
        <v>384</v>
      </c>
      <c r="E81" s="14" t="s">
        <v>98</v>
      </c>
      <c r="F81" s="20">
        <v>223</v>
      </c>
      <c r="G81" s="21">
        <v>43412</v>
      </c>
      <c r="H81" s="20">
        <v>3</v>
      </c>
      <c r="I81" s="20">
        <v>4</v>
      </c>
      <c r="J81" s="20" t="s">
        <v>365</v>
      </c>
      <c r="K81" s="22" t="s">
        <v>139</v>
      </c>
      <c r="L81" s="20">
        <v>44</v>
      </c>
      <c r="M81" s="20" t="s">
        <v>366</v>
      </c>
      <c r="N81" s="20">
        <v>70</v>
      </c>
      <c r="O81" s="20">
        <v>2</v>
      </c>
      <c r="P81" s="23">
        <v>7</v>
      </c>
      <c r="Q81" s="20" t="s">
        <v>102</v>
      </c>
      <c r="R81" s="20" t="s">
        <v>103</v>
      </c>
      <c r="S81" s="30"/>
      <c r="T81" s="20" t="s">
        <v>104</v>
      </c>
      <c r="U81" s="23">
        <v>2000</v>
      </c>
      <c r="V81" s="20"/>
      <c r="W81" s="20" t="s">
        <v>105</v>
      </c>
      <c r="X81" s="20" t="s">
        <v>385</v>
      </c>
      <c r="Y81" s="20"/>
      <c r="Z81" s="20"/>
      <c r="AA81" s="19">
        <v>41.09973450037895</v>
      </c>
      <c r="AB81" s="19">
        <v>34.930441112405745</v>
      </c>
      <c r="AC81" s="19">
        <v>8.0178810305036112</v>
      </c>
      <c r="AD81" s="19">
        <v>21.132237890241925</v>
      </c>
      <c r="AE81" s="19">
        <v>39.429197400250814</v>
      </c>
      <c r="AF81" s="19">
        <v>8.3784476280849578</v>
      </c>
      <c r="AG81" s="19">
        <v>17.61243686736664</v>
      </c>
      <c r="AH81" s="19">
        <v>3.0829687661374483</v>
      </c>
      <c r="AI81" s="19">
        <v>124.41051939390023</v>
      </c>
      <c r="AJ81" s="19">
        <v>16.952792985368365</v>
      </c>
      <c r="AK81" s="19">
        <v>10.290774303195233</v>
      </c>
      <c r="AL81" s="19">
        <v>14.748473996779998</v>
      </c>
      <c r="AM81" s="19">
        <v>18.183735075909265</v>
      </c>
      <c r="AN81" s="19">
        <v>11.763975732523985</v>
      </c>
      <c r="AO81" s="19">
        <v>5.8220923225351475</v>
      </c>
      <c r="AP81" s="19">
        <v>14.934689787936282</v>
      </c>
      <c r="AQ81" s="19">
        <v>1.0360849336991682</v>
      </c>
      <c r="AR81" s="19">
        <v>62.420601160356725</v>
      </c>
      <c r="AS81" s="19">
        <v>95.634593942995664</v>
      </c>
      <c r="AT81" s="19">
        <v>0.20571607303331699</v>
      </c>
      <c r="AU81" s="19">
        <v>403.03791459330216</v>
      </c>
      <c r="AV81" s="19">
        <v>415.27514077927879</v>
      </c>
      <c r="AW81" s="19">
        <v>415.48085685231212</v>
      </c>
      <c r="AX81" s="19">
        <v>13.898178598656731</v>
      </c>
      <c r="AZ81" s="19">
        <f t="shared" ref="AZ81:BM122" si="104">AA81</f>
        <v>41.09973450037895</v>
      </c>
      <c r="BA81" s="19">
        <f t="shared" si="104"/>
        <v>34.930441112405745</v>
      </c>
      <c r="BB81" s="19">
        <f t="shared" si="103"/>
        <v>8.0178810305036112</v>
      </c>
      <c r="BC81" s="19">
        <f t="shared" si="103"/>
        <v>21.132237890241925</v>
      </c>
      <c r="BD81" s="19">
        <f t="shared" si="103"/>
        <v>39.429197400250814</v>
      </c>
      <c r="BE81" s="19">
        <f t="shared" si="103"/>
        <v>8.3784476280849578</v>
      </c>
      <c r="BF81" s="19">
        <f t="shared" si="103"/>
        <v>17.61243686736664</v>
      </c>
      <c r="BG81" s="19">
        <f t="shared" si="103"/>
        <v>3.0829687661374483</v>
      </c>
      <c r="BH81" s="19">
        <f t="shared" si="103"/>
        <v>124.41051939390023</v>
      </c>
      <c r="BI81" s="19">
        <f t="shared" si="103"/>
        <v>16.952792985368365</v>
      </c>
      <c r="BJ81" s="19">
        <f t="shared" si="103"/>
        <v>10.290774303195233</v>
      </c>
      <c r="BK81" s="19">
        <f t="shared" si="75"/>
        <v>14.748473996779998</v>
      </c>
      <c r="BL81" s="19">
        <f t="shared" si="75"/>
        <v>18.183735075909265</v>
      </c>
      <c r="BM81" s="19">
        <f t="shared" si="75"/>
        <v>11.763975732523985</v>
      </c>
      <c r="BN81" s="19">
        <f t="shared" si="75"/>
        <v>5.8220923225351475</v>
      </c>
      <c r="BO81" s="19">
        <f t="shared" si="75"/>
        <v>14.934689787936282</v>
      </c>
      <c r="BP81" s="19">
        <f t="shared" si="65"/>
        <v>1.0360849336991682</v>
      </c>
      <c r="BQ81" s="19">
        <f t="shared" si="64"/>
        <v>62.420601160356725</v>
      </c>
      <c r="BR81" s="19">
        <f t="shared" si="64"/>
        <v>95.634593942995664</v>
      </c>
      <c r="BS81" s="19">
        <f t="shared" si="64"/>
        <v>0.20571607303331699</v>
      </c>
      <c r="BT81" s="19">
        <f t="shared" si="64"/>
        <v>403.03791459330216</v>
      </c>
      <c r="BU81" s="19">
        <f t="shared" si="64"/>
        <v>415.27514077927879</v>
      </c>
      <c r="BV81" s="19">
        <f t="shared" si="64"/>
        <v>415.48085685231212</v>
      </c>
      <c r="BW81" s="19">
        <f t="shared" si="64"/>
        <v>13.898178598656731</v>
      </c>
      <c r="BX81" s="19"/>
      <c r="BY81" s="19">
        <f t="shared" si="101"/>
        <v>3501.2163420875563</v>
      </c>
      <c r="BZ81" s="19">
        <f t="shared" si="99"/>
        <v>3478.5495460247384</v>
      </c>
      <c r="CA81" s="19">
        <f t="shared" si="99"/>
        <v>1267.6394943798655</v>
      </c>
      <c r="CB81" s="19">
        <f t="shared" si="99"/>
        <v>1715.4977178359566</v>
      </c>
      <c r="CC81" s="19">
        <f t="shared" si="99"/>
        <v>2879.1181474094146</v>
      </c>
      <c r="CD81" s="19">
        <f t="shared" si="99"/>
        <v>374.33936879262791</v>
      </c>
      <c r="CE81" s="19">
        <f t="shared" si="99"/>
        <v>827.64560829653533</v>
      </c>
      <c r="CF81" s="19">
        <f t="shared" si="99"/>
        <v>233.79142596328751</v>
      </c>
      <c r="CG81" s="19">
        <f t="shared" si="99"/>
        <v>10648.863756739185</v>
      </c>
      <c r="CH81" s="19">
        <f t="shared" si="99"/>
        <v>1698.1414638065219</v>
      </c>
      <c r="CI81" s="19">
        <f t="shared" si="99"/>
        <v>633.21892538342649</v>
      </c>
      <c r="CJ81" s="19">
        <f t="shared" si="99"/>
        <v>910.03351669650419</v>
      </c>
      <c r="CK81" s="19">
        <f t="shared" si="99"/>
        <v>1398.5112708602778</v>
      </c>
      <c r="CL81" s="19">
        <f t="shared" si="99"/>
        <v>1255.5820834346484</v>
      </c>
      <c r="CM81" s="19">
        <f t="shared" si="99"/>
        <v>391.37549102821879</v>
      </c>
      <c r="CN81" s="19">
        <f t="shared" si="99"/>
        <v>1006.1072750407164</v>
      </c>
      <c r="CO81" s="19">
        <f t="shared" si="99"/>
        <v>227.1094874963004</v>
      </c>
      <c r="CP81" s="19">
        <f t="shared" si="99"/>
        <v>2309.4779359177473</v>
      </c>
      <c r="CQ81" s="19">
        <f t="shared" si="99"/>
        <v>5347.6945029117696</v>
      </c>
      <c r="CR81" s="19">
        <f t="shared" si="99"/>
        <v>13.843009353732047</v>
      </c>
      <c r="CS81" s="19">
        <f t="shared" si="99"/>
        <v>31079.911463302527</v>
      </c>
      <c r="CT81" s="19">
        <f t="shared" si="99"/>
        <v>32228.05077968262</v>
      </c>
      <c r="CU81" s="19">
        <f t="shared" si="99"/>
        <v>32241.893789036356</v>
      </c>
      <c r="CV81" s="19">
        <f t="shared" si="99"/>
        <v>904.53959805775514</v>
      </c>
      <c r="CW81" s="19"/>
      <c r="CX81" s="19">
        <f t="shared" si="102"/>
        <v>9.7012070133944448</v>
      </c>
      <c r="CY81" s="19">
        <f t="shared" si="100"/>
        <v>9.7876829698214323</v>
      </c>
      <c r="CZ81" s="19">
        <f t="shared" si="100"/>
        <v>4.671974659548864</v>
      </c>
      <c r="DA81" s="19">
        <f t="shared" si="100"/>
        <v>5.704410668333824</v>
      </c>
      <c r="DB81" s="19">
        <f t="shared" si="100"/>
        <v>9.1111425828753667</v>
      </c>
      <c r="DC81" s="19">
        <f t="shared" si="100"/>
        <v>1.0405362104886711</v>
      </c>
      <c r="DD81" s="19">
        <f t="shared" si="100"/>
        <v>2.3605780165404124</v>
      </c>
      <c r="DE81" s="19">
        <f t="shared" si="100"/>
        <v>0.65537629655981466</v>
      </c>
      <c r="DF81" s="19">
        <f t="shared" si="100"/>
        <v>33.943135345591536</v>
      </c>
      <c r="DG81" s="19">
        <f t="shared" si="100"/>
        <v>5.9181394257224049</v>
      </c>
      <c r="DH81" s="19">
        <f t="shared" si="100"/>
        <v>1.8729769062016592</v>
      </c>
      <c r="DI81" s="19">
        <f t="shared" si="100"/>
        <v>2.696793659250623</v>
      </c>
      <c r="DJ81" s="19">
        <f t="shared" si="100"/>
        <v>3.5105359147446769</v>
      </c>
      <c r="DK81" s="19">
        <f t="shared" si="100"/>
        <v>3.0852306738281903</v>
      </c>
      <c r="DL81" s="19">
        <f t="shared" si="100"/>
        <v>1.1577348250230812</v>
      </c>
      <c r="DM81" s="19">
        <f t="shared" si="100"/>
        <v>3.0469942721056729</v>
      </c>
      <c r="DN81" s="19">
        <f t="shared" si="100"/>
        <v>1.0605243678635092</v>
      </c>
      <c r="DO81" s="19">
        <f t="shared" si="100"/>
        <v>5.6577921421125703</v>
      </c>
      <c r="DP81" s="19">
        <f t="shared" si="100"/>
        <v>15.296323559067774</v>
      </c>
      <c r="DQ81" s="19">
        <f t="shared" si="100"/>
        <v>4.7759567953042432E-2</v>
      </c>
      <c r="DR81" s="19">
        <f t="shared" si="100"/>
        <v>98.491287542392044</v>
      </c>
      <c r="DS81" s="19">
        <f t="shared" si="100"/>
        <v>102.74093595231265</v>
      </c>
      <c r="DT81" s="19">
        <f t="shared" si="100"/>
        <v>102.78869552026569</v>
      </c>
      <c r="DU81" s="19">
        <f t="shared" si="100"/>
        <v>2.8853070884340855</v>
      </c>
      <c r="DW81">
        <f t="shared" si="95"/>
        <v>0.10859214303590696</v>
      </c>
      <c r="DX81">
        <f t="shared" si="93"/>
        <v>0.10788911993772514</v>
      </c>
      <c r="DY81">
        <f t="shared" si="93"/>
        <v>3.9316533410668264E-2</v>
      </c>
      <c r="DZ81">
        <f t="shared" si="93"/>
        <v>5.3207101576002967E-2</v>
      </c>
      <c r="EA81">
        <f t="shared" si="93"/>
        <v>8.9297426703528179E-2</v>
      </c>
      <c r="EB81">
        <f t="shared" si="93"/>
        <v>1.1610340609704494E-2</v>
      </c>
      <c r="EC81">
        <f t="shared" si="93"/>
        <v>2.5669881977527349E-2</v>
      </c>
      <c r="ED81">
        <f t="shared" si="93"/>
        <v>7.2511691618681144E-3</v>
      </c>
      <c r="EE81">
        <f t="shared" si="93"/>
        <v>0.33028034353119362</v>
      </c>
      <c r="EF81">
        <f t="shared" si="93"/>
        <v>5.2668787848434748E-2</v>
      </c>
      <c r="EG81">
        <f t="shared" si="93"/>
        <v>1.9639631887837447E-2</v>
      </c>
      <c r="EH81">
        <f t="shared" si="93"/>
        <v>2.8225188093819572E-2</v>
      </c>
      <c r="EI81">
        <f t="shared" si="93"/>
        <v>4.3375593257981404E-2</v>
      </c>
      <c r="EJ81">
        <f t="shared" si="93"/>
        <v>3.8942566204395873E-2</v>
      </c>
      <c r="EK81">
        <f t="shared" si="93"/>
        <v>1.2138725274298356E-2</v>
      </c>
      <c r="EL81">
        <f t="shared" si="48"/>
        <v>3.1204968344100078E-2</v>
      </c>
      <c r="EM81">
        <f t="shared" si="48"/>
        <v>7.0439251795292339E-3</v>
      </c>
      <c r="EN81">
        <f t="shared" si="48"/>
        <v>7.1629723459453551E-2</v>
      </c>
      <c r="EO81">
        <f t="shared" si="48"/>
        <v>0.16586167481049821</v>
      </c>
      <c r="EP81">
        <f t="shared" si="48"/>
        <v>4.2934851917536158E-4</v>
      </c>
      <c r="EQ81">
        <f t="shared" si="92"/>
        <v>0.96396048156051695</v>
      </c>
      <c r="ES81">
        <f t="shared" si="94"/>
        <v>9.438009660781975E-2</v>
      </c>
      <c r="ET81">
        <f t="shared" si="94"/>
        <v>9.5221394923644162E-2</v>
      </c>
      <c r="EU81">
        <f t="shared" si="94"/>
        <v>4.5452222502694796E-2</v>
      </c>
      <c r="EV81">
        <f t="shared" si="94"/>
        <v>5.5496478863370238E-2</v>
      </c>
      <c r="EW81">
        <f t="shared" si="94"/>
        <v>8.8639538976141838E-2</v>
      </c>
      <c r="EX81">
        <f t="shared" si="94"/>
        <v>1.0123060762878543E-2</v>
      </c>
      <c r="EY81">
        <f t="shared" si="94"/>
        <v>2.2965346574273859E-2</v>
      </c>
      <c r="EZ81">
        <f t="shared" si="94"/>
        <v>6.3759569400372584E-3</v>
      </c>
      <c r="FA81">
        <f t="shared" si="94"/>
        <v>0.33022245465601174</v>
      </c>
      <c r="FB81">
        <f t="shared" si="94"/>
        <v>5.7575781030858517E-2</v>
      </c>
      <c r="FC81">
        <f t="shared" si="94"/>
        <v>1.8221623464735822E-2</v>
      </c>
      <c r="FD81">
        <f t="shared" si="94"/>
        <v>2.6236286447656361E-2</v>
      </c>
      <c r="FE81">
        <f t="shared" si="94"/>
        <v>3.4152937703665516E-2</v>
      </c>
      <c r="FF81">
        <f t="shared" si="94"/>
        <v>3.0015272187396424E-2</v>
      </c>
      <c r="FG81">
        <f t="shared" si="94"/>
        <v>1.1263250488423833E-2</v>
      </c>
      <c r="FH81">
        <f t="shared" si="49"/>
        <v>2.9643281848099057E-2</v>
      </c>
      <c r="FI81">
        <f t="shared" si="26"/>
        <v>1.03175194752269E-2</v>
      </c>
      <c r="FJ81">
        <f t="shared" si="26"/>
        <v>5.5042941380621831E-2</v>
      </c>
      <c r="FK81">
        <f t="shared" si="26"/>
        <v>0.1488132861463542</v>
      </c>
      <c r="FL81">
        <f t="shared" si="26"/>
        <v>4.6463833120273637E-4</v>
      </c>
      <c r="FM81">
        <f t="shared" si="89"/>
        <v>1</v>
      </c>
    </row>
    <row r="82" spans="1:169" x14ac:dyDescent="0.2">
      <c r="A82" t="s">
        <v>362</v>
      </c>
      <c r="B82" t="s">
        <v>132</v>
      </c>
      <c r="C82" t="s">
        <v>386</v>
      </c>
      <c r="D82" s="14" t="s">
        <v>387</v>
      </c>
      <c r="E82" s="14" t="s">
        <v>98</v>
      </c>
      <c r="F82" s="20">
        <v>223</v>
      </c>
      <c r="G82" s="21">
        <v>43412</v>
      </c>
      <c r="H82" s="20">
        <v>3</v>
      </c>
      <c r="I82" s="20">
        <v>4</v>
      </c>
      <c r="J82" s="20" t="s">
        <v>365</v>
      </c>
      <c r="K82" s="22" t="s">
        <v>139</v>
      </c>
      <c r="L82" s="20">
        <v>44</v>
      </c>
      <c r="M82" s="20" t="s">
        <v>366</v>
      </c>
      <c r="N82" s="20">
        <v>100</v>
      </c>
      <c r="O82" s="20">
        <v>1</v>
      </c>
      <c r="P82" s="23">
        <v>8</v>
      </c>
      <c r="Q82" s="20" t="s">
        <v>102</v>
      </c>
      <c r="R82" s="20" t="s">
        <v>103</v>
      </c>
      <c r="S82" s="30"/>
      <c r="T82" s="20" t="s">
        <v>104</v>
      </c>
      <c r="U82" s="23">
        <v>2000</v>
      </c>
      <c r="V82" s="20"/>
      <c r="W82" s="20" t="s">
        <v>105</v>
      </c>
      <c r="X82" s="20" t="s">
        <v>388</v>
      </c>
      <c r="Y82" s="20"/>
      <c r="Z82" s="20"/>
      <c r="AA82" s="19">
        <v>66.245800713771743</v>
      </c>
      <c r="AB82" s="19">
        <v>54.177595833636317</v>
      </c>
      <c r="AC82" s="19">
        <v>2.2642775415047298</v>
      </c>
      <c r="AD82" s="19">
        <v>6.5307067292529979</v>
      </c>
      <c r="AE82" s="19">
        <v>15.608312935484234</v>
      </c>
      <c r="AF82" s="19">
        <v>2.3010862689154363</v>
      </c>
      <c r="AG82" s="19">
        <v>4.77033074582459</v>
      </c>
      <c r="AH82" s="19">
        <v>1.1018917431958519</v>
      </c>
      <c r="AI82" s="19">
        <v>23.058106373352352</v>
      </c>
      <c r="AJ82" s="19">
        <v>5.386974265976483</v>
      </c>
      <c r="AK82" s="19">
        <v>2.7957083495530362</v>
      </c>
      <c r="AL82" s="19">
        <v>3.3849609745862281</v>
      </c>
      <c r="AM82" s="19">
        <v>19.74711245102986</v>
      </c>
      <c r="AN82" s="19">
        <v>18.123897542002531</v>
      </c>
      <c r="AO82" s="19">
        <v>1.47598525266548</v>
      </c>
      <c r="AP82" s="19">
        <v>3.3005477777076009</v>
      </c>
      <c r="AQ82" s="19">
        <v>1.0480311840586169</v>
      </c>
      <c r="AR82" s="19">
        <v>0</v>
      </c>
      <c r="AS82" s="19">
        <v>26.75319504509747</v>
      </c>
      <c r="AT82" s="19">
        <v>0</v>
      </c>
      <c r="AU82" s="19">
        <v>104.80426217707817</v>
      </c>
      <c r="AV82" s="19">
        <v>109.44415737944331</v>
      </c>
      <c r="AW82" s="19">
        <v>109.44415737944331</v>
      </c>
      <c r="AX82" s="19">
        <v>7.1751058713946261</v>
      </c>
      <c r="AZ82" s="19">
        <f t="shared" si="104"/>
        <v>66.245800713771743</v>
      </c>
      <c r="BA82" s="19">
        <f t="shared" si="104"/>
        <v>54.177595833636317</v>
      </c>
      <c r="BB82" s="19">
        <f t="shared" si="103"/>
        <v>2.2642775415047298</v>
      </c>
      <c r="BC82" s="19">
        <f t="shared" si="103"/>
        <v>6.5307067292529979</v>
      </c>
      <c r="BD82" s="19">
        <f t="shared" si="103"/>
        <v>15.608312935484234</v>
      </c>
      <c r="BE82" s="19">
        <f t="shared" si="103"/>
        <v>2.3010862689154363</v>
      </c>
      <c r="BF82" s="19">
        <f t="shared" si="103"/>
        <v>4.77033074582459</v>
      </c>
      <c r="BG82" s="19">
        <f t="shared" si="103"/>
        <v>1.1018917431958519</v>
      </c>
      <c r="BH82" s="19">
        <f t="shared" si="103"/>
        <v>23.058106373352352</v>
      </c>
      <c r="BI82" s="19">
        <f t="shared" si="103"/>
        <v>5.386974265976483</v>
      </c>
      <c r="BJ82" s="19">
        <f t="shared" si="103"/>
        <v>2.7957083495530362</v>
      </c>
      <c r="BK82" s="19">
        <f t="shared" si="75"/>
        <v>3.3849609745862281</v>
      </c>
      <c r="BL82" s="19">
        <f t="shared" si="75"/>
        <v>19.74711245102986</v>
      </c>
      <c r="BM82" s="19">
        <f t="shared" si="75"/>
        <v>18.123897542002531</v>
      </c>
      <c r="BN82" s="19">
        <f t="shared" si="75"/>
        <v>1.47598525266548</v>
      </c>
      <c r="BO82" s="19">
        <f t="shared" si="75"/>
        <v>3.3005477777076009</v>
      </c>
      <c r="BP82" s="19">
        <f t="shared" si="65"/>
        <v>1.0480311840586169</v>
      </c>
      <c r="BQ82" s="19">
        <f t="shared" si="64"/>
        <v>0</v>
      </c>
      <c r="BR82" s="19">
        <f t="shared" si="64"/>
        <v>26.75319504509747</v>
      </c>
      <c r="BS82" s="19">
        <f t="shared" si="64"/>
        <v>0</v>
      </c>
      <c r="BT82" s="19">
        <f t="shared" si="64"/>
        <v>104.80426217707817</v>
      </c>
      <c r="BU82" s="19">
        <f t="shared" si="64"/>
        <v>109.44415737944331</v>
      </c>
      <c r="BV82" s="19">
        <f t="shared" si="64"/>
        <v>109.44415737944331</v>
      </c>
      <c r="BW82" s="19">
        <f t="shared" si="64"/>
        <v>7.1751058713946261</v>
      </c>
      <c r="BX82" s="19"/>
      <c r="BY82" s="19">
        <f t="shared" si="101"/>
        <v>1610.1830282122603</v>
      </c>
      <c r="BZ82" s="19">
        <f t="shared" si="99"/>
        <v>1336.6205541906309</v>
      </c>
      <c r="CA82" s="19">
        <f t="shared" si="99"/>
        <v>154.23237858012513</v>
      </c>
      <c r="CB82" s="19">
        <f t="shared" si="99"/>
        <v>414.94416929242385</v>
      </c>
      <c r="CC82" s="19">
        <f t="shared" si="99"/>
        <v>825.56265503602572</v>
      </c>
      <c r="CD82" s="19">
        <f t="shared" si="99"/>
        <v>160.1930084550059</v>
      </c>
      <c r="CE82" s="19">
        <f t="shared" si="99"/>
        <v>335.74151419786847</v>
      </c>
      <c r="CF82" s="19">
        <f t="shared" si="99"/>
        <v>62.772907639999509</v>
      </c>
      <c r="CG82" s="19">
        <f t="shared" si="99"/>
        <v>2212.0293865087888</v>
      </c>
      <c r="CH82" s="19">
        <f t="shared" si="99"/>
        <v>335.09650877017276</v>
      </c>
      <c r="CI82" s="19">
        <f t="shared" si="99"/>
        <v>196.29723979122406</v>
      </c>
      <c r="CJ82" s="19">
        <f t="shared" si="99"/>
        <v>272.00152457049342</v>
      </c>
      <c r="CK82" s="19">
        <f t="shared" si="99"/>
        <v>568.96271290408686</v>
      </c>
      <c r="CL82" s="19">
        <f t="shared" si="99"/>
        <v>448.31809911789776</v>
      </c>
      <c r="CM82" s="19">
        <f t="shared" si="99"/>
        <v>109.47116362800942</v>
      </c>
      <c r="CN82" s="19">
        <f t="shared" si="99"/>
        <v>273.52856348465821</v>
      </c>
      <c r="CO82" s="19">
        <f t="shared" si="99"/>
        <v>31.261741766366779</v>
      </c>
      <c r="CP82" s="19">
        <f t="shared" si="99"/>
        <v>936.30901740535091</v>
      </c>
      <c r="CQ82" s="19">
        <f t="shared" si="99"/>
        <v>1835.8168348213969</v>
      </c>
      <c r="CR82" s="19">
        <f t="shared" si="99"/>
        <v>3.0857410954997548</v>
      </c>
      <c r="CS82" s="19">
        <f t="shared" si="99"/>
        <v>7617.6326515557048</v>
      </c>
      <c r="CT82" s="19">
        <f t="shared" si="99"/>
        <v>7870.7894723808304</v>
      </c>
      <c r="CU82" s="19">
        <f t="shared" si="99"/>
        <v>7873.8752134763317</v>
      </c>
      <c r="CV82" s="19">
        <f t="shared" si="99"/>
        <v>316.09926705077032</v>
      </c>
      <c r="CW82" s="19"/>
      <c r="CX82" s="19">
        <f t="shared" si="102"/>
        <v>9.7012070133944448</v>
      </c>
      <c r="CY82" s="19">
        <f t="shared" si="100"/>
        <v>9.7876829698214323</v>
      </c>
      <c r="CZ82" s="19">
        <f t="shared" si="100"/>
        <v>4.671974659548864</v>
      </c>
      <c r="DA82" s="19">
        <f t="shared" si="100"/>
        <v>5.704410668333824</v>
      </c>
      <c r="DB82" s="19">
        <f t="shared" si="100"/>
        <v>9.1111425828753667</v>
      </c>
      <c r="DC82" s="19">
        <f t="shared" si="100"/>
        <v>1.0405362104886711</v>
      </c>
      <c r="DD82" s="19">
        <f t="shared" si="100"/>
        <v>2.3605780165404124</v>
      </c>
      <c r="DE82" s="19">
        <f t="shared" si="100"/>
        <v>0.65537629655981466</v>
      </c>
      <c r="DF82" s="19">
        <f t="shared" si="100"/>
        <v>33.943135345591536</v>
      </c>
      <c r="DG82" s="19">
        <f t="shared" si="100"/>
        <v>5.9181394257224049</v>
      </c>
      <c r="DH82" s="19">
        <f t="shared" si="100"/>
        <v>1.8729769062016592</v>
      </c>
      <c r="DI82" s="19">
        <f t="shared" si="100"/>
        <v>2.696793659250623</v>
      </c>
      <c r="DJ82" s="19">
        <f t="shared" si="100"/>
        <v>3.5105359147446769</v>
      </c>
      <c r="DK82" s="19">
        <f t="shared" si="100"/>
        <v>3.0852306738281903</v>
      </c>
      <c r="DL82" s="19">
        <f t="shared" si="100"/>
        <v>1.1577348250230812</v>
      </c>
      <c r="DM82" s="19">
        <f t="shared" si="100"/>
        <v>3.0469942721056729</v>
      </c>
      <c r="DN82" s="19">
        <f t="shared" si="100"/>
        <v>1.0605243678635092</v>
      </c>
      <c r="DO82" s="19">
        <f t="shared" si="100"/>
        <v>5.6577921421125703</v>
      </c>
      <c r="DP82" s="19">
        <f t="shared" si="100"/>
        <v>15.296323559067774</v>
      </c>
      <c r="DQ82" s="19">
        <f t="shared" si="100"/>
        <v>4.7759567953042432E-2</v>
      </c>
      <c r="DR82" s="19">
        <f t="shared" si="100"/>
        <v>98.491287542392044</v>
      </c>
      <c r="DS82" s="19">
        <f t="shared" si="100"/>
        <v>102.74093595231265</v>
      </c>
      <c r="DT82" s="19">
        <f t="shared" si="100"/>
        <v>102.78869552026569</v>
      </c>
      <c r="DU82" s="19">
        <f t="shared" si="100"/>
        <v>2.8853070884340855</v>
      </c>
      <c r="DW82">
        <f t="shared" si="95"/>
        <v>0.20449689442072846</v>
      </c>
      <c r="DX82">
        <f t="shared" si="93"/>
        <v>0.1697538401298222</v>
      </c>
      <c r="DY82">
        <f t="shared" si="93"/>
        <v>1.9587861681647254E-2</v>
      </c>
      <c r="DZ82">
        <f t="shared" si="93"/>
        <v>5.2698850063338146E-2</v>
      </c>
      <c r="EA82">
        <f t="shared" si="93"/>
        <v>0.10484832851085256</v>
      </c>
      <c r="EB82">
        <f t="shared" si="93"/>
        <v>2.0344875186849749E-2</v>
      </c>
      <c r="EC82">
        <f t="shared" si="93"/>
        <v>4.2639933335905371E-2</v>
      </c>
      <c r="ED82">
        <f t="shared" si="93"/>
        <v>7.9723015590292979E-3</v>
      </c>
      <c r="EE82">
        <f t="shared" si="93"/>
        <v>0.280932746142947</v>
      </c>
      <c r="EF82">
        <f t="shared" si="93"/>
        <v>4.2558016184539832E-2</v>
      </c>
      <c r="EG82">
        <f t="shared" si="93"/>
        <v>2.4930194404815621E-2</v>
      </c>
      <c r="EH82">
        <f t="shared" si="93"/>
        <v>3.4544810172373076E-2</v>
      </c>
      <c r="EI82">
        <f t="shared" si="93"/>
        <v>7.2259554219286218E-2</v>
      </c>
      <c r="EJ82">
        <f t="shared" si="93"/>
        <v>5.6937414800604186E-2</v>
      </c>
      <c r="EK82">
        <f t="shared" si="93"/>
        <v>1.390308592148461E-2</v>
      </c>
      <c r="EL82">
        <f t="shared" si="48"/>
        <v>3.4738747575845157E-2</v>
      </c>
      <c r="EM82">
        <f t="shared" si="48"/>
        <v>3.9703120660156688E-3</v>
      </c>
      <c r="EN82">
        <f t="shared" si="48"/>
        <v>0.11891336756300569</v>
      </c>
      <c r="EO82">
        <f t="shared" si="48"/>
        <v>0.23315289930926911</v>
      </c>
      <c r="EP82">
        <f t="shared" si="48"/>
        <v>3.9189611364661109E-4</v>
      </c>
      <c r="EQ82">
        <f t="shared" si="92"/>
        <v>0.96745661380535197</v>
      </c>
      <c r="ES82">
        <f t="shared" si="94"/>
        <v>9.438009660781975E-2</v>
      </c>
      <c r="ET82">
        <f t="shared" si="94"/>
        <v>9.5221394923644162E-2</v>
      </c>
      <c r="EU82">
        <f t="shared" si="94"/>
        <v>4.5452222502694796E-2</v>
      </c>
      <c r="EV82">
        <f t="shared" si="94"/>
        <v>5.5496478863370238E-2</v>
      </c>
      <c r="EW82">
        <f t="shared" si="94"/>
        <v>8.8639538976141838E-2</v>
      </c>
      <c r="EX82">
        <f t="shared" si="94"/>
        <v>1.0123060762878543E-2</v>
      </c>
      <c r="EY82">
        <f t="shared" si="94"/>
        <v>2.2965346574273859E-2</v>
      </c>
      <c r="EZ82">
        <f t="shared" si="94"/>
        <v>6.3759569400372584E-3</v>
      </c>
      <c r="FA82">
        <f t="shared" si="94"/>
        <v>0.33022245465601174</v>
      </c>
      <c r="FB82">
        <f t="shared" si="94"/>
        <v>5.7575781030858517E-2</v>
      </c>
      <c r="FC82">
        <f t="shared" si="94"/>
        <v>1.8221623464735822E-2</v>
      </c>
      <c r="FD82">
        <f t="shared" si="94"/>
        <v>2.6236286447656361E-2</v>
      </c>
      <c r="FE82">
        <f t="shared" si="94"/>
        <v>3.4152937703665516E-2</v>
      </c>
      <c r="FF82">
        <f t="shared" si="94"/>
        <v>3.0015272187396424E-2</v>
      </c>
      <c r="FG82">
        <f t="shared" si="94"/>
        <v>1.1263250488423833E-2</v>
      </c>
      <c r="FH82">
        <f t="shared" si="49"/>
        <v>2.9643281848099057E-2</v>
      </c>
      <c r="FI82">
        <f t="shared" si="49"/>
        <v>1.03175194752269E-2</v>
      </c>
      <c r="FJ82">
        <f t="shared" si="49"/>
        <v>5.5042941380621831E-2</v>
      </c>
      <c r="FK82">
        <f t="shared" si="49"/>
        <v>0.1488132861463542</v>
      </c>
      <c r="FL82">
        <f t="shared" si="49"/>
        <v>4.6463833120273637E-4</v>
      </c>
      <c r="FM82">
        <f t="shared" si="89"/>
        <v>1</v>
      </c>
    </row>
    <row r="83" spans="1:169" s="4" customFormat="1" x14ac:dyDescent="0.2">
      <c r="A83" s="4" t="s">
        <v>389</v>
      </c>
      <c r="B83" s="4" t="s">
        <v>95</v>
      </c>
      <c r="C83" s="4" t="s">
        <v>390</v>
      </c>
      <c r="D83" s="5" t="s">
        <v>391</v>
      </c>
      <c r="E83" s="5" t="s">
        <v>98</v>
      </c>
      <c r="F83" s="25">
        <v>239</v>
      </c>
      <c r="G83" s="26">
        <v>43414</v>
      </c>
      <c r="H83" s="25">
        <v>3</v>
      </c>
      <c r="I83" s="25">
        <v>4</v>
      </c>
      <c r="J83" s="25"/>
      <c r="K83" s="27" t="s">
        <v>139</v>
      </c>
      <c r="L83" s="25">
        <v>48</v>
      </c>
      <c r="M83" s="25" t="s">
        <v>392</v>
      </c>
      <c r="N83" s="25">
        <v>5</v>
      </c>
      <c r="O83" s="25">
        <v>22</v>
      </c>
      <c r="P83" s="28">
        <v>1</v>
      </c>
      <c r="Q83" s="25" t="s">
        <v>102</v>
      </c>
      <c r="R83" s="25" t="s">
        <v>103</v>
      </c>
      <c r="S83" s="25"/>
      <c r="T83" s="25" t="s">
        <v>203</v>
      </c>
      <c r="U83" s="28">
        <v>2000</v>
      </c>
      <c r="V83" s="25"/>
      <c r="W83" s="25" t="s">
        <v>105</v>
      </c>
      <c r="X83" s="25" t="s">
        <v>393</v>
      </c>
      <c r="Y83" s="25"/>
      <c r="Z83" s="25"/>
      <c r="AA83" s="8">
        <v>196.71721839068502</v>
      </c>
      <c r="AB83" s="8">
        <v>265.44136282602079</v>
      </c>
      <c r="AC83" s="8">
        <v>192.58289375974795</v>
      </c>
      <c r="AD83" s="8">
        <v>129.69826211160554</v>
      </c>
      <c r="AE83" s="8">
        <v>156.07386928448571</v>
      </c>
      <c r="AF83" s="8">
        <v>19.007053885853441</v>
      </c>
      <c r="AG83" s="8">
        <v>42.503909497096885</v>
      </c>
      <c r="AH83" s="8">
        <v>18.486231499191984</v>
      </c>
      <c r="AI83" s="8">
        <v>629.36478432038768</v>
      </c>
      <c r="AJ83" s="8">
        <v>139.91147396002029</v>
      </c>
      <c r="AK83" s="8">
        <v>30.542592017302663</v>
      </c>
      <c r="AL83" s="8">
        <v>54.130256972853019</v>
      </c>
      <c r="AM83" s="8">
        <v>76.765732699993535</v>
      </c>
      <c r="AN83" s="8">
        <v>88.828532728149995</v>
      </c>
      <c r="AO83" s="8">
        <v>19.971153053094209</v>
      </c>
      <c r="AP83" s="8">
        <v>54.583817517900968</v>
      </c>
      <c r="AQ83" s="8">
        <v>29.088179574854653</v>
      </c>
      <c r="AR83" s="8">
        <v>71.204510015152053</v>
      </c>
      <c r="AS83" s="8">
        <v>297.46712630528071</v>
      </c>
      <c r="AT83" s="8">
        <v>0</v>
      </c>
      <c r="AU83" s="8">
        <v>1966.5870021356652</v>
      </c>
      <c r="AV83" s="8">
        <v>2073.5923552123936</v>
      </c>
      <c r="AW83" s="8">
        <v>2073.5923552123936</v>
      </c>
      <c r="AX83" s="8">
        <v>61.752939361124788</v>
      </c>
      <c r="AZ83" s="8">
        <f t="shared" si="104"/>
        <v>196.71721839068502</v>
      </c>
      <c r="BA83" s="8">
        <f t="shared" si="104"/>
        <v>265.44136282602079</v>
      </c>
      <c r="BB83" s="8">
        <f t="shared" si="103"/>
        <v>192.58289375974795</v>
      </c>
      <c r="BC83" s="8">
        <f t="shared" si="103"/>
        <v>129.69826211160554</v>
      </c>
      <c r="BD83" s="8">
        <f t="shared" si="103"/>
        <v>156.07386928448571</v>
      </c>
      <c r="BE83" s="8">
        <f t="shared" si="103"/>
        <v>19.007053885853441</v>
      </c>
      <c r="BF83" s="8">
        <f t="shared" si="103"/>
        <v>42.503909497096885</v>
      </c>
      <c r="BG83" s="8">
        <f t="shared" si="103"/>
        <v>18.486231499191984</v>
      </c>
      <c r="BH83" s="8">
        <f t="shared" si="103"/>
        <v>629.36478432038768</v>
      </c>
      <c r="BI83" s="8">
        <f t="shared" si="103"/>
        <v>139.91147396002029</v>
      </c>
      <c r="BJ83" s="8">
        <f t="shared" si="103"/>
        <v>30.542592017302663</v>
      </c>
      <c r="BK83" s="8">
        <f t="shared" si="75"/>
        <v>54.130256972853019</v>
      </c>
      <c r="BL83" s="8">
        <f t="shared" si="75"/>
        <v>76.765732699993535</v>
      </c>
      <c r="BM83" s="8">
        <f t="shared" si="75"/>
        <v>88.828532728149995</v>
      </c>
      <c r="BN83" s="8">
        <f t="shared" si="75"/>
        <v>19.971153053094209</v>
      </c>
      <c r="BO83" s="8">
        <f t="shared" si="75"/>
        <v>54.583817517900968</v>
      </c>
      <c r="BP83" s="8">
        <f t="shared" si="65"/>
        <v>29.088179574854653</v>
      </c>
      <c r="BQ83" s="8">
        <f t="shared" si="64"/>
        <v>71.204510015152053</v>
      </c>
      <c r="BR83" s="8">
        <f t="shared" si="64"/>
        <v>297.46712630528071</v>
      </c>
      <c r="BS83" s="8">
        <f t="shared" si="64"/>
        <v>0</v>
      </c>
      <c r="BT83" s="8">
        <f t="shared" si="64"/>
        <v>1966.5870021356652</v>
      </c>
      <c r="BU83" s="8">
        <f t="shared" si="64"/>
        <v>2073.5923552123936</v>
      </c>
      <c r="BV83" s="8">
        <f t="shared" si="64"/>
        <v>2073.5923552123936</v>
      </c>
      <c r="BW83" s="8">
        <f t="shared" si="64"/>
        <v>61.752939361124788</v>
      </c>
      <c r="BX83" s="8"/>
      <c r="BY83" s="8">
        <f>(AZ83+AZ83)*($N83-0)/2</f>
        <v>983.58609195342513</v>
      </c>
      <c r="BZ83" s="8">
        <f t="shared" ref="BZ83:CV83" si="105">(BA83+BA83)*($N83-0)/2</f>
        <v>1327.206814130104</v>
      </c>
      <c r="CA83" s="8">
        <f t="shared" si="105"/>
        <v>962.91446879873979</v>
      </c>
      <c r="CB83" s="8">
        <f t="shared" si="105"/>
        <v>648.49131055802775</v>
      </c>
      <c r="CC83" s="8">
        <f t="shared" si="105"/>
        <v>780.36934642242852</v>
      </c>
      <c r="CD83" s="8">
        <f t="shared" si="105"/>
        <v>95.035269429267203</v>
      </c>
      <c r="CE83" s="8">
        <f t="shared" si="105"/>
        <v>212.51954748548442</v>
      </c>
      <c r="CF83" s="8">
        <f t="shared" si="105"/>
        <v>92.431157495959923</v>
      </c>
      <c r="CG83" s="8">
        <f t="shared" si="105"/>
        <v>3146.8239216019383</v>
      </c>
      <c r="CH83" s="8">
        <f t="shared" si="105"/>
        <v>699.55736980010147</v>
      </c>
      <c r="CI83" s="8">
        <f t="shared" si="105"/>
        <v>152.71296008651331</v>
      </c>
      <c r="CJ83" s="8">
        <f t="shared" si="105"/>
        <v>270.65128486426511</v>
      </c>
      <c r="CK83" s="8">
        <f t="shared" si="105"/>
        <v>383.82866349996766</v>
      </c>
      <c r="CL83" s="8">
        <f t="shared" si="105"/>
        <v>444.14266364074996</v>
      </c>
      <c r="CM83" s="8">
        <f t="shared" si="105"/>
        <v>99.855765265471049</v>
      </c>
      <c r="CN83" s="8">
        <f t="shared" si="105"/>
        <v>272.91908758950484</v>
      </c>
      <c r="CO83" s="8">
        <f t="shared" si="105"/>
        <v>145.44089787427328</v>
      </c>
      <c r="CP83" s="8">
        <f t="shared" si="105"/>
        <v>356.02255007576025</v>
      </c>
      <c r="CQ83" s="8">
        <f t="shared" si="105"/>
        <v>1487.3356315264036</v>
      </c>
      <c r="CR83" s="8">
        <f t="shared" si="105"/>
        <v>0</v>
      </c>
      <c r="CS83" s="8">
        <f t="shared" si="105"/>
        <v>9832.9350106783259</v>
      </c>
      <c r="CT83" s="8">
        <f t="shared" si="105"/>
        <v>10367.961776061968</v>
      </c>
      <c r="CU83" s="8">
        <f t="shared" si="105"/>
        <v>10367.961776061968</v>
      </c>
      <c r="CV83" s="8">
        <f t="shared" si="105"/>
        <v>308.76469680562394</v>
      </c>
      <c r="CW83" s="8"/>
      <c r="CX83" s="8">
        <f>SUM(BY83:BY90)/1000</f>
        <v>6.7757384839893611</v>
      </c>
      <c r="CY83" s="8">
        <f t="shared" ref="CY83" si="106">SUM(BZ83:BZ90)/1000</f>
        <v>7.8333327515909987</v>
      </c>
      <c r="CZ83" s="8">
        <f t="shared" ref="CZ83:DU83" si="107">SUM(CA83:CA90)/1000</f>
        <v>5.3711461672745768</v>
      </c>
      <c r="DA83" s="8">
        <f t="shared" si="107"/>
        <v>4.9299185576653972</v>
      </c>
      <c r="DB83" s="8">
        <f t="shared" si="107"/>
        <v>7.0812047022426077</v>
      </c>
      <c r="DC83" s="8">
        <f t="shared" si="107"/>
        <v>1.1325094042979484</v>
      </c>
      <c r="DD83" s="8">
        <f t="shared" si="107"/>
        <v>2.454530719446236</v>
      </c>
      <c r="DE83" s="8">
        <f t="shared" si="107"/>
        <v>0.73263209942231089</v>
      </c>
      <c r="DF83" s="8">
        <f t="shared" si="107"/>
        <v>26.525194787780876</v>
      </c>
      <c r="DG83" s="8">
        <f t="shared" si="107"/>
        <v>5.0942129426013736</v>
      </c>
      <c r="DH83" s="8">
        <f t="shared" si="107"/>
        <v>1.5270981451363237</v>
      </c>
      <c r="DI83" s="8">
        <f t="shared" si="107"/>
        <v>2.132222852803531</v>
      </c>
      <c r="DJ83" s="8">
        <f t="shared" si="107"/>
        <v>2.5014775123816451</v>
      </c>
      <c r="DK83" s="8">
        <f t="shared" si="107"/>
        <v>2.1768374176383736</v>
      </c>
      <c r="DL83" s="8">
        <f t="shared" si="107"/>
        <v>1.0213660316301638</v>
      </c>
      <c r="DM83" s="8">
        <f t="shared" si="107"/>
        <v>2.3468300176646717</v>
      </c>
      <c r="DN83" s="8">
        <f t="shared" si="107"/>
        <v>0.78899421631426947</v>
      </c>
      <c r="DO83" s="8">
        <f t="shared" si="107"/>
        <v>2.6611495313324629</v>
      </c>
      <c r="DP83" s="8">
        <f t="shared" si="107"/>
        <v>15.824805284466768</v>
      </c>
      <c r="DQ83" s="8">
        <f t="shared" si="107"/>
        <v>0</v>
      </c>
      <c r="DR83" s="8">
        <f t="shared" si="107"/>
        <v>82.362326851186538</v>
      </c>
      <c r="DS83" s="8">
        <f t="shared" si="107"/>
        <v>85.64845851431167</v>
      </c>
      <c r="DT83" s="8">
        <f t="shared" si="107"/>
        <v>85.64845851431167</v>
      </c>
      <c r="DU83" s="8">
        <f t="shared" si="107"/>
        <v>2.7053116860313686</v>
      </c>
      <c r="DW83" s="4">
        <f t="shared" si="95"/>
        <v>9.4867835472192269E-2</v>
      </c>
      <c r="DX83" s="4">
        <f t="shared" si="93"/>
        <v>0.12801038842508283</v>
      </c>
      <c r="DY83" s="4">
        <f t="shared" si="93"/>
        <v>9.2874037308081275E-2</v>
      </c>
      <c r="DZ83" s="4">
        <f t="shared" si="93"/>
        <v>6.2547617802304653E-2</v>
      </c>
      <c r="EA83" s="4">
        <f t="shared" si="93"/>
        <v>7.526738266186335E-2</v>
      </c>
      <c r="EB83" s="4">
        <f t="shared" si="93"/>
        <v>9.1662441935973435E-3</v>
      </c>
      <c r="EC83" s="4">
        <f t="shared" si="93"/>
        <v>2.0497717109274019E-2</v>
      </c>
      <c r="ED83" s="4">
        <f t="shared" si="93"/>
        <v>8.9150750641624928E-3</v>
      </c>
      <c r="EE83" s="4">
        <f t="shared" si="93"/>
        <v>0.30351422869512035</v>
      </c>
      <c r="EF83" s="4">
        <f t="shared" si="93"/>
        <v>6.7472988896937494E-2</v>
      </c>
      <c r="EG83" s="4">
        <f t="shared" si="93"/>
        <v>1.4729313570494066E-2</v>
      </c>
      <c r="EH83" s="4">
        <f t="shared" si="93"/>
        <v>2.6104579734192054E-2</v>
      </c>
      <c r="EI83" s="4">
        <f t="shared" si="93"/>
        <v>3.7020648010698605E-2</v>
      </c>
      <c r="EJ83" s="4">
        <f t="shared" si="93"/>
        <v>4.2837992002073853E-2</v>
      </c>
      <c r="EK83" s="4">
        <f t="shared" si="93"/>
        <v>9.6311857067242178E-3</v>
      </c>
      <c r="EL83" s="4">
        <f t="shared" si="48"/>
        <v>2.6323311513323008E-2</v>
      </c>
      <c r="EM83" s="4">
        <f t="shared" si="48"/>
        <v>1.4027916095338428E-2</v>
      </c>
      <c r="EN83" s="4">
        <f t="shared" si="48"/>
        <v>3.4338721319146996E-2</v>
      </c>
      <c r="EO83" s="4">
        <f t="shared" si="48"/>
        <v>0.14345496864778506</v>
      </c>
      <c r="EP83" s="4">
        <f t="shared" si="48"/>
        <v>0</v>
      </c>
      <c r="EQ83" s="4">
        <f t="shared" si="92"/>
        <v>0.94839614796623417</v>
      </c>
      <c r="ES83" s="4">
        <f t="shared" si="94"/>
        <v>7.911103832484212E-2</v>
      </c>
      <c r="ET83" s="4">
        <f t="shared" si="94"/>
        <v>9.1459121243636463E-2</v>
      </c>
      <c r="EU83" s="4">
        <f t="shared" si="94"/>
        <v>6.2711533405788847E-2</v>
      </c>
      <c r="EV83" s="4">
        <f t="shared" si="94"/>
        <v>5.7559921604912696E-2</v>
      </c>
      <c r="EW83" s="4">
        <f t="shared" si="94"/>
        <v>8.2677549894950575E-2</v>
      </c>
      <c r="EX83" s="4">
        <f t="shared" si="94"/>
        <v>1.3222764588445087E-2</v>
      </c>
      <c r="EY83" s="4">
        <f t="shared" si="94"/>
        <v>2.8658200766521553E-2</v>
      </c>
      <c r="EZ83" s="4">
        <f t="shared" si="94"/>
        <v>8.5539437852216529E-3</v>
      </c>
      <c r="FA83" s="4">
        <f t="shared" si="94"/>
        <v>0.30969844931124563</v>
      </c>
      <c r="FB83" s="4">
        <f t="shared" si="94"/>
        <v>5.9478162607563355E-2</v>
      </c>
      <c r="FC83" s="4">
        <f t="shared" si="94"/>
        <v>1.782983805693536E-2</v>
      </c>
      <c r="FD83" s="4">
        <f t="shared" si="94"/>
        <v>2.4895052284534008E-2</v>
      </c>
      <c r="FE83" s="4">
        <f t="shared" si="94"/>
        <v>2.9206334308557971E-2</v>
      </c>
      <c r="FF83" s="4">
        <f t="shared" si="94"/>
        <v>2.5415955586341684E-2</v>
      </c>
      <c r="FG83" s="4">
        <f t="shared" si="94"/>
        <v>1.1925095318084398E-2</v>
      </c>
      <c r="FH83" s="4">
        <f t="shared" si="49"/>
        <v>2.7400726859229129E-2</v>
      </c>
      <c r="FI83" s="4">
        <f t="shared" si="49"/>
        <v>9.2120071977994829E-3</v>
      </c>
      <c r="FJ83" s="4">
        <f t="shared" si="49"/>
        <v>3.1070606260681161E-2</v>
      </c>
      <c r="FK83" s="4">
        <f t="shared" si="49"/>
        <v>0.18476462459417733</v>
      </c>
      <c r="FL83" s="4">
        <f t="shared" si="49"/>
        <v>0</v>
      </c>
      <c r="FM83" s="4">
        <f t="shared" si="89"/>
        <v>1</v>
      </c>
    </row>
    <row r="84" spans="1:169" s="4" customFormat="1" x14ac:dyDescent="0.2">
      <c r="A84" s="4" t="s">
        <v>389</v>
      </c>
      <c r="B84" s="4" t="s">
        <v>108</v>
      </c>
      <c r="C84" s="4" t="s">
        <v>394</v>
      </c>
      <c r="D84" s="5" t="s">
        <v>395</v>
      </c>
      <c r="E84" s="5" t="s">
        <v>98</v>
      </c>
      <c r="F84" s="25">
        <v>239</v>
      </c>
      <c r="G84" s="26">
        <v>43414</v>
      </c>
      <c r="H84" s="25">
        <v>3</v>
      </c>
      <c r="I84" s="25">
        <v>4</v>
      </c>
      <c r="J84" s="25"/>
      <c r="K84" s="27" t="s">
        <v>139</v>
      </c>
      <c r="L84" s="25">
        <v>48</v>
      </c>
      <c r="M84" s="25" t="s">
        <v>392</v>
      </c>
      <c r="N84" s="25">
        <v>12</v>
      </c>
      <c r="O84" s="25">
        <v>18</v>
      </c>
      <c r="P84" s="28">
        <v>2</v>
      </c>
      <c r="Q84" s="25" t="s">
        <v>102</v>
      </c>
      <c r="R84" s="25" t="s">
        <v>103</v>
      </c>
      <c r="S84" s="36"/>
      <c r="T84" s="25" t="s">
        <v>203</v>
      </c>
      <c r="U84" s="28">
        <v>2000</v>
      </c>
      <c r="V84" s="25"/>
      <c r="W84" s="25" t="s">
        <v>105</v>
      </c>
      <c r="X84" s="25" t="s">
        <v>396</v>
      </c>
      <c r="Y84" s="25"/>
      <c r="Z84" s="25"/>
      <c r="AA84" s="8">
        <v>197.80495107764332</v>
      </c>
      <c r="AB84" s="8">
        <v>252.53194983791531</v>
      </c>
      <c r="AC84" s="8">
        <v>171.04630168832705</v>
      </c>
      <c r="AD84" s="8">
        <v>121.06757903026919</v>
      </c>
      <c r="AE84" s="8">
        <v>151.94201031374968</v>
      </c>
      <c r="AF84" s="8">
        <v>17.864439730400278</v>
      </c>
      <c r="AG84" s="8">
        <v>45.599914494140506</v>
      </c>
      <c r="AH84" s="8">
        <v>17.488970143493461</v>
      </c>
      <c r="AI84" s="8">
        <v>605.05517675909391</v>
      </c>
      <c r="AJ84" s="8">
        <v>133.00971177054146</v>
      </c>
      <c r="AK84" s="8">
        <v>31.137661043125565</v>
      </c>
      <c r="AL84" s="8">
        <v>49.435593765711765</v>
      </c>
      <c r="AM84" s="8">
        <v>73.430006147557393</v>
      </c>
      <c r="AN84" s="8">
        <v>89.07788703137679</v>
      </c>
      <c r="AO84" s="8">
        <v>19.938298546793675</v>
      </c>
      <c r="AP84" s="8">
        <v>54.475203344240263</v>
      </c>
      <c r="AQ84" s="8">
        <v>16.419466779393499</v>
      </c>
      <c r="AR84" s="8">
        <v>72.533460031180653</v>
      </c>
      <c r="AS84" s="8">
        <v>298.43393590579768</v>
      </c>
      <c r="AT84" s="8">
        <v>0</v>
      </c>
      <c r="AU84" s="8">
        <v>1931.5095269520646</v>
      </c>
      <c r="AV84" s="8">
        <v>1998.1680701048072</v>
      </c>
      <c r="AW84" s="8">
        <v>1998.1680701048072</v>
      </c>
      <c r="AX84" s="8">
        <v>59.784427382763518</v>
      </c>
      <c r="AZ84" s="8">
        <f t="shared" si="104"/>
        <v>197.80495107764332</v>
      </c>
      <c r="BA84" s="8">
        <f t="shared" si="104"/>
        <v>252.53194983791531</v>
      </c>
      <c r="BB84" s="8">
        <f t="shared" si="103"/>
        <v>171.04630168832705</v>
      </c>
      <c r="BC84" s="8">
        <f t="shared" si="103"/>
        <v>121.06757903026919</v>
      </c>
      <c r="BD84" s="8">
        <f t="shared" si="103"/>
        <v>151.94201031374968</v>
      </c>
      <c r="BE84" s="8">
        <f t="shared" si="103"/>
        <v>17.864439730400278</v>
      </c>
      <c r="BF84" s="8">
        <f t="shared" si="103"/>
        <v>45.599914494140506</v>
      </c>
      <c r="BG84" s="8">
        <f t="shared" si="103"/>
        <v>17.488970143493461</v>
      </c>
      <c r="BH84" s="8">
        <f t="shared" si="103"/>
        <v>605.05517675909391</v>
      </c>
      <c r="BI84" s="8">
        <f t="shared" si="103"/>
        <v>133.00971177054146</v>
      </c>
      <c r="BJ84" s="8">
        <f t="shared" si="103"/>
        <v>31.137661043125565</v>
      </c>
      <c r="BK84" s="8">
        <f t="shared" si="75"/>
        <v>49.435593765711765</v>
      </c>
      <c r="BL84" s="8">
        <f t="shared" si="75"/>
        <v>73.430006147557393</v>
      </c>
      <c r="BM84" s="8">
        <f t="shared" si="75"/>
        <v>89.07788703137679</v>
      </c>
      <c r="BN84" s="8">
        <f t="shared" si="75"/>
        <v>19.938298546793675</v>
      </c>
      <c r="BO84" s="8">
        <f t="shared" si="75"/>
        <v>54.475203344240263</v>
      </c>
      <c r="BP84" s="8">
        <f t="shared" si="65"/>
        <v>16.419466779393499</v>
      </c>
      <c r="BQ84" s="8">
        <f t="shared" si="64"/>
        <v>72.533460031180653</v>
      </c>
      <c r="BR84" s="8">
        <f t="shared" si="64"/>
        <v>298.43393590579768</v>
      </c>
      <c r="BS84" s="8">
        <f t="shared" si="64"/>
        <v>0</v>
      </c>
      <c r="BT84" s="8">
        <f t="shared" si="64"/>
        <v>1931.5095269520646</v>
      </c>
      <c r="BU84" s="8">
        <f t="shared" si="64"/>
        <v>1998.1680701048072</v>
      </c>
      <c r="BV84" s="8">
        <f t="shared" si="64"/>
        <v>1998.1680701048072</v>
      </c>
      <c r="BW84" s="8">
        <f t="shared" si="64"/>
        <v>59.784427382763518</v>
      </c>
      <c r="BX84" s="8"/>
      <c r="BY84" s="8">
        <f>(AZ83+AZ84)*($N84-$N83)/2</f>
        <v>1380.8275931391493</v>
      </c>
      <c r="BZ84" s="8">
        <f t="shared" ref="BZ84:CV90" si="108">(BA83+BA84)*($N84-$N83)/2</f>
        <v>1812.9065943237763</v>
      </c>
      <c r="CA84" s="8">
        <f t="shared" si="108"/>
        <v>1272.7021840682626</v>
      </c>
      <c r="CB84" s="8">
        <f t="shared" si="108"/>
        <v>877.68044399656151</v>
      </c>
      <c r="CC84" s="8">
        <f t="shared" si="108"/>
        <v>1078.0555785938241</v>
      </c>
      <c r="CD84" s="8">
        <f t="shared" si="108"/>
        <v>129.05022765688801</v>
      </c>
      <c r="CE84" s="8">
        <f t="shared" si="108"/>
        <v>308.36338396933087</v>
      </c>
      <c r="CF84" s="8">
        <f t="shared" si="108"/>
        <v>125.91320574939907</v>
      </c>
      <c r="CG84" s="8">
        <f t="shared" si="108"/>
        <v>4320.4698637781858</v>
      </c>
      <c r="CH84" s="8">
        <f t="shared" si="108"/>
        <v>955.22415005696621</v>
      </c>
      <c r="CI84" s="8">
        <f t="shared" si="108"/>
        <v>215.88088571149879</v>
      </c>
      <c r="CJ84" s="8">
        <f t="shared" si="108"/>
        <v>362.48047758497677</v>
      </c>
      <c r="CK84" s="8">
        <f t="shared" si="108"/>
        <v>525.68508596642823</v>
      </c>
      <c r="CL84" s="8">
        <f t="shared" si="108"/>
        <v>622.6724691583438</v>
      </c>
      <c r="CM84" s="8">
        <f t="shared" si="108"/>
        <v>139.68308059960759</v>
      </c>
      <c r="CN84" s="8">
        <f t="shared" si="108"/>
        <v>381.70657301749435</v>
      </c>
      <c r="CO84" s="8">
        <f t="shared" si="108"/>
        <v>159.27676223986853</v>
      </c>
      <c r="CP84" s="8">
        <f t="shared" si="108"/>
        <v>503.08289516216439</v>
      </c>
      <c r="CQ84" s="8">
        <f t="shared" si="108"/>
        <v>2085.6537177387745</v>
      </c>
      <c r="CR84" s="8">
        <f t="shared" si="108"/>
        <v>0</v>
      </c>
      <c r="CS84" s="8">
        <f t="shared" si="108"/>
        <v>13643.337851807055</v>
      </c>
      <c r="CT84" s="8">
        <f t="shared" si="108"/>
        <v>14251.161488610203</v>
      </c>
      <c r="CU84" s="8">
        <f t="shared" si="108"/>
        <v>14251.161488610203</v>
      </c>
      <c r="CV84" s="8">
        <f t="shared" si="108"/>
        <v>425.38078360360907</v>
      </c>
      <c r="CW84" s="8"/>
      <c r="CX84" s="8">
        <f>CX83</f>
        <v>6.7757384839893611</v>
      </c>
      <c r="CY84" s="8">
        <f t="shared" ref="CY84:DU90" si="109">CY83</f>
        <v>7.8333327515909987</v>
      </c>
      <c r="CZ84" s="8">
        <f t="shared" si="109"/>
        <v>5.3711461672745768</v>
      </c>
      <c r="DA84" s="8">
        <f t="shared" si="109"/>
        <v>4.9299185576653972</v>
      </c>
      <c r="DB84" s="8">
        <f t="shared" si="109"/>
        <v>7.0812047022426077</v>
      </c>
      <c r="DC84" s="8">
        <f t="shared" si="109"/>
        <v>1.1325094042979484</v>
      </c>
      <c r="DD84" s="8">
        <f t="shared" si="109"/>
        <v>2.454530719446236</v>
      </c>
      <c r="DE84" s="8">
        <f t="shared" si="109"/>
        <v>0.73263209942231089</v>
      </c>
      <c r="DF84" s="8">
        <f t="shared" si="109"/>
        <v>26.525194787780876</v>
      </c>
      <c r="DG84" s="8">
        <f t="shared" si="109"/>
        <v>5.0942129426013736</v>
      </c>
      <c r="DH84" s="8">
        <f t="shared" si="109"/>
        <v>1.5270981451363237</v>
      </c>
      <c r="DI84" s="8">
        <f t="shared" si="109"/>
        <v>2.132222852803531</v>
      </c>
      <c r="DJ84" s="8">
        <f t="shared" si="109"/>
        <v>2.5014775123816451</v>
      </c>
      <c r="DK84" s="8">
        <f t="shared" si="109"/>
        <v>2.1768374176383736</v>
      </c>
      <c r="DL84" s="8">
        <f t="shared" si="109"/>
        <v>1.0213660316301638</v>
      </c>
      <c r="DM84" s="8">
        <f t="shared" si="109"/>
        <v>2.3468300176646717</v>
      </c>
      <c r="DN84" s="8">
        <f t="shared" si="109"/>
        <v>0.78899421631426947</v>
      </c>
      <c r="DO84" s="8">
        <f t="shared" si="109"/>
        <v>2.6611495313324629</v>
      </c>
      <c r="DP84" s="8">
        <f t="shared" si="109"/>
        <v>15.824805284466768</v>
      </c>
      <c r="DQ84" s="8">
        <f t="shared" si="109"/>
        <v>0</v>
      </c>
      <c r="DR84" s="8">
        <f t="shared" si="109"/>
        <v>82.362326851186538</v>
      </c>
      <c r="DS84" s="8">
        <f t="shared" si="109"/>
        <v>85.64845851431167</v>
      </c>
      <c r="DT84" s="8">
        <f t="shared" si="109"/>
        <v>85.64845851431167</v>
      </c>
      <c r="DU84" s="8">
        <f t="shared" si="109"/>
        <v>2.7053116860313686</v>
      </c>
      <c r="DW84" s="4">
        <f t="shared" si="95"/>
        <v>9.6892284481004065E-2</v>
      </c>
      <c r="DX84" s="4">
        <f t="shared" si="93"/>
        <v>0.1272111466684793</v>
      </c>
      <c r="DY84" s="4">
        <f t="shared" si="93"/>
        <v>8.9305154887580923E-2</v>
      </c>
      <c r="DZ84" s="4">
        <f t="shared" si="93"/>
        <v>6.1586590306903777E-2</v>
      </c>
      <c r="EA84" s="4">
        <f t="shared" si="93"/>
        <v>7.5646857237245291E-2</v>
      </c>
      <c r="EB84" s="4">
        <f t="shared" si="93"/>
        <v>9.0554182380171173E-3</v>
      </c>
      <c r="EC84" s="4">
        <f t="shared" si="93"/>
        <v>2.1637772066212337E-2</v>
      </c>
      <c r="ED84" s="4">
        <f t="shared" si="93"/>
        <v>8.8352942916288812E-3</v>
      </c>
      <c r="EE84" s="4">
        <f t="shared" si="93"/>
        <v>0.30316615717471074</v>
      </c>
      <c r="EF84" s="4">
        <f t="shared" si="93"/>
        <v>6.7027810387272596E-2</v>
      </c>
      <c r="EG84" s="4">
        <f t="shared" si="93"/>
        <v>1.5148301132089119E-2</v>
      </c>
      <c r="EH84" s="4">
        <f t="shared" si="93"/>
        <v>2.5435153329409536E-2</v>
      </c>
      <c r="EI84" s="4">
        <f t="shared" si="93"/>
        <v>3.6887174872487806E-2</v>
      </c>
      <c r="EJ84" s="4">
        <f t="shared" si="93"/>
        <v>4.3692752317486219E-2</v>
      </c>
      <c r="EK84" s="4">
        <f t="shared" si="93"/>
        <v>9.8015225433551456E-3</v>
      </c>
      <c r="EL84" s="4">
        <f t="shared" si="48"/>
        <v>2.6784243047316629E-2</v>
      </c>
      <c r="EM84" s="4">
        <f t="shared" si="48"/>
        <v>1.11764056822432E-2</v>
      </c>
      <c r="EN84" s="4">
        <f t="shared" si="48"/>
        <v>3.5301185490336187E-2</v>
      </c>
      <c r="EO84" s="4">
        <f t="shared" si="48"/>
        <v>0.14634973573246421</v>
      </c>
      <c r="EP84" s="4">
        <f t="shared" si="48"/>
        <v>0</v>
      </c>
      <c r="EQ84" s="4">
        <f t="shared" si="92"/>
        <v>0.95734918607939901</v>
      </c>
      <c r="ES84" s="4">
        <f t="shared" si="94"/>
        <v>7.911103832484212E-2</v>
      </c>
      <c r="ET84" s="4">
        <f t="shared" si="94"/>
        <v>9.1459121243636463E-2</v>
      </c>
      <c r="EU84" s="4">
        <f t="shared" si="94"/>
        <v>6.2711533405788847E-2</v>
      </c>
      <c r="EV84" s="4">
        <f t="shared" si="94"/>
        <v>5.7559921604912696E-2</v>
      </c>
      <c r="EW84" s="4">
        <f t="shared" si="94"/>
        <v>8.2677549894950575E-2</v>
      </c>
      <c r="EX84" s="4">
        <f t="shared" si="94"/>
        <v>1.3222764588445087E-2</v>
      </c>
      <c r="EY84" s="4">
        <f t="shared" si="94"/>
        <v>2.8658200766521553E-2</v>
      </c>
      <c r="EZ84" s="4">
        <f t="shared" si="94"/>
        <v>8.5539437852216529E-3</v>
      </c>
      <c r="FA84" s="4">
        <f t="shared" si="94"/>
        <v>0.30969844931124563</v>
      </c>
      <c r="FB84" s="4">
        <f t="shared" si="94"/>
        <v>5.9478162607563355E-2</v>
      </c>
      <c r="FC84" s="4">
        <f t="shared" si="94"/>
        <v>1.782983805693536E-2</v>
      </c>
      <c r="FD84" s="4">
        <f t="shared" si="94"/>
        <v>2.4895052284534008E-2</v>
      </c>
      <c r="FE84" s="4">
        <f t="shared" si="94"/>
        <v>2.9206334308557971E-2</v>
      </c>
      <c r="FF84" s="4">
        <f t="shared" si="94"/>
        <v>2.5415955586341684E-2</v>
      </c>
      <c r="FG84" s="4">
        <f t="shared" si="94"/>
        <v>1.1925095318084398E-2</v>
      </c>
      <c r="FH84" s="4">
        <f t="shared" si="49"/>
        <v>2.7400726859229129E-2</v>
      </c>
      <c r="FI84" s="4">
        <f t="shared" si="49"/>
        <v>9.2120071977994829E-3</v>
      </c>
      <c r="FJ84" s="4">
        <f t="shared" si="49"/>
        <v>3.1070606260681161E-2</v>
      </c>
      <c r="FK84" s="4">
        <f t="shared" si="49"/>
        <v>0.18476462459417733</v>
      </c>
      <c r="FL84" s="4">
        <f t="shared" si="49"/>
        <v>0</v>
      </c>
      <c r="FM84" s="4">
        <f t="shared" si="89"/>
        <v>1</v>
      </c>
    </row>
    <row r="85" spans="1:169" s="4" customFormat="1" x14ac:dyDescent="0.2">
      <c r="A85" s="4" t="s">
        <v>389</v>
      </c>
      <c r="B85" s="4" t="s">
        <v>112</v>
      </c>
      <c r="C85" s="4" t="s">
        <v>397</v>
      </c>
      <c r="D85" s="5" t="s">
        <v>398</v>
      </c>
      <c r="E85" s="5" t="s">
        <v>98</v>
      </c>
      <c r="F85" s="25">
        <v>239</v>
      </c>
      <c r="G85" s="26">
        <v>43414</v>
      </c>
      <c r="H85" s="25">
        <v>3</v>
      </c>
      <c r="I85" s="25">
        <v>4</v>
      </c>
      <c r="J85" s="25"/>
      <c r="K85" s="27" t="s">
        <v>139</v>
      </c>
      <c r="L85" s="25">
        <v>48</v>
      </c>
      <c r="M85" s="25" t="s">
        <v>392</v>
      </c>
      <c r="N85" s="25">
        <v>20</v>
      </c>
      <c r="O85" s="25">
        <v>14</v>
      </c>
      <c r="P85" s="28">
        <v>3</v>
      </c>
      <c r="Q85" s="25" t="s">
        <v>102</v>
      </c>
      <c r="R85" s="25" t="s">
        <v>103</v>
      </c>
      <c r="S85" s="36"/>
      <c r="T85" s="25" t="s">
        <v>203</v>
      </c>
      <c r="U85" s="28">
        <v>2000</v>
      </c>
      <c r="V85" s="36"/>
      <c r="W85" s="25" t="s">
        <v>105</v>
      </c>
      <c r="X85" s="25" t="s">
        <v>399</v>
      </c>
      <c r="Y85" s="25"/>
      <c r="Z85" s="25"/>
      <c r="AA85" s="8">
        <v>133.20407108595916</v>
      </c>
      <c r="AB85" s="8">
        <v>159.52919823705514</v>
      </c>
      <c r="AC85" s="8">
        <v>162.64541799460252</v>
      </c>
      <c r="AD85" s="8">
        <v>117.63266579515317</v>
      </c>
      <c r="AE85" s="8">
        <v>145.68634014114895</v>
      </c>
      <c r="AF85" s="8">
        <v>18.116658471820227</v>
      </c>
      <c r="AG85" s="8">
        <v>43.486272776700382</v>
      </c>
      <c r="AH85" s="8">
        <v>16.982872963114804</v>
      </c>
      <c r="AI85" s="8">
        <v>625.47319623040391</v>
      </c>
      <c r="AJ85" s="8">
        <v>126.65459160351884</v>
      </c>
      <c r="AK85" s="8">
        <v>31.333695703517822</v>
      </c>
      <c r="AL85" s="8">
        <v>49.538567904793638</v>
      </c>
      <c r="AM85" s="8">
        <v>32.064314280433386</v>
      </c>
      <c r="AN85" s="8">
        <v>27.870277672283169</v>
      </c>
      <c r="AO85" s="8">
        <v>21.848992025574738</v>
      </c>
      <c r="AP85" s="8">
        <v>52.353406628102697</v>
      </c>
      <c r="AQ85" s="8">
        <v>23.890425437851814</v>
      </c>
      <c r="AR85" s="8">
        <v>0</v>
      </c>
      <c r="AS85" s="8">
        <v>294.48213791496676</v>
      </c>
      <c r="AT85" s="8">
        <v>0</v>
      </c>
      <c r="AU85" s="8">
        <v>1893.5610381513352</v>
      </c>
      <c r="AV85" s="8">
        <v>1981.371573022541</v>
      </c>
      <c r="AW85" s="8">
        <v>1981.371573022541</v>
      </c>
      <c r="AX85" s="8">
        <v>52.687282146884932</v>
      </c>
      <c r="AZ85" s="8">
        <f t="shared" si="104"/>
        <v>133.20407108595916</v>
      </c>
      <c r="BA85" s="8">
        <f t="shared" si="104"/>
        <v>159.52919823705514</v>
      </c>
      <c r="BB85" s="8">
        <f t="shared" si="103"/>
        <v>162.64541799460252</v>
      </c>
      <c r="BC85" s="8">
        <f t="shared" si="103"/>
        <v>117.63266579515317</v>
      </c>
      <c r="BD85" s="8">
        <f t="shared" si="103"/>
        <v>145.68634014114895</v>
      </c>
      <c r="BE85" s="8">
        <f t="shared" si="103"/>
        <v>18.116658471820227</v>
      </c>
      <c r="BF85" s="8">
        <f t="shared" si="103"/>
        <v>43.486272776700382</v>
      </c>
      <c r="BG85" s="8">
        <f t="shared" si="103"/>
        <v>16.982872963114804</v>
      </c>
      <c r="BH85" s="8">
        <f t="shared" si="103"/>
        <v>625.47319623040391</v>
      </c>
      <c r="BI85" s="8">
        <f t="shared" si="103"/>
        <v>126.65459160351884</v>
      </c>
      <c r="BJ85" s="8">
        <f t="shared" si="103"/>
        <v>31.333695703517822</v>
      </c>
      <c r="BK85" s="8">
        <f t="shared" si="75"/>
        <v>49.538567904793638</v>
      </c>
      <c r="BL85" s="8">
        <f t="shared" si="75"/>
        <v>32.064314280433386</v>
      </c>
      <c r="BM85" s="8">
        <f t="shared" si="75"/>
        <v>27.870277672283169</v>
      </c>
      <c r="BN85" s="8">
        <f t="shared" si="75"/>
        <v>21.848992025574738</v>
      </c>
      <c r="BO85" s="8">
        <f t="shared" si="75"/>
        <v>52.353406628102697</v>
      </c>
      <c r="BP85" s="8">
        <f t="shared" si="65"/>
        <v>23.890425437851814</v>
      </c>
      <c r="BQ85" s="8">
        <f t="shared" si="64"/>
        <v>0</v>
      </c>
      <c r="BR85" s="8">
        <f t="shared" si="64"/>
        <v>294.48213791496676</v>
      </c>
      <c r="BS85" s="8">
        <f t="shared" si="64"/>
        <v>0</v>
      </c>
      <c r="BT85" s="8">
        <f t="shared" si="64"/>
        <v>1893.5610381513352</v>
      </c>
      <c r="BU85" s="8">
        <f t="shared" si="64"/>
        <v>1981.371573022541</v>
      </c>
      <c r="BV85" s="8">
        <f t="shared" si="64"/>
        <v>1981.371573022541</v>
      </c>
      <c r="BW85" s="8">
        <f t="shared" si="64"/>
        <v>52.687282146884932</v>
      </c>
      <c r="BX85" s="8"/>
      <c r="BY85" s="8">
        <f t="shared" ref="BY85:BY90" si="110">(AZ84+AZ85)*($N85-$N84)/2</f>
        <v>1324.0360886544099</v>
      </c>
      <c r="BZ85" s="8">
        <f t="shared" si="108"/>
        <v>1648.2445922998818</v>
      </c>
      <c r="CA85" s="8">
        <f t="shared" si="108"/>
        <v>1334.7668787317184</v>
      </c>
      <c r="CB85" s="8">
        <f t="shared" si="108"/>
        <v>954.80097930168949</v>
      </c>
      <c r="CC85" s="8">
        <f t="shared" si="108"/>
        <v>1190.5134018195945</v>
      </c>
      <c r="CD85" s="8">
        <f t="shared" si="108"/>
        <v>143.92439280888203</v>
      </c>
      <c r="CE85" s="8">
        <f t="shared" si="108"/>
        <v>356.34474908336358</v>
      </c>
      <c r="CF85" s="8">
        <f t="shared" si="108"/>
        <v>137.88737242643305</v>
      </c>
      <c r="CG85" s="8">
        <f t="shared" si="108"/>
        <v>4922.1134919579908</v>
      </c>
      <c r="CH85" s="8">
        <f t="shared" si="108"/>
        <v>1038.6572134962412</v>
      </c>
      <c r="CI85" s="8">
        <f t="shared" si="108"/>
        <v>249.88542698657355</v>
      </c>
      <c r="CJ85" s="8">
        <f t="shared" si="108"/>
        <v>395.89664668202158</v>
      </c>
      <c r="CK85" s="8">
        <f t="shared" si="108"/>
        <v>421.97728171196309</v>
      </c>
      <c r="CL85" s="8">
        <f t="shared" si="108"/>
        <v>467.79265881463982</v>
      </c>
      <c r="CM85" s="8">
        <f t="shared" si="108"/>
        <v>167.14916228947365</v>
      </c>
      <c r="CN85" s="8">
        <f t="shared" si="108"/>
        <v>427.31443988937184</v>
      </c>
      <c r="CO85" s="8">
        <f t="shared" si="108"/>
        <v>161.23956886898125</v>
      </c>
      <c r="CP85" s="8">
        <f t="shared" si="108"/>
        <v>290.13384012472261</v>
      </c>
      <c r="CQ85" s="8">
        <f t="shared" si="108"/>
        <v>2371.664295283058</v>
      </c>
      <c r="CR85" s="8">
        <f t="shared" si="108"/>
        <v>0</v>
      </c>
      <c r="CS85" s="8">
        <f t="shared" si="108"/>
        <v>15300.282260413598</v>
      </c>
      <c r="CT85" s="8">
        <f t="shared" si="108"/>
        <v>15918.158572509394</v>
      </c>
      <c r="CU85" s="8">
        <f t="shared" si="108"/>
        <v>15918.158572509394</v>
      </c>
      <c r="CV85" s="8">
        <f t="shared" si="108"/>
        <v>449.8868381185938</v>
      </c>
      <c r="CW85" s="8"/>
      <c r="CX85" s="8">
        <f t="shared" ref="CX85:CX90" si="111">CX84</f>
        <v>6.7757384839893611</v>
      </c>
      <c r="CY85" s="8">
        <f t="shared" si="109"/>
        <v>7.8333327515909987</v>
      </c>
      <c r="CZ85" s="8">
        <f t="shared" si="109"/>
        <v>5.3711461672745768</v>
      </c>
      <c r="DA85" s="8">
        <f t="shared" si="109"/>
        <v>4.9299185576653972</v>
      </c>
      <c r="DB85" s="8">
        <f t="shared" si="109"/>
        <v>7.0812047022426077</v>
      </c>
      <c r="DC85" s="8">
        <f t="shared" si="109"/>
        <v>1.1325094042979484</v>
      </c>
      <c r="DD85" s="8">
        <f t="shared" si="109"/>
        <v>2.454530719446236</v>
      </c>
      <c r="DE85" s="8">
        <f t="shared" si="109"/>
        <v>0.73263209942231089</v>
      </c>
      <c r="DF85" s="8">
        <f t="shared" si="109"/>
        <v>26.525194787780876</v>
      </c>
      <c r="DG85" s="8">
        <f t="shared" si="109"/>
        <v>5.0942129426013736</v>
      </c>
      <c r="DH85" s="8">
        <f t="shared" si="109"/>
        <v>1.5270981451363237</v>
      </c>
      <c r="DI85" s="8">
        <f t="shared" si="109"/>
        <v>2.132222852803531</v>
      </c>
      <c r="DJ85" s="8">
        <f t="shared" si="109"/>
        <v>2.5014775123816451</v>
      </c>
      <c r="DK85" s="8">
        <f t="shared" si="109"/>
        <v>2.1768374176383736</v>
      </c>
      <c r="DL85" s="8">
        <f t="shared" si="109"/>
        <v>1.0213660316301638</v>
      </c>
      <c r="DM85" s="8">
        <f t="shared" si="109"/>
        <v>2.3468300176646717</v>
      </c>
      <c r="DN85" s="8">
        <f t="shared" si="109"/>
        <v>0.78899421631426947</v>
      </c>
      <c r="DO85" s="8">
        <f t="shared" si="109"/>
        <v>2.6611495313324629</v>
      </c>
      <c r="DP85" s="8">
        <f t="shared" si="109"/>
        <v>15.824805284466768</v>
      </c>
      <c r="DQ85" s="8">
        <f t="shared" si="109"/>
        <v>0</v>
      </c>
      <c r="DR85" s="8">
        <f t="shared" si="109"/>
        <v>82.362326851186538</v>
      </c>
      <c r="DS85" s="8">
        <f t="shared" si="109"/>
        <v>85.64845851431167</v>
      </c>
      <c r="DT85" s="8">
        <f t="shared" si="109"/>
        <v>85.64845851431167</v>
      </c>
      <c r="DU85" s="8">
        <f t="shared" si="109"/>
        <v>2.7053116860313686</v>
      </c>
      <c r="DW85" s="4">
        <f t="shared" si="95"/>
        <v>8.3177716984238106E-2</v>
      </c>
      <c r="DX85" s="4">
        <f t="shared" si="93"/>
        <v>0.1035449285664483</v>
      </c>
      <c r="DY85" s="4">
        <f t="shared" si="93"/>
        <v>8.3851839561194991E-2</v>
      </c>
      <c r="DZ85" s="4">
        <f t="shared" si="93"/>
        <v>5.9981873842532736E-2</v>
      </c>
      <c r="EA85" s="4">
        <f t="shared" si="93"/>
        <v>7.4789643311859402E-2</v>
      </c>
      <c r="EB85" s="4">
        <f t="shared" si="93"/>
        <v>9.0415227460693207E-3</v>
      </c>
      <c r="EC85" s="4">
        <f t="shared" si="93"/>
        <v>2.2386053478495292E-2</v>
      </c>
      <c r="ED85" s="4">
        <f t="shared" si="93"/>
        <v>8.6622690557037214E-3</v>
      </c>
      <c r="EE85" s="4">
        <f t="shared" si="93"/>
        <v>0.30921374916181976</v>
      </c>
      <c r="EF85" s="4">
        <f t="shared" si="93"/>
        <v>6.5249834568804885E-2</v>
      </c>
      <c r="EG85" s="4">
        <f t="shared" si="93"/>
        <v>1.5698136555702166E-2</v>
      </c>
      <c r="EH85" s="4">
        <f t="shared" si="93"/>
        <v>2.4870756556335215E-2</v>
      </c>
      <c r="EI85" s="4">
        <f t="shared" si="93"/>
        <v>2.6509176912002649E-2</v>
      </c>
      <c r="EJ85" s="4">
        <f t="shared" si="93"/>
        <v>2.9387360144942656E-2</v>
      </c>
      <c r="EK85" s="4">
        <f t="shared" si="93"/>
        <v>1.0500533810370484E-2</v>
      </c>
      <c r="EL85" s="4">
        <f t="shared" si="48"/>
        <v>2.6844464323112251E-2</v>
      </c>
      <c r="EM85" s="4">
        <f t="shared" si="48"/>
        <v>1.0129285252092E-2</v>
      </c>
      <c r="EN85" s="4">
        <f t="shared" si="48"/>
        <v>1.8226595670794661E-2</v>
      </c>
      <c r="EO85" s="4">
        <f t="shared" si="48"/>
        <v>0.14899112133352624</v>
      </c>
      <c r="EP85" s="4">
        <f t="shared" si="48"/>
        <v>0</v>
      </c>
      <c r="EQ85" s="4">
        <f t="shared" si="92"/>
        <v>0.96118418413277618</v>
      </c>
      <c r="ES85" s="4">
        <f t="shared" si="94"/>
        <v>7.911103832484212E-2</v>
      </c>
      <c r="ET85" s="4">
        <f t="shared" si="94"/>
        <v>9.1459121243636463E-2</v>
      </c>
      <c r="EU85" s="4">
        <f t="shared" si="94"/>
        <v>6.2711533405788847E-2</v>
      </c>
      <c r="EV85" s="4">
        <f t="shared" si="94"/>
        <v>5.7559921604912696E-2</v>
      </c>
      <c r="EW85" s="4">
        <f t="shared" si="94"/>
        <v>8.2677549894950575E-2</v>
      </c>
      <c r="EX85" s="4">
        <f t="shared" si="94"/>
        <v>1.3222764588445087E-2</v>
      </c>
      <c r="EY85" s="4">
        <f t="shared" si="94"/>
        <v>2.8658200766521553E-2</v>
      </c>
      <c r="EZ85" s="4">
        <f t="shared" si="94"/>
        <v>8.5539437852216529E-3</v>
      </c>
      <c r="FA85" s="4">
        <f t="shared" si="94"/>
        <v>0.30969844931124563</v>
      </c>
      <c r="FB85" s="4">
        <f t="shared" si="94"/>
        <v>5.9478162607563355E-2</v>
      </c>
      <c r="FC85" s="4">
        <f t="shared" si="94"/>
        <v>1.782983805693536E-2</v>
      </c>
      <c r="FD85" s="4">
        <f t="shared" si="94"/>
        <v>2.4895052284534008E-2</v>
      </c>
      <c r="FE85" s="4">
        <f t="shared" si="94"/>
        <v>2.9206334308557971E-2</v>
      </c>
      <c r="FF85" s="4">
        <f t="shared" si="94"/>
        <v>2.5415955586341684E-2</v>
      </c>
      <c r="FG85" s="4">
        <f t="shared" si="94"/>
        <v>1.1925095318084398E-2</v>
      </c>
      <c r="FH85" s="4">
        <f t="shared" si="49"/>
        <v>2.7400726859229129E-2</v>
      </c>
      <c r="FI85" s="4">
        <f t="shared" si="49"/>
        <v>9.2120071977994829E-3</v>
      </c>
      <c r="FJ85" s="4">
        <f t="shared" si="49"/>
        <v>3.1070606260681161E-2</v>
      </c>
      <c r="FK85" s="4">
        <f t="shared" si="49"/>
        <v>0.18476462459417733</v>
      </c>
      <c r="FL85" s="4">
        <f t="shared" si="49"/>
        <v>0</v>
      </c>
      <c r="FM85" s="4">
        <f t="shared" si="89"/>
        <v>1</v>
      </c>
    </row>
    <row r="86" spans="1:169" s="4" customFormat="1" x14ac:dyDescent="0.2">
      <c r="A86" s="4" t="s">
        <v>389</v>
      </c>
      <c r="B86" s="4" t="s">
        <v>116</v>
      </c>
      <c r="C86" s="4" t="s">
        <v>400</v>
      </c>
      <c r="D86" s="5" t="s">
        <v>401</v>
      </c>
      <c r="E86" s="5" t="s">
        <v>98</v>
      </c>
      <c r="F86" s="25">
        <v>239</v>
      </c>
      <c r="G86" s="26">
        <v>43414</v>
      </c>
      <c r="H86" s="25">
        <v>3</v>
      </c>
      <c r="I86" s="25">
        <v>4</v>
      </c>
      <c r="J86" s="25"/>
      <c r="K86" s="27" t="s">
        <v>139</v>
      </c>
      <c r="L86" s="25">
        <v>48</v>
      </c>
      <c r="M86" s="25" t="s">
        <v>392</v>
      </c>
      <c r="N86" s="25">
        <v>30</v>
      </c>
      <c r="O86" s="25">
        <v>10</v>
      </c>
      <c r="P86" s="28">
        <v>4</v>
      </c>
      <c r="Q86" s="25" t="s">
        <v>102</v>
      </c>
      <c r="R86" s="25" t="s">
        <v>103</v>
      </c>
      <c r="S86" s="36"/>
      <c r="T86" s="25" t="s">
        <v>203</v>
      </c>
      <c r="U86" s="28">
        <v>2000</v>
      </c>
      <c r="V86" s="36"/>
      <c r="W86" s="25" t="s">
        <v>105</v>
      </c>
      <c r="X86" s="25" t="s">
        <v>402</v>
      </c>
      <c r="Y86" s="25"/>
      <c r="Z86" s="25"/>
      <c r="AA86" s="8">
        <v>62.574841874578176</v>
      </c>
      <c r="AB86" s="8">
        <v>66.831330533986574</v>
      </c>
      <c r="AC86" s="8">
        <v>65.486428577359575</v>
      </c>
      <c r="AD86" s="8">
        <v>86.943157337802461</v>
      </c>
      <c r="AE86" s="8">
        <v>119.77981737067316</v>
      </c>
      <c r="AF86" s="8">
        <v>17.364960667079224</v>
      </c>
      <c r="AG86" s="8">
        <v>40.155362513561286</v>
      </c>
      <c r="AH86" s="8">
        <v>13.288541359825532</v>
      </c>
      <c r="AI86" s="8">
        <v>504.16405026522506</v>
      </c>
      <c r="AJ86" s="8">
        <v>82.032255268405635</v>
      </c>
      <c r="AK86" s="8">
        <v>27.865096788372995</v>
      </c>
      <c r="AL86" s="8">
        <v>41.452102645088466</v>
      </c>
      <c r="AM86" s="8">
        <v>13.421362639340414</v>
      </c>
      <c r="AN86" s="8">
        <v>8.7128418279954882</v>
      </c>
      <c r="AO86" s="8">
        <v>18.368492177996398</v>
      </c>
      <c r="AP86" s="8">
        <v>41.233414757411595</v>
      </c>
      <c r="AQ86" s="8">
        <v>12.837874646415752</v>
      </c>
      <c r="AR86" s="8">
        <v>53.486308188773059</v>
      </c>
      <c r="AS86" s="8">
        <v>259.5980009856595</v>
      </c>
      <c r="AT86" s="8">
        <v>0</v>
      </c>
      <c r="AU86" s="8">
        <v>1423.2402345876831</v>
      </c>
      <c r="AV86" s="8">
        <v>1476.8823228116519</v>
      </c>
      <c r="AW86" s="8">
        <v>1476.8823228116519</v>
      </c>
      <c r="AX86" s="8">
        <v>40.946478930422728</v>
      </c>
      <c r="AZ86" s="8">
        <f t="shared" si="104"/>
        <v>62.574841874578176</v>
      </c>
      <c r="BA86" s="8">
        <f t="shared" si="104"/>
        <v>66.831330533986574</v>
      </c>
      <c r="BB86" s="8">
        <f t="shared" si="103"/>
        <v>65.486428577359575</v>
      </c>
      <c r="BC86" s="8">
        <f t="shared" si="103"/>
        <v>86.943157337802461</v>
      </c>
      <c r="BD86" s="8">
        <f t="shared" si="103"/>
        <v>119.77981737067316</v>
      </c>
      <c r="BE86" s="8">
        <f t="shared" si="103"/>
        <v>17.364960667079224</v>
      </c>
      <c r="BF86" s="8">
        <f t="shared" si="103"/>
        <v>40.155362513561286</v>
      </c>
      <c r="BG86" s="8">
        <f t="shared" si="103"/>
        <v>13.288541359825532</v>
      </c>
      <c r="BH86" s="8">
        <f t="shared" si="103"/>
        <v>504.16405026522506</v>
      </c>
      <c r="BI86" s="8">
        <f t="shared" si="103"/>
        <v>82.032255268405635</v>
      </c>
      <c r="BJ86" s="8">
        <f t="shared" si="103"/>
        <v>27.865096788372995</v>
      </c>
      <c r="BK86" s="8">
        <f t="shared" si="75"/>
        <v>41.452102645088466</v>
      </c>
      <c r="BL86" s="8">
        <f t="shared" si="75"/>
        <v>13.421362639340414</v>
      </c>
      <c r="BM86" s="8">
        <f t="shared" si="75"/>
        <v>8.7128418279954882</v>
      </c>
      <c r="BN86" s="8">
        <f t="shared" si="75"/>
        <v>18.368492177996398</v>
      </c>
      <c r="BO86" s="8">
        <f t="shared" si="75"/>
        <v>41.233414757411595</v>
      </c>
      <c r="BP86" s="8">
        <f t="shared" si="65"/>
        <v>12.837874646415752</v>
      </c>
      <c r="BQ86" s="8">
        <f t="shared" si="64"/>
        <v>53.486308188773059</v>
      </c>
      <c r="BR86" s="8">
        <f t="shared" si="64"/>
        <v>259.5980009856595</v>
      </c>
      <c r="BS86" s="8">
        <f t="shared" si="64"/>
        <v>0</v>
      </c>
      <c r="BT86" s="8">
        <f t="shared" si="64"/>
        <v>1423.2402345876831</v>
      </c>
      <c r="BU86" s="8">
        <f t="shared" si="64"/>
        <v>1476.8823228116519</v>
      </c>
      <c r="BV86" s="8">
        <f t="shared" si="64"/>
        <v>1476.8823228116519</v>
      </c>
      <c r="BW86" s="8">
        <f t="shared" si="64"/>
        <v>40.946478930422728</v>
      </c>
      <c r="BX86" s="8"/>
      <c r="BY86" s="8">
        <f t="shared" si="110"/>
        <v>978.89456480268666</v>
      </c>
      <c r="BZ86" s="8">
        <f t="shared" si="108"/>
        <v>1131.8026438552085</v>
      </c>
      <c r="CA86" s="8">
        <f t="shared" si="108"/>
        <v>1140.6592328598106</v>
      </c>
      <c r="CB86" s="8">
        <f t="shared" si="108"/>
        <v>1022.8791156647782</v>
      </c>
      <c r="CC86" s="8">
        <f t="shared" si="108"/>
        <v>1327.3307875591104</v>
      </c>
      <c r="CD86" s="8">
        <f t="shared" si="108"/>
        <v>177.40809569449723</v>
      </c>
      <c r="CE86" s="8">
        <f t="shared" si="108"/>
        <v>418.2081764513083</v>
      </c>
      <c r="CF86" s="8">
        <f t="shared" si="108"/>
        <v>151.35707161470168</v>
      </c>
      <c r="CG86" s="8">
        <f t="shared" si="108"/>
        <v>5648.186232478145</v>
      </c>
      <c r="CH86" s="8">
        <f t="shared" si="108"/>
        <v>1043.4342343596225</v>
      </c>
      <c r="CI86" s="8">
        <f t="shared" si="108"/>
        <v>295.99396245945405</v>
      </c>
      <c r="CJ86" s="8">
        <f t="shared" si="108"/>
        <v>454.95335274941056</v>
      </c>
      <c r="CK86" s="8">
        <f t="shared" si="108"/>
        <v>227.428384598869</v>
      </c>
      <c r="CL86" s="8">
        <f t="shared" si="108"/>
        <v>182.91559750139328</v>
      </c>
      <c r="CM86" s="8">
        <f t="shared" si="108"/>
        <v>201.08742101785566</v>
      </c>
      <c r="CN86" s="8">
        <f t="shared" si="108"/>
        <v>467.93410692757152</v>
      </c>
      <c r="CO86" s="8">
        <f t="shared" si="108"/>
        <v>183.64150042133784</v>
      </c>
      <c r="CP86" s="8">
        <f t="shared" si="108"/>
        <v>267.43154094386529</v>
      </c>
      <c r="CQ86" s="8">
        <f t="shared" si="108"/>
        <v>2770.4006945031315</v>
      </c>
      <c r="CR86" s="8">
        <f t="shared" si="108"/>
        <v>0</v>
      </c>
      <c r="CS86" s="8">
        <f t="shared" si="108"/>
        <v>16584.006363695091</v>
      </c>
      <c r="CT86" s="8">
        <f t="shared" si="108"/>
        <v>17291.269479170965</v>
      </c>
      <c r="CU86" s="8">
        <f t="shared" si="108"/>
        <v>17291.269479170965</v>
      </c>
      <c r="CV86" s="8">
        <f t="shared" si="108"/>
        <v>468.16880538653834</v>
      </c>
      <c r="CW86" s="8"/>
      <c r="CX86" s="8">
        <f t="shared" si="111"/>
        <v>6.7757384839893611</v>
      </c>
      <c r="CY86" s="8">
        <f t="shared" si="109"/>
        <v>7.8333327515909987</v>
      </c>
      <c r="CZ86" s="8">
        <f t="shared" si="109"/>
        <v>5.3711461672745768</v>
      </c>
      <c r="DA86" s="8">
        <f t="shared" si="109"/>
        <v>4.9299185576653972</v>
      </c>
      <c r="DB86" s="8">
        <f t="shared" si="109"/>
        <v>7.0812047022426077</v>
      </c>
      <c r="DC86" s="8">
        <f t="shared" si="109"/>
        <v>1.1325094042979484</v>
      </c>
      <c r="DD86" s="8">
        <f t="shared" si="109"/>
        <v>2.454530719446236</v>
      </c>
      <c r="DE86" s="8">
        <f t="shared" si="109"/>
        <v>0.73263209942231089</v>
      </c>
      <c r="DF86" s="8">
        <f t="shared" si="109"/>
        <v>26.525194787780876</v>
      </c>
      <c r="DG86" s="8">
        <f t="shared" si="109"/>
        <v>5.0942129426013736</v>
      </c>
      <c r="DH86" s="8">
        <f t="shared" si="109"/>
        <v>1.5270981451363237</v>
      </c>
      <c r="DI86" s="8">
        <f t="shared" si="109"/>
        <v>2.132222852803531</v>
      </c>
      <c r="DJ86" s="8">
        <f t="shared" si="109"/>
        <v>2.5014775123816451</v>
      </c>
      <c r="DK86" s="8">
        <f t="shared" si="109"/>
        <v>2.1768374176383736</v>
      </c>
      <c r="DL86" s="8">
        <f t="shared" si="109"/>
        <v>1.0213660316301638</v>
      </c>
      <c r="DM86" s="8">
        <f t="shared" si="109"/>
        <v>2.3468300176646717</v>
      </c>
      <c r="DN86" s="8">
        <f t="shared" si="109"/>
        <v>0.78899421631426947</v>
      </c>
      <c r="DO86" s="8">
        <f t="shared" si="109"/>
        <v>2.6611495313324629</v>
      </c>
      <c r="DP86" s="8">
        <f t="shared" si="109"/>
        <v>15.824805284466768</v>
      </c>
      <c r="DQ86" s="8">
        <f t="shared" si="109"/>
        <v>0</v>
      </c>
      <c r="DR86" s="8">
        <f t="shared" si="109"/>
        <v>82.362326851186538</v>
      </c>
      <c r="DS86" s="8">
        <f t="shared" si="109"/>
        <v>85.64845851431167</v>
      </c>
      <c r="DT86" s="8">
        <f t="shared" si="109"/>
        <v>85.64845851431167</v>
      </c>
      <c r="DU86" s="8">
        <f t="shared" si="109"/>
        <v>2.7053116860313686</v>
      </c>
      <c r="DW86" s="4">
        <f t="shared" si="95"/>
        <v>5.6612070385107433E-2</v>
      </c>
      <c r="DX86" s="4">
        <f t="shared" si="93"/>
        <v>6.5455150370455809E-2</v>
      </c>
      <c r="DY86" s="4">
        <f t="shared" si="93"/>
        <v>6.5967350415413212E-2</v>
      </c>
      <c r="DZ86" s="4">
        <f t="shared" si="93"/>
        <v>5.9155813683716897E-2</v>
      </c>
      <c r="EA86" s="4">
        <f t="shared" si="93"/>
        <v>7.6763061795897106E-2</v>
      </c>
      <c r="EB86" s="4">
        <f t="shared" si="93"/>
        <v>1.0259980963699787E-2</v>
      </c>
      <c r="EC86" s="4">
        <f t="shared" si="93"/>
        <v>2.4186088647515508E-2</v>
      </c>
      <c r="ED86" s="4">
        <f t="shared" si="93"/>
        <v>8.7533811092948468E-3</v>
      </c>
      <c r="EE86" s="4">
        <f t="shared" si="93"/>
        <v>0.32664959847407044</v>
      </c>
      <c r="EF86" s="4">
        <f t="shared" si="93"/>
        <v>6.0344570745169496E-2</v>
      </c>
      <c r="EG86" s="4">
        <f t="shared" si="93"/>
        <v>1.7118116331250745E-2</v>
      </c>
      <c r="EH86" s="4">
        <f t="shared" si="93"/>
        <v>2.6311159703886786E-2</v>
      </c>
      <c r="EI86" s="4">
        <f t="shared" si="93"/>
        <v>1.31527870103944E-2</v>
      </c>
      <c r="EJ86" s="4">
        <f t="shared" si="93"/>
        <v>1.0578494408506738E-2</v>
      </c>
      <c r="EK86" s="4">
        <f t="shared" si="93"/>
        <v>1.1629419185218601E-2</v>
      </c>
      <c r="EL86" s="4">
        <f t="shared" si="48"/>
        <v>2.7061871165170618E-2</v>
      </c>
      <c r="EM86" s="4">
        <f t="shared" si="48"/>
        <v>1.0620475300703171E-2</v>
      </c>
      <c r="EN86" s="4">
        <f t="shared" si="48"/>
        <v>1.5466275698612695E-2</v>
      </c>
      <c r="EO86" s="4">
        <f t="shared" si="48"/>
        <v>0.16021962400391432</v>
      </c>
      <c r="EP86" s="4">
        <f t="shared" si="48"/>
        <v>0</v>
      </c>
      <c r="EQ86" s="4">
        <f t="shared" si="92"/>
        <v>0.95909709716063107</v>
      </c>
      <c r="ES86" s="4">
        <f t="shared" si="94"/>
        <v>7.911103832484212E-2</v>
      </c>
      <c r="ET86" s="4">
        <f t="shared" si="94"/>
        <v>9.1459121243636463E-2</v>
      </c>
      <c r="EU86" s="4">
        <f t="shared" si="94"/>
        <v>6.2711533405788847E-2</v>
      </c>
      <c r="EV86" s="4">
        <f t="shared" si="94"/>
        <v>5.7559921604912696E-2</v>
      </c>
      <c r="EW86" s="4">
        <f t="shared" si="94"/>
        <v>8.2677549894950575E-2</v>
      </c>
      <c r="EX86" s="4">
        <f t="shared" si="94"/>
        <v>1.3222764588445087E-2</v>
      </c>
      <c r="EY86" s="4">
        <f t="shared" si="94"/>
        <v>2.8658200766521553E-2</v>
      </c>
      <c r="EZ86" s="4">
        <f t="shared" si="94"/>
        <v>8.5539437852216529E-3</v>
      </c>
      <c r="FA86" s="4">
        <f t="shared" si="94"/>
        <v>0.30969844931124563</v>
      </c>
      <c r="FB86" s="4">
        <f t="shared" si="94"/>
        <v>5.9478162607563355E-2</v>
      </c>
      <c r="FC86" s="4">
        <f t="shared" si="94"/>
        <v>1.782983805693536E-2</v>
      </c>
      <c r="FD86" s="4">
        <f t="shared" si="94"/>
        <v>2.4895052284534008E-2</v>
      </c>
      <c r="FE86" s="4">
        <f t="shared" si="94"/>
        <v>2.9206334308557971E-2</v>
      </c>
      <c r="FF86" s="4">
        <f t="shared" si="94"/>
        <v>2.5415955586341684E-2</v>
      </c>
      <c r="FG86" s="4">
        <f t="shared" si="94"/>
        <v>1.1925095318084398E-2</v>
      </c>
      <c r="FH86" s="4">
        <f t="shared" si="49"/>
        <v>2.7400726859229129E-2</v>
      </c>
      <c r="FI86" s="4">
        <f t="shared" si="49"/>
        <v>9.2120071977994829E-3</v>
      </c>
      <c r="FJ86" s="4">
        <f t="shared" si="49"/>
        <v>3.1070606260681161E-2</v>
      </c>
      <c r="FK86" s="4">
        <f t="shared" si="49"/>
        <v>0.18476462459417733</v>
      </c>
      <c r="FL86" s="4">
        <f t="shared" si="49"/>
        <v>0</v>
      </c>
      <c r="FM86" s="4">
        <f t="shared" si="89"/>
        <v>1</v>
      </c>
    </row>
    <row r="87" spans="1:169" s="4" customFormat="1" x14ac:dyDescent="0.2">
      <c r="A87" s="4" t="s">
        <v>389</v>
      </c>
      <c r="B87" s="4" t="s">
        <v>120</v>
      </c>
      <c r="C87" s="4" t="s">
        <v>403</v>
      </c>
      <c r="D87" s="5" t="s">
        <v>404</v>
      </c>
      <c r="E87" s="5" t="s">
        <v>98</v>
      </c>
      <c r="F87" s="25">
        <v>239</v>
      </c>
      <c r="G87" s="26">
        <v>43414</v>
      </c>
      <c r="H87" s="25">
        <v>3</v>
      </c>
      <c r="I87" s="25">
        <v>4</v>
      </c>
      <c r="J87" s="25"/>
      <c r="K87" s="27" t="s">
        <v>139</v>
      </c>
      <c r="L87" s="25">
        <v>48</v>
      </c>
      <c r="M87" s="25" t="s">
        <v>392</v>
      </c>
      <c r="N87" s="25">
        <v>40</v>
      </c>
      <c r="O87" s="25">
        <v>6</v>
      </c>
      <c r="P87" s="28">
        <v>5</v>
      </c>
      <c r="Q87" s="25" t="s">
        <v>102</v>
      </c>
      <c r="R87" s="25" t="s">
        <v>103</v>
      </c>
      <c r="S87" s="36"/>
      <c r="T87" s="25" t="s">
        <v>203</v>
      </c>
      <c r="U87" s="28">
        <v>2000</v>
      </c>
      <c r="V87" s="36"/>
      <c r="W87" s="25" t="s">
        <v>105</v>
      </c>
      <c r="X87" s="25" t="s">
        <v>405</v>
      </c>
      <c r="Y87" s="25"/>
      <c r="Z87" s="25"/>
      <c r="AA87" s="8">
        <v>67.850271832700159</v>
      </c>
      <c r="AB87" s="8">
        <v>60.184446359213659</v>
      </c>
      <c r="AC87" s="8">
        <v>10.236626865917227</v>
      </c>
      <c r="AD87" s="8">
        <v>37.009080605999173</v>
      </c>
      <c r="AE87" s="8">
        <v>61.345580757492648</v>
      </c>
      <c r="AF87" s="8">
        <v>12.719133850285846</v>
      </c>
      <c r="AG87" s="8">
        <v>25.17565376258683</v>
      </c>
      <c r="AH87" s="8">
        <v>4.6574973127296877</v>
      </c>
      <c r="AI87" s="8">
        <v>187.75363655373963</v>
      </c>
      <c r="AJ87" s="8">
        <v>27.919894662651409</v>
      </c>
      <c r="AK87" s="8">
        <v>14.389857688847497</v>
      </c>
      <c r="AL87" s="8">
        <v>13.215300791196379</v>
      </c>
      <c r="AM87" s="8">
        <v>28.803443535598028</v>
      </c>
      <c r="AN87" s="8">
        <v>15.77812483663909</v>
      </c>
      <c r="AO87" s="8">
        <v>9.2382578959012172</v>
      </c>
      <c r="AP87" s="8">
        <v>17.457181643567925</v>
      </c>
      <c r="AQ87" s="8">
        <v>3.3782801020094877</v>
      </c>
      <c r="AR87" s="8">
        <v>51.571689540091683</v>
      </c>
      <c r="AS87" s="8">
        <v>160.47061304624268</v>
      </c>
      <c r="AT87" s="8">
        <v>0</v>
      </c>
      <c r="AU87" s="8">
        <v>613.11689813267185</v>
      </c>
      <c r="AV87" s="8">
        <v>632.16118021279965</v>
      </c>
      <c r="AW87" s="8">
        <v>632.16118021279965</v>
      </c>
      <c r="AX87" s="8">
        <v>21.455448706744448</v>
      </c>
      <c r="AZ87" s="8">
        <f t="shared" si="104"/>
        <v>67.850271832700159</v>
      </c>
      <c r="BA87" s="8">
        <f t="shared" si="104"/>
        <v>60.184446359213659</v>
      </c>
      <c r="BB87" s="8">
        <f t="shared" si="103"/>
        <v>10.236626865917227</v>
      </c>
      <c r="BC87" s="8">
        <f t="shared" si="103"/>
        <v>37.009080605999173</v>
      </c>
      <c r="BD87" s="8">
        <f t="shared" si="103"/>
        <v>61.345580757492648</v>
      </c>
      <c r="BE87" s="8">
        <f t="shared" si="103"/>
        <v>12.719133850285846</v>
      </c>
      <c r="BF87" s="8">
        <f t="shared" si="103"/>
        <v>25.17565376258683</v>
      </c>
      <c r="BG87" s="8">
        <f t="shared" si="103"/>
        <v>4.6574973127296877</v>
      </c>
      <c r="BH87" s="8">
        <f t="shared" si="103"/>
        <v>187.75363655373963</v>
      </c>
      <c r="BI87" s="8">
        <f t="shared" si="103"/>
        <v>27.919894662651409</v>
      </c>
      <c r="BJ87" s="8">
        <f t="shared" si="103"/>
        <v>14.389857688847497</v>
      </c>
      <c r="BK87" s="8">
        <f t="shared" si="75"/>
        <v>13.215300791196379</v>
      </c>
      <c r="BL87" s="8">
        <f t="shared" si="75"/>
        <v>28.803443535598028</v>
      </c>
      <c r="BM87" s="8">
        <f t="shared" si="75"/>
        <v>15.77812483663909</v>
      </c>
      <c r="BN87" s="8">
        <f t="shared" si="75"/>
        <v>9.2382578959012172</v>
      </c>
      <c r="BO87" s="8">
        <f t="shared" si="75"/>
        <v>17.457181643567925</v>
      </c>
      <c r="BP87" s="8">
        <f t="shared" si="65"/>
        <v>3.3782801020094877</v>
      </c>
      <c r="BQ87" s="8">
        <f t="shared" si="64"/>
        <v>51.571689540091683</v>
      </c>
      <c r="BR87" s="8">
        <f t="shared" si="64"/>
        <v>160.47061304624268</v>
      </c>
      <c r="BS87" s="8">
        <f t="shared" si="64"/>
        <v>0</v>
      </c>
      <c r="BT87" s="8">
        <f t="shared" ref="BT87:BW138" si="112">AU87</f>
        <v>613.11689813267185</v>
      </c>
      <c r="BU87" s="8">
        <f t="shared" si="112"/>
        <v>632.16118021279965</v>
      </c>
      <c r="BV87" s="8">
        <f t="shared" si="112"/>
        <v>632.16118021279965</v>
      </c>
      <c r="BW87" s="8">
        <f t="shared" si="112"/>
        <v>21.455448706744448</v>
      </c>
      <c r="BX87" s="8"/>
      <c r="BY87" s="8">
        <f t="shared" si="110"/>
        <v>652.12556853639171</v>
      </c>
      <c r="BZ87" s="8">
        <f t="shared" si="108"/>
        <v>635.07888446600123</v>
      </c>
      <c r="CA87" s="8">
        <f t="shared" si="108"/>
        <v>378.61527721638402</v>
      </c>
      <c r="CB87" s="8">
        <f t="shared" si="108"/>
        <v>619.76118971900814</v>
      </c>
      <c r="CC87" s="8">
        <f t="shared" si="108"/>
        <v>905.62699064082904</v>
      </c>
      <c r="CD87" s="8">
        <f t="shared" si="108"/>
        <v>150.42047258682535</v>
      </c>
      <c r="CE87" s="8">
        <f t="shared" si="108"/>
        <v>326.65508138074063</v>
      </c>
      <c r="CF87" s="8">
        <f t="shared" si="108"/>
        <v>89.730193362776092</v>
      </c>
      <c r="CG87" s="8">
        <f t="shared" si="108"/>
        <v>3459.5884340948237</v>
      </c>
      <c r="CH87" s="8">
        <f t="shared" si="108"/>
        <v>549.76074965528528</v>
      </c>
      <c r="CI87" s="8">
        <f t="shared" si="108"/>
        <v>211.27477238610248</v>
      </c>
      <c r="CJ87" s="8">
        <f t="shared" si="108"/>
        <v>273.33701718142424</v>
      </c>
      <c r="CK87" s="8">
        <f t="shared" si="108"/>
        <v>211.12403087469221</v>
      </c>
      <c r="CL87" s="8">
        <f t="shared" si="108"/>
        <v>122.45483332317289</v>
      </c>
      <c r="CM87" s="8">
        <f t="shared" si="108"/>
        <v>138.03375036948808</v>
      </c>
      <c r="CN87" s="8">
        <f t="shared" si="108"/>
        <v>293.45298200489759</v>
      </c>
      <c r="CO87" s="8">
        <f t="shared" si="108"/>
        <v>81.080773742126198</v>
      </c>
      <c r="CP87" s="8">
        <f t="shared" si="108"/>
        <v>525.28998864432367</v>
      </c>
      <c r="CQ87" s="8">
        <f t="shared" si="108"/>
        <v>2100.3430701595107</v>
      </c>
      <c r="CR87" s="8">
        <f t="shared" si="108"/>
        <v>0</v>
      </c>
      <c r="CS87" s="8">
        <f t="shared" si="108"/>
        <v>10181.785663601775</v>
      </c>
      <c r="CT87" s="8">
        <f t="shared" si="108"/>
        <v>10545.217515122258</v>
      </c>
      <c r="CU87" s="8">
        <f t="shared" si="108"/>
        <v>10545.217515122258</v>
      </c>
      <c r="CV87" s="8">
        <f t="shared" si="108"/>
        <v>312.00963818583591</v>
      </c>
      <c r="CW87" s="8"/>
      <c r="CX87" s="8">
        <f t="shared" si="111"/>
        <v>6.7757384839893611</v>
      </c>
      <c r="CY87" s="8">
        <f t="shared" si="109"/>
        <v>7.8333327515909987</v>
      </c>
      <c r="CZ87" s="8">
        <f t="shared" si="109"/>
        <v>5.3711461672745768</v>
      </c>
      <c r="DA87" s="8">
        <f t="shared" si="109"/>
        <v>4.9299185576653972</v>
      </c>
      <c r="DB87" s="8">
        <f t="shared" si="109"/>
        <v>7.0812047022426077</v>
      </c>
      <c r="DC87" s="8">
        <f t="shared" si="109"/>
        <v>1.1325094042979484</v>
      </c>
      <c r="DD87" s="8">
        <f t="shared" si="109"/>
        <v>2.454530719446236</v>
      </c>
      <c r="DE87" s="8">
        <f t="shared" si="109"/>
        <v>0.73263209942231089</v>
      </c>
      <c r="DF87" s="8">
        <f t="shared" si="109"/>
        <v>26.525194787780876</v>
      </c>
      <c r="DG87" s="8">
        <f t="shared" si="109"/>
        <v>5.0942129426013736</v>
      </c>
      <c r="DH87" s="8">
        <f t="shared" si="109"/>
        <v>1.5270981451363237</v>
      </c>
      <c r="DI87" s="8">
        <f t="shared" si="109"/>
        <v>2.132222852803531</v>
      </c>
      <c r="DJ87" s="8">
        <f t="shared" si="109"/>
        <v>2.5014775123816451</v>
      </c>
      <c r="DK87" s="8">
        <f t="shared" si="109"/>
        <v>2.1768374176383736</v>
      </c>
      <c r="DL87" s="8">
        <f t="shared" si="109"/>
        <v>1.0213660316301638</v>
      </c>
      <c r="DM87" s="8">
        <f t="shared" si="109"/>
        <v>2.3468300176646717</v>
      </c>
      <c r="DN87" s="8">
        <f t="shared" si="109"/>
        <v>0.78899421631426947</v>
      </c>
      <c r="DO87" s="8">
        <f t="shared" si="109"/>
        <v>2.6611495313324629</v>
      </c>
      <c r="DP87" s="8">
        <f t="shared" si="109"/>
        <v>15.824805284466768</v>
      </c>
      <c r="DQ87" s="8">
        <f t="shared" si="109"/>
        <v>0</v>
      </c>
      <c r="DR87" s="8">
        <f t="shared" si="109"/>
        <v>82.362326851186538</v>
      </c>
      <c r="DS87" s="8">
        <f t="shared" si="109"/>
        <v>85.64845851431167</v>
      </c>
      <c r="DT87" s="8">
        <f t="shared" si="109"/>
        <v>85.64845851431167</v>
      </c>
      <c r="DU87" s="8">
        <f t="shared" si="109"/>
        <v>2.7053116860313686</v>
      </c>
      <c r="DW87" s="4">
        <f t="shared" si="95"/>
        <v>6.1840883566528421E-2</v>
      </c>
      <c r="DX87" s="4">
        <f t="shared" si="93"/>
        <v>6.0224351328483555E-2</v>
      </c>
      <c r="DY87" s="4">
        <f t="shared" si="93"/>
        <v>3.5903979853752162E-2</v>
      </c>
      <c r="DZ87" s="4">
        <f t="shared" si="93"/>
        <v>5.8771778659875547E-2</v>
      </c>
      <c r="EA87" s="4">
        <f t="shared" si="93"/>
        <v>8.5880351860179671E-2</v>
      </c>
      <c r="EB87" s="4">
        <f t="shared" si="93"/>
        <v>1.426433095107962E-2</v>
      </c>
      <c r="EC87" s="4">
        <f t="shared" si="93"/>
        <v>3.0976609151238878E-2</v>
      </c>
      <c r="ED87" s="4">
        <f t="shared" si="93"/>
        <v>8.5090889053828864E-3</v>
      </c>
      <c r="EE87" s="4">
        <f t="shared" si="93"/>
        <v>0.32807179454891633</v>
      </c>
      <c r="EF87" s="4">
        <f t="shared" si="93"/>
        <v>5.2133656690049934E-2</v>
      </c>
      <c r="EG87" s="4">
        <f t="shared" si="93"/>
        <v>2.003512702162152E-2</v>
      </c>
      <c r="EH87" s="4">
        <f t="shared" si="93"/>
        <v>2.59204721751304E-2</v>
      </c>
      <c r="EI87" s="4">
        <f t="shared" si="93"/>
        <v>2.0020832246649443E-2</v>
      </c>
      <c r="EJ87" s="4">
        <f t="shared" si="93"/>
        <v>1.1612357274524478E-2</v>
      </c>
      <c r="EK87" s="4">
        <f t="shared" si="93"/>
        <v>1.3089701580033055E-2</v>
      </c>
      <c r="EL87" s="4">
        <f t="shared" si="48"/>
        <v>2.7828063440519309E-2</v>
      </c>
      <c r="EM87" s="4">
        <f t="shared" si="48"/>
        <v>7.6888668845240191E-3</v>
      </c>
      <c r="EN87" s="4">
        <f t="shared" si="48"/>
        <v>4.9813101331578707E-2</v>
      </c>
      <c r="EO87" s="4">
        <f t="shared" si="48"/>
        <v>0.19917494040758627</v>
      </c>
      <c r="EP87" s="4">
        <f t="shared" si="48"/>
        <v>0</v>
      </c>
      <c r="EQ87" s="4">
        <f t="shared" si="92"/>
        <v>0.96553586011864545</v>
      </c>
      <c r="ES87" s="4">
        <f t="shared" ref="ES87:FH103" si="113">CX87/$DT87</f>
        <v>7.911103832484212E-2</v>
      </c>
      <c r="ET87" s="4">
        <f t="shared" si="113"/>
        <v>9.1459121243636463E-2</v>
      </c>
      <c r="EU87" s="4">
        <f t="shared" si="113"/>
        <v>6.2711533405788847E-2</v>
      </c>
      <c r="EV87" s="4">
        <f t="shared" si="113"/>
        <v>5.7559921604912696E-2</v>
      </c>
      <c r="EW87" s="4">
        <f t="shared" si="113"/>
        <v>8.2677549894950575E-2</v>
      </c>
      <c r="EX87" s="4">
        <f t="shared" si="113"/>
        <v>1.3222764588445087E-2</v>
      </c>
      <c r="EY87" s="4">
        <f t="shared" si="113"/>
        <v>2.8658200766521553E-2</v>
      </c>
      <c r="EZ87" s="4">
        <f t="shared" si="113"/>
        <v>8.5539437852216529E-3</v>
      </c>
      <c r="FA87" s="4">
        <f t="shared" si="113"/>
        <v>0.30969844931124563</v>
      </c>
      <c r="FB87" s="4">
        <f t="shared" si="113"/>
        <v>5.9478162607563355E-2</v>
      </c>
      <c r="FC87" s="4">
        <f t="shared" si="113"/>
        <v>1.782983805693536E-2</v>
      </c>
      <c r="FD87" s="4">
        <f t="shared" si="113"/>
        <v>2.4895052284534008E-2</v>
      </c>
      <c r="FE87" s="4">
        <f t="shared" si="113"/>
        <v>2.9206334308557971E-2</v>
      </c>
      <c r="FF87" s="4">
        <f t="shared" si="113"/>
        <v>2.5415955586341684E-2</v>
      </c>
      <c r="FG87" s="4">
        <f t="shared" si="113"/>
        <v>1.1925095318084398E-2</v>
      </c>
      <c r="FH87" s="4">
        <f t="shared" si="49"/>
        <v>2.7400726859229129E-2</v>
      </c>
      <c r="FI87" s="4">
        <f t="shared" si="49"/>
        <v>9.2120071977994829E-3</v>
      </c>
      <c r="FJ87" s="4">
        <f t="shared" si="49"/>
        <v>3.1070606260681161E-2</v>
      </c>
      <c r="FK87" s="4">
        <f t="shared" si="49"/>
        <v>0.18476462459417733</v>
      </c>
      <c r="FL87" s="4">
        <f t="shared" si="49"/>
        <v>0</v>
      </c>
      <c r="FM87" s="4">
        <f t="shared" si="89"/>
        <v>1</v>
      </c>
    </row>
    <row r="88" spans="1:169" s="4" customFormat="1" x14ac:dyDescent="0.2">
      <c r="A88" s="4" t="s">
        <v>389</v>
      </c>
      <c r="B88" s="4" t="s">
        <v>124</v>
      </c>
      <c r="C88" s="4" t="s">
        <v>406</v>
      </c>
      <c r="D88" s="5" t="s">
        <v>407</v>
      </c>
      <c r="E88" s="5" t="s">
        <v>98</v>
      </c>
      <c r="F88" s="25">
        <v>239</v>
      </c>
      <c r="G88" s="26">
        <v>43414</v>
      </c>
      <c r="H88" s="25">
        <v>3</v>
      </c>
      <c r="I88" s="25">
        <v>4</v>
      </c>
      <c r="J88" s="25"/>
      <c r="K88" s="27" t="s">
        <v>139</v>
      </c>
      <c r="L88" s="25">
        <v>48</v>
      </c>
      <c r="M88" s="25" t="s">
        <v>392</v>
      </c>
      <c r="N88" s="25">
        <v>50</v>
      </c>
      <c r="O88" s="25">
        <v>3</v>
      </c>
      <c r="P88" s="28">
        <v>6</v>
      </c>
      <c r="Q88" s="25" t="s">
        <v>102</v>
      </c>
      <c r="R88" s="25" t="s">
        <v>103</v>
      </c>
      <c r="S88" s="36"/>
      <c r="T88" s="25" t="s">
        <v>203</v>
      </c>
      <c r="U88" s="28">
        <v>2000</v>
      </c>
      <c r="V88" s="36"/>
      <c r="W88" s="25" t="s">
        <v>105</v>
      </c>
      <c r="X88" s="25" t="s">
        <v>408</v>
      </c>
      <c r="Y88" s="25"/>
      <c r="Z88" s="25"/>
      <c r="AA88" s="8">
        <v>50.398049671275437</v>
      </c>
      <c r="AB88" s="8">
        <v>44.456021093093526</v>
      </c>
      <c r="AC88" s="8">
        <v>8.1680823172535124</v>
      </c>
      <c r="AD88" s="8">
        <v>22.320093362788178</v>
      </c>
      <c r="AE88" s="8">
        <v>51.887482529649986</v>
      </c>
      <c r="AF88" s="8">
        <v>14.00478859130032</v>
      </c>
      <c r="AG88" s="8">
        <v>25.724496065410754</v>
      </c>
      <c r="AH88" s="8">
        <v>4.0606781917141586</v>
      </c>
      <c r="AI88" s="8">
        <v>169.82341114810782</v>
      </c>
      <c r="AJ88" s="8">
        <v>22.549332537233742</v>
      </c>
      <c r="AK88" s="8">
        <v>13.510495492778583</v>
      </c>
      <c r="AL88" s="8">
        <v>10.575875890367966</v>
      </c>
      <c r="AM88" s="8">
        <v>29.756623214601625</v>
      </c>
      <c r="AN88" s="8">
        <v>14.623031435446347</v>
      </c>
      <c r="AO88" s="8">
        <v>9.2042368557638881</v>
      </c>
      <c r="AP88" s="8">
        <v>15.405736116497831</v>
      </c>
      <c r="AQ88" s="8">
        <v>1.6596979634630176</v>
      </c>
      <c r="AR88" s="8">
        <v>30.755351245411227</v>
      </c>
      <c r="AS88" s="8">
        <v>163.58074196680153</v>
      </c>
      <c r="AT88" s="8">
        <v>0</v>
      </c>
      <c r="AU88" s="8">
        <v>538.69948280108724</v>
      </c>
      <c r="AV88" s="8">
        <v>552.14929271005713</v>
      </c>
      <c r="AW88" s="8">
        <v>552.14929271005713</v>
      </c>
      <c r="AX88" s="8">
        <v>19.193954274178942</v>
      </c>
      <c r="AZ88" s="8">
        <f t="shared" si="104"/>
        <v>50.398049671275437</v>
      </c>
      <c r="BA88" s="8">
        <f t="shared" si="104"/>
        <v>44.456021093093526</v>
      </c>
      <c r="BB88" s="8">
        <f t="shared" si="103"/>
        <v>8.1680823172535124</v>
      </c>
      <c r="BC88" s="8">
        <f t="shared" si="103"/>
        <v>22.320093362788178</v>
      </c>
      <c r="BD88" s="8">
        <f t="shared" si="103"/>
        <v>51.887482529649986</v>
      </c>
      <c r="BE88" s="8">
        <f t="shared" si="103"/>
        <v>14.00478859130032</v>
      </c>
      <c r="BF88" s="8">
        <f t="shared" si="103"/>
        <v>25.724496065410754</v>
      </c>
      <c r="BG88" s="8">
        <f t="shared" si="103"/>
        <v>4.0606781917141586</v>
      </c>
      <c r="BH88" s="8">
        <f t="shared" si="103"/>
        <v>169.82341114810782</v>
      </c>
      <c r="BI88" s="8">
        <f t="shared" si="103"/>
        <v>22.549332537233742</v>
      </c>
      <c r="BJ88" s="8">
        <f t="shared" si="103"/>
        <v>13.510495492778583</v>
      </c>
      <c r="BK88" s="8">
        <f t="shared" si="75"/>
        <v>10.575875890367966</v>
      </c>
      <c r="BL88" s="8">
        <f t="shared" si="75"/>
        <v>29.756623214601625</v>
      </c>
      <c r="BM88" s="8">
        <f t="shared" si="75"/>
        <v>14.623031435446347</v>
      </c>
      <c r="BN88" s="8">
        <f t="shared" si="75"/>
        <v>9.2042368557638881</v>
      </c>
      <c r="BO88" s="8">
        <f t="shared" si="75"/>
        <v>15.405736116497831</v>
      </c>
      <c r="BP88" s="8">
        <f t="shared" si="65"/>
        <v>1.6596979634630176</v>
      </c>
      <c r="BQ88" s="8">
        <f t="shared" si="65"/>
        <v>30.755351245411227</v>
      </c>
      <c r="BR88" s="8">
        <f t="shared" si="65"/>
        <v>163.58074196680153</v>
      </c>
      <c r="BS88" s="8">
        <f t="shared" si="65"/>
        <v>0</v>
      </c>
      <c r="BT88" s="8">
        <f t="shared" si="112"/>
        <v>538.69948280108724</v>
      </c>
      <c r="BU88" s="8">
        <f t="shared" si="112"/>
        <v>552.14929271005713</v>
      </c>
      <c r="BV88" s="8">
        <f t="shared" si="112"/>
        <v>552.14929271005713</v>
      </c>
      <c r="BW88" s="8">
        <f t="shared" si="112"/>
        <v>19.193954274178942</v>
      </c>
      <c r="BX88" s="8"/>
      <c r="BY88" s="8">
        <f t="shared" si="110"/>
        <v>591.24160751987802</v>
      </c>
      <c r="BZ88" s="8">
        <f t="shared" si="108"/>
        <v>523.20233726153583</v>
      </c>
      <c r="CA88" s="8">
        <f t="shared" si="108"/>
        <v>92.023545915853688</v>
      </c>
      <c r="CB88" s="8">
        <f t="shared" si="108"/>
        <v>296.64586984393674</v>
      </c>
      <c r="CC88" s="8">
        <f t="shared" si="108"/>
        <v>566.16531643571318</v>
      </c>
      <c r="CD88" s="8">
        <f t="shared" si="108"/>
        <v>133.61961220793086</v>
      </c>
      <c r="CE88" s="8">
        <f t="shared" si="108"/>
        <v>254.5007491399879</v>
      </c>
      <c r="CF88" s="8">
        <f t="shared" si="108"/>
        <v>43.59087752221923</v>
      </c>
      <c r="CG88" s="8">
        <f t="shared" si="108"/>
        <v>1787.8852385092373</v>
      </c>
      <c r="CH88" s="8">
        <f t="shared" si="108"/>
        <v>252.34613599942577</v>
      </c>
      <c r="CI88" s="8">
        <f t="shared" si="108"/>
        <v>139.50176590813041</v>
      </c>
      <c r="CJ88" s="8">
        <f t="shared" si="108"/>
        <v>118.95588340782172</v>
      </c>
      <c r="CK88" s="8">
        <f t="shared" si="108"/>
        <v>292.80033375099828</v>
      </c>
      <c r="CL88" s="8">
        <f t="shared" si="108"/>
        <v>152.00578136042719</v>
      </c>
      <c r="CM88" s="8">
        <f t="shared" si="108"/>
        <v>92.21247375832553</v>
      </c>
      <c r="CN88" s="8">
        <f t="shared" si="108"/>
        <v>164.31458880032878</v>
      </c>
      <c r="CO88" s="8">
        <f t="shared" si="108"/>
        <v>25.189890327362527</v>
      </c>
      <c r="CP88" s="8">
        <f t="shared" si="108"/>
        <v>411.63520392751451</v>
      </c>
      <c r="CQ88" s="8">
        <f t="shared" si="108"/>
        <v>1620.2567750652211</v>
      </c>
      <c r="CR88" s="8">
        <f t="shared" si="108"/>
        <v>0</v>
      </c>
      <c r="CS88" s="8">
        <f t="shared" si="108"/>
        <v>5759.0819046687957</v>
      </c>
      <c r="CT88" s="8">
        <f t="shared" si="108"/>
        <v>5921.5523646142829</v>
      </c>
      <c r="CU88" s="8">
        <f t="shared" si="108"/>
        <v>5921.5523646142829</v>
      </c>
      <c r="CV88" s="8">
        <f t="shared" si="108"/>
        <v>203.24701490461695</v>
      </c>
      <c r="CW88" s="8"/>
      <c r="CX88" s="8">
        <f t="shared" si="111"/>
        <v>6.7757384839893611</v>
      </c>
      <c r="CY88" s="8">
        <f t="shared" si="109"/>
        <v>7.8333327515909987</v>
      </c>
      <c r="CZ88" s="8">
        <f t="shared" si="109"/>
        <v>5.3711461672745768</v>
      </c>
      <c r="DA88" s="8">
        <f t="shared" si="109"/>
        <v>4.9299185576653972</v>
      </c>
      <c r="DB88" s="8">
        <f t="shared" si="109"/>
        <v>7.0812047022426077</v>
      </c>
      <c r="DC88" s="8">
        <f t="shared" si="109"/>
        <v>1.1325094042979484</v>
      </c>
      <c r="DD88" s="8">
        <f t="shared" si="109"/>
        <v>2.454530719446236</v>
      </c>
      <c r="DE88" s="8">
        <f t="shared" si="109"/>
        <v>0.73263209942231089</v>
      </c>
      <c r="DF88" s="8">
        <f t="shared" si="109"/>
        <v>26.525194787780876</v>
      </c>
      <c r="DG88" s="8">
        <f t="shared" si="109"/>
        <v>5.0942129426013736</v>
      </c>
      <c r="DH88" s="8">
        <f t="shared" si="109"/>
        <v>1.5270981451363237</v>
      </c>
      <c r="DI88" s="8">
        <f t="shared" si="109"/>
        <v>2.132222852803531</v>
      </c>
      <c r="DJ88" s="8">
        <f t="shared" si="109"/>
        <v>2.5014775123816451</v>
      </c>
      <c r="DK88" s="8">
        <f t="shared" si="109"/>
        <v>2.1768374176383736</v>
      </c>
      <c r="DL88" s="8">
        <f t="shared" si="109"/>
        <v>1.0213660316301638</v>
      </c>
      <c r="DM88" s="8">
        <f t="shared" si="109"/>
        <v>2.3468300176646717</v>
      </c>
      <c r="DN88" s="8">
        <f t="shared" si="109"/>
        <v>0.78899421631426947</v>
      </c>
      <c r="DO88" s="8">
        <f t="shared" si="109"/>
        <v>2.6611495313324629</v>
      </c>
      <c r="DP88" s="8">
        <f t="shared" si="109"/>
        <v>15.824805284466768</v>
      </c>
      <c r="DQ88" s="8">
        <f t="shared" si="109"/>
        <v>0</v>
      </c>
      <c r="DR88" s="8">
        <f t="shared" si="109"/>
        <v>82.362326851186538</v>
      </c>
      <c r="DS88" s="8">
        <f t="shared" si="109"/>
        <v>85.64845851431167</v>
      </c>
      <c r="DT88" s="8">
        <f t="shared" si="109"/>
        <v>85.64845851431167</v>
      </c>
      <c r="DU88" s="8">
        <f t="shared" si="109"/>
        <v>2.7053116860313686</v>
      </c>
      <c r="DW88" s="4">
        <f t="shared" si="95"/>
        <v>9.984571124507656E-2</v>
      </c>
      <c r="DX88" s="4">
        <f t="shared" si="93"/>
        <v>8.8355604247977657E-2</v>
      </c>
      <c r="DY88" s="4">
        <f t="shared" si="93"/>
        <v>1.5540442817961622E-2</v>
      </c>
      <c r="DZ88" s="4">
        <f t="shared" si="93"/>
        <v>5.0095963284326979E-2</v>
      </c>
      <c r="EA88" s="4">
        <f t="shared" ref="EA88:EP107" si="114">CC88/$CU88</f>
        <v>9.5610961716555212E-2</v>
      </c>
      <c r="EB88" s="4">
        <f t="shared" si="114"/>
        <v>2.256496337116062E-2</v>
      </c>
      <c r="EC88" s="4">
        <f t="shared" si="114"/>
        <v>4.2978721367190935E-2</v>
      </c>
      <c r="ED88" s="4">
        <f t="shared" si="114"/>
        <v>7.3613935735344369E-3</v>
      </c>
      <c r="EE88" s="4">
        <f t="shared" si="114"/>
        <v>0.30192846882401864</v>
      </c>
      <c r="EF88" s="4">
        <f t="shared" si="114"/>
        <v>4.2614861857404693E-2</v>
      </c>
      <c r="EG88" s="4">
        <f t="shared" si="114"/>
        <v>2.3558309936049557E-2</v>
      </c>
      <c r="EH88" s="4">
        <f t="shared" si="114"/>
        <v>2.0088631507959358E-2</v>
      </c>
      <c r="EI88" s="4">
        <f t="shared" si="114"/>
        <v>4.9446549776491024E-2</v>
      </c>
      <c r="EJ88" s="4">
        <f t="shared" si="114"/>
        <v>2.5669920993821781E-2</v>
      </c>
      <c r="EK88" s="4">
        <f t="shared" si="114"/>
        <v>1.5572347938585198E-2</v>
      </c>
      <c r="EL88" s="4">
        <f t="shared" si="48"/>
        <v>2.7748566369560742E-2</v>
      </c>
      <c r="EM88" s="4">
        <f t="shared" si="48"/>
        <v>4.2539335593637598E-3</v>
      </c>
      <c r="EN88" s="4">
        <f t="shared" si="48"/>
        <v>6.951474521906513E-2</v>
      </c>
      <c r="EO88" s="4">
        <f t="shared" si="48"/>
        <v>0.27362027308032782</v>
      </c>
      <c r="EP88" s="4">
        <f t="shared" si="48"/>
        <v>0</v>
      </c>
      <c r="EQ88" s="4">
        <f t="shared" si="92"/>
        <v>0.97256286021949745</v>
      </c>
      <c r="ES88" s="4">
        <f t="shared" si="113"/>
        <v>7.911103832484212E-2</v>
      </c>
      <c r="ET88" s="4">
        <f t="shared" si="113"/>
        <v>9.1459121243636463E-2</v>
      </c>
      <c r="EU88" s="4">
        <f t="shared" si="113"/>
        <v>6.2711533405788847E-2</v>
      </c>
      <c r="EV88" s="4">
        <f t="shared" si="113"/>
        <v>5.7559921604912696E-2</v>
      </c>
      <c r="EW88" s="4">
        <f t="shared" si="113"/>
        <v>8.2677549894950575E-2</v>
      </c>
      <c r="EX88" s="4">
        <f t="shared" si="113"/>
        <v>1.3222764588445087E-2</v>
      </c>
      <c r="EY88" s="4">
        <f t="shared" si="113"/>
        <v>2.8658200766521553E-2</v>
      </c>
      <c r="EZ88" s="4">
        <f t="shared" si="113"/>
        <v>8.5539437852216529E-3</v>
      </c>
      <c r="FA88" s="4">
        <f t="shared" si="113"/>
        <v>0.30969844931124563</v>
      </c>
      <c r="FB88" s="4">
        <f t="shared" si="113"/>
        <v>5.9478162607563355E-2</v>
      </c>
      <c r="FC88" s="4">
        <f t="shared" si="113"/>
        <v>1.782983805693536E-2</v>
      </c>
      <c r="FD88" s="4">
        <f t="shared" si="113"/>
        <v>2.4895052284534008E-2</v>
      </c>
      <c r="FE88" s="4">
        <f t="shared" si="113"/>
        <v>2.9206334308557971E-2</v>
      </c>
      <c r="FF88" s="4">
        <f t="shared" si="113"/>
        <v>2.5415955586341684E-2</v>
      </c>
      <c r="FG88" s="4">
        <f t="shared" si="113"/>
        <v>1.1925095318084398E-2</v>
      </c>
      <c r="FH88" s="4">
        <f t="shared" si="49"/>
        <v>2.7400726859229129E-2</v>
      </c>
      <c r="FI88" s="4">
        <f t="shared" si="49"/>
        <v>9.2120071977994829E-3</v>
      </c>
      <c r="FJ88" s="4">
        <f t="shared" si="49"/>
        <v>3.1070606260681161E-2</v>
      </c>
      <c r="FK88" s="4">
        <f t="shared" si="49"/>
        <v>0.18476462459417733</v>
      </c>
      <c r="FL88" s="4">
        <f t="shared" si="49"/>
        <v>0</v>
      </c>
      <c r="FM88" s="4">
        <f t="shared" si="89"/>
        <v>1</v>
      </c>
    </row>
    <row r="89" spans="1:169" s="4" customFormat="1" x14ac:dyDescent="0.2">
      <c r="A89" s="4" t="s">
        <v>389</v>
      </c>
      <c r="B89" s="4" t="s">
        <v>128</v>
      </c>
      <c r="C89" s="4" t="s">
        <v>409</v>
      </c>
      <c r="D89" s="5" t="s">
        <v>410</v>
      </c>
      <c r="E89" s="5" t="s">
        <v>98</v>
      </c>
      <c r="F89" s="25">
        <v>239</v>
      </c>
      <c r="G89" s="26">
        <v>43414</v>
      </c>
      <c r="H89" s="25">
        <v>3</v>
      </c>
      <c r="I89" s="25">
        <v>4</v>
      </c>
      <c r="J89" s="25"/>
      <c r="K89" s="27" t="s">
        <v>139</v>
      </c>
      <c r="L89" s="25">
        <v>48</v>
      </c>
      <c r="M89" s="25" t="s">
        <v>392</v>
      </c>
      <c r="N89" s="25">
        <v>70</v>
      </c>
      <c r="O89" s="25">
        <v>2</v>
      </c>
      <c r="P89" s="28">
        <v>7</v>
      </c>
      <c r="Q89" s="25" t="s">
        <v>102</v>
      </c>
      <c r="R89" s="25" t="s">
        <v>103</v>
      </c>
      <c r="S89" s="36"/>
      <c r="T89" s="25" t="s">
        <v>203</v>
      </c>
      <c r="U89" s="28">
        <v>2000</v>
      </c>
      <c r="V89" s="36"/>
      <c r="W89" s="25" t="s">
        <v>105</v>
      </c>
      <c r="X89" s="25" t="s">
        <v>411</v>
      </c>
      <c r="Y89" s="25"/>
      <c r="Z89" s="25"/>
      <c r="AA89" s="8">
        <v>10.794548552676998</v>
      </c>
      <c r="AB89" s="8">
        <v>9.1823767746910736</v>
      </c>
      <c r="AC89" s="8">
        <v>3.9694664197839962</v>
      </c>
      <c r="AD89" s="8">
        <v>8.851331985973987</v>
      </c>
      <c r="AE89" s="8">
        <v>20.009913702742313</v>
      </c>
      <c r="AF89" s="8">
        <v>5.6630592206150423</v>
      </c>
      <c r="AG89" s="8">
        <v>11.588796811718215</v>
      </c>
      <c r="AH89" s="8">
        <v>1.819211042117133</v>
      </c>
      <c r="AI89" s="8">
        <v>55.629107254616898</v>
      </c>
      <c r="AJ89" s="8">
        <v>10.57762817974274</v>
      </c>
      <c r="AK89" s="8">
        <v>4.406020420091977</v>
      </c>
      <c r="AL89" s="8">
        <v>5.3922663271386604</v>
      </c>
      <c r="AM89" s="8">
        <v>3.125615258100034</v>
      </c>
      <c r="AN89" s="8">
        <v>0.85723521371151534</v>
      </c>
      <c r="AO89" s="8">
        <v>3.1529719064854778</v>
      </c>
      <c r="AP89" s="8">
        <v>6.4834405187808342</v>
      </c>
      <c r="AQ89" s="8">
        <v>0.66111372822758907</v>
      </c>
      <c r="AR89" s="8">
        <v>0</v>
      </c>
      <c r="AS89" s="8">
        <v>61.34527084214043</v>
      </c>
      <c r="AT89" s="8">
        <v>0</v>
      </c>
      <c r="AU89" s="8">
        <v>192.62298893360543</v>
      </c>
      <c r="AV89" s="8">
        <v>197.41644300694341</v>
      </c>
      <c r="AW89" s="8">
        <v>197.41644300694341</v>
      </c>
      <c r="AX89" s="8">
        <v>9.3668858363283061</v>
      </c>
      <c r="AZ89" s="8">
        <f t="shared" si="104"/>
        <v>10.794548552676998</v>
      </c>
      <c r="BA89" s="8">
        <f t="shared" si="104"/>
        <v>9.1823767746910736</v>
      </c>
      <c r="BB89" s="8">
        <f t="shared" si="103"/>
        <v>3.9694664197839962</v>
      </c>
      <c r="BC89" s="8">
        <f t="shared" si="103"/>
        <v>8.851331985973987</v>
      </c>
      <c r="BD89" s="8">
        <f t="shared" si="103"/>
        <v>20.009913702742313</v>
      </c>
      <c r="BE89" s="8">
        <f t="shared" si="103"/>
        <v>5.6630592206150423</v>
      </c>
      <c r="BF89" s="8">
        <f t="shared" si="103"/>
        <v>11.588796811718215</v>
      </c>
      <c r="BG89" s="8">
        <f t="shared" si="103"/>
        <v>1.819211042117133</v>
      </c>
      <c r="BH89" s="8">
        <f t="shared" si="103"/>
        <v>55.629107254616898</v>
      </c>
      <c r="BI89" s="8">
        <f t="shared" si="103"/>
        <v>10.57762817974274</v>
      </c>
      <c r="BJ89" s="8">
        <f t="shared" si="103"/>
        <v>4.406020420091977</v>
      </c>
      <c r="BK89" s="8">
        <f t="shared" si="75"/>
        <v>5.3922663271386604</v>
      </c>
      <c r="BL89" s="8">
        <f t="shared" si="75"/>
        <v>3.125615258100034</v>
      </c>
      <c r="BM89" s="8">
        <f t="shared" si="75"/>
        <v>0.85723521371151534</v>
      </c>
      <c r="BN89" s="8">
        <f t="shared" si="75"/>
        <v>3.1529719064854778</v>
      </c>
      <c r="BO89" s="8">
        <f t="shared" si="75"/>
        <v>6.4834405187808342</v>
      </c>
      <c r="BP89" s="8">
        <f t="shared" si="65"/>
        <v>0.66111372822758907</v>
      </c>
      <c r="BQ89" s="8">
        <f t="shared" si="65"/>
        <v>0</v>
      </c>
      <c r="BR89" s="8">
        <f t="shared" si="65"/>
        <v>61.34527084214043</v>
      </c>
      <c r="BS89" s="8">
        <f t="shared" si="65"/>
        <v>0</v>
      </c>
      <c r="BT89" s="8">
        <f t="shared" si="112"/>
        <v>192.62298893360543</v>
      </c>
      <c r="BU89" s="8">
        <f t="shared" si="112"/>
        <v>197.41644300694341</v>
      </c>
      <c r="BV89" s="8">
        <f t="shared" si="112"/>
        <v>197.41644300694341</v>
      </c>
      <c r="BW89" s="8">
        <f t="shared" si="112"/>
        <v>9.3668858363283061</v>
      </c>
      <c r="BX89" s="8"/>
      <c r="BY89" s="8">
        <f t="shared" si="110"/>
        <v>611.92598223952439</v>
      </c>
      <c r="BZ89" s="8">
        <f t="shared" si="108"/>
        <v>536.38397867784602</v>
      </c>
      <c r="CA89" s="8">
        <f t="shared" si="108"/>
        <v>121.37548737037508</v>
      </c>
      <c r="CB89" s="8">
        <f t="shared" si="108"/>
        <v>311.71425348762165</v>
      </c>
      <c r="CC89" s="8">
        <f t="shared" si="108"/>
        <v>718.97396232392293</v>
      </c>
      <c r="CD89" s="8">
        <f t="shared" si="108"/>
        <v>196.67847811915362</v>
      </c>
      <c r="CE89" s="8">
        <f t="shared" si="108"/>
        <v>373.1329287712897</v>
      </c>
      <c r="CF89" s="8">
        <f t="shared" si="108"/>
        <v>58.798892338312918</v>
      </c>
      <c r="CG89" s="8">
        <f t="shared" si="108"/>
        <v>2254.5251840272472</v>
      </c>
      <c r="CH89" s="8">
        <f t="shared" si="108"/>
        <v>331.26960716976487</v>
      </c>
      <c r="CI89" s="8">
        <f t="shared" si="108"/>
        <v>179.16515912870557</v>
      </c>
      <c r="CJ89" s="8">
        <f t="shared" si="108"/>
        <v>159.68142217506627</v>
      </c>
      <c r="CK89" s="8">
        <f t="shared" si="108"/>
        <v>328.82238472701658</v>
      </c>
      <c r="CL89" s="8">
        <f t="shared" si="108"/>
        <v>154.80266649157863</v>
      </c>
      <c r="CM89" s="8">
        <f t="shared" si="108"/>
        <v>123.57208762249365</v>
      </c>
      <c r="CN89" s="8">
        <f t="shared" si="108"/>
        <v>218.89176635278665</v>
      </c>
      <c r="CO89" s="8">
        <f t="shared" si="108"/>
        <v>23.208116916906064</v>
      </c>
      <c r="CP89" s="8">
        <f t="shared" si="108"/>
        <v>307.55351245411225</v>
      </c>
      <c r="CQ89" s="8">
        <f t="shared" si="108"/>
        <v>2249.2601280894196</v>
      </c>
      <c r="CR89" s="8">
        <f t="shared" si="108"/>
        <v>0</v>
      </c>
      <c r="CS89" s="8">
        <f t="shared" si="108"/>
        <v>7313.2247173469277</v>
      </c>
      <c r="CT89" s="8">
        <f t="shared" si="108"/>
        <v>7495.6573571700046</v>
      </c>
      <c r="CU89" s="8">
        <f t="shared" si="108"/>
        <v>7495.6573571700046</v>
      </c>
      <c r="CV89" s="8">
        <f t="shared" si="108"/>
        <v>285.60840110507252</v>
      </c>
      <c r="CW89" s="8"/>
      <c r="CX89" s="8">
        <f t="shared" si="111"/>
        <v>6.7757384839893611</v>
      </c>
      <c r="CY89" s="8">
        <f t="shared" si="109"/>
        <v>7.8333327515909987</v>
      </c>
      <c r="CZ89" s="8">
        <f t="shared" si="109"/>
        <v>5.3711461672745768</v>
      </c>
      <c r="DA89" s="8">
        <f t="shared" si="109"/>
        <v>4.9299185576653972</v>
      </c>
      <c r="DB89" s="8">
        <f t="shared" si="109"/>
        <v>7.0812047022426077</v>
      </c>
      <c r="DC89" s="8">
        <f t="shared" si="109"/>
        <v>1.1325094042979484</v>
      </c>
      <c r="DD89" s="8">
        <f t="shared" si="109"/>
        <v>2.454530719446236</v>
      </c>
      <c r="DE89" s="8">
        <f t="shared" si="109"/>
        <v>0.73263209942231089</v>
      </c>
      <c r="DF89" s="8">
        <f t="shared" si="109"/>
        <v>26.525194787780876</v>
      </c>
      <c r="DG89" s="8">
        <f t="shared" si="109"/>
        <v>5.0942129426013736</v>
      </c>
      <c r="DH89" s="8">
        <f t="shared" si="109"/>
        <v>1.5270981451363237</v>
      </c>
      <c r="DI89" s="8">
        <f t="shared" si="109"/>
        <v>2.132222852803531</v>
      </c>
      <c r="DJ89" s="8">
        <f t="shared" si="109"/>
        <v>2.5014775123816451</v>
      </c>
      <c r="DK89" s="8">
        <f t="shared" si="109"/>
        <v>2.1768374176383736</v>
      </c>
      <c r="DL89" s="8">
        <f t="shared" si="109"/>
        <v>1.0213660316301638</v>
      </c>
      <c r="DM89" s="8">
        <f t="shared" si="109"/>
        <v>2.3468300176646717</v>
      </c>
      <c r="DN89" s="8">
        <f t="shared" si="109"/>
        <v>0.78899421631426947</v>
      </c>
      <c r="DO89" s="8">
        <f t="shared" si="109"/>
        <v>2.6611495313324629</v>
      </c>
      <c r="DP89" s="8">
        <f t="shared" si="109"/>
        <v>15.824805284466768</v>
      </c>
      <c r="DQ89" s="8">
        <f t="shared" si="109"/>
        <v>0</v>
      </c>
      <c r="DR89" s="8">
        <f t="shared" si="109"/>
        <v>82.362326851186538</v>
      </c>
      <c r="DS89" s="8">
        <f t="shared" si="109"/>
        <v>85.64845851431167</v>
      </c>
      <c r="DT89" s="8">
        <f t="shared" si="109"/>
        <v>85.64845851431167</v>
      </c>
      <c r="DU89" s="8">
        <f t="shared" si="109"/>
        <v>2.7053116860313686</v>
      </c>
      <c r="DW89" s="4">
        <f t="shared" si="95"/>
        <v>8.16374005749054E-2</v>
      </c>
      <c r="DX89" s="4">
        <f t="shared" si="95"/>
        <v>7.1559298020041628E-2</v>
      </c>
      <c r="DY89" s="4">
        <f t="shared" si="95"/>
        <v>1.6192774240710566E-2</v>
      </c>
      <c r="DZ89" s="4">
        <f t="shared" si="95"/>
        <v>4.1585979539132747E-2</v>
      </c>
      <c r="EA89" s="4">
        <f t="shared" si="114"/>
        <v>9.5918733750040633E-2</v>
      </c>
      <c r="EB89" s="4">
        <f t="shared" si="114"/>
        <v>2.623898995743448E-2</v>
      </c>
      <c r="EC89" s="4">
        <f t="shared" si="114"/>
        <v>4.9779880668420325E-2</v>
      </c>
      <c r="ED89" s="4">
        <f t="shared" si="114"/>
        <v>7.844394365501323E-3</v>
      </c>
      <c r="EE89" s="4">
        <f t="shared" si="114"/>
        <v>0.30077751377878431</v>
      </c>
      <c r="EF89" s="4">
        <f t="shared" si="114"/>
        <v>4.419487062770918E-2</v>
      </c>
      <c r="EG89" s="4">
        <f t="shared" si="114"/>
        <v>2.3902527902682789E-2</v>
      </c>
      <c r="EH89" s="4">
        <f t="shared" si="114"/>
        <v>2.1303191243436749E-2</v>
      </c>
      <c r="EI89" s="4">
        <f t="shared" si="114"/>
        <v>4.3868385260764364E-2</v>
      </c>
      <c r="EJ89" s="4">
        <f t="shared" si="114"/>
        <v>2.0652313615096275E-2</v>
      </c>
      <c r="EK89" s="4">
        <f t="shared" si="114"/>
        <v>1.6485823955692189E-2</v>
      </c>
      <c r="EL89" s="4">
        <f t="shared" si="48"/>
        <v>2.9202477637722428E-2</v>
      </c>
      <c r="EM89" s="4">
        <f t="shared" si="48"/>
        <v>3.0962083525211083E-3</v>
      </c>
      <c r="EN89" s="4">
        <f t="shared" si="48"/>
        <v>4.1030892662125298E-2</v>
      </c>
      <c r="EO89" s="4">
        <f t="shared" si="48"/>
        <v>0.30007509960922635</v>
      </c>
      <c r="EP89" s="4">
        <f t="shared" si="48"/>
        <v>0</v>
      </c>
      <c r="EQ89" s="4">
        <f t="shared" si="92"/>
        <v>0.97566155560078127</v>
      </c>
      <c r="ES89" s="4">
        <f t="shared" si="113"/>
        <v>7.911103832484212E-2</v>
      </c>
      <c r="ET89" s="4">
        <f t="shared" si="113"/>
        <v>9.1459121243636463E-2</v>
      </c>
      <c r="EU89" s="4">
        <f t="shared" si="113"/>
        <v>6.2711533405788847E-2</v>
      </c>
      <c r="EV89" s="4">
        <f t="shared" si="113"/>
        <v>5.7559921604912696E-2</v>
      </c>
      <c r="EW89" s="4">
        <f t="shared" si="113"/>
        <v>8.2677549894950575E-2</v>
      </c>
      <c r="EX89" s="4">
        <f t="shared" si="113"/>
        <v>1.3222764588445087E-2</v>
      </c>
      <c r="EY89" s="4">
        <f t="shared" si="113"/>
        <v>2.8658200766521553E-2</v>
      </c>
      <c r="EZ89" s="4">
        <f t="shared" si="113"/>
        <v>8.5539437852216529E-3</v>
      </c>
      <c r="FA89" s="4">
        <f t="shared" si="113"/>
        <v>0.30969844931124563</v>
      </c>
      <c r="FB89" s="4">
        <f t="shared" si="113"/>
        <v>5.9478162607563355E-2</v>
      </c>
      <c r="FC89" s="4">
        <f t="shared" si="113"/>
        <v>1.782983805693536E-2</v>
      </c>
      <c r="FD89" s="4">
        <f t="shared" si="113"/>
        <v>2.4895052284534008E-2</v>
      </c>
      <c r="FE89" s="4">
        <f t="shared" si="113"/>
        <v>2.9206334308557971E-2</v>
      </c>
      <c r="FF89" s="4">
        <f t="shared" si="113"/>
        <v>2.5415955586341684E-2</v>
      </c>
      <c r="FG89" s="4">
        <f t="shared" si="113"/>
        <v>1.1925095318084398E-2</v>
      </c>
      <c r="FH89" s="4">
        <f t="shared" si="49"/>
        <v>2.7400726859229129E-2</v>
      </c>
      <c r="FI89" s="4">
        <f t="shared" si="49"/>
        <v>9.2120071977994829E-3</v>
      </c>
      <c r="FJ89" s="4">
        <f t="shared" si="49"/>
        <v>3.1070606260681161E-2</v>
      </c>
      <c r="FK89" s="4">
        <f t="shared" si="49"/>
        <v>0.18476462459417733</v>
      </c>
      <c r="FL89" s="4">
        <f t="shared" si="49"/>
        <v>0</v>
      </c>
      <c r="FM89" s="4">
        <f t="shared" si="89"/>
        <v>1</v>
      </c>
    </row>
    <row r="90" spans="1:169" s="4" customFormat="1" x14ac:dyDescent="0.2">
      <c r="A90" s="4" t="s">
        <v>389</v>
      </c>
      <c r="B90" s="4" t="s">
        <v>132</v>
      </c>
      <c r="C90" s="4" t="s">
        <v>412</v>
      </c>
      <c r="D90" s="5" t="s">
        <v>413</v>
      </c>
      <c r="E90" s="5" t="s">
        <v>98</v>
      </c>
      <c r="F90" s="25">
        <v>239</v>
      </c>
      <c r="G90" s="26">
        <v>43414</v>
      </c>
      <c r="H90" s="25">
        <v>3</v>
      </c>
      <c r="I90" s="25">
        <v>4</v>
      </c>
      <c r="J90" s="25"/>
      <c r="K90" s="27" t="s">
        <v>139</v>
      </c>
      <c r="L90" s="25">
        <v>48</v>
      </c>
      <c r="M90" s="25" t="s">
        <v>392</v>
      </c>
      <c r="N90" s="25">
        <v>100</v>
      </c>
      <c r="O90" s="25">
        <v>1</v>
      </c>
      <c r="P90" s="28">
        <v>8</v>
      </c>
      <c r="Q90" s="25" t="s">
        <v>102</v>
      </c>
      <c r="R90" s="25" t="s">
        <v>103</v>
      </c>
      <c r="S90" s="36"/>
      <c r="T90" s="25" t="s">
        <v>203</v>
      </c>
      <c r="U90" s="28">
        <v>2000</v>
      </c>
      <c r="V90" s="36"/>
      <c r="W90" s="25" t="s">
        <v>105</v>
      </c>
      <c r="X90" s="25" t="s">
        <v>414</v>
      </c>
      <c r="Y90" s="25"/>
      <c r="Z90" s="25"/>
      <c r="AA90" s="8">
        <v>6.0788505902494325</v>
      </c>
      <c r="AB90" s="8">
        <v>5.3847503304185569</v>
      </c>
      <c r="AC90" s="8">
        <v>0.56980640111151504</v>
      </c>
      <c r="AD90" s="8">
        <v>4.345027686944257</v>
      </c>
      <c r="AE90" s="8">
        <v>14.268040860403344</v>
      </c>
      <c r="AF90" s="8">
        <v>1.4284644990185726</v>
      </c>
      <c r="AG90" s="8">
        <v>2.0649433992638477</v>
      </c>
      <c r="AH90" s="8">
        <v>0.37567755205012987</v>
      </c>
      <c r="AI90" s="8">
        <v>10.077720834270195</v>
      </c>
      <c r="AJ90" s="8">
        <v>4.3532706245216906</v>
      </c>
      <c r="AK90" s="8">
        <v>1.1061937445310657</v>
      </c>
      <c r="AL90" s="8">
        <v>1.02551821676431</v>
      </c>
      <c r="AM90" s="8">
        <v>4.1951412253472986</v>
      </c>
      <c r="AN90" s="8">
        <v>1.1461479428263379</v>
      </c>
      <c r="AO90" s="8">
        <v>0.83184747401109826</v>
      </c>
      <c r="AP90" s="8">
        <v>1.536324353400252</v>
      </c>
      <c r="AQ90" s="8">
        <v>0</v>
      </c>
      <c r="AR90" s="8">
        <v>0</v>
      </c>
      <c r="AS90" s="8">
        <v>14.647460631276244</v>
      </c>
      <c r="AT90" s="8">
        <v>0</v>
      </c>
      <c r="AU90" s="8">
        <v>57.221882998058753</v>
      </c>
      <c r="AV90" s="8">
        <v>59.748887729895827</v>
      </c>
      <c r="AW90" s="8">
        <v>59.748887729895827</v>
      </c>
      <c r="AX90" s="8">
        <v>7.4494813584369091</v>
      </c>
      <c r="AZ90" s="8">
        <f t="shared" si="104"/>
        <v>6.0788505902494325</v>
      </c>
      <c r="BA90" s="8">
        <f t="shared" si="104"/>
        <v>5.3847503304185569</v>
      </c>
      <c r="BB90" s="8">
        <f t="shared" si="103"/>
        <v>0.56980640111151504</v>
      </c>
      <c r="BC90" s="8">
        <f t="shared" si="103"/>
        <v>4.345027686944257</v>
      </c>
      <c r="BD90" s="8">
        <f t="shared" si="103"/>
        <v>14.268040860403344</v>
      </c>
      <c r="BE90" s="8">
        <f t="shared" si="103"/>
        <v>1.4284644990185726</v>
      </c>
      <c r="BF90" s="8">
        <f t="shared" si="103"/>
        <v>2.0649433992638477</v>
      </c>
      <c r="BG90" s="8">
        <f t="shared" si="103"/>
        <v>0.37567755205012987</v>
      </c>
      <c r="BH90" s="8">
        <f t="shared" si="103"/>
        <v>10.077720834270195</v>
      </c>
      <c r="BI90" s="8">
        <f t="shared" si="103"/>
        <v>4.3532706245216906</v>
      </c>
      <c r="BJ90" s="8">
        <f t="shared" si="103"/>
        <v>1.1061937445310657</v>
      </c>
      <c r="BK90" s="8">
        <f t="shared" si="75"/>
        <v>1.02551821676431</v>
      </c>
      <c r="BL90" s="8">
        <f t="shared" si="75"/>
        <v>4.1951412253472986</v>
      </c>
      <c r="BM90" s="8">
        <f t="shared" si="75"/>
        <v>1.1461479428263379</v>
      </c>
      <c r="BN90" s="8">
        <f t="shared" si="75"/>
        <v>0.83184747401109826</v>
      </c>
      <c r="BO90" s="8">
        <f t="shared" si="75"/>
        <v>1.536324353400252</v>
      </c>
      <c r="BP90" s="8">
        <f t="shared" si="65"/>
        <v>0</v>
      </c>
      <c r="BQ90" s="8">
        <f t="shared" si="65"/>
        <v>0</v>
      </c>
      <c r="BR90" s="8">
        <f t="shared" si="65"/>
        <v>14.647460631276244</v>
      </c>
      <c r="BS90" s="8">
        <f t="shared" si="65"/>
        <v>0</v>
      </c>
      <c r="BT90" s="8">
        <f t="shared" si="112"/>
        <v>57.221882998058753</v>
      </c>
      <c r="BU90" s="8">
        <f t="shared" si="112"/>
        <v>59.748887729895827</v>
      </c>
      <c r="BV90" s="8">
        <f t="shared" si="112"/>
        <v>59.748887729895827</v>
      </c>
      <c r="BW90" s="8">
        <f t="shared" si="112"/>
        <v>7.4494813584369091</v>
      </c>
      <c r="BX90" s="8"/>
      <c r="BY90" s="8">
        <f t="shared" si="110"/>
        <v>253.10098714389648</v>
      </c>
      <c r="BZ90" s="8">
        <f t="shared" si="108"/>
        <v>218.50690657664447</v>
      </c>
      <c r="CA90" s="8">
        <f t="shared" si="108"/>
        <v>68.089092313432673</v>
      </c>
      <c r="CB90" s="8">
        <f t="shared" si="108"/>
        <v>197.94539509377367</v>
      </c>
      <c r="CC90" s="8">
        <f t="shared" si="108"/>
        <v>514.16931844718488</v>
      </c>
      <c r="CD90" s="8">
        <f t="shared" si="108"/>
        <v>106.37285579450423</v>
      </c>
      <c r="CE90" s="8">
        <f t="shared" si="108"/>
        <v>204.80610316473096</v>
      </c>
      <c r="CF90" s="8">
        <f t="shared" si="108"/>
        <v>32.923328912508943</v>
      </c>
      <c r="CG90" s="8">
        <f t="shared" si="108"/>
        <v>985.60242133330644</v>
      </c>
      <c r="CH90" s="8">
        <f t="shared" si="108"/>
        <v>223.96348206396647</v>
      </c>
      <c r="CI90" s="8">
        <f t="shared" si="108"/>
        <v>82.683212469345634</v>
      </c>
      <c r="CJ90" s="8">
        <f t="shared" si="108"/>
        <v>96.266768158544551</v>
      </c>
      <c r="CK90" s="8">
        <f t="shared" si="108"/>
        <v>109.81134725171</v>
      </c>
      <c r="CL90" s="8">
        <f t="shared" si="108"/>
        <v>30.050747348067798</v>
      </c>
      <c r="CM90" s="8">
        <f t="shared" si="108"/>
        <v>59.77229070744864</v>
      </c>
      <c r="CN90" s="8">
        <f t="shared" si="108"/>
        <v>120.2964730827163</v>
      </c>
      <c r="CO90" s="8">
        <f t="shared" si="108"/>
        <v>9.9167059234138364</v>
      </c>
      <c r="CP90" s="8">
        <f t="shared" si="108"/>
        <v>0</v>
      </c>
      <c r="CQ90" s="8">
        <f t="shared" si="108"/>
        <v>1139.8909721012501</v>
      </c>
      <c r="CR90" s="8">
        <f t="shared" si="108"/>
        <v>0</v>
      </c>
      <c r="CS90" s="8">
        <f t="shared" si="108"/>
        <v>3747.6730789749627</v>
      </c>
      <c r="CT90" s="8">
        <f t="shared" si="108"/>
        <v>3857.4799610525884</v>
      </c>
      <c r="CU90" s="8">
        <f t="shared" si="108"/>
        <v>3857.4799610525884</v>
      </c>
      <c r="CV90" s="8">
        <f t="shared" si="108"/>
        <v>252.24550792147821</v>
      </c>
      <c r="CW90" s="8"/>
      <c r="CX90" s="8">
        <f t="shared" si="111"/>
        <v>6.7757384839893611</v>
      </c>
      <c r="CY90" s="8">
        <f t="shared" si="109"/>
        <v>7.8333327515909987</v>
      </c>
      <c r="CZ90" s="8">
        <f t="shared" si="109"/>
        <v>5.3711461672745768</v>
      </c>
      <c r="DA90" s="8">
        <f t="shared" si="109"/>
        <v>4.9299185576653972</v>
      </c>
      <c r="DB90" s="8">
        <f t="shared" si="109"/>
        <v>7.0812047022426077</v>
      </c>
      <c r="DC90" s="8">
        <f t="shared" si="109"/>
        <v>1.1325094042979484</v>
      </c>
      <c r="DD90" s="8">
        <f t="shared" si="109"/>
        <v>2.454530719446236</v>
      </c>
      <c r="DE90" s="8">
        <f t="shared" si="109"/>
        <v>0.73263209942231089</v>
      </c>
      <c r="DF90" s="8">
        <f t="shared" si="109"/>
        <v>26.525194787780876</v>
      </c>
      <c r="DG90" s="8">
        <f t="shared" si="109"/>
        <v>5.0942129426013736</v>
      </c>
      <c r="DH90" s="8">
        <f t="shared" si="109"/>
        <v>1.5270981451363237</v>
      </c>
      <c r="DI90" s="8">
        <f t="shared" si="109"/>
        <v>2.132222852803531</v>
      </c>
      <c r="DJ90" s="8">
        <f t="shared" si="109"/>
        <v>2.5014775123816451</v>
      </c>
      <c r="DK90" s="8">
        <f t="shared" si="109"/>
        <v>2.1768374176383736</v>
      </c>
      <c r="DL90" s="8">
        <f t="shared" si="109"/>
        <v>1.0213660316301638</v>
      </c>
      <c r="DM90" s="8">
        <f t="shared" si="109"/>
        <v>2.3468300176646717</v>
      </c>
      <c r="DN90" s="8">
        <f t="shared" si="109"/>
        <v>0.78899421631426947</v>
      </c>
      <c r="DO90" s="8">
        <f t="shared" si="109"/>
        <v>2.6611495313324629</v>
      </c>
      <c r="DP90" s="8">
        <f t="shared" si="109"/>
        <v>15.824805284466768</v>
      </c>
      <c r="DQ90" s="8">
        <f t="shared" si="109"/>
        <v>0</v>
      </c>
      <c r="DR90" s="8">
        <f t="shared" si="109"/>
        <v>82.362326851186538</v>
      </c>
      <c r="DS90" s="8">
        <f t="shared" si="109"/>
        <v>85.64845851431167</v>
      </c>
      <c r="DT90" s="8">
        <f t="shared" si="109"/>
        <v>85.64845851431167</v>
      </c>
      <c r="DU90" s="8">
        <f t="shared" si="109"/>
        <v>2.7053116860313686</v>
      </c>
      <c r="DW90" s="4">
        <f t="shared" si="95"/>
        <v>6.5613040041517925E-2</v>
      </c>
      <c r="DX90" s="4">
        <f t="shared" si="95"/>
        <v>5.6644988122510065E-2</v>
      </c>
      <c r="DY90" s="4">
        <f t="shared" si="95"/>
        <v>1.7651184970732352E-2</v>
      </c>
      <c r="DZ90" s="4">
        <f t="shared" si="95"/>
        <v>5.1314691739775216E-2</v>
      </c>
      <c r="EA90" s="4">
        <f t="shared" si="114"/>
        <v>0.13329150731527942</v>
      </c>
      <c r="EB90" s="4">
        <f t="shared" si="114"/>
        <v>2.7575737753276191E-2</v>
      </c>
      <c r="EC90" s="4">
        <f t="shared" si="114"/>
        <v>5.3093238392052627E-2</v>
      </c>
      <c r="ED90" s="4">
        <f t="shared" si="114"/>
        <v>8.5349319361143674E-3</v>
      </c>
      <c r="EE90" s="4">
        <f t="shared" si="114"/>
        <v>0.25550422329721334</v>
      </c>
      <c r="EF90" s="4">
        <f t="shared" si="114"/>
        <v>5.8059532214097022E-2</v>
      </c>
      <c r="EG90" s="4">
        <f t="shared" si="114"/>
        <v>2.1434515099019183E-2</v>
      </c>
      <c r="EH90" s="4">
        <f t="shared" si="114"/>
        <v>2.4955869928168412E-2</v>
      </c>
      <c r="EI90" s="4">
        <f t="shared" si="114"/>
        <v>2.8467120596977993E-2</v>
      </c>
      <c r="EJ90" s="4">
        <f t="shared" si="114"/>
        <v>7.7902536504344845E-3</v>
      </c>
      <c r="EK90" s="4">
        <f t="shared" si="114"/>
        <v>1.5495165577253863E-2</v>
      </c>
      <c r="EL90" s="4">
        <f t="shared" si="48"/>
        <v>3.1185248996054685E-2</v>
      </c>
      <c r="EM90" s="4">
        <f t="shared" si="48"/>
        <v>2.570773153338137E-3</v>
      </c>
      <c r="EN90" s="4">
        <f t="shared" si="48"/>
        <v>0</v>
      </c>
      <c r="EO90" s="4">
        <f t="shared" si="48"/>
        <v>0.29550146303033775</v>
      </c>
      <c r="EP90" s="4">
        <f t="shared" si="48"/>
        <v>0</v>
      </c>
      <c r="EQ90" s="4">
        <f t="shared" si="92"/>
        <v>0.97153403693958196</v>
      </c>
      <c r="ES90" s="4">
        <f t="shared" si="113"/>
        <v>7.911103832484212E-2</v>
      </c>
      <c r="ET90" s="4">
        <f t="shared" si="113"/>
        <v>9.1459121243636463E-2</v>
      </c>
      <c r="EU90" s="4">
        <f t="shared" si="113"/>
        <v>6.2711533405788847E-2</v>
      </c>
      <c r="EV90" s="4">
        <f t="shared" si="113"/>
        <v>5.7559921604912696E-2</v>
      </c>
      <c r="EW90" s="4">
        <f t="shared" si="113"/>
        <v>8.2677549894950575E-2</v>
      </c>
      <c r="EX90" s="4">
        <f t="shared" si="113"/>
        <v>1.3222764588445087E-2</v>
      </c>
      <c r="EY90" s="4">
        <f t="shared" si="113"/>
        <v>2.8658200766521553E-2</v>
      </c>
      <c r="EZ90" s="4">
        <f t="shared" si="113"/>
        <v>8.5539437852216529E-3</v>
      </c>
      <c r="FA90" s="4">
        <f t="shared" si="113"/>
        <v>0.30969844931124563</v>
      </c>
      <c r="FB90" s="4">
        <f t="shared" si="113"/>
        <v>5.9478162607563355E-2</v>
      </c>
      <c r="FC90" s="4">
        <f t="shared" si="113"/>
        <v>1.782983805693536E-2</v>
      </c>
      <c r="FD90" s="4">
        <f t="shared" si="113"/>
        <v>2.4895052284534008E-2</v>
      </c>
      <c r="FE90" s="4">
        <f t="shared" si="113"/>
        <v>2.9206334308557971E-2</v>
      </c>
      <c r="FF90" s="4">
        <f t="shared" si="113"/>
        <v>2.5415955586341684E-2</v>
      </c>
      <c r="FG90" s="4">
        <f t="shared" si="113"/>
        <v>1.1925095318084398E-2</v>
      </c>
      <c r="FH90" s="4">
        <f t="shared" si="49"/>
        <v>2.7400726859229129E-2</v>
      </c>
      <c r="FI90" s="4">
        <f t="shared" si="49"/>
        <v>9.2120071977994829E-3</v>
      </c>
      <c r="FJ90" s="4">
        <f t="shared" si="49"/>
        <v>3.1070606260681161E-2</v>
      </c>
      <c r="FK90" s="4">
        <f t="shared" si="49"/>
        <v>0.18476462459417733</v>
      </c>
      <c r="FL90" s="4">
        <f t="shared" si="49"/>
        <v>0</v>
      </c>
      <c r="FM90" s="4">
        <f t="shared" si="89"/>
        <v>1</v>
      </c>
    </row>
    <row r="91" spans="1:169" x14ac:dyDescent="0.2">
      <c r="A91" t="s">
        <v>415</v>
      </c>
      <c r="B91" t="s">
        <v>95</v>
      </c>
      <c r="C91" t="s">
        <v>416</v>
      </c>
      <c r="D91" s="14" t="s">
        <v>417</v>
      </c>
      <c r="E91" s="14" t="s">
        <v>98</v>
      </c>
      <c r="F91" s="20">
        <v>266</v>
      </c>
      <c r="G91" s="21">
        <v>43416</v>
      </c>
      <c r="H91" s="20">
        <v>4</v>
      </c>
      <c r="I91" s="20">
        <v>1</v>
      </c>
      <c r="J91" s="20" t="s">
        <v>418</v>
      </c>
      <c r="K91" s="22" t="s">
        <v>419</v>
      </c>
      <c r="L91" s="20">
        <v>49</v>
      </c>
      <c r="M91" s="20" t="s">
        <v>420</v>
      </c>
      <c r="N91" s="20">
        <v>5</v>
      </c>
      <c r="O91" s="20">
        <v>22</v>
      </c>
      <c r="P91" s="23">
        <v>1</v>
      </c>
      <c r="Q91" s="20" t="s">
        <v>102</v>
      </c>
      <c r="R91" s="20" t="s">
        <v>103</v>
      </c>
      <c r="S91" s="30"/>
      <c r="T91" s="20" t="s">
        <v>104</v>
      </c>
      <c r="U91" s="23">
        <v>2000</v>
      </c>
      <c r="V91" s="30"/>
      <c r="W91" s="20" t="s">
        <v>105</v>
      </c>
      <c r="X91" s="20" t="s">
        <v>421</v>
      </c>
      <c r="Y91" s="20" t="s">
        <v>422</v>
      </c>
      <c r="Z91" s="20"/>
      <c r="AA91" s="19">
        <v>61.80642676298482</v>
      </c>
      <c r="AB91" s="19">
        <v>69.20770885927017</v>
      </c>
      <c r="AC91" s="19">
        <v>27.545114017436997</v>
      </c>
      <c r="AD91" s="19">
        <v>34.121975324870476</v>
      </c>
      <c r="AE91" s="19">
        <v>80.806745551244433</v>
      </c>
      <c r="AF91" s="19">
        <v>9.8000543797749557</v>
      </c>
      <c r="AG91" s="19">
        <v>26.399750374599211</v>
      </c>
      <c r="AH91" s="19">
        <v>16.716098017177977</v>
      </c>
      <c r="AI91" s="19">
        <v>204.31035182938777</v>
      </c>
      <c r="AJ91" s="19">
        <v>93.432409599139433</v>
      </c>
      <c r="AK91" s="19">
        <v>10.80630704558186</v>
      </c>
      <c r="AL91" s="19">
        <v>19.467964297879238</v>
      </c>
      <c r="AM91" s="19">
        <v>29.67585301969326</v>
      </c>
      <c r="AN91" s="19">
        <v>22.829426355657098</v>
      </c>
      <c r="AO91" s="19">
        <v>6.3822743194625398</v>
      </c>
      <c r="AP91" s="19">
        <v>24.589238371104955</v>
      </c>
      <c r="AQ91" s="19">
        <v>14.005841589686792</v>
      </c>
      <c r="AR91" s="19">
        <v>20.680768486329935</v>
      </c>
      <c r="AS91" s="19">
        <v>131.92908866704843</v>
      </c>
      <c r="AT91" s="19">
        <v>0</v>
      </c>
      <c r="AU91" s="19">
        <v>736.01369103498121</v>
      </c>
      <c r="AV91" s="19">
        <v>773.09747325032629</v>
      </c>
      <c r="AW91" s="19">
        <v>773.09747325032629</v>
      </c>
      <c r="AX91" s="19">
        <v>18.550617181870464</v>
      </c>
      <c r="AZ91" s="19">
        <f t="shared" si="104"/>
        <v>61.80642676298482</v>
      </c>
      <c r="BA91" s="19">
        <f t="shared" si="104"/>
        <v>69.20770885927017</v>
      </c>
      <c r="BB91" s="19">
        <f t="shared" si="103"/>
        <v>27.545114017436997</v>
      </c>
      <c r="BC91" s="19">
        <f t="shared" si="103"/>
        <v>34.121975324870476</v>
      </c>
      <c r="BD91" s="19">
        <f t="shared" si="103"/>
        <v>80.806745551244433</v>
      </c>
      <c r="BE91" s="19">
        <f t="shared" si="103"/>
        <v>9.8000543797749557</v>
      </c>
      <c r="BF91" s="19">
        <f t="shared" si="103"/>
        <v>26.399750374599211</v>
      </c>
      <c r="BG91" s="19">
        <f t="shared" si="103"/>
        <v>16.716098017177977</v>
      </c>
      <c r="BH91" s="19">
        <f t="shared" si="103"/>
        <v>204.31035182938777</v>
      </c>
      <c r="BI91" s="19">
        <f t="shared" si="103"/>
        <v>93.432409599139433</v>
      </c>
      <c r="BJ91" s="19">
        <f t="shared" si="103"/>
        <v>10.80630704558186</v>
      </c>
      <c r="BK91" s="19">
        <f t="shared" si="75"/>
        <v>19.467964297879238</v>
      </c>
      <c r="BL91" s="19">
        <f t="shared" si="75"/>
        <v>29.67585301969326</v>
      </c>
      <c r="BM91" s="19">
        <f t="shared" si="75"/>
        <v>22.829426355657098</v>
      </c>
      <c r="BN91" s="19">
        <f t="shared" si="75"/>
        <v>6.3822743194625398</v>
      </c>
      <c r="BO91" s="19">
        <f t="shared" si="75"/>
        <v>24.589238371104955</v>
      </c>
      <c r="BP91" s="19">
        <f t="shared" si="65"/>
        <v>14.005841589686792</v>
      </c>
      <c r="BQ91" s="19">
        <f t="shared" si="65"/>
        <v>20.680768486329935</v>
      </c>
      <c r="BR91" s="19">
        <f t="shared" si="65"/>
        <v>131.92908866704843</v>
      </c>
      <c r="BS91" s="19">
        <f t="shared" si="65"/>
        <v>0</v>
      </c>
      <c r="BT91" s="19">
        <f t="shared" si="112"/>
        <v>736.01369103498121</v>
      </c>
      <c r="BU91" s="19">
        <f t="shared" si="112"/>
        <v>773.09747325032629</v>
      </c>
      <c r="BV91" s="19">
        <f t="shared" si="112"/>
        <v>773.09747325032629</v>
      </c>
      <c r="BW91" s="19">
        <f t="shared" si="112"/>
        <v>18.550617181870464</v>
      </c>
      <c r="BX91" s="19"/>
      <c r="BY91" s="19">
        <f>(AZ91+AZ91)*($N91-0)/2</f>
        <v>309.03213381492412</v>
      </c>
      <c r="BZ91" s="19">
        <f t="shared" ref="BZ91:CV91" si="115">(BA91+BA91)*($N91-0)/2</f>
        <v>346.03854429635084</v>
      </c>
      <c r="CA91" s="19">
        <f t="shared" si="115"/>
        <v>137.72557008718499</v>
      </c>
      <c r="CB91" s="19">
        <f t="shared" si="115"/>
        <v>170.60987662435238</v>
      </c>
      <c r="CC91" s="19">
        <f t="shared" si="115"/>
        <v>404.03372775622216</v>
      </c>
      <c r="CD91" s="19">
        <f t="shared" si="115"/>
        <v>49.000271898874779</v>
      </c>
      <c r="CE91" s="19">
        <f t="shared" si="115"/>
        <v>131.99875187299605</v>
      </c>
      <c r="CF91" s="19">
        <f t="shared" si="115"/>
        <v>83.580490085889892</v>
      </c>
      <c r="CG91" s="19">
        <f t="shared" si="115"/>
        <v>1021.5517591469388</v>
      </c>
      <c r="CH91" s="19">
        <f t="shared" si="115"/>
        <v>467.16204799569715</v>
      </c>
      <c r="CI91" s="19">
        <f t="shared" si="115"/>
        <v>54.031535227909302</v>
      </c>
      <c r="CJ91" s="19">
        <f t="shared" si="115"/>
        <v>97.339821489396186</v>
      </c>
      <c r="CK91" s="19">
        <f t="shared" si="115"/>
        <v>148.37926509846631</v>
      </c>
      <c r="CL91" s="19">
        <f t="shared" si="115"/>
        <v>114.14713177828548</v>
      </c>
      <c r="CM91" s="19">
        <f t="shared" si="115"/>
        <v>31.911371597312698</v>
      </c>
      <c r="CN91" s="19">
        <f t="shared" si="115"/>
        <v>122.94619185552477</v>
      </c>
      <c r="CO91" s="19">
        <f t="shared" si="115"/>
        <v>70.029207948433964</v>
      </c>
      <c r="CP91" s="19">
        <f t="shared" si="115"/>
        <v>103.40384243164968</v>
      </c>
      <c r="CQ91" s="19">
        <f t="shared" si="115"/>
        <v>659.64544333524213</v>
      </c>
      <c r="CR91" s="19">
        <f t="shared" si="115"/>
        <v>0</v>
      </c>
      <c r="CS91" s="19">
        <f t="shared" si="115"/>
        <v>3680.0684551749059</v>
      </c>
      <c r="CT91" s="19">
        <f t="shared" si="115"/>
        <v>3865.4873662516316</v>
      </c>
      <c r="CU91" s="19">
        <f t="shared" si="115"/>
        <v>3865.4873662516316</v>
      </c>
      <c r="CV91" s="19">
        <f t="shared" si="115"/>
        <v>92.753085909352322</v>
      </c>
      <c r="CW91" s="19"/>
      <c r="CX91" s="19">
        <f>SUM(BY91:BY98)/1000</f>
        <v>3.2264459821116236</v>
      </c>
      <c r="CY91" s="19">
        <f t="shared" ref="CY91" si="116">SUM(BZ91:BZ98)/1000</f>
        <v>2.8060290357342663</v>
      </c>
      <c r="CZ91" s="19">
        <f t="shared" ref="CZ91:DU91" si="117">SUM(CA91:CA98)/1000</f>
        <v>0.86209400743966402</v>
      </c>
      <c r="DA91" s="19">
        <f t="shared" si="117"/>
        <v>1.6335671248498469</v>
      </c>
      <c r="DB91" s="19">
        <f t="shared" si="117"/>
        <v>5.6661501339783324</v>
      </c>
      <c r="DC91" s="19">
        <f t="shared" si="117"/>
        <v>0.63889238017580707</v>
      </c>
      <c r="DD91" s="19">
        <f t="shared" si="117"/>
        <v>1.9506913192353748</v>
      </c>
      <c r="DE91" s="19">
        <f t="shared" si="117"/>
        <v>0.67420979229333267</v>
      </c>
      <c r="DF91" s="19">
        <f t="shared" si="117"/>
        <v>9.7722832785130898</v>
      </c>
      <c r="DG91" s="19">
        <f t="shared" si="117"/>
        <v>3.0522589251105527</v>
      </c>
      <c r="DH91" s="19">
        <f t="shared" si="117"/>
        <v>0.35994029808991979</v>
      </c>
      <c r="DI91" s="19">
        <f t="shared" si="117"/>
        <v>0.89363521841147797</v>
      </c>
      <c r="DJ91" s="19">
        <f t="shared" si="117"/>
        <v>1.5582433816857317</v>
      </c>
      <c r="DK91" s="19">
        <f t="shared" si="117"/>
        <v>0.93905790786066745</v>
      </c>
      <c r="DL91" s="19">
        <f t="shared" si="117"/>
        <v>0.34147481358171594</v>
      </c>
      <c r="DM91" s="19">
        <f t="shared" si="117"/>
        <v>1.1466227714265194</v>
      </c>
      <c r="DN91" s="19">
        <f t="shared" si="117"/>
        <v>0.65791611010652706</v>
      </c>
      <c r="DO91" s="19">
        <f t="shared" si="117"/>
        <v>3.6185975506075203</v>
      </c>
      <c r="DP91" s="19">
        <f t="shared" si="117"/>
        <v>9.1222303361142671</v>
      </c>
      <c r="DQ91" s="19">
        <f t="shared" si="117"/>
        <v>9.9881205780676316E-3</v>
      </c>
      <c r="DR91" s="19">
        <f t="shared" si="117"/>
        <v>36.959893210696947</v>
      </c>
      <c r="DS91" s="19">
        <f t="shared" si="117"/>
        <v>38.865468743684744</v>
      </c>
      <c r="DT91" s="19">
        <f t="shared" si="117"/>
        <v>38.875456864262816</v>
      </c>
      <c r="DU91" s="19">
        <f t="shared" si="117"/>
        <v>1.5889904298555564</v>
      </c>
      <c r="DW91">
        <f t="shared" si="95"/>
        <v>7.9946486570616579E-2</v>
      </c>
      <c r="DX91">
        <f t="shared" si="95"/>
        <v>8.9520029820173722E-2</v>
      </c>
      <c r="DY91">
        <f t="shared" si="95"/>
        <v>3.5629548628104211E-2</v>
      </c>
      <c r="DZ91">
        <f t="shared" si="95"/>
        <v>4.4136705273931091E-2</v>
      </c>
      <c r="EA91">
        <f t="shared" si="114"/>
        <v>0.10452336005123572</v>
      </c>
      <c r="EB91">
        <f t="shared" si="114"/>
        <v>1.2676350290698378E-2</v>
      </c>
      <c r="EC91">
        <f t="shared" si="114"/>
        <v>3.4148023099347349E-2</v>
      </c>
      <c r="ED91">
        <f t="shared" si="114"/>
        <v>2.1622238586421254E-2</v>
      </c>
      <c r="EE91">
        <f t="shared" si="114"/>
        <v>0.26427502210091014</v>
      </c>
      <c r="EF91">
        <f t="shared" si="114"/>
        <v>0.12085463066684521</v>
      </c>
      <c r="EG91">
        <f t="shared" si="114"/>
        <v>1.39779360552674E-2</v>
      </c>
      <c r="EH91">
        <f t="shared" si="114"/>
        <v>2.5181771990574826E-2</v>
      </c>
      <c r="EI91">
        <f t="shared" si="114"/>
        <v>3.8385655168328717E-2</v>
      </c>
      <c r="EJ91">
        <f t="shared" si="114"/>
        <v>2.9529816285229285E-2</v>
      </c>
      <c r="EK91">
        <f t="shared" si="114"/>
        <v>8.2554587749842263E-3</v>
      </c>
      <c r="EL91">
        <f t="shared" si="48"/>
        <v>3.1806129526881853E-2</v>
      </c>
      <c r="EM91">
        <f t="shared" si="48"/>
        <v>1.8116527442266973E-2</v>
      </c>
      <c r="EN91">
        <f t="shared" si="48"/>
        <v>2.6750531727108069E-2</v>
      </c>
      <c r="EO91">
        <f t="shared" si="48"/>
        <v>0.17065000628236465</v>
      </c>
      <c r="EP91">
        <f t="shared" si="48"/>
        <v>0</v>
      </c>
      <c r="EQ91">
        <f t="shared" si="92"/>
        <v>0.95203220357268259</v>
      </c>
      <c r="ES91">
        <f t="shared" si="113"/>
        <v>8.2994419676585468E-2</v>
      </c>
      <c r="ET91">
        <f t="shared" si="113"/>
        <v>7.2179962939902448E-2</v>
      </c>
      <c r="EU91">
        <f t="shared" si="113"/>
        <v>2.2175791025421089E-2</v>
      </c>
      <c r="EV91">
        <f t="shared" si="113"/>
        <v>4.2020525457838215E-2</v>
      </c>
      <c r="EW91">
        <f t="shared" si="113"/>
        <v>0.14575134521922686</v>
      </c>
      <c r="EX91">
        <f t="shared" si="113"/>
        <v>1.6434337541203894E-2</v>
      </c>
      <c r="EY91">
        <f t="shared" si="113"/>
        <v>5.0177965137397369E-2</v>
      </c>
      <c r="EZ91">
        <f t="shared" si="113"/>
        <v>1.7342813350011484E-2</v>
      </c>
      <c r="FA91">
        <f t="shared" si="113"/>
        <v>0.25137410764415974</v>
      </c>
      <c r="FB91">
        <f t="shared" si="113"/>
        <v>7.8513776333685073E-2</v>
      </c>
      <c r="FC91">
        <f t="shared" si="113"/>
        <v>9.2588056095825183E-3</v>
      </c>
      <c r="FD91">
        <f t="shared" si="113"/>
        <v>2.2987130968818874E-2</v>
      </c>
      <c r="FE91">
        <f t="shared" si="113"/>
        <v>4.0082959979775408E-2</v>
      </c>
      <c r="FF91">
        <f t="shared" si="113"/>
        <v>2.4155546548030891E-2</v>
      </c>
      <c r="FG91">
        <f t="shared" si="113"/>
        <v>8.7838148056756278E-3</v>
      </c>
      <c r="FH91">
        <f t="shared" si="49"/>
        <v>2.9494772895661568E-2</v>
      </c>
      <c r="FI91">
        <f t="shared" si="49"/>
        <v>1.6923688187220561E-2</v>
      </c>
      <c r="FJ91">
        <f t="shared" si="49"/>
        <v>9.308180128254652E-2</v>
      </c>
      <c r="FK91">
        <f t="shared" si="49"/>
        <v>0.23465268505950584</v>
      </c>
      <c r="FL91">
        <f t="shared" si="49"/>
        <v>2.5692612727207454E-4</v>
      </c>
      <c r="FM91">
        <f t="shared" si="89"/>
        <v>1</v>
      </c>
    </row>
    <row r="92" spans="1:169" x14ac:dyDescent="0.2">
      <c r="A92" t="s">
        <v>415</v>
      </c>
      <c r="B92" t="s">
        <v>108</v>
      </c>
      <c r="C92" t="s">
        <v>423</v>
      </c>
      <c r="D92" s="14" t="s">
        <v>424</v>
      </c>
      <c r="E92" s="14" t="s">
        <v>98</v>
      </c>
      <c r="F92" s="20">
        <v>266</v>
      </c>
      <c r="G92" s="21">
        <v>43416</v>
      </c>
      <c r="H92" s="20">
        <v>4</v>
      </c>
      <c r="I92" s="20">
        <v>1</v>
      </c>
      <c r="J92" s="20" t="s">
        <v>418</v>
      </c>
      <c r="K92" s="22" t="s">
        <v>419</v>
      </c>
      <c r="L92" s="20">
        <v>49</v>
      </c>
      <c r="M92" s="20" t="s">
        <v>420</v>
      </c>
      <c r="N92" s="20">
        <v>12</v>
      </c>
      <c r="O92" s="20">
        <v>18</v>
      </c>
      <c r="P92" s="23">
        <v>2</v>
      </c>
      <c r="Q92" s="20" t="s">
        <v>102</v>
      </c>
      <c r="R92" s="20" t="s">
        <v>103</v>
      </c>
      <c r="S92" s="30"/>
      <c r="T92" s="20" t="s">
        <v>104</v>
      </c>
      <c r="U92" s="23">
        <v>2000</v>
      </c>
      <c r="V92" s="30"/>
      <c r="W92" s="20" t="s">
        <v>105</v>
      </c>
      <c r="X92" s="20" t="s">
        <v>425</v>
      </c>
      <c r="Y92" s="20" t="s">
        <v>426</v>
      </c>
      <c r="Z92" s="20"/>
      <c r="AA92" s="19">
        <v>62.774337340259386</v>
      </c>
      <c r="AB92" s="19">
        <v>70.062272885130682</v>
      </c>
      <c r="AC92" s="19">
        <v>30.503680852478031</v>
      </c>
      <c r="AD92" s="19">
        <v>34.538488830229362</v>
      </c>
      <c r="AE92" s="19">
        <v>85.871760131970035</v>
      </c>
      <c r="AF92" s="19">
        <v>9.0104785405766723</v>
      </c>
      <c r="AG92" s="19">
        <v>27.567284898598441</v>
      </c>
      <c r="AH92" s="19">
        <v>18.72006886332754</v>
      </c>
      <c r="AI92" s="19">
        <v>213.62123290968097</v>
      </c>
      <c r="AJ92" s="19">
        <v>88.137396707631268</v>
      </c>
      <c r="AK92" s="19">
        <v>6.8321809668593492</v>
      </c>
      <c r="AL92" s="19">
        <v>20.020357136458593</v>
      </c>
      <c r="AM92" s="19">
        <v>30.050488008938743</v>
      </c>
      <c r="AN92" s="19">
        <v>22.84074475549432</v>
      </c>
      <c r="AO92" s="19">
        <v>5.742382464849876</v>
      </c>
      <c r="AP92" s="19">
        <v>24.373612115929951</v>
      </c>
      <c r="AQ92" s="19">
        <v>22.033548207973933</v>
      </c>
      <c r="AR92" s="19">
        <v>18.898981865361492</v>
      </c>
      <c r="AS92" s="19">
        <v>122.2701259794856</v>
      </c>
      <c r="AT92" s="19">
        <v>0</v>
      </c>
      <c r="AU92" s="19">
        <v>712.07459052030606</v>
      </c>
      <c r="AV92" s="19">
        <v>759.67082841637625</v>
      </c>
      <c r="AW92" s="19">
        <v>759.67082841637625</v>
      </c>
      <c r="AX92" s="19">
        <v>16.821340398733192</v>
      </c>
      <c r="AZ92" s="19">
        <f t="shared" si="104"/>
        <v>62.774337340259386</v>
      </c>
      <c r="BA92" s="19">
        <f t="shared" si="104"/>
        <v>70.062272885130682</v>
      </c>
      <c r="BB92" s="19">
        <f t="shared" si="103"/>
        <v>30.503680852478031</v>
      </c>
      <c r="BC92" s="19">
        <f t="shared" si="103"/>
        <v>34.538488830229362</v>
      </c>
      <c r="BD92" s="19">
        <f t="shared" si="103"/>
        <v>85.871760131970035</v>
      </c>
      <c r="BE92" s="19">
        <f t="shared" si="103"/>
        <v>9.0104785405766723</v>
      </c>
      <c r="BF92" s="19">
        <f t="shared" si="103"/>
        <v>27.567284898598441</v>
      </c>
      <c r="BG92" s="19">
        <f t="shared" si="103"/>
        <v>18.72006886332754</v>
      </c>
      <c r="BH92" s="19">
        <f t="shared" si="103"/>
        <v>213.62123290968097</v>
      </c>
      <c r="BI92" s="19">
        <f t="shared" si="103"/>
        <v>88.137396707631268</v>
      </c>
      <c r="BJ92" s="19">
        <f t="shared" si="103"/>
        <v>6.8321809668593492</v>
      </c>
      <c r="BK92" s="19">
        <f t="shared" si="75"/>
        <v>20.020357136458593</v>
      </c>
      <c r="BL92" s="19">
        <f t="shared" si="75"/>
        <v>30.050488008938743</v>
      </c>
      <c r="BM92" s="19">
        <f t="shared" si="75"/>
        <v>22.84074475549432</v>
      </c>
      <c r="BN92" s="19">
        <f t="shared" si="75"/>
        <v>5.742382464849876</v>
      </c>
      <c r="BO92" s="19">
        <f t="shared" si="75"/>
        <v>24.373612115929951</v>
      </c>
      <c r="BP92" s="19">
        <f t="shared" si="65"/>
        <v>22.033548207973933</v>
      </c>
      <c r="BQ92" s="19">
        <f t="shared" si="65"/>
        <v>18.898981865361492</v>
      </c>
      <c r="BR92" s="19">
        <f t="shared" si="65"/>
        <v>122.2701259794856</v>
      </c>
      <c r="BS92" s="19">
        <f t="shared" si="65"/>
        <v>0</v>
      </c>
      <c r="BT92" s="19">
        <f t="shared" si="112"/>
        <v>712.07459052030606</v>
      </c>
      <c r="BU92" s="19">
        <f t="shared" si="112"/>
        <v>759.67082841637625</v>
      </c>
      <c r="BV92" s="19">
        <f t="shared" si="112"/>
        <v>759.67082841637625</v>
      </c>
      <c r="BW92" s="19">
        <f t="shared" si="112"/>
        <v>16.821340398733192</v>
      </c>
      <c r="BX92" s="19"/>
      <c r="BY92" s="19">
        <f>(AZ91+AZ92)*($N92-$N91)/2</f>
        <v>436.03267436135474</v>
      </c>
      <c r="BZ92" s="19">
        <f t="shared" ref="BZ92:CV98" si="118">(BA91+BA92)*($N92-$N91)/2</f>
        <v>487.44493610540303</v>
      </c>
      <c r="CA92" s="19">
        <f t="shared" si="118"/>
        <v>203.17078204470261</v>
      </c>
      <c r="CB92" s="19">
        <f t="shared" si="118"/>
        <v>240.31162454284947</v>
      </c>
      <c r="CC92" s="19">
        <f t="shared" si="118"/>
        <v>583.37476989125059</v>
      </c>
      <c r="CD92" s="19">
        <f t="shared" si="118"/>
        <v>65.836865221230696</v>
      </c>
      <c r="CE92" s="19">
        <f t="shared" si="118"/>
        <v>188.88462345619178</v>
      </c>
      <c r="CF92" s="19">
        <f t="shared" si="118"/>
        <v>124.02658408176931</v>
      </c>
      <c r="CG92" s="19">
        <f t="shared" si="118"/>
        <v>1462.7605465867405</v>
      </c>
      <c r="CH92" s="19">
        <f t="shared" si="118"/>
        <v>635.4943220736975</v>
      </c>
      <c r="CI92" s="19">
        <f t="shared" si="118"/>
        <v>61.734708043544231</v>
      </c>
      <c r="CJ92" s="19">
        <f t="shared" si="118"/>
        <v>138.20912502018243</v>
      </c>
      <c r="CK92" s="19">
        <f t="shared" si="118"/>
        <v>209.04219360021202</v>
      </c>
      <c r="CL92" s="19">
        <f t="shared" si="118"/>
        <v>159.84559888902996</v>
      </c>
      <c r="CM92" s="19">
        <f t="shared" si="118"/>
        <v>42.436298745093453</v>
      </c>
      <c r="CN92" s="19">
        <f t="shared" si="118"/>
        <v>171.36997670462216</v>
      </c>
      <c r="CO92" s="19">
        <f t="shared" si="118"/>
        <v>126.13786429181253</v>
      </c>
      <c r="CP92" s="19">
        <f t="shared" si="118"/>
        <v>138.52912623092001</v>
      </c>
      <c r="CQ92" s="19">
        <f t="shared" si="118"/>
        <v>889.69725126286903</v>
      </c>
      <c r="CR92" s="19">
        <f t="shared" si="118"/>
        <v>0</v>
      </c>
      <c r="CS92" s="19">
        <f t="shared" si="118"/>
        <v>5068.3089854435057</v>
      </c>
      <c r="CT92" s="19">
        <f t="shared" si="118"/>
        <v>5364.689055833458</v>
      </c>
      <c r="CU92" s="19">
        <f t="shared" si="118"/>
        <v>5364.689055833458</v>
      </c>
      <c r="CV92" s="19">
        <f t="shared" si="118"/>
        <v>123.80185153211279</v>
      </c>
      <c r="CW92" s="19"/>
      <c r="CX92" s="19">
        <f>CX91</f>
        <v>3.2264459821116236</v>
      </c>
      <c r="CY92" s="19">
        <f t="shared" ref="CY92:DU98" si="119">CY91</f>
        <v>2.8060290357342663</v>
      </c>
      <c r="CZ92" s="19">
        <f t="shared" si="119"/>
        <v>0.86209400743966402</v>
      </c>
      <c r="DA92" s="19">
        <f t="shared" si="119"/>
        <v>1.6335671248498469</v>
      </c>
      <c r="DB92" s="19">
        <f t="shared" si="119"/>
        <v>5.6661501339783324</v>
      </c>
      <c r="DC92" s="19">
        <f t="shared" si="119"/>
        <v>0.63889238017580707</v>
      </c>
      <c r="DD92" s="19">
        <f t="shared" si="119"/>
        <v>1.9506913192353748</v>
      </c>
      <c r="DE92" s="19">
        <f t="shared" si="119"/>
        <v>0.67420979229333267</v>
      </c>
      <c r="DF92" s="19">
        <f t="shared" si="119"/>
        <v>9.7722832785130898</v>
      </c>
      <c r="DG92" s="19">
        <f t="shared" si="119"/>
        <v>3.0522589251105527</v>
      </c>
      <c r="DH92" s="19">
        <f t="shared" si="119"/>
        <v>0.35994029808991979</v>
      </c>
      <c r="DI92" s="19">
        <f t="shared" si="119"/>
        <v>0.89363521841147797</v>
      </c>
      <c r="DJ92" s="19">
        <f t="shared" si="119"/>
        <v>1.5582433816857317</v>
      </c>
      <c r="DK92" s="19">
        <f t="shared" si="119"/>
        <v>0.93905790786066745</v>
      </c>
      <c r="DL92" s="19">
        <f t="shared" si="119"/>
        <v>0.34147481358171594</v>
      </c>
      <c r="DM92" s="19">
        <f t="shared" si="119"/>
        <v>1.1466227714265194</v>
      </c>
      <c r="DN92" s="19">
        <f t="shared" si="119"/>
        <v>0.65791611010652706</v>
      </c>
      <c r="DO92" s="19">
        <f t="shared" si="119"/>
        <v>3.6185975506075203</v>
      </c>
      <c r="DP92" s="19">
        <f t="shared" si="119"/>
        <v>9.1222303361142671</v>
      </c>
      <c r="DQ92" s="19">
        <f t="shared" si="119"/>
        <v>9.9881205780676316E-3</v>
      </c>
      <c r="DR92" s="19">
        <f t="shared" si="119"/>
        <v>36.959893210696947</v>
      </c>
      <c r="DS92" s="19">
        <f t="shared" si="119"/>
        <v>38.865468743684744</v>
      </c>
      <c r="DT92" s="19">
        <f t="shared" si="119"/>
        <v>38.875456864262816</v>
      </c>
      <c r="DU92" s="19">
        <f t="shared" si="119"/>
        <v>1.5889904298555564</v>
      </c>
      <c r="DW92">
        <f t="shared" si="95"/>
        <v>8.1278275371285749E-2</v>
      </c>
      <c r="DX92">
        <f t="shared" si="95"/>
        <v>9.0861731413000524E-2</v>
      </c>
      <c r="DY92">
        <f t="shared" si="95"/>
        <v>3.7871865439018999E-2</v>
      </c>
      <c r="DZ92">
        <f t="shared" si="95"/>
        <v>4.4795070514206094E-2</v>
      </c>
      <c r="EA92">
        <f t="shared" si="114"/>
        <v>0.10874344511298381</v>
      </c>
      <c r="EB92">
        <f t="shared" si="114"/>
        <v>1.2272261176002545E-2</v>
      </c>
      <c r="EC92">
        <f t="shared" si="114"/>
        <v>3.5208866998694424E-2</v>
      </c>
      <c r="ED92">
        <f t="shared" si="114"/>
        <v>2.3119062967294483E-2</v>
      </c>
      <c r="EE92">
        <f t="shared" si="114"/>
        <v>0.27266455359535952</v>
      </c>
      <c r="EF92">
        <f t="shared" si="114"/>
        <v>0.11845874298766178</v>
      </c>
      <c r="EG92">
        <f t="shared" si="114"/>
        <v>1.1507602286178193E-2</v>
      </c>
      <c r="EH92">
        <f t="shared" si="114"/>
        <v>2.5762746653488988E-2</v>
      </c>
      <c r="EI92">
        <f t="shared" si="114"/>
        <v>3.8966320587192953E-2</v>
      </c>
      <c r="EJ92">
        <f t="shared" si="114"/>
        <v>2.9795873950087932E-2</v>
      </c>
      <c r="EK92">
        <f t="shared" si="114"/>
        <v>7.910299796210751E-3</v>
      </c>
      <c r="EL92">
        <f t="shared" si="48"/>
        <v>3.1944065149177248E-2</v>
      </c>
      <c r="EM92">
        <f t="shared" si="48"/>
        <v>2.3512614240829611E-2</v>
      </c>
      <c r="EN92">
        <f t="shared" si="48"/>
        <v>2.5822396189073837E-2</v>
      </c>
      <c r="EO92">
        <f t="shared" si="48"/>
        <v>0.16584320955106049</v>
      </c>
      <c r="EP92">
        <f t="shared" si="48"/>
        <v>0</v>
      </c>
      <c r="EQ92">
        <f t="shared" si="92"/>
        <v>0.94475354166749437</v>
      </c>
      <c r="ES92">
        <f t="shared" si="113"/>
        <v>8.2994419676585468E-2</v>
      </c>
      <c r="ET92">
        <f t="shared" si="113"/>
        <v>7.2179962939902448E-2</v>
      </c>
      <c r="EU92">
        <f t="shared" si="113"/>
        <v>2.2175791025421089E-2</v>
      </c>
      <c r="EV92">
        <f t="shared" si="113"/>
        <v>4.2020525457838215E-2</v>
      </c>
      <c r="EW92">
        <f t="shared" si="113"/>
        <v>0.14575134521922686</v>
      </c>
      <c r="EX92">
        <f t="shared" si="113"/>
        <v>1.6434337541203894E-2</v>
      </c>
      <c r="EY92">
        <f t="shared" si="113"/>
        <v>5.0177965137397369E-2</v>
      </c>
      <c r="EZ92">
        <f t="shared" si="113"/>
        <v>1.7342813350011484E-2</v>
      </c>
      <c r="FA92">
        <f t="shared" si="113"/>
        <v>0.25137410764415974</v>
      </c>
      <c r="FB92">
        <f t="shared" si="113"/>
        <v>7.8513776333685073E-2</v>
      </c>
      <c r="FC92">
        <f t="shared" si="113"/>
        <v>9.2588056095825183E-3</v>
      </c>
      <c r="FD92">
        <f t="shared" si="113"/>
        <v>2.2987130968818874E-2</v>
      </c>
      <c r="FE92">
        <f t="shared" si="113"/>
        <v>4.0082959979775408E-2</v>
      </c>
      <c r="FF92">
        <f t="shared" si="113"/>
        <v>2.4155546548030891E-2</v>
      </c>
      <c r="FG92">
        <f t="shared" si="113"/>
        <v>8.7838148056756278E-3</v>
      </c>
      <c r="FH92">
        <f t="shared" si="49"/>
        <v>2.9494772895661568E-2</v>
      </c>
      <c r="FI92">
        <f t="shared" si="49"/>
        <v>1.6923688187220561E-2</v>
      </c>
      <c r="FJ92">
        <f t="shared" si="49"/>
        <v>9.308180128254652E-2</v>
      </c>
      <c r="FK92">
        <f t="shared" si="49"/>
        <v>0.23465268505950584</v>
      </c>
      <c r="FL92">
        <f t="shared" si="49"/>
        <v>2.5692612727207454E-4</v>
      </c>
      <c r="FM92">
        <f t="shared" si="89"/>
        <v>1</v>
      </c>
    </row>
    <row r="93" spans="1:169" x14ac:dyDescent="0.2">
      <c r="A93" t="s">
        <v>415</v>
      </c>
      <c r="B93" t="s">
        <v>112</v>
      </c>
      <c r="C93" t="s">
        <v>427</v>
      </c>
      <c r="D93" s="14" t="s">
        <v>428</v>
      </c>
      <c r="E93" s="14" t="s">
        <v>98</v>
      </c>
      <c r="F93" s="20">
        <v>266</v>
      </c>
      <c r="G93" s="21">
        <v>43416</v>
      </c>
      <c r="H93" s="20">
        <v>4</v>
      </c>
      <c r="I93" s="20">
        <v>1</v>
      </c>
      <c r="J93" s="20" t="s">
        <v>418</v>
      </c>
      <c r="K93" s="22" t="s">
        <v>419</v>
      </c>
      <c r="L93" s="20">
        <v>49</v>
      </c>
      <c r="M93" s="20" t="s">
        <v>420</v>
      </c>
      <c r="N93" s="20">
        <v>20</v>
      </c>
      <c r="O93" s="20">
        <v>14</v>
      </c>
      <c r="P93" s="23">
        <v>3</v>
      </c>
      <c r="Q93" s="20" t="s">
        <v>102</v>
      </c>
      <c r="R93" s="20" t="s">
        <v>103</v>
      </c>
      <c r="S93" s="30"/>
      <c r="T93" s="20" t="s">
        <v>104</v>
      </c>
      <c r="U93" s="23">
        <v>2000</v>
      </c>
      <c r="V93" s="30"/>
      <c r="W93" s="20" t="s">
        <v>105</v>
      </c>
      <c r="X93" s="20" t="s">
        <v>429</v>
      </c>
      <c r="Y93" s="20" t="s">
        <v>430</v>
      </c>
      <c r="Z93" s="20"/>
      <c r="AA93" s="19">
        <v>85.901003669027475</v>
      </c>
      <c r="AB93" s="19">
        <v>78.132981272598428</v>
      </c>
      <c r="AC93" s="19">
        <v>14.262380360744761</v>
      </c>
      <c r="AD93" s="19">
        <v>31.071641508910023</v>
      </c>
      <c r="AE93" s="19">
        <v>116.95539997000424</v>
      </c>
      <c r="AF93" s="19">
        <v>11.198970971000325</v>
      </c>
      <c r="AG93" s="19">
        <v>38.489941584304688</v>
      </c>
      <c r="AH93" s="19">
        <v>12.492835385049137</v>
      </c>
      <c r="AI93" s="19">
        <v>253.96472401543542</v>
      </c>
      <c r="AJ93" s="19">
        <v>58.70687979544536</v>
      </c>
      <c r="AK93" s="19">
        <v>7.0116667109747777</v>
      </c>
      <c r="AL93" s="19">
        <v>21.006810686264615</v>
      </c>
      <c r="AM93" s="19">
        <v>43.071258366125718</v>
      </c>
      <c r="AN93" s="19">
        <v>26.631785896751342</v>
      </c>
      <c r="AO93" s="19">
        <v>7.4034369174741297</v>
      </c>
      <c r="AP93" s="19">
        <v>24.335477471112178</v>
      </c>
      <c r="AQ93" s="19">
        <v>23.124331940030853</v>
      </c>
      <c r="AR93" s="19">
        <v>29.607735564775858</v>
      </c>
      <c r="AS93" s="19">
        <v>181.46422589261832</v>
      </c>
      <c r="AT93" s="19">
        <v>0</v>
      </c>
      <c r="AU93" s="19">
        <v>806.7771229194949</v>
      </c>
      <c r="AV93" s="19">
        <v>856.05448276794277</v>
      </c>
      <c r="AW93" s="19">
        <v>856.05448276794277</v>
      </c>
      <c r="AX93" s="19">
        <v>19.813779864893316</v>
      </c>
      <c r="AZ93" s="19">
        <f t="shared" si="104"/>
        <v>85.901003669027475</v>
      </c>
      <c r="BA93" s="19">
        <f t="shared" si="104"/>
        <v>78.132981272598428</v>
      </c>
      <c r="BB93" s="19">
        <f t="shared" si="103"/>
        <v>14.262380360744761</v>
      </c>
      <c r="BC93" s="19">
        <f t="shared" si="103"/>
        <v>31.071641508910023</v>
      </c>
      <c r="BD93" s="19">
        <f t="shared" si="103"/>
        <v>116.95539997000424</v>
      </c>
      <c r="BE93" s="19">
        <f t="shared" si="103"/>
        <v>11.198970971000325</v>
      </c>
      <c r="BF93" s="19">
        <f t="shared" si="103"/>
        <v>38.489941584304688</v>
      </c>
      <c r="BG93" s="19">
        <f t="shared" si="103"/>
        <v>12.492835385049137</v>
      </c>
      <c r="BH93" s="19">
        <f t="shared" si="103"/>
        <v>253.96472401543542</v>
      </c>
      <c r="BI93" s="19">
        <f t="shared" si="103"/>
        <v>58.70687979544536</v>
      </c>
      <c r="BJ93" s="19">
        <f t="shared" si="103"/>
        <v>7.0116667109747777</v>
      </c>
      <c r="BK93" s="19">
        <f t="shared" si="75"/>
        <v>21.006810686264615</v>
      </c>
      <c r="BL93" s="19">
        <f t="shared" si="75"/>
        <v>43.071258366125718</v>
      </c>
      <c r="BM93" s="19">
        <f t="shared" si="75"/>
        <v>26.631785896751342</v>
      </c>
      <c r="BN93" s="19">
        <f t="shared" si="75"/>
        <v>7.4034369174741297</v>
      </c>
      <c r="BO93" s="19">
        <f t="shared" si="75"/>
        <v>24.335477471112178</v>
      </c>
      <c r="BP93" s="19">
        <f t="shared" si="65"/>
        <v>23.124331940030853</v>
      </c>
      <c r="BQ93" s="19">
        <f t="shared" si="65"/>
        <v>29.607735564775858</v>
      </c>
      <c r="BR93" s="19">
        <f t="shared" si="65"/>
        <v>181.46422589261832</v>
      </c>
      <c r="BS93" s="19">
        <f t="shared" si="65"/>
        <v>0</v>
      </c>
      <c r="BT93" s="19">
        <f t="shared" si="112"/>
        <v>806.7771229194949</v>
      </c>
      <c r="BU93" s="19">
        <f t="shared" si="112"/>
        <v>856.05448276794277</v>
      </c>
      <c r="BV93" s="19">
        <f t="shared" si="112"/>
        <v>856.05448276794277</v>
      </c>
      <c r="BW93" s="19">
        <f t="shared" si="112"/>
        <v>19.813779864893316</v>
      </c>
      <c r="BX93" s="19"/>
      <c r="BY93" s="19">
        <f t="shared" ref="BY93:BY98" si="120">(AZ92+AZ93)*($N93-$N92)/2</f>
        <v>594.70136403714741</v>
      </c>
      <c r="BZ93" s="19">
        <f t="shared" si="118"/>
        <v>592.78101663091638</v>
      </c>
      <c r="CA93" s="19">
        <f t="shared" si="118"/>
        <v>179.06424485289116</v>
      </c>
      <c r="CB93" s="19">
        <f t="shared" si="118"/>
        <v>262.44052135655755</v>
      </c>
      <c r="CC93" s="19">
        <f t="shared" si="118"/>
        <v>811.30864040789709</v>
      </c>
      <c r="CD93" s="19">
        <f t="shared" si="118"/>
        <v>80.837798046307995</v>
      </c>
      <c r="CE93" s="19">
        <f t="shared" si="118"/>
        <v>264.22890593161253</v>
      </c>
      <c r="CF93" s="19">
        <f t="shared" si="118"/>
        <v>124.85161699350671</v>
      </c>
      <c r="CG93" s="19">
        <f t="shared" si="118"/>
        <v>1870.3438277004657</v>
      </c>
      <c r="CH93" s="19">
        <f t="shared" si="118"/>
        <v>587.37710601230651</v>
      </c>
      <c r="CI93" s="19">
        <f t="shared" si="118"/>
        <v>55.375390711336507</v>
      </c>
      <c r="CJ93" s="19">
        <f t="shared" si="118"/>
        <v>164.10867129089283</v>
      </c>
      <c r="CK93" s="19">
        <f t="shared" si="118"/>
        <v>292.48698550025784</v>
      </c>
      <c r="CL93" s="19">
        <f t="shared" si="118"/>
        <v>197.89012260898267</v>
      </c>
      <c r="CM93" s="19">
        <f t="shared" si="118"/>
        <v>52.583277529296026</v>
      </c>
      <c r="CN93" s="19">
        <f t="shared" si="118"/>
        <v>194.83635834816852</v>
      </c>
      <c r="CO93" s="19">
        <f t="shared" si="118"/>
        <v>180.63152059201914</v>
      </c>
      <c r="CP93" s="19">
        <f t="shared" si="118"/>
        <v>194.0268697205494</v>
      </c>
      <c r="CQ93" s="19">
        <f t="shared" si="118"/>
        <v>1214.9374074884156</v>
      </c>
      <c r="CR93" s="19">
        <f t="shared" si="118"/>
        <v>0</v>
      </c>
      <c r="CS93" s="19">
        <f t="shared" si="118"/>
        <v>6075.4068537592038</v>
      </c>
      <c r="CT93" s="19">
        <f t="shared" si="118"/>
        <v>6462.9012447372761</v>
      </c>
      <c r="CU93" s="19">
        <f t="shared" si="118"/>
        <v>6462.9012447372761</v>
      </c>
      <c r="CV93" s="19">
        <f t="shared" si="118"/>
        <v>146.54048105450602</v>
      </c>
      <c r="CW93" s="19"/>
      <c r="CX93" s="19">
        <f t="shared" ref="CX93:CX98" si="121">CX92</f>
        <v>3.2264459821116236</v>
      </c>
      <c r="CY93" s="19">
        <f t="shared" si="119"/>
        <v>2.8060290357342663</v>
      </c>
      <c r="CZ93" s="19">
        <f t="shared" si="119"/>
        <v>0.86209400743966402</v>
      </c>
      <c r="DA93" s="19">
        <f t="shared" si="119"/>
        <v>1.6335671248498469</v>
      </c>
      <c r="DB93" s="19">
        <f t="shared" si="119"/>
        <v>5.6661501339783324</v>
      </c>
      <c r="DC93" s="19">
        <f t="shared" si="119"/>
        <v>0.63889238017580707</v>
      </c>
      <c r="DD93" s="19">
        <f t="shared" si="119"/>
        <v>1.9506913192353748</v>
      </c>
      <c r="DE93" s="19">
        <f t="shared" si="119"/>
        <v>0.67420979229333267</v>
      </c>
      <c r="DF93" s="19">
        <f t="shared" si="119"/>
        <v>9.7722832785130898</v>
      </c>
      <c r="DG93" s="19">
        <f t="shared" si="119"/>
        <v>3.0522589251105527</v>
      </c>
      <c r="DH93" s="19">
        <f t="shared" si="119"/>
        <v>0.35994029808991979</v>
      </c>
      <c r="DI93" s="19">
        <f t="shared" si="119"/>
        <v>0.89363521841147797</v>
      </c>
      <c r="DJ93" s="19">
        <f t="shared" si="119"/>
        <v>1.5582433816857317</v>
      </c>
      <c r="DK93" s="19">
        <f t="shared" si="119"/>
        <v>0.93905790786066745</v>
      </c>
      <c r="DL93" s="19">
        <f t="shared" si="119"/>
        <v>0.34147481358171594</v>
      </c>
      <c r="DM93" s="19">
        <f t="shared" si="119"/>
        <v>1.1466227714265194</v>
      </c>
      <c r="DN93" s="19">
        <f t="shared" si="119"/>
        <v>0.65791611010652706</v>
      </c>
      <c r="DO93" s="19">
        <f t="shared" si="119"/>
        <v>3.6185975506075203</v>
      </c>
      <c r="DP93" s="19">
        <f t="shared" si="119"/>
        <v>9.1222303361142671</v>
      </c>
      <c r="DQ93" s="19">
        <f t="shared" si="119"/>
        <v>9.9881205780676316E-3</v>
      </c>
      <c r="DR93" s="19">
        <f t="shared" si="119"/>
        <v>36.959893210696947</v>
      </c>
      <c r="DS93" s="19">
        <f t="shared" si="119"/>
        <v>38.865468743684744</v>
      </c>
      <c r="DT93" s="19">
        <f t="shared" si="119"/>
        <v>38.875456864262816</v>
      </c>
      <c r="DU93" s="19">
        <f t="shared" si="119"/>
        <v>1.5889904298555564</v>
      </c>
      <c r="DW93">
        <f t="shared" si="95"/>
        <v>9.2017708691032721E-2</v>
      </c>
      <c r="DX93">
        <f t="shared" si="95"/>
        <v>9.1720574736248131E-2</v>
      </c>
      <c r="DY93">
        <f t="shared" si="95"/>
        <v>2.7706480119698985E-2</v>
      </c>
      <c r="DZ93">
        <f t="shared" si="95"/>
        <v>4.0607230625759938E-2</v>
      </c>
      <c r="EA93">
        <f t="shared" si="114"/>
        <v>0.12553319471940619</v>
      </c>
      <c r="EB93">
        <f t="shared" si="114"/>
        <v>1.2507973584175375E-2</v>
      </c>
      <c r="EC93">
        <f t="shared" si="114"/>
        <v>4.0883946067839648E-2</v>
      </c>
      <c r="ED93">
        <f t="shared" si="114"/>
        <v>1.9318199716446705E-2</v>
      </c>
      <c r="EE93">
        <f t="shared" si="114"/>
        <v>0.2893969375167974</v>
      </c>
      <c r="EF93">
        <f t="shared" si="114"/>
        <v>9.08844315841289E-2</v>
      </c>
      <c r="EG93">
        <f t="shared" si="114"/>
        <v>8.568193852014766E-3</v>
      </c>
      <c r="EH93">
        <f t="shared" si="114"/>
        <v>2.5392415120767332E-2</v>
      </c>
      <c r="EI93">
        <f t="shared" si="114"/>
        <v>4.5256298127474753E-2</v>
      </c>
      <c r="EJ93">
        <f t="shared" si="114"/>
        <v>3.0619394466242865E-2</v>
      </c>
      <c r="EK93">
        <f t="shared" si="114"/>
        <v>8.1361722140059697E-3</v>
      </c>
      <c r="EL93">
        <f t="shared" si="48"/>
        <v>3.0146887747483881E-2</v>
      </c>
      <c r="EM93">
        <f t="shared" si="48"/>
        <v>2.7948983552720526E-2</v>
      </c>
      <c r="EN93">
        <f t="shared" si="48"/>
        <v>3.0021636162017015E-2</v>
      </c>
      <c r="EO93">
        <f t="shared" si="48"/>
        <v>0.18798637972036722</v>
      </c>
      <c r="EP93">
        <f t="shared" si="48"/>
        <v>0</v>
      </c>
      <c r="EQ93">
        <f t="shared" si="92"/>
        <v>0.9400432752560457</v>
      </c>
      <c r="ES93">
        <f t="shared" si="113"/>
        <v>8.2994419676585468E-2</v>
      </c>
      <c r="ET93">
        <f t="shared" si="113"/>
        <v>7.2179962939902448E-2</v>
      </c>
      <c r="EU93">
        <f t="shared" si="113"/>
        <v>2.2175791025421089E-2</v>
      </c>
      <c r="EV93">
        <f t="shared" si="113"/>
        <v>4.2020525457838215E-2</v>
      </c>
      <c r="EW93">
        <f t="shared" si="113"/>
        <v>0.14575134521922686</v>
      </c>
      <c r="EX93">
        <f t="shared" si="113"/>
        <v>1.6434337541203894E-2</v>
      </c>
      <c r="EY93">
        <f t="shared" si="113"/>
        <v>5.0177965137397369E-2</v>
      </c>
      <c r="EZ93">
        <f t="shared" si="113"/>
        <v>1.7342813350011484E-2</v>
      </c>
      <c r="FA93">
        <f t="shared" si="113"/>
        <v>0.25137410764415974</v>
      </c>
      <c r="FB93">
        <f t="shared" si="113"/>
        <v>7.8513776333685073E-2</v>
      </c>
      <c r="FC93">
        <f t="shared" si="113"/>
        <v>9.2588056095825183E-3</v>
      </c>
      <c r="FD93">
        <f t="shared" si="113"/>
        <v>2.2987130968818874E-2</v>
      </c>
      <c r="FE93">
        <f t="shared" si="113"/>
        <v>4.0082959979775408E-2</v>
      </c>
      <c r="FF93">
        <f t="shared" si="113"/>
        <v>2.4155546548030891E-2</v>
      </c>
      <c r="FG93">
        <f t="shared" si="113"/>
        <v>8.7838148056756278E-3</v>
      </c>
      <c r="FH93">
        <f t="shared" si="49"/>
        <v>2.9494772895661568E-2</v>
      </c>
      <c r="FI93">
        <f t="shared" si="49"/>
        <v>1.6923688187220561E-2</v>
      </c>
      <c r="FJ93">
        <f t="shared" si="49"/>
        <v>9.308180128254652E-2</v>
      </c>
      <c r="FK93">
        <f t="shared" si="49"/>
        <v>0.23465268505950584</v>
      </c>
      <c r="FL93">
        <f t="shared" si="49"/>
        <v>2.5692612727207454E-4</v>
      </c>
      <c r="FM93">
        <f t="shared" si="89"/>
        <v>1</v>
      </c>
    </row>
    <row r="94" spans="1:169" x14ac:dyDescent="0.2">
      <c r="A94" t="s">
        <v>415</v>
      </c>
      <c r="B94" t="s">
        <v>116</v>
      </c>
      <c r="C94" t="s">
        <v>431</v>
      </c>
      <c r="D94" s="14" t="s">
        <v>432</v>
      </c>
      <c r="E94" s="14" t="s">
        <v>98</v>
      </c>
      <c r="F94" s="20">
        <v>266</v>
      </c>
      <c r="G94" s="21">
        <v>43416</v>
      </c>
      <c r="H94" s="20">
        <v>4</v>
      </c>
      <c r="I94" s="20">
        <v>1</v>
      </c>
      <c r="J94" s="20" t="s">
        <v>418</v>
      </c>
      <c r="K94" s="22" t="s">
        <v>419</v>
      </c>
      <c r="L94" s="20">
        <v>49</v>
      </c>
      <c r="M94" s="20" t="s">
        <v>420</v>
      </c>
      <c r="N94" s="20">
        <v>30</v>
      </c>
      <c r="O94" s="20">
        <v>10</v>
      </c>
      <c r="P94" s="23">
        <v>4</v>
      </c>
      <c r="Q94" s="20" t="s">
        <v>102</v>
      </c>
      <c r="R94" s="20" t="s">
        <v>103</v>
      </c>
      <c r="S94" s="30"/>
      <c r="T94" s="20" t="s">
        <v>104</v>
      </c>
      <c r="U94" s="23">
        <v>2000</v>
      </c>
      <c r="V94" s="30"/>
      <c r="W94" s="20" t="s">
        <v>105</v>
      </c>
      <c r="X94" s="20" t="s">
        <v>433</v>
      </c>
      <c r="Y94" s="20" t="s">
        <v>434</v>
      </c>
      <c r="Z94" s="20"/>
      <c r="AA94" s="19">
        <v>67.27758080886305</v>
      </c>
      <c r="AB94" s="19">
        <v>52.791028789817595</v>
      </c>
      <c r="AC94" s="19">
        <v>8.257727803938046</v>
      </c>
      <c r="AD94" s="19">
        <v>23.91955968299532</v>
      </c>
      <c r="AE94" s="19">
        <v>105.96987955191125</v>
      </c>
      <c r="AF94" s="19">
        <v>11.229285994449764</v>
      </c>
      <c r="AG94" s="19">
        <v>40.765055998463239</v>
      </c>
      <c r="AH94" s="19">
        <v>11.99765763121456</v>
      </c>
      <c r="AI94" s="19">
        <v>179.80000517775144</v>
      </c>
      <c r="AJ94" s="19">
        <v>41.098976672135123</v>
      </c>
      <c r="AK94" s="19">
        <v>5.4746843224633377</v>
      </c>
      <c r="AL94" s="19">
        <v>15.844909431275671</v>
      </c>
      <c r="AM94" s="19">
        <v>33.469496125419738</v>
      </c>
      <c r="AN94" s="19">
        <v>17.91656346040639</v>
      </c>
      <c r="AO94" s="19">
        <v>6.2189611878079747</v>
      </c>
      <c r="AP94" s="19">
        <v>19.751932483234818</v>
      </c>
      <c r="AQ94" s="19">
        <v>5.3725797761267353</v>
      </c>
      <c r="AR94" s="19">
        <v>44.478294867300733</v>
      </c>
      <c r="AS94" s="19">
        <v>186.81016107547401</v>
      </c>
      <c r="AT94" s="19">
        <v>0.16394405668610065</v>
      </c>
      <c r="AU94" s="19">
        <v>684.34429664754305</v>
      </c>
      <c r="AV94" s="19">
        <v>708.20318596192351</v>
      </c>
      <c r="AW94" s="19">
        <v>708.3671300186096</v>
      </c>
      <c r="AX94" s="19">
        <v>19.180906825114182</v>
      </c>
      <c r="AZ94" s="19">
        <f t="shared" si="104"/>
        <v>67.27758080886305</v>
      </c>
      <c r="BA94" s="19">
        <f t="shared" si="104"/>
        <v>52.791028789817595</v>
      </c>
      <c r="BB94" s="19">
        <f t="shared" si="103"/>
        <v>8.257727803938046</v>
      </c>
      <c r="BC94" s="19">
        <f t="shared" si="103"/>
        <v>23.91955968299532</v>
      </c>
      <c r="BD94" s="19">
        <f t="shared" si="103"/>
        <v>105.96987955191125</v>
      </c>
      <c r="BE94" s="19">
        <f t="shared" si="103"/>
        <v>11.229285994449764</v>
      </c>
      <c r="BF94" s="19">
        <f t="shared" si="103"/>
        <v>40.765055998463239</v>
      </c>
      <c r="BG94" s="19">
        <f t="shared" si="103"/>
        <v>11.99765763121456</v>
      </c>
      <c r="BH94" s="19">
        <f t="shared" si="103"/>
        <v>179.80000517775144</v>
      </c>
      <c r="BI94" s="19">
        <f t="shared" si="103"/>
        <v>41.098976672135123</v>
      </c>
      <c r="BJ94" s="19">
        <f t="shared" si="103"/>
        <v>5.4746843224633377</v>
      </c>
      <c r="BK94" s="19">
        <f t="shared" si="75"/>
        <v>15.844909431275671</v>
      </c>
      <c r="BL94" s="19">
        <f t="shared" si="75"/>
        <v>33.469496125419738</v>
      </c>
      <c r="BM94" s="19">
        <f t="shared" si="75"/>
        <v>17.91656346040639</v>
      </c>
      <c r="BN94" s="19">
        <f t="shared" si="75"/>
        <v>6.2189611878079747</v>
      </c>
      <c r="BO94" s="19">
        <f t="shared" si="75"/>
        <v>19.751932483234818</v>
      </c>
      <c r="BP94" s="19">
        <f t="shared" si="65"/>
        <v>5.3725797761267353</v>
      </c>
      <c r="BQ94" s="19">
        <f t="shared" si="65"/>
        <v>44.478294867300733</v>
      </c>
      <c r="BR94" s="19">
        <f t="shared" si="65"/>
        <v>186.81016107547401</v>
      </c>
      <c r="BS94" s="19">
        <f t="shared" si="65"/>
        <v>0.16394405668610065</v>
      </c>
      <c r="BT94" s="19">
        <f t="shared" si="112"/>
        <v>684.34429664754305</v>
      </c>
      <c r="BU94" s="19">
        <f t="shared" si="112"/>
        <v>708.20318596192351</v>
      </c>
      <c r="BV94" s="19">
        <f t="shared" si="112"/>
        <v>708.3671300186096</v>
      </c>
      <c r="BW94" s="19">
        <f t="shared" si="112"/>
        <v>19.180906825114182</v>
      </c>
      <c r="BX94" s="19"/>
      <c r="BY94" s="19">
        <f t="shared" si="120"/>
        <v>765.89292238945268</v>
      </c>
      <c r="BZ94" s="19">
        <f t="shared" si="118"/>
        <v>654.62005031208014</v>
      </c>
      <c r="CA94" s="19">
        <f t="shared" si="118"/>
        <v>112.60054082341404</v>
      </c>
      <c r="CB94" s="19">
        <f t="shared" si="118"/>
        <v>274.95600595952675</v>
      </c>
      <c r="CC94" s="19">
        <f t="shared" si="118"/>
        <v>1114.6263976095775</v>
      </c>
      <c r="CD94" s="19">
        <f t="shared" si="118"/>
        <v>112.14128482725044</v>
      </c>
      <c r="CE94" s="19">
        <f t="shared" si="118"/>
        <v>396.27498791383965</v>
      </c>
      <c r="CF94" s="19">
        <f t="shared" si="118"/>
        <v>122.45246508131849</v>
      </c>
      <c r="CG94" s="19">
        <f t="shared" si="118"/>
        <v>2168.8236459659347</v>
      </c>
      <c r="CH94" s="19">
        <f t="shared" si="118"/>
        <v>499.02928233790243</v>
      </c>
      <c r="CI94" s="19">
        <f t="shared" si="118"/>
        <v>62.431755167190573</v>
      </c>
      <c r="CJ94" s="19">
        <f t="shared" si="118"/>
        <v>184.25860058770141</v>
      </c>
      <c r="CK94" s="19">
        <f t="shared" si="118"/>
        <v>382.70377245772727</v>
      </c>
      <c r="CL94" s="19">
        <f t="shared" si="118"/>
        <v>222.74174678578868</v>
      </c>
      <c r="CM94" s="19">
        <f t="shared" si="118"/>
        <v>68.111990526410523</v>
      </c>
      <c r="CN94" s="19">
        <f t="shared" si="118"/>
        <v>220.43704977173496</v>
      </c>
      <c r="CO94" s="19">
        <f t="shared" si="118"/>
        <v>142.48455858078793</v>
      </c>
      <c r="CP94" s="19">
        <f t="shared" si="118"/>
        <v>370.43015216038299</v>
      </c>
      <c r="CQ94" s="19">
        <f t="shared" si="118"/>
        <v>1841.3719348404618</v>
      </c>
      <c r="CR94" s="19">
        <f t="shared" si="118"/>
        <v>0.81972028343050329</v>
      </c>
      <c r="CS94" s="19">
        <f t="shared" si="118"/>
        <v>7455.60709783519</v>
      </c>
      <c r="CT94" s="19">
        <f t="shared" si="118"/>
        <v>7821.2883436493312</v>
      </c>
      <c r="CU94" s="19">
        <f t="shared" si="118"/>
        <v>7822.1080639327629</v>
      </c>
      <c r="CV94" s="19">
        <f t="shared" si="118"/>
        <v>194.97343345003748</v>
      </c>
      <c r="CW94" s="19"/>
      <c r="CX94" s="19">
        <f t="shared" si="121"/>
        <v>3.2264459821116236</v>
      </c>
      <c r="CY94" s="19">
        <f t="shared" si="119"/>
        <v>2.8060290357342663</v>
      </c>
      <c r="CZ94" s="19">
        <f t="shared" si="119"/>
        <v>0.86209400743966402</v>
      </c>
      <c r="DA94" s="19">
        <f t="shared" si="119"/>
        <v>1.6335671248498469</v>
      </c>
      <c r="DB94" s="19">
        <f t="shared" si="119"/>
        <v>5.6661501339783324</v>
      </c>
      <c r="DC94" s="19">
        <f t="shared" si="119"/>
        <v>0.63889238017580707</v>
      </c>
      <c r="DD94" s="19">
        <f t="shared" si="119"/>
        <v>1.9506913192353748</v>
      </c>
      <c r="DE94" s="19">
        <f t="shared" si="119"/>
        <v>0.67420979229333267</v>
      </c>
      <c r="DF94" s="19">
        <f t="shared" si="119"/>
        <v>9.7722832785130898</v>
      </c>
      <c r="DG94" s="19">
        <f t="shared" si="119"/>
        <v>3.0522589251105527</v>
      </c>
      <c r="DH94" s="19">
        <f t="shared" si="119"/>
        <v>0.35994029808991979</v>
      </c>
      <c r="DI94" s="19">
        <f t="shared" si="119"/>
        <v>0.89363521841147797</v>
      </c>
      <c r="DJ94" s="19">
        <f t="shared" si="119"/>
        <v>1.5582433816857317</v>
      </c>
      <c r="DK94" s="19">
        <f t="shared" si="119"/>
        <v>0.93905790786066745</v>
      </c>
      <c r="DL94" s="19">
        <f t="shared" si="119"/>
        <v>0.34147481358171594</v>
      </c>
      <c r="DM94" s="19">
        <f t="shared" si="119"/>
        <v>1.1466227714265194</v>
      </c>
      <c r="DN94" s="19">
        <f t="shared" si="119"/>
        <v>0.65791611010652706</v>
      </c>
      <c r="DO94" s="19">
        <f t="shared" si="119"/>
        <v>3.6185975506075203</v>
      </c>
      <c r="DP94" s="19">
        <f t="shared" si="119"/>
        <v>9.1222303361142671</v>
      </c>
      <c r="DQ94" s="19">
        <f t="shared" si="119"/>
        <v>9.9881205780676316E-3</v>
      </c>
      <c r="DR94" s="19">
        <f t="shared" si="119"/>
        <v>36.959893210696947</v>
      </c>
      <c r="DS94" s="19">
        <f t="shared" si="119"/>
        <v>38.865468743684744</v>
      </c>
      <c r="DT94" s="19">
        <f t="shared" si="119"/>
        <v>38.875456864262816</v>
      </c>
      <c r="DU94" s="19">
        <f t="shared" si="119"/>
        <v>1.5889904298555564</v>
      </c>
      <c r="DW94">
        <f t="shared" si="95"/>
        <v>9.7913876429416222E-2</v>
      </c>
      <c r="DX94">
        <f t="shared" si="95"/>
        <v>8.3688443698507711E-2</v>
      </c>
      <c r="DY94">
        <f t="shared" si="95"/>
        <v>1.4395165587472242E-2</v>
      </c>
      <c r="DZ94">
        <f t="shared" si="95"/>
        <v>3.5151138761088101E-2</v>
      </c>
      <c r="EA94">
        <f t="shared" si="114"/>
        <v>0.14249693158153209</v>
      </c>
      <c r="EB94">
        <f t="shared" si="114"/>
        <v>1.4336453026560282E-2</v>
      </c>
      <c r="EC94">
        <f t="shared" si="114"/>
        <v>5.0660894055023109E-2</v>
      </c>
      <c r="ED94">
        <f t="shared" si="114"/>
        <v>1.5654662922126958E-2</v>
      </c>
      <c r="EE94">
        <f t="shared" si="114"/>
        <v>0.27726843304124638</v>
      </c>
      <c r="EF94">
        <f t="shared" si="114"/>
        <v>6.3797288181033238E-2</v>
      </c>
      <c r="EG94">
        <f t="shared" si="114"/>
        <v>7.9814488187729578E-3</v>
      </c>
      <c r="EH94">
        <f t="shared" si="114"/>
        <v>2.3556130787467124E-2</v>
      </c>
      <c r="EI94">
        <f t="shared" si="114"/>
        <v>4.8925912213147467E-2</v>
      </c>
      <c r="EJ94">
        <f t="shared" si="114"/>
        <v>2.8475922982045793E-2</v>
      </c>
      <c r="EK94">
        <f t="shared" si="114"/>
        <v>8.7076258688460889E-3</v>
      </c>
      <c r="EL94">
        <f t="shared" si="48"/>
        <v>2.81812841206012E-2</v>
      </c>
      <c r="EM94">
        <f t="shared" si="48"/>
        <v>1.8215621340975211E-2</v>
      </c>
      <c r="EN94">
        <f t="shared" si="48"/>
        <v>4.7356818536989101E-2</v>
      </c>
      <c r="EO94">
        <f t="shared" si="48"/>
        <v>0.23540609766450418</v>
      </c>
      <c r="EP94">
        <f t="shared" si="48"/>
        <v>1.047953156272771E-4</v>
      </c>
      <c r="EQ94">
        <f t="shared" si="92"/>
        <v>0.95314549951214744</v>
      </c>
      <c r="ES94">
        <f t="shared" si="113"/>
        <v>8.2994419676585468E-2</v>
      </c>
      <c r="ET94">
        <f t="shared" si="113"/>
        <v>7.2179962939902448E-2</v>
      </c>
      <c r="EU94">
        <f t="shared" si="113"/>
        <v>2.2175791025421089E-2</v>
      </c>
      <c r="EV94">
        <f t="shared" si="113"/>
        <v>4.2020525457838215E-2</v>
      </c>
      <c r="EW94">
        <f t="shared" si="113"/>
        <v>0.14575134521922686</v>
      </c>
      <c r="EX94">
        <f t="shared" si="113"/>
        <v>1.6434337541203894E-2</v>
      </c>
      <c r="EY94">
        <f t="shared" si="113"/>
        <v>5.0177965137397369E-2</v>
      </c>
      <c r="EZ94">
        <f t="shared" si="113"/>
        <v>1.7342813350011484E-2</v>
      </c>
      <c r="FA94">
        <f t="shared" si="113"/>
        <v>0.25137410764415974</v>
      </c>
      <c r="FB94">
        <f t="shared" si="113"/>
        <v>7.8513776333685073E-2</v>
      </c>
      <c r="FC94">
        <f t="shared" si="113"/>
        <v>9.2588056095825183E-3</v>
      </c>
      <c r="FD94">
        <f t="shared" si="113"/>
        <v>2.2987130968818874E-2</v>
      </c>
      <c r="FE94">
        <f t="shared" si="113"/>
        <v>4.0082959979775408E-2</v>
      </c>
      <c r="FF94">
        <f t="shared" si="113"/>
        <v>2.4155546548030891E-2</v>
      </c>
      <c r="FG94">
        <f t="shared" si="113"/>
        <v>8.7838148056756278E-3</v>
      </c>
      <c r="FH94">
        <f t="shared" si="49"/>
        <v>2.9494772895661568E-2</v>
      </c>
      <c r="FI94">
        <f t="shared" si="49"/>
        <v>1.6923688187220561E-2</v>
      </c>
      <c r="FJ94">
        <f t="shared" si="49"/>
        <v>9.308180128254652E-2</v>
      </c>
      <c r="FK94">
        <f t="shared" si="49"/>
        <v>0.23465268505950584</v>
      </c>
      <c r="FL94">
        <f t="shared" si="49"/>
        <v>2.5692612727207454E-4</v>
      </c>
      <c r="FM94">
        <f t="shared" si="89"/>
        <v>1</v>
      </c>
    </row>
    <row r="95" spans="1:169" x14ac:dyDescent="0.2">
      <c r="A95" t="s">
        <v>415</v>
      </c>
      <c r="B95" t="s">
        <v>120</v>
      </c>
      <c r="C95" t="s">
        <v>435</v>
      </c>
      <c r="D95" s="14" t="s">
        <v>436</v>
      </c>
      <c r="E95" s="14" t="s">
        <v>98</v>
      </c>
      <c r="F95" s="20">
        <v>266</v>
      </c>
      <c r="G95" s="21">
        <v>43416</v>
      </c>
      <c r="H95" s="20">
        <v>4</v>
      </c>
      <c r="I95" s="20">
        <v>1</v>
      </c>
      <c r="J95" s="20" t="s">
        <v>418</v>
      </c>
      <c r="K95" s="22" t="s">
        <v>419</v>
      </c>
      <c r="L95" s="20">
        <v>49</v>
      </c>
      <c r="M95" s="20" t="s">
        <v>420</v>
      </c>
      <c r="N95" s="20">
        <v>40</v>
      </c>
      <c r="O95" s="20">
        <v>6</v>
      </c>
      <c r="P95" s="23">
        <v>5</v>
      </c>
      <c r="Q95" s="20" t="s">
        <v>102</v>
      </c>
      <c r="R95" s="20" t="s">
        <v>103</v>
      </c>
      <c r="S95" s="30"/>
      <c r="T95" s="20" t="s">
        <v>104</v>
      </c>
      <c r="U95" s="23">
        <v>2000</v>
      </c>
      <c r="V95" s="30"/>
      <c r="W95" s="20" t="s">
        <v>105</v>
      </c>
      <c r="X95" s="20" t="s">
        <v>437</v>
      </c>
      <c r="Y95" s="38" t="s">
        <v>438</v>
      </c>
      <c r="Z95" s="38"/>
      <c r="AA95" s="19">
        <v>12.470750466294843</v>
      </c>
      <c r="AB95" s="19">
        <v>9.6450592875812706</v>
      </c>
      <c r="AC95" s="19">
        <v>5.1652201542032428</v>
      </c>
      <c r="AD95" s="19">
        <v>21.114791771544414</v>
      </c>
      <c r="AE95" s="19">
        <v>91.215057361948226</v>
      </c>
      <c r="AF95" s="19">
        <v>11.294960959853013</v>
      </c>
      <c r="AG95" s="19">
        <v>39.111587637246608</v>
      </c>
      <c r="AH95" s="19">
        <v>9.7686657661564009</v>
      </c>
      <c r="AI95" s="19">
        <v>135.88076385995251</v>
      </c>
      <c r="AJ95" s="19">
        <v>31.774501549443848</v>
      </c>
      <c r="AK95" s="19">
        <v>3.8597090846224367</v>
      </c>
      <c r="AL95" s="19">
        <v>12.493425061218831</v>
      </c>
      <c r="AM95" s="19">
        <v>3.1973995483633901</v>
      </c>
      <c r="AN95" s="19">
        <v>4.1748450662030354</v>
      </c>
      <c r="AO95" s="19">
        <v>5.2901207379568644</v>
      </c>
      <c r="AP95" s="19">
        <v>15.473139732134637</v>
      </c>
      <c r="AQ95" s="19">
        <v>7.7066262733586548</v>
      </c>
      <c r="AR95" s="19">
        <v>50.248680407345041</v>
      </c>
      <c r="AS95" s="19">
        <v>179.2247489297196</v>
      </c>
      <c r="AT95" s="19">
        <v>0.37455184476748427</v>
      </c>
      <c r="AU95" s="19">
        <v>555.1406384406373</v>
      </c>
      <c r="AV95" s="19">
        <v>583.25222628345966</v>
      </c>
      <c r="AW95" s="19">
        <v>583.6267781282271</v>
      </c>
      <c r="AX95" s="19">
        <v>16.573192837634835</v>
      </c>
      <c r="AZ95" s="19">
        <f t="shared" si="104"/>
        <v>12.470750466294843</v>
      </c>
      <c r="BA95" s="19">
        <f t="shared" si="104"/>
        <v>9.6450592875812706</v>
      </c>
      <c r="BB95" s="19">
        <f t="shared" si="103"/>
        <v>5.1652201542032428</v>
      </c>
      <c r="BC95" s="19">
        <f t="shared" si="103"/>
        <v>21.114791771544414</v>
      </c>
      <c r="BD95" s="19">
        <f t="shared" si="103"/>
        <v>91.215057361948226</v>
      </c>
      <c r="BE95" s="19">
        <f t="shared" si="103"/>
        <v>11.294960959853013</v>
      </c>
      <c r="BF95" s="19">
        <f t="shared" si="103"/>
        <v>39.111587637246608</v>
      </c>
      <c r="BG95" s="19">
        <f t="shared" si="103"/>
        <v>9.7686657661564009</v>
      </c>
      <c r="BH95" s="19">
        <f t="shared" si="103"/>
        <v>135.88076385995251</v>
      </c>
      <c r="BI95" s="19">
        <f t="shared" si="103"/>
        <v>31.774501549443848</v>
      </c>
      <c r="BJ95" s="19">
        <f t="shared" si="103"/>
        <v>3.8597090846224367</v>
      </c>
      <c r="BK95" s="19">
        <f t="shared" si="75"/>
        <v>12.493425061218831</v>
      </c>
      <c r="BL95" s="19">
        <f t="shared" si="75"/>
        <v>3.1973995483633901</v>
      </c>
      <c r="BM95" s="19">
        <f t="shared" si="75"/>
        <v>4.1748450662030354</v>
      </c>
      <c r="BN95" s="19">
        <f t="shared" si="75"/>
        <v>5.2901207379568644</v>
      </c>
      <c r="BO95" s="19">
        <f t="shared" si="75"/>
        <v>15.473139732134637</v>
      </c>
      <c r="BP95" s="19">
        <f t="shared" si="65"/>
        <v>7.7066262733586548</v>
      </c>
      <c r="BQ95" s="19">
        <f t="shared" si="65"/>
        <v>50.248680407345041</v>
      </c>
      <c r="BR95" s="19">
        <f t="shared" si="65"/>
        <v>179.2247489297196</v>
      </c>
      <c r="BS95" s="19">
        <f t="shared" si="65"/>
        <v>0.37455184476748427</v>
      </c>
      <c r="BT95" s="19">
        <f t="shared" si="112"/>
        <v>555.1406384406373</v>
      </c>
      <c r="BU95" s="19">
        <f t="shared" si="112"/>
        <v>583.25222628345966</v>
      </c>
      <c r="BV95" s="19">
        <f t="shared" si="112"/>
        <v>583.6267781282271</v>
      </c>
      <c r="BW95" s="19">
        <f t="shared" si="112"/>
        <v>16.573192837634835</v>
      </c>
      <c r="BX95" s="19"/>
      <c r="BY95" s="19">
        <f t="shared" si="120"/>
        <v>398.74165637578949</v>
      </c>
      <c r="BZ95" s="19">
        <f t="shared" si="118"/>
        <v>312.18044038699429</v>
      </c>
      <c r="CA95" s="19">
        <f t="shared" si="118"/>
        <v>67.114739790706452</v>
      </c>
      <c r="CB95" s="19">
        <f t="shared" si="118"/>
        <v>225.17175727269864</v>
      </c>
      <c r="CC95" s="19">
        <f t="shared" si="118"/>
        <v>985.92468456929737</v>
      </c>
      <c r="CD95" s="19">
        <f t="shared" si="118"/>
        <v>112.62123477151388</v>
      </c>
      <c r="CE95" s="19">
        <f t="shared" si="118"/>
        <v>399.38321817854927</v>
      </c>
      <c r="CF95" s="19">
        <f t="shared" si="118"/>
        <v>108.83161698685481</v>
      </c>
      <c r="CG95" s="19">
        <f t="shared" si="118"/>
        <v>1578.4038451885199</v>
      </c>
      <c r="CH95" s="19">
        <f t="shared" si="118"/>
        <v>364.36739110789489</v>
      </c>
      <c r="CI95" s="19">
        <f t="shared" si="118"/>
        <v>46.671967035428864</v>
      </c>
      <c r="CJ95" s="19">
        <f t="shared" si="118"/>
        <v>141.69167246247252</v>
      </c>
      <c r="CK95" s="19">
        <f t="shared" si="118"/>
        <v>183.33447836891565</v>
      </c>
      <c r="CL95" s="19">
        <f t="shared" si="118"/>
        <v>110.45704263304714</v>
      </c>
      <c r="CM95" s="19">
        <f t="shared" si="118"/>
        <v>57.545409628824196</v>
      </c>
      <c r="CN95" s="19">
        <f t="shared" si="118"/>
        <v>176.12536107684724</v>
      </c>
      <c r="CO95" s="19">
        <f t="shared" si="118"/>
        <v>65.39603024742695</v>
      </c>
      <c r="CP95" s="19">
        <f t="shared" si="118"/>
        <v>473.63487637322891</v>
      </c>
      <c r="CQ95" s="19">
        <f t="shared" si="118"/>
        <v>1830.1745500259681</v>
      </c>
      <c r="CR95" s="19">
        <f t="shared" si="118"/>
        <v>2.6924795072679246</v>
      </c>
      <c r="CS95" s="19">
        <f t="shared" si="118"/>
        <v>6197.4246754409023</v>
      </c>
      <c r="CT95" s="19">
        <f t="shared" si="118"/>
        <v>6457.277061226916</v>
      </c>
      <c r="CU95" s="19">
        <f t="shared" si="118"/>
        <v>6459.9695407341833</v>
      </c>
      <c r="CV95" s="19">
        <f t="shared" si="118"/>
        <v>178.77049831374507</v>
      </c>
      <c r="CW95" s="19"/>
      <c r="CX95" s="19">
        <f t="shared" si="121"/>
        <v>3.2264459821116236</v>
      </c>
      <c r="CY95" s="19">
        <f t="shared" si="119"/>
        <v>2.8060290357342663</v>
      </c>
      <c r="CZ95" s="19">
        <f t="shared" si="119"/>
        <v>0.86209400743966402</v>
      </c>
      <c r="DA95" s="19">
        <f t="shared" si="119"/>
        <v>1.6335671248498469</v>
      </c>
      <c r="DB95" s="19">
        <f t="shared" si="119"/>
        <v>5.6661501339783324</v>
      </c>
      <c r="DC95" s="19">
        <f t="shared" si="119"/>
        <v>0.63889238017580707</v>
      </c>
      <c r="DD95" s="19">
        <f t="shared" si="119"/>
        <v>1.9506913192353748</v>
      </c>
      <c r="DE95" s="19">
        <f t="shared" si="119"/>
        <v>0.67420979229333267</v>
      </c>
      <c r="DF95" s="19">
        <f t="shared" si="119"/>
        <v>9.7722832785130898</v>
      </c>
      <c r="DG95" s="19">
        <f t="shared" si="119"/>
        <v>3.0522589251105527</v>
      </c>
      <c r="DH95" s="19">
        <f t="shared" si="119"/>
        <v>0.35994029808991979</v>
      </c>
      <c r="DI95" s="19">
        <f t="shared" si="119"/>
        <v>0.89363521841147797</v>
      </c>
      <c r="DJ95" s="19">
        <f t="shared" si="119"/>
        <v>1.5582433816857317</v>
      </c>
      <c r="DK95" s="19">
        <f t="shared" si="119"/>
        <v>0.93905790786066745</v>
      </c>
      <c r="DL95" s="19">
        <f t="shared" si="119"/>
        <v>0.34147481358171594</v>
      </c>
      <c r="DM95" s="19">
        <f t="shared" si="119"/>
        <v>1.1466227714265194</v>
      </c>
      <c r="DN95" s="19">
        <f t="shared" si="119"/>
        <v>0.65791611010652706</v>
      </c>
      <c r="DO95" s="19">
        <f t="shared" si="119"/>
        <v>3.6185975506075203</v>
      </c>
      <c r="DP95" s="19">
        <f t="shared" si="119"/>
        <v>9.1222303361142671</v>
      </c>
      <c r="DQ95" s="19">
        <f t="shared" si="119"/>
        <v>9.9881205780676316E-3</v>
      </c>
      <c r="DR95" s="19">
        <f t="shared" si="119"/>
        <v>36.959893210696947</v>
      </c>
      <c r="DS95" s="19">
        <f t="shared" si="119"/>
        <v>38.865468743684744</v>
      </c>
      <c r="DT95" s="19">
        <f t="shared" si="119"/>
        <v>38.875456864262816</v>
      </c>
      <c r="DU95" s="19">
        <f t="shared" si="119"/>
        <v>1.5889904298555564</v>
      </c>
      <c r="DW95">
        <f t="shared" si="95"/>
        <v>6.1725005646152326E-2</v>
      </c>
      <c r="DX95">
        <f t="shared" si="95"/>
        <v>4.8325373427614428E-2</v>
      </c>
      <c r="DY95">
        <f t="shared" si="95"/>
        <v>1.0389327591640437E-2</v>
      </c>
      <c r="DZ95">
        <f t="shared" si="95"/>
        <v>3.4856473525586872E-2</v>
      </c>
      <c r="EA95">
        <f t="shared" si="114"/>
        <v>0.15262063982692492</v>
      </c>
      <c r="EB95">
        <f t="shared" si="114"/>
        <v>1.7433709874538253E-2</v>
      </c>
      <c r="EC95">
        <f t="shared" si="114"/>
        <v>6.1824319086984256E-2</v>
      </c>
      <c r="ED95">
        <f t="shared" si="114"/>
        <v>1.6847078968500209E-2</v>
      </c>
      <c r="EE95">
        <f t="shared" si="114"/>
        <v>0.24433611261410568</v>
      </c>
      <c r="EF95">
        <f t="shared" si="114"/>
        <v>5.6403886862055407E-2</v>
      </c>
      <c r="EG95">
        <f t="shared" si="114"/>
        <v>7.2247967643086653E-3</v>
      </c>
      <c r="EH95">
        <f t="shared" si="114"/>
        <v>2.1933798846730954E-2</v>
      </c>
      <c r="EI95">
        <f t="shared" si="114"/>
        <v>2.8380084025609736E-2</v>
      </c>
      <c r="EJ95">
        <f t="shared" si="114"/>
        <v>1.7098694031999036E-2</v>
      </c>
      <c r="EK95">
        <f t="shared" si="114"/>
        <v>8.9080001486019529E-3</v>
      </c>
      <c r="EL95">
        <f t="shared" si="48"/>
        <v>2.7264116334646121E-2</v>
      </c>
      <c r="EM95">
        <f t="shared" si="48"/>
        <v>1.0123272228307537E-2</v>
      </c>
      <c r="EN95">
        <f t="shared" si="48"/>
        <v>7.3318438018424428E-2</v>
      </c>
      <c r="EO95">
        <f t="shared" si="48"/>
        <v>0.28331008969710508</v>
      </c>
      <c r="EP95">
        <f t="shared" si="48"/>
        <v>4.1679445859460213E-4</v>
      </c>
      <c r="EQ95">
        <f t="shared" si="92"/>
        <v>0.95935818835711684</v>
      </c>
      <c r="ES95">
        <f t="shared" si="113"/>
        <v>8.2994419676585468E-2</v>
      </c>
      <c r="ET95">
        <f t="shared" si="113"/>
        <v>7.2179962939902448E-2</v>
      </c>
      <c r="EU95">
        <f t="shared" si="113"/>
        <v>2.2175791025421089E-2</v>
      </c>
      <c r="EV95">
        <f t="shared" si="113"/>
        <v>4.2020525457838215E-2</v>
      </c>
      <c r="EW95">
        <f t="shared" si="113"/>
        <v>0.14575134521922686</v>
      </c>
      <c r="EX95">
        <f t="shared" si="113"/>
        <v>1.6434337541203894E-2</v>
      </c>
      <c r="EY95">
        <f t="shared" si="113"/>
        <v>5.0177965137397369E-2</v>
      </c>
      <c r="EZ95">
        <f t="shared" si="113"/>
        <v>1.7342813350011484E-2</v>
      </c>
      <c r="FA95">
        <f t="shared" si="113"/>
        <v>0.25137410764415974</v>
      </c>
      <c r="FB95">
        <f t="shared" si="113"/>
        <v>7.8513776333685073E-2</v>
      </c>
      <c r="FC95">
        <f t="shared" si="113"/>
        <v>9.2588056095825183E-3</v>
      </c>
      <c r="FD95">
        <f t="shared" si="113"/>
        <v>2.2987130968818874E-2</v>
      </c>
      <c r="FE95">
        <f t="shared" si="113"/>
        <v>4.0082959979775408E-2</v>
      </c>
      <c r="FF95">
        <f t="shared" si="113"/>
        <v>2.4155546548030891E-2</v>
      </c>
      <c r="FG95">
        <f t="shared" si="113"/>
        <v>8.7838148056756278E-3</v>
      </c>
      <c r="FH95">
        <f t="shared" si="49"/>
        <v>2.9494772895661568E-2</v>
      </c>
      <c r="FI95">
        <f t="shared" si="49"/>
        <v>1.6923688187220561E-2</v>
      </c>
      <c r="FJ95">
        <f t="shared" si="49"/>
        <v>9.308180128254652E-2</v>
      </c>
      <c r="FK95">
        <f t="shared" si="49"/>
        <v>0.23465268505950584</v>
      </c>
      <c r="FL95">
        <f t="shared" si="49"/>
        <v>2.5692612727207454E-4</v>
      </c>
      <c r="FM95">
        <f t="shared" si="89"/>
        <v>1</v>
      </c>
    </row>
    <row r="96" spans="1:169" x14ac:dyDescent="0.2">
      <c r="A96" t="s">
        <v>415</v>
      </c>
      <c r="B96" t="s">
        <v>124</v>
      </c>
      <c r="C96" t="s">
        <v>439</v>
      </c>
      <c r="D96" s="14" t="s">
        <v>440</v>
      </c>
      <c r="E96" s="14" t="s">
        <v>98</v>
      </c>
      <c r="F96" s="20">
        <v>266</v>
      </c>
      <c r="G96" s="21">
        <v>43416</v>
      </c>
      <c r="H96" s="20">
        <v>4</v>
      </c>
      <c r="I96" s="20">
        <v>1</v>
      </c>
      <c r="J96" s="20" t="s">
        <v>418</v>
      </c>
      <c r="K96" s="22" t="s">
        <v>419</v>
      </c>
      <c r="L96" s="20">
        <v>49</v>
      </c>
      <c r="M96" s="20" t="s">
        <v>420</v>
      </c>
      <c r="N96" s="20">
        <v>50</v>
      </c>
      <c r="O96" s="20">
        <v>3</v>
      </c>
      <c r="P96" s="23">
        <v>6</v>
      </c>
      <c r="Q96" s="20" t="s">
        <v>102</v>
      </c>
      <c r="R96" s="20" t="s">
        <v>103</v>
      </c>
      <c r="S96" s="30"/>
      <c r="T96" s="20" t="s">
        <v>104</v>
      </c>
      <c r="U96" s="23">
        <v>2000</v>
      </c>
      <c r="V96" s="30"/>
      <c r="W96" s="20" t="s">
        <v>105</v>
      </c>
      <c r="X96" s="20" t="s">
        <v>441</v>
      </c>
      <c r="Y96" s="20" t="s">
        <v>442</v>
      </c>
      <c r="Z96" s="20"/>
      <c r="AA96" s="19">
        <v>23.63638736186557</v>
      </c>
      <c r="AB96" s="19">
        <v>10.740925072757504</v>
      </c>
      <c r="AC96" s="19">
        <v>2.6752923447295003</v>
      </c>
      <c r="AD96" s="19">
        <v>13.011852381145294</v>
      </c>
      <c r="AE96" s="19">
        <v>44.254758984901173</v>
      </c>
      <c r="AF96" s="19">
        <v>6.5737063774643998</v>
      </c>
      <c r="AG96" s="19">
        <v>20.042975757042196</v>
      </c>
      <c r="AH96" s="19">
        <v>3.2716953906316264</v>
      </c>
      <c r="AI96" s="19">
        <v>41.016294311400777</v>
      </c>
      <c r="AJ96" s="19">
        <v>11.270393597720313</v>
      </c>
      <c r="AK96" s="19">
        <v>0.89343834649269749</v>
      </c>
      <c r="AL96" s="19">
        <v>3.7046207629239518</v>
      </c>
      <c r="AM96" s="19">
        <v>12.142970518052836</v>
      </c>
      <c r="AN96" s="19">
        <v>3.0457086021149506</v>
      </c>
      <c r="AO96" s="19">
        <v>2.3806260638482319</v>
      </c>
      <c r="AP96" s="19">
        <v>6.5321507256719631</v>
      </c>
      <c r="AQ96" s="19">
        <v>1.0541140333429362</v>
      </c>
      <c r="AR96" s="19">
        <v>60.588377492400696</v>
      </c>
      <c r="AS96" s="19">
        <v>94.751878741468218</v>
      </c>
      <c r="AT96" s="19">
        <v>0.30687743756878549</v>
      </c>
      <c r="AU96" s="19">
        <v>238.20372553376973</v>
      </c>
      <c r="AV96" s="19">
        <v>247.23718612229652</v>
      </c>
      <c r="AW96" s="19">
        <v>247.54406355986529</v>
      </c>
      <c r="AX96" s="19">
        <v>15.907813334366534</v>
      </c>
      <c r="AZ96" s="19">
        <f t="shared" si="104"/>
        <v>23.63638736186557</v>
      </c>
      <c r="BA96" s="19">
        <f t="shared" si="104"/>
        <v>10.740925072757504</v>
      </c>
      <c r="BB96" s="19">
        <f t="shared" si="103"/>
        <v>2.6752923447295003</v>
      </c>
      <c r="BC96" s="19">
        <f t="shared" si="103"/>
        <v>13.011852381145294</v>
      </c>
      <c r="BD96" s="19">
        <f t="shared" si="103"/>
        <v>44.254758984901173</v>
      </c>
      <c r="BE96" s="19">
        <f t="shared" si="103"/>
        <v>6.5737063774643998</v>
      </c>
      <c r="BF96" s="19">
        <f t="shared" si="103"/>
        <v>20.042975757042196</v>
      </c>
      <c r="BG96" s="19">
        <f t="shared" si="103"/>
        <v>3.2716953906316264</v>
      </c>
      <c r="BH96" s="19">
        <f t="shared" si="103"/>
        <v>41.016294311400777</v>
      </c>
      <c r="BI96" s="19">
        <f t="shared" si="103"/>
        <v>11.270393597720313</v>
      </c>
      <c r="BJ96" s="19">
        <f t="shared" si="103"/>
        <v>0.89343834649269749</v>
      </c>
      <c r="BK96" s="19">
        <f t="shared" si="75"/>
        <v>3.7046207629239518</v>
      </c>
      <c r="BL96" s="19">
        <f t="shared" si="75"/>
        <v>12.142970518052836</v>
      </c>
      <c r="BM96" s="19">
        <f t="shared" si="75"/>
        <v>3.0457086021149506</v>
      </c>
      <c r="BN96" s="19">
        <f t="shared" si="75"/>
        <v>2.3806260638482319</v>
      </c>
      <c r="BO96" s="19">
        <f t="shared" si="75"/>
        <v>6.5321507256719631</v>
      </c>
      <c r="BP96" s="19">
        <f t="shared" si="65"/>
        <v>1.0541140333429362</v>
      </c>
      <c r="BQ96" s="19">
        <f t="shared" si="65"/>
        <v>60.588377492400696</v>
      </c>
      <c r="BR96" s="19">
        <f t="shared" si="65"/>
        <v>94.751878741468218</v>
      </c>
      <c r="BS96" s="19">
        <f t="shared" si="65"/>
        <v>0.30687743756878549</v>
      </c>
      <c r="BT96" s="19">
        <f t="shared" si="112"/>
        <v>238.20372553376973</v>
      </c>
      <c r="BU96" s="19">
        <f t="shared" si="112"/>
        <v>247.23718612229652</v>
      </c>
      <c r="BV96" s="19">
        <f t="shared" si="112"/>
        <v>247.54406355986529</v>
      </c>
      <c r="BW96" s="19">
        <f t="shared" si="112"/>
        <v>15.907813334366534</v>
      </c>
      <c r="BX96" s="19"/>
      <c r="BY96" s="19">
        <f t="shared" si="120"/>
        <v>180.53568914080205</v>
      </c>
      <c r="BZ96" s="19">
        <f t="shared" si="118"/>
        <v>101.92992180169387</v>
      </c>
      <c r="CA96" s="19">
        <f t="shared" si="118"/>
        <v>39.202562494663709</v>
      </c>
      <c r="CB96" s="19">
        <f t="shared" si="118"/>
        <v>170.63322076344855</v>
      </c>
      <c r="CC96" s="19">
        <f t="shared" si="118"/>
        <v>677.34908173424697</v>
      </c>
      <c r="CD96" s="19">
        <f t="shared" si="118"/>
        <v>89.343336686587065</v>
      </c>
      <c r="CE96" s="19">
        <f t="shared" si="118"/>
        <v>295.772816971444</v>
      </c>
      <c r="CF96" s="19">
        <f t="shared" si="118"/>
        <v>65.201805783940131</v>
      </c>
      <c r="CG96" s="19">
        <f t="shared" si="118"/>
        <v>884.48529085676637</v>
      </c>
      <c r="CH96" s="19">
        <f t="shared" si="118"/>
        <v>215.22447573582082</v>
      </c>
      <c r="CI96" s="19">
        <f t="shared" si="118"/>
        <v>23.765737155575671</v>
      </c>
      <c r="CJ96" s="19">
        <f t="shared" si="118"/>
        <v>80.990229120713906</v>
      </c>
      <c r="CK96" s="19">
        <f t="shared" si="118"/>
        <v>76.701850332081136</v>
      </c>
      <c r="CL96" s="19">
        <f t="shared" si="118"/>
        <v>36.102768341589936</v>
      </c>
      <c r="CM96" s="19">
        <f t="shared" si="118"/>
        <v>38.35373400902548</v>
      </c>
      <c r="CN96" s="19">
        <f t="shared" si="118"/>
        <v>110.02645228903302</v>
      </c>
      <c r="CO96" s="19">
        <f t="shared" si="118"/>
        <v>43.803701533507954</v>
      </c>
      <c r="CP96" s="19">
        <f t="shared" si="118"/>
        <v>554.18528949872871</v>
      </c>
      <c r="CQ96" s="19">
        <f t="shared" si="118"/>
        <v>1369.8831383559391</v>
      </c>
      <c r="CR96" s="19">
        <f t="shared" si="118"/>
        <v>3.4071464116813486</v>
      </c>
      <c r="CS96" s="19">
        <f t="shared" si="118"/>
        <v>3966.7218198720357</v>
      </c>
      <c r="CT96" s="19">
        <f t="shared" si="118"/>
        <v>4152.4470620287811</v>
      </c>
      <c r="CU96" s="19">
        <f t="shared" si="118"/>
        <v>4155.8542084404617</v>
      </c>
      <c r="CV96" s="19">
        <f t="shared" si="118"/>
        <v>162.40503086000686</v>
      </c>
      <c r="CW96" s="19"/>
      <c r="CX96" s="19">
        <f t="shared" si="121"/>
        <v>3.2264459821116236</v>
      </c>
      <c r="CY96" s="19">
        <f t="shared" si="119"/>
        <v>2.8060290357342663</v>
      </c>
      <c r="CZ96" s="19">
        <f t="shared" si="119"/>
        <v>0.86209400743966402</v>
      </c>
      <c r="DA96" s="19">
        <f t="shared" si="119"/>
        <v>1.6335671248498469</v>
      </c>
      <c r="DB96" s="19">
        <f t="shared" si="119"/>
        <v>5.6661501339783324</v>
      </c>
      <c r="DC96" s="19">
        <f t="shared" si="119"/>
        <v>0.63889238017580707</v>
      </c>
      <c r="DD96" s="19">
        <f t="shared" si="119"/>
        <v>1.9506913192353748</v>
      </c>
      <c r="DE96" s="19">
        <f t="shared" si="119"/>
        <v>0.67420979229333267</v>
      </c>
      <c r="DF96" s="19">
        <f t="shared" si="119"/>
        <v>9.7722832785130898</v>
      </c>
      <c r="DG96" s="19">
        <f t="shared" si="119"/>
        <v>3.0522589251105527</v>
      </c>
      <c r="DH96" s="19">
        <f t="shared" si="119"/>
        <v>0.35994029808991979</v>
      </c>
      <c r="DI96" s="19">
        <f t="shared" si="119"/>
        <v>0.89363521841147797</v>
      </c>
      <c r="DJ96" s="19">
        <f t="shared" si="119"/>
        <v>1.5582433816857317</v>
      </c>
      <c r="DK96" s="19">
        <f t="shared" si="119"/>
        <v>0.93905790786066745</v>
      </c>
      <c r="DL96" s="19">
        <f t="shared" si="119"/>
        <v>0.34147481358171594</v>
      </c>
      <c r="DM96" s="19">
        <f t="shared" si="119"/>
        <v>1.1466227714265194</v>
      </c>
      <c r="DN96" s="19">
        <f t="shared" si="119"/>
        <v>0.65791611010652706</v>
      </c>
      <c r="DO96" s="19">
        <f t="shared" si="119"/>
        <v>3.6185975506075203</v>
      </c>
      <c r="DP96" s="19">
        <f t="shared" si="119"/>
        <v>9.1222303361142671</v>
      </c>
      <c r="DQ96" s="19">
        <f t="shared" si="119"/>
        <v>9.9881205780676316E-3</v>
      </c>
      <c r="DR96" s="19">
        <f t="shared" si="119"/>
        <v>36.959893210696947</v>
      </c>
      <c r="DS96" s="19">
        <f t="shared" si="119"/>
        <v>38.865468743684744</v>
      </c>
      <c r="DT96" s="19">
        <f t="shared" si="119"/>
        <v>38.875456864262816</v>
      </c>
      <c r="DU96" s="19">
        <f t="shared" si="119"/>
        <v>1.5889904298555564</v>
      </c>
      <c r="DW96">
        <f t="shared" si="95"/>
        <v>4.3441295119096689E-2</v>
      </c>
      <c r="DX96">
        <f t="shared" si="95"/>
        <v>2.4526828105441264E-2</v>
      </c>
      <c r="DY96">
        <f t="shared" si="95"/>
        <v>9.4330937825114376E-3</v>
      </c>
      <c r="DZ96">
        <f t="shared" si="95"/>
        <v>4.1058519429506377E-2</v>
      </c>
      <c r="EA96">
        <f t="shared" si="114"/>
        <v>0.16298672854272986</v>
      </c>
      <c r="EB96">
        <f t="shared" si="114"/>
        <v>2.1498188388113432E-2</v>
      </c>
      <c r="EC96">
        <f t="shared" si="114"/>
        <v>7.1170161929822992E-2</v>
      </c>
      <c r="ED96">
        <f t="shared" si="114"/>
        <v>1.5689146566190047E-2</v>
      </c>
      <c r="EE96">
        <f t="shared" si="114"/>
        <v>0.21282875829965195</v>
      </c>
      <c r="EF96">
        <f t="shared" si="114"/>
        <v>5.1788264202989598E-2</v>
      </c>
      <c r="EG96">
        <f t="shared" si="114"/>
        <v>5.7186166702642999E-3</v>
      </c>
      <c r="EH96">
        <f t="shared" si="114"/>
        <v>1.9488226741983458E-2</v>
      </c>
      <c r="EI96">
        <f t="shared" si="114"/>
        <v>1.8456338092010333E-2</v>
      </c>
      <c r="EJ96">
        <f t="shared" si="114"/>
        <v>8.6872076186565676E-3</v>
      </c>
      <c r="EK96">
        <f t="shared" si="114"/>
        <v>9.2288449222135294E-3</v>
      </c>
      <c r="EL96">
        <f t="shared" si="48"/>
        <v>2.6475051041389124E-2</v>
      </c>
      <c r="EM96">
        <f t="shared" si="48"/>
        <v>1.0540240185650272E-2</v>
      </c>
      <c r="EN96">
        <f t="shared" si="48"/>
        <v>0.13335051272327811</v>
      </c>
      <c r="EO96">
        <f t="shared" si="48"/>
        <v>0.32962733282936929</v>
      </c>
      <c r="EP96">
        <f t="shared" si="48"/>
        <v>8.1984262218859805E-4</v>
      </c>
      <c r="EQ96">
        <f t="shared" si="92"/>
        <v>0.95449012908482167</v>
      </c>
      <c r="ES96">
        <f t="shared" si="113"/>
        <v>8.2994419676585468E-2</v>
      </c>
      <c r="ET96">
        <f t="shared" si="113"/>
        <v>7.2179962939902448E-2</v>
      </c>
      <c r="EU96">
        <f t="shared" si="113"/>
        <v>2.2175791025421089E-2</v>
      </c>
      <c r="EV96">
        <f t="shared" si="113"/>
        <v>4.2020525457838215E-2</v>
      </c>
      <c r="EW96">
        <f t="shared" si="113"/>
        <v>0.14575134521922686</v>
      </c>
      <c r="EX96">
        <f t="shared" si="113"/>
        <v>1.6434337541203894E-2</v>
      </c>
      <c r="EY96">
        <f t="shared" si="113"/>
        <v>5.0177965137397369E-2</v>
      </c>
      <c r="EZ96">
        <f t="shared" si="113"/>
        <v>1.7342813350011484E-2</v>
      </c>
      <c r="FA96">
        <f t="shared" si="113"/>
        <v>0.25137410764415974</v>
      </c>
      <c r="FB96">
        <f t="shared" si="113"/>
        <v>7.8513776333685073E-2</v>
      </c>
      <c r="FC96">
        <f t="shared" si="113"/>
        <v>9.2588056095825183E-3</v>
      </c>
      <c r="FD96">
        <f t="shared" si="113"/>
        <v>2.2987130968818874E-2</v>
      </c>
      <c r="FE96">
        <f t="shared" si="113"/>
        <v>4.0082959979775408E-2</v>
      </c>
      <c r="FF96">
        <f t="shared" si="113"/>
        <v>2.4155546548030891E-2</v>
      </c>
      <c r="FG96">
        <f t="shared" si="113"/>
        <v>8.7838148056756278E-3</v>
      </c>
      <c r="FH96">
        <f t="shared" si="49"/>
        <v>2.9494772895661568E-2</v>
      </c>
      <c r="FI96">
        <f t="shared" si="49"/>
        <v>1.6923688187220561E-2</v>
      </c>
      <c r="FJ96">
        <f t="shared" si="49"/>
        <v>9.308180128254652E-2</v>
      </c>
      <c r="FK96">
        <f t="shared" si="49"/>
        <v>0.23465268505950584</v>
      </c>
      <c r="FL96">
        <f t="shared" si="49"/>
        <v>2.5692612727207454E-4</v>
      </c>
      <c r="FM96">
        <f t="shared" si="89"/>
        <v>1</v>
      </c>
    </row>
    <row r="97" spans="1:169" x14ac:dyDescent="0.2">
      <c r="A97" t="s">
        <v>415</v>
      </c>
      <c r="B97" t="s">
        <v>128</v>
      </c>
      <c r="C97" t="s">
        <v>443</v>
      </c>
      <c r="D97" s="14" t="s">
        <v>444</v>
      </c>
      <c r="E97" s="14" t="s">
        <v>98</v>
      </c>
      <c r="F97" s="20">
        <v>266</v>
      </c>
      <c r="G97" s="21">
        <v>43416</v>
      </c>
      <c r="H97" s="20">
        <v>4</v>
      </c>
      <c r="I97" s="20">
        <v>1</v>
      </c>
      <c r="J97" s="20" t="s">
        <v>418</v>
      </c>
      <c r="K97" s="22" t="s">
        <v>419</v>
      </c>
      <c r="L97" s="20">
        <v>49</v>
      </c>
      <c r="M97" s="20" t="s">
        <v>420</v>
      </c>
      <c r="N97" s="20">
        <v>70</v>
      </c>
      <c r="O97" s="20">
        <v>2</v>
      </c>
      <c r="P97" s="23">
        <v>7</v>
      </c>
      <c r="Q97" s="20" t="s">
        <v>102</v>
      </c>
      <c r="R97" s="20" t="s">
        <v>103</v>
      </c>
      <c r="S97" s="30"/>
      <c r="T97" s="20" t="s">
        <v>104</v>
      </c>
      <c r="U97" s="23">
        <v>2000</v>
      </c>
      <c r="V97" s="30"/>
      <c r="W97" s="20" t="s">
        <v>105</v>
      </c>
      <c r="X97" s="20" t="s">
        <v>445</v>
      </c>
      <c r="Y97" s="20"/>
      <c r="Z97" s="20"/>
      <c r="AA97" s="19">
        <v>1.2879222116099476</v>
      </c>
      <c r="AB97" s="19">
        <v>1.0529267120057126</v>
      </c>
      <c r="AC97" s="19">
        <v>2.5422637378817492</v>
      </c>
      <c r="AD97" s="19">
        <v>4.3582043036424487</v>
      </c>
      <c r="AE97" s="19">
        <v>16.71730554424753</v>
      </c>
      <c r="AF97" s="19">
        <v>1.6792798207032023</v>
      </c>
      <c r="AG97" s="19">
        <v>2.4526831611242308</v>
      </c>
      <c r="AH97" s="19">
        <v>0.50193037494947967</v>
      </c>
      <c r="AI97" s="19">
        <v>10.821139052185609</v>
      </c>
      <c r="AJ97" s="19">
        <v>4.6324874888220684</v>
      </c>
      <c r="AK97" s="19">
        <v>1.1268801589338211</v>
      </c>
      <c r="AL97" s="19">
        <v>1.3500213173026969</v>
      </c>
      <c r="AM97" s="19">
        <v>0.62079506840493048</v>
      </c>
      <c r="AN97" s="19">
        <v>0.4637779136049045</v>
      </c>
      <c r="AO97" s="19">
        <v>0.73547892309869045</v>
      </c>
      <c r="AP97" s="19">
        <v>2.2864024112535173</v>
      </c>
      <c r="AQ97" s="19">
        <v>0.38725638929913858</v>
      </c>
      <c r="AR97" s="19">
        <v>30.119657057485544</v>
      </c>
      <c r="AS97" s="19">
        <v>12.113062968620316</v>
      </c>
      <c r="AT97" s="19">
        <v>0</v>
      </c>
      <c r="AU97" s="19">
        <v>57.950482500790073</v>
      </c>
      <c r="AV97" s="19">
        <v>61.318352101821979</v>
      </c>
      <c r="AW97" s="19">
        <v>61.318352101821979</v>
      </c>
      <c r="AX97" s="19">
        <v>12.874376402817862</v>
      </c>
      <c r="AZ97" s="19">
        <f t="shared" si="104"/>
        <v>1.2879222116099476</v>
      </c>
      <c r="BA97" s="19">
        <f t="shared" si="104"/>
        <v>1.0529267120057126</v>
      </c>
      <c r="BB97" s="19">
        <f t="shared" si="103"/>
        <v>2.5422637378817492</v>
      </c>
      <c r="BC97" s="19">
        <f t="shared" si="103"/>
        <v>4.3582043036424487</v>
      </c>
      <c r="BD97" s="19">
        <f t="shared" si="103"/>
        <v>16.71730554424753</v>
      </c>
      <c r="BE97" s="19">
        <f t="shared" si="103"/>
        <v>1.6792798207032023</v>
      </c>
      <c r="BF97" s="19">
        <f t="shared" si="103"/>
        <v>2.4526831611242308</v>
      </c>
      <c r="BG97" s="19">
        <f t="shared" si="103"/>
        <v>0.50193037494947967</v>
      </c>
      <c r="BH97" s="19">
        <f t="shared" si="103"/>
        <v>10.821139052185609</v>
      </c>
      <c r="BI97" s="19">
        <f t="shared" si="103"/>
        <v>4.6324874888220684</v>
      </c>
      <c r="BJ97" s="19">
        <f t="shared" si="103"/>
        <v>1.1268801589338211</v>
      </c>
      <c r="BK97" s="19">
        <f t="shared" si="75"/>
        <v>1.3500213173026969</v>
      </c>
      <c r="BL97" s="19">
        <f t="shared" si="75"/>
        <v>0.62079506840493048</v>
      </c>
      <c r="BM97" s="19">
        <f t="shared" si="75"/>
        <v>0.4637779136049045</v>
      </c>
      <c r="BN97" s="19">
        <f t="shared" si="75"/>
        <v>0.73547892309869045</v>
      </c>
      <c r="BO97" s="19">
        <f t="shared" si="75"/>
        <v>2.2864024112535173</v>
      </c>
      <c r="BP97" s="19">
        <f t="shared" si="65"/>
        <v>0.38725638929913858</v>
      </c>
      <c r="BQ97" s="19">
        <f t="shared" si="65"/>
        <v>30.119657057485544</v>
      </c>
      <c r="BR97" s="19">
        <f t="shared" si="65"/>
        <v>12.113062968620316</v>
      </c>
      <c r="BS97" s="19">
        <f t="shared" si="65"/>
        <v>0</v>
      </c>
      <c r="BT97" s="19">
        <f t="shared" si="112"/>
        <v>57.950482500790073</v>
      </c>
      <c r="BU97" s="19">
        <f t="shared" si="112"/>
        <v>61.318352101821979</v>
      </c>
      <c r="BV97" s="19">
        <f t="shared" si="112"/>
        <v>61.318352101821979</v>
      </c>
      <c r="BW97" s="19">
        <f t="shared" si="112"/>
        <v>12.874376402817862</v>
      </c>
      <c r="BX97" s="19"/>
      <c r="BY97" s="19">
        <f t="shared" si="120"/>
        <v>249.24309573475517</v>
      </c>
      <c r="BZ97" s="19">
        <f t="shared" si="118"/>
        <v>117.93851784763217</v>
      </c>
      <c r="CA97" s="19">
        <f t="shared" si="118"/>
        <v>52.175560826112495</v>
      </c>
      <c r="CB97" s="19">
        <f t="shared" si="118"/>
        <v>173.70056684787741</v>
      </c>
      <c r="CC97" s="19">
        <f t="shared" si="118"/>
        <v>609.72064529148702</v>
      </c>
      <c r="CD97" s="19">
        <f t="shared" si="118"/>
        <v>82.529861981676021</v>
      </c>
      <c r="CE97" s="19">
        <f t="shared" si="118"/>
        <v>224.95658918166427</v>
      </c>
      <c r="CF97" s="19">
        <f t="shared" si="118"/>
        <v>37.736257655811059</v>
      </c>
      <c r="CG97" s="19">
        <f t="shared" si="118"/>
        <v>518.37433363586388</v>
      </c>
      <c r="CH97" s="19">
        <f t="shared" si="118"/>
        <v>159.02881086542382</v>
      </c>
      <c r="CI97" s="19">
        <f t="shared" si="118"/>
        <v>20.203185054265184</v>
      </c>
      <c r="CJ97" s="19">
        <f t="shared" si="118"/>
        <v>50.546420802266489</v>
      </c>
      <c r="CK97" s="19">
        <f t="shared" si="118"/>
        <v>127.63765586457767</v>
      </c>
      <c r="CL97" s="19">
        <f t="shared" si="118"/>
        <v>35.094865157198555</v>
      </c>
      <c r="CM97" s="19">
        <f t="shared" si="118"/>
        <v>31.161049869469224</v>
      </c>
      <c r="CN97" s="19">
        <f t="shared" si="118"/>
        <v>88.185531369254804</v>
      </c>
      <c r="CO97" s="19">
        <f t="shared" si="118"/>
        <v>14.413704226420748</v>
      </c>
      <c r="CP97" s="19">
        <f t="shared" si="118"/>
        <v>907.08034549886236</v>
      </c>
      <c r="CQ97" s="19">
        <f t="shared" si="118"/>
        <v>1068.6494171008853</v>
      </c>
      <c r="CR97" s="19">
        <f t="shared" si="118"/>
        <v>3.0687743756878549</v>
      </c>
      <c r="CS97" s="19">
        <f t="shared" si="118"/>
        <v>2961.5420803455982</v>
      </c>
      <c r="CT97" s="19">
        <f t="shared" si="118"/>
        <v>3085.5553822411848</v>
      </c>
      <c r="CU97" s="19">
        <f t="shared" si="118"/>
        <v>3088.6241566168728</v>
      </c>
      <c r="CV97" s="19">
        <f t="shared" si="118"/>
        <v>287.82189737184399</v>
      </c>
      <c r="CW97" s="19"/>
      <c r="CX97" s="19">
        <f t="shared" si="121"/>
        <v>3.2264459821116236</v>
      </c>
      <c r="CY97" s="19">
        <f t="shared" si="119"/>
        <v>2.8060290357342663</v>
      </c>
      <c r="CZ97" s="19">
        <f t="shared" si="119"/>
        <v>0.86209400743966402</v>
      </c>
      <c r="DA97" s="19">
        <f t="shared" si="119"/>
        <v>1.6335671248498469</v>
      </c>
      <c r="DB97" s="19">
        <f t="shared" si="119"/>
        <v>5.6661501339783324</v>
      </c>
      <c r="DC97" s="19">
        <f t="shared" si="119"/>
        <v>0.63889238017580707</v>
      </c>
      <c r="DD97" s="19">
        <f t="shared" si="119"/>
        <v>1.9506913192353748</v>
      </c>
      <c r="DE97" s="19">
        <f t="shared" si="119"/>
        <v>0.67420979229333267</v>
      </c>
      <c r="DF97" s="19">
        <f t="shared" si="119"/>
        <v>9.7722832785130898</v>
      </c>
      <c r="DG97" s="19">
        <f t="shared" si="119"/>
        <v>3.0522589251105527</v>
      </c>
      <c r="DH97" s="19">
        <f t="shared" si="119"/>
        <v>0.35994029808991979</v>
      </c>
      <c r="DI97" s="19">
        <f t="shared" si="119"/>
        <v>0.89363521841147797</v>
      </c>
      <c r="DJ97" s="19">
        <f t="shared" si="119"/>
        <v>1.5582433816857317</v>
      </c>
      <c r="DK97" s="19">
        <f t="shared" si="119"/>
        <v>0.93905790786066745</v>
      </c>
      <c r="DL97" s="19">
        <f t="shared" si="119"/>
        <v>0.34147481358171594</v>
      </c>
      <c r="DM97" s="19">
        <f t="shared" si="119"/>
        <v>1.1466227714265194</v>
      </c>
      <c r="DN97" s="19">
        <f t="shared" si="119"/>
        <v>0.65791611010652706</v>
      </c>
      <c r="DO97" s="19">
        <f t="shared" si="119"/>
        <v>3.6185975506075203</v>
      </c>
      <c r="DP97" s="19">
        <f t="shared" si="119"/>
        <v>9.1222303361142671</v>
      </c>
      <c r="DQ97" s="19">
        <f t="shared" si="119"/>
        <v>9.9881205780676316E-3</v>
      </c>
      <c r="DR97" s="19">
        <f t="shared" si="119"/>
        <v>36.959893210696947</v>
      </c>
      <c r="DS97" s="19">
        <f t="shared" si="119"/>
        <v>38.865468743684744</v>
      </c>
      <c r="DT97" s="19">
        <f t="shared" si="119"/>
        <v>38.875456864262816</v>
      </c>
      <c r="DU97" s="19">
        <f t="shared" si="119"/>
        <v>1.5889904298555564</v>
      </c>
      <c r="DW97">
        <f t="shared" si="95"/>
        <v>8.0697126971824185E-2</v>
      </c>
      <c r="DX97">
        <f t="shared" si="95"/>
        <v>3.818480717214108E-2</v>
      </c>
      <c r="DY97">
        <f t="shared" si="95"/>
        <v>1.6892816406403763E-2</v>
      </c>
      <c r="DZ97">
        <f t="shared" si="95"/>
        <v>5.6238816392001699E-2</v>
      </c>
      <c r="EA97">
        <f t="shared" si="114"/>
        <v>0.19740849464809765</v>
      </c>
      <c r="EB97">
        <f t="shared" si="114"/>
        <v>2.6720590721557774E-2</v>
      </c>
      <c r="EC97">
        <f t="shared" si="114"/>
        <v>7.2833914964930746E-2</v>
      </c>
      <c r="ED97">
        <f t="shared" si="114"/>
        <v>1.2217821185840074E-2</v>
      </c>
      <c r="EE97">
        <f t="shared" si="114"/>
        <v>0.16783341298595089</v>
      </c>
      <c r="EF97">
        <f t="shared" si="114"/>
        <v>5.1488560213689506E-2</v>
      </c>
      <c r="EG97">
        <f t="shared" si="114"/>
        <v>6.5411600861125041E-3</v>
      </c>
      <c r="EH97">
        <f t="shared" si="114"/>
        <v>1.6365351768028828E-2</v>
      </c>
      <c r="EI97">
        <f t="shared" si="114"/>
        <v>4.1325085019209874E-2</v>
      </c>
      <c r="EJ97">
        <f t="shared" si="114"/>
        <v>1.1362620823259941E-2</v>
      </c>
      <c r="EK97">
        <f t="shared" si="114"/>
        <v>1.008897434241449E-2</v>
      </c>
      <c r="EL97">
        <f t="shared" si="48"/>
        <v>2.8551719761801288E-2</v>
      </c>
      <c r="EM97">
        <f t="shared" si="48"/>
        <v>4.666707082356311E-3</v>
      </c>
      <c r="EN97">
        <f t="shared" si="48"/>
        <v>0.29368427477833159</v>
      </c>
      <c r="EO97">
        <f t="shared" si="48"/>
        <v>0.34599529204985285</v>
      </c>
      <c r="EP97">
        <f t="shared" si="48"/>
        <v>9.935732611277765E-4</v>
      </c>
      <c r="EQ97">
        <f t="shared" si="92"/>
        <v>0.95885479429440379</v>
      </c>
      <c r="ES97">
        <f t="shared" si="113"/>
        <v>8.2994419676585468E-2</v>
      </c>
      <c r="ET97">
        <f t="shared" si="113"/>
        <v>7.2179962939902448E-2</v>
      </c>
      <c r="EU97">
        <f t="shared" si="113"/>
        <v>2.2175791025421089E-2</v>
      </c>
      <c r="EV97">
        <f t="shared" si="113"/>
        <v>4.2020525457838215E-2</v>
      </c>
      <c r="EW97">
        <f t="shared" si="113"/>
        <v>0.14575134521922686</v>
      </c>
      <c r="EX97">
        <f t="shared" si="113"/>
        <v>1.6434337541203894E-2</v>
      </c>
      <c r="EY97">
        <f t="shared" si="113"/>
        <v>5.0177965137397369E-2</v>
      </c>
      <c r="EZ97">
        <f t="shared" si="113"/>
        <v>1.7342813350011484E-2</v>
      </c>
      <c r="FA97">
        <f t="shared" si="113"/>
        <v>0.25137410764415974</v>
      </c>
      <c r="FB97">
        <f t="shared" si="113"/>
        <v>7.8513776333685073E-2</v>
      </c>
      <c r="FC97">
        <f t="shared" si="113"/>
        <v>9.2588056095825183E-3</v>
      </c>
      <c r="FD97">
        <f t="shared" si="113"/>
        <v>2.2987130968818874E-2</v>
      </c>
      <c r="FE97">
        <f t="shared" si="113"/>
        <v>4.0082959979775408E-2</v>
      </c>
      <c r="FF97">
        <f t="shared" si="113"/>
        <v>2.4155546548030891E-2</v>
      </c>
      <c r="FG97">
        <f t="shared" si="113"/>
        <v>8.7838148056756278E-3</v>
      </c>
      <c r="FH97">
        <f t="shared" si="49"/>
        <v>2.9494772895661568E-2</v>
      </c>
      <c r="FI97">
        <f t="shared" si="49"/>
        <v>1.6923688187220561E-2</v>
      </c>
      <c r="FJ97">
        <f t="shared" si="49"/>
        <v>9.308180128254652E-2</v>
      </c>
      <c r="FK97">
        <f t="shared" si="49"/>
        <v>0.23465268505950584</v>
      </c>
      <c r="FL97">
        <f t="shared" si="49"/>
        <v>2.5692612727207454E-4</v>
      </c>
      <c r="FM97">
        <f t="shared" si="89"/>
        <v>1</v>
      </c>
    </row>
    <row r="98" spans="1:169" x14ac:dyDescent="0.2">
      <c r="A98" t="s">
        <v>415</v>
      </c>
      <c r="B98" t="s">
        <v>132</v>
      </c>
      <c r="C98" t="s">
        <v>446</v>
      </c>
      <c r="D98" s="14" t="s">
        <v>447</v>
      </c>
      <c r="E98" s="14" t="s">
        <v>98</v>
      </c>
      <c r="F98" s="20">
        <v>266</v>
      </c>
      <c r="G98" s="21">
        <v>43416</v>
      </c>
      <c r="H98" s="20">
        <v>4</v>
      </c>
      <c r="I98" s="20">
        <v>1</v>
      </c>
      <c r="J98" s="20" t="s">
        <v>418</v>
      </c>
      <c r="K98" s="22" t="s">
        <v>419</v>
      </c>
      <c r="L98" s="20">
        <v>49</v>
      </c>
      <c r="M98" s="20" t="s">
        <v>420</v>
      </c>
      <c r="N98" s="20">
        <v>100</v>
      </c>
      <c r="O98" s="20">
        <v>1</v>
      </c>
      <c r="P98" s="23">
        <v>8</v>
      </c>
      <c r="Q98" s="20" t="s">
        <v>102</v>
      </c>
      <c r="R98" s="20" t="s">
        <v>103</v>
      </c>
      <c r="S98" s="30"/>
      <c r="T98" s="20" t="s">
        <v>104</v>
      </c>
      <c r="U98" s="23">
        <v>2000</v>
      </c>
      <c r="V98" s="30"/>
      <c r="W98" s="20" t="s">
        <v>105</v>
      </c>
      <c r="X98" s="20" t="s">
        <v>448</v>
      </c>
      <c r="Y98" s="20"/>
      <c r="Z98" s="20"/>
      <c r="AA98" s="19">
        <v>18.196507538883207</v>
      </c>
      <c r="AB98" s="19">
        <v>11.820113844873974</v>
      </c>
      <c r="AC98" s="19">
        <v>2.1937366967841418</v>
      </c>
      <c r="AD98" s="19">
        <v>3.3580324618599788</v>
      </c>
      <c r="AE98" s="19">
        <v>15.270173570309394</v>
      </c>
      <c r="AF98" s="19">
        <v>1.4261686287878781</v>
      </c>
      <c r="AG98" s="19">
        <v>0.82674522081424973</v>
      </c>
      <c r="AH98" s="19">
        <v>0</v>
      </c>
      <c r="AI98" s="19">
        <v>7.0148629099384587</v>
      </c>
      <c r="AJ98" s="19">
        <v>3.6725451099652204</v>
      </c>
      <c r="AK98" s="19">
        <v>1.2548544873774767</v>
      </c>
      <c r="AL98" s="19">
        <v>1.0826905252207761</v>
      </c>
      <c r="AM98" s="19">
        <v>8.5763502958279894</v>
      </c>
      <c r="AN98" s="19">
        <v>3.7214641975114287</v>
      </c>
      <c r="AO98" s="19">
        <v>0.55596652198692842</v>
      </c>
      <c r="AP98" s="19">
        <v>1.893320922835408</v>
      </c>
      <c r="AQ98" s="19">
        <v>0.61404512310872295</v>
      </c>
      <c r="AR98" s="19">
        <v>28.367479522060982</v>
      </c>
      <c r="AS98" s="19">
        <v>4.4116832783454649</v>
      </c>
      <c r="AT98" s="19">
        <v>0</v>
      </c>
      <c r="AU98" s="19">
        <v>45.703733687583252</v>
      </c>
      <c r="AV98" s="19">
        <v>49.069863079255718</v>
      </c>
      <c r="AW98" s="19">
        <v>49.069863079255718</v>
      </c>
      <c r="AX98" s="19">
        <v>13.920567021445601</v>
      </c>
      <c r="AZ98" s="19">
        <f t="shared" si="104"/>
        <v>18.196507538883207</v>
      </c>
      <c r="BA98" s="19">
        <f t="shared" si="104"/>
        <v>11.820113844873974</v>
      </c>
      <c r="BB98" s="19">
        <f t="shared" si="103"/>
        <v>2.1937366967841418</v>
      </c>
      <c r="BC98" s="19">
        <f t="shared" si="103"/>
        <v>3.3580324618599788</v>
      </c>
      <c r="BD98" s="19">
        <f t="shared" si="103"/>
        <v>15.270173570309394</v>
      </c>
      <c r="BE98" s="19">
        <f t="shared" si="103"/>
        <v>1.4261686287878781</v>
      </c>
      <c r="BF98" s="19">
        <f t="shared" si="103"/>
        <v>0.82674522081424973</v>
      </c>
      <c r="BG98" s="19">
        <f t="shared" si="103"/>
        <v>0</v>
      </c>
      <c r="BH98" s="19">
        <f t="shared" si="103"/>
        <v>7.0148629099384587</v>
      </c>
      <c r="BI98" s="19">
        <f t="shared" si="103"/>
        <v>3.6725451099652204</v>
      </c>
      <c r="BJ98" s="19">
        <f t="shared" si="103"/>
        <v>1.2548544873774767</v>
      </c>
      <c r="BK98" s="19">
        <f t="shared" si="75"/>
        <v>1.0826905252207761</v>
      </c>
      <c r="BL98" s="19">
        <f t="shared" si="75"/>
        <v>8.5763502958279894</v>
      </c>
      <c r="BM98" s="19">
        <f t="shared" si="75"/>
        <v>3.7214641975114287</v>
      </c>
      <c r="BN98" s="19">
        <f t="shared" si="75"/>
        <v>0.55596652198692842</v>
      </c>
      <c r="BO98" s="19">
        <f t="shared" si="75"/>
        <v>1.893320922835408</v>
      </c>
      <c r="BP98" s="19">
        <f t="shared" si="65"/>
        <v>0.61404512310872295</v>
      </c>
      <c r="BQ98" s="19">
        <f t="shared" si="65"/>
        <v>28.367479522060982</v>
      </c>
      <c r="BR98" s="19">
        <f t="shared" si="65"/>
        <v>4.4116832783454649</v>
      </c>
      <c r="BS98" s="19">
        <f t="shared" si="65"/>
        <v>0</v>
      </c>
      <c r="BT98" s="19">
        <f t="shared" si="112"/>
        <v>45.703733687583252</v>
      </c>
      <c r="BU98" s="19">
        <f t="shared" si="112"/>
        <v>49.069863079255718</v>
      </c>
      <c r="BV98" s="19">
        <f t="shared" si="112"/>
        <v>49.069863079255718</v>
      </c>
      <c r="BW98" s="19">
        <f t="shared" si="112"/>
        <v>13.920567021445601</v>
      </c>
      <c r="BX98" s="19"/>
      <c r="BY98" s="19">
        <f t="shared" si="120"/>
        <v>292.26644625739732</v>
      </c>
      <c r="BZ98" s="19">
        <f t="shared" si="118"/>
        <v>193.0956083531953</v>
      </c>
      <c r="CA98" s="19">
        <f t="shared" si="118"/>
        <v>71.040006519988367</v>
      </c>
      <c r="CB98" s="19">
        <f t="shared" si="118"/>
        <v>115.74355148253642</v>
      </c>
      <c r="CC98" s="19">
        <f t="shared" si="118"/>
        <v>479.81218671835387</v>
      </c>
      <c r="CD98" s="19">
        <f t="shared" si="118"/>
        <v>46.581726742366207</v>
      </c>
      <c r="CE98" s="19">
        <f t="shared" si="118"/>
        <v>49.19142572907721</v>
      </c>
      <c r="CF98" s="19">
        <f t="shared" si="118"/>
        <v>7.5289556242421956</v>
      </c>
      <c r="CG98" s="19">
        <f t="shared" si="118"/>
        <v>267.54002943186106</v>
      </c>
      <c r="CH98" s="19">
        <f t="shared" si="118"/>
        <v>124.57548898180933</v>
      </c>
      <c r="CI98" s="19">
        <f t="shared" si="118"/>
        <v>35.726019694669461</v>
      </c>
      <c r="CJ98" s="19">
        <f t="shared" si="118"/>
        <v>36.490677637852095</v>
      </c>
      <c r="CK98" s="19">
        <f t="shared" si="118"/>
        <v>137.95718046349381</v>
      </c>
      <c r="CL98" s="19">
        <f t="shared" si="118"/>
        <v>62.778631666744992</v>
      </c>
      <c r="CM98" s="19">
        <f t="shared" si="118"/>
        <v>19.371681676284286</v>
      </c>
      <c r="CN98" s="19">
        <f t="shared" si="118"/>
        <v>62.695850011333881</v>
      </c>
      <c r="CO98" s="19">
        <f t="shared" si="118"/>
        <v>15.019522686117922</v>
      </c>
      <c r="CP98" s="19">
        <f t="shared" si="118"/>
        <v>877.30704869319788</v>
      </c>
      <c r="CQ98" s="19">
        <f t="shared" si="118"/>
        <v>247.8711937044867</v>
      </c>
      <c r="CR98" s="19">
        <f t="shared" si="118"/>
        <v>0</v>
      </c>
      <c r="CS98" s="19">
        <f t="shared" si="118"/>
        <v>1554.8132428255999</v>
      </c>
      <c r="CT98" s="19">
        <f t="shared" si="118"/>
        <v>1655.8232277161655</v>
      </c>
      <c r="CU98" s="19">
        <f t="shared" si="118"/>
        <v>1655.8232277161655</v>
      </c>
      <c r="CV98" s="19">
        <f t="shared" si="118"/>
        <v>401.92415136395198</v>
      </c>
      <c r="CW98" s="19"/>
      <c r="CX98" s="19">
        <f t="shared" si="121"/>
        <v>3.2264459821116236</v>
      </c>
      <c r="CY98" s="19">
        <f t="shared" si="119"/>
        <v>2.8060290357342663</v>
      </c>
      <c r="CZ98" s="19">
        <f t="shared" si="119"/>
        <v>0.86209400743966402</v>
      </c>
      <c r="DA98" s="19">
        <f t="shared" si="119"/>
        <v>1.6335671248498469</v>
      </c>
      <c r="DB98" s="19">
        <f t="shared" si="119"/>
        <v>5.6661501339783324</v>
      </c>
      <c r="DC98" s="19">
        <f t="shared" si="119"/>
        <v>0.63889238017580707</v>
      </c>
      <c r="DD98" s="19">
        <f t="shared" si="119"/>
        <v>1.9506913192353748</v>
      </c>
      <c r="DE98" s="19">
        <f t="shared" si="119"/>
        <v>0.67420979229333267</v>
      </c>
      <c r="DF98" s="19">
        <f t="shared" si="119"/>
        <v>9.7722832785130898</v>
      </c>
      <c r="DG98" s="19">
        <f t="shared" si="119"/>
        <v>3.0522589251105527</v>
      </c>
      <c r="DH98" s="19">
        <f t="shared" si="119"/>
        <v>0.35994029808991979</v>
      </c>
      <c r="DI98" s="19">
        <f t="shared" si="119"/>
        <v>0.89363521841147797</v>
      </c>
      <c r="DJ98" s="19">
        <f t="shared" si="119"/>
        <v>1.5582433816857317</v>
      </c>
      <c r="DK98" s="19">
        <f t="shared" si="119"/>
        <v>0.93905790786066745</v>
      </c>
      <c r="DL98" s="19">
        <f t="shared" si="119"/>
        <v>0.34147481358171594</v>
      </c>
      <c r="DM98" s="19">
        <f t="shared" si="119"/>
        <v>1.1466227714265194</v>
      </c>
      <c r="DN98" s="19">
        <f t="shared" si="119"/>
        <v>0.65791611010652706</v>
      </c>
      <c r="DO98" s="19">
        <f t="shared" si="119"/>
        <v>3.6185975506075203</v>
      </c>
      <c r="DP98" s="19">
        <f t="shared" si="119"/>
        <v>9.1222303361142671</v>
      </c>
      <c r="DQ98" s="19">
        <f t="shared" si="119"/>
        <v>9.9881205780676316E-3</v>
      </c>
      <c r="DR98" s="19">
        <f t="shared" si="119"/>
        <v>36.959893210696947</v>
      </c>
      <c r="DS98" s="19">
        <f t="shared" si="119"/>
        <v>38.865468743684744</v>
      </c>
      <c r="DT98" s="19">
        <f t="shared" si="119"/>
        <v>38.875456864262816</v>
      </c>
      <c r="DU98" s="19">
        <f t="shared" si="119"/>
        <v>1.5889904298555564</v>
      </c>
      <c r="DW98">
        <f t="shared" si="95"/>
        <v>0.17650824155940423</v>
      </c>
      <c r="DX98">
        <f t="shared" si="95"/>
        <v>0.1166160765962482</v>
      </c>
      <c r="DY98">
        <f t="shared" si="95"/>
        <v>4.2903134423335772E-2</v>
      </c>
      <c r="DZ98">
        <f t="shared" si="95"/>
        <v>6.9900910643812222E-2</v>
      </c>
      <c r="EA98">
        <f t="shared" si="114"/>
        <v>0.28977259087018997</v>
      </c>
      <c r="EB98">
        <f t="shared" si="114"/>
        <v>2.8132065043329043E-2</v>
      </c>
      <c r="EC98">
        <f t="shared" si="114"/>
        <v>2.9708138468938911E-2</v>
      </c>
      <c r="ED98">
        <f t="shared" si="114"/>
        <v>4.546956159460748E-3</v>
      </c>
      <c r="EE98">
        <f t="shared" si="114"/>
        <v>0.16157523638611601</v>
      </c>
      <c r="EF98">
        <f t="shared" si="114"/>
        <v>7.5234775606834017E-2</v>
      </c>
      <c r="EG98">
        <f t="shared" si="114"/>
        <v>2.157598655258958E-2</v>
      </c>
      <c r="EH98">
        <f t="shared" si="114"/>
        <v>2.203778581375667E-2</v>
      </c>
      <c r="EI98">
        <f t="shared" si="114"/>
        <v>8.3316369860190087E-2</v>
      </c>
      <c r="EJ98">
        <f t="shared" si="114"/>
        <v>3.7913848903625993E-2</v>
      </c>
      <c r="EK98">
        <f t="shared" si="114"/>
        <v>1.1699124249514936E-2</v>
      </c>
      <c r="EL98">
        <f t="shared" si="48"/>
        <v>3.7863854644561698E-2</v>
      </c>
      <c r="EM98">
        <f t="shared" si="48"/>
        <v>9.0707283450987483E-3</v>
      </c>
      <c r="EN98">
        <f t="shared" si="48"/>
        <v>0.52983134552547917</v>
      </c>
      <c r="EO98">
        <f t="shared" si="48"/>
        <v>0.14969665212775707</v>
      </c>
      <c r="EP98">
        <f t="shared" si="48"/>
        <v>0</v>
      </c>
      <c r="EQ98">
        <f t="shared" si="92"/>
        <v>0.93899712046563921</v>
      </c>
      <c r="ES98">
        <f t="shared" si="113"/>
        <v>8.2994419676585468E-2</v>
      </c>
      <c r="ET98">
        <f t="shared" si="113"/>
        <v>7.2179962939902448E-2</v>
      </c>
      <c r="EU98">
        <f t="shared" si="113"/>
        <v>2.2175791025421089E-2</v>
      </c>
      <c r="EV98">
        <f t="shared" si="113"/>
        <v>4.2020525457838215E-2</v>
      </c>
      <c r="EW98">
        <f t="shared" si="113"/>
        <v>0.14575134521922686</v>
      </c>
      <c r="EX98">
        <f t="shared" si="113"/>
        <v>1.6434337541203894E-2</v>
      </c>
      <c r="EY98">
        <f t="shared" si="113"/>
        <v>5.0177965137397369E-2</v>
      </c>
      <c r="EZ98">
        <f t="shared" si="113"/>
        <v>1.7342813350011484E-2</v>
      </c>
      <c r="FA98">
        <f t="shared" si="113"/>
        <v>0.25137410764415974</v>
      </c>
      <c r="FB98">
        <f t="shared" si="113"/>
        <v>7.8513776333685073E-2</v>
      </c>
      <c r="FC98">
        <f t="shared" si="113"/>
        <v>9.2588056095825183E-3</v>
      </c>
      <c r="FD98">
        <f t="shared" si="113"/>
        <v>2.2987130968818874E-2</v>
      </c>
      <c r="FE98">
        <f t="shared" si="113"/>
        <v>4.0082959979775408E-2</v>
      </c>
      <c r="FF98">
        <f t="shared" si="113"/>
        <v>2.4155546548030891E-2</v>
      </c>
      <c r="FG98">
        <f t="shared" si="113"/>
        <v>8.7838148056756278E-3</v>
      </c>
      <c r="FH98">
        <f t="shared" si="49"/>
        <v>2.9494772895661568E-2</v>
      </c>
      <c r="FI98">
        <f t="shared" si="49"/>
        <v>1.6923688187220561E-2</v>
      </c>
      <c r="FJ98">
        <f t="shared" si="49"/>
        <v>9.308180128254652E-2</v>
      </c>
      <c r="FK98">
        <f t="shared" si="49"/>
        <v>0.23465268505950584</v>
      </c>
      <c r="FL98">
        <f t="shared" si="49"/>
        <v>2.5692612727207454E-4</v>
      </c>
      <c r="FM98">
        <f t="shared" si="89"/>
        <v>1</v>
      </c>
    </row>
    <row r="99" spans="1:169" s="4" customFormat="1" x14ac:dyDescent="0.2">
      <c r="A99" s="4" t="s">
        <v>449</v>
      </c>
      <c r="B99" s="4" t="s">
        <v>95</v>
      </c>
      <c r="C99" s="4" t="s">
        <v>450</v>
      </c>
      <c r="D99" s="5" t="s">
        <v>451</v>
      </c>
      <c r="E99" s="5" t="s">
        <v>98</v>
      </c>
      <c r="F99" s="25">
        <v>298</v>
      </c>
      <c r="G99" s="26">
        <v>43418</v>
      </c>
      <c r="H99" s="25">
        <v>4</v>
      </c>
      <c r="I99" s="25">
        <v>3</v>
      </c>
      <c r="J99" s="25" t="s">
        <v>452</v>
      </c>
      <c r="K99" s="27" t="s">
        <v>453</v>
      </c>
      <c r="L99" s="25">
        <v>55</v>
      </c>
      <c r="M99" s="25" t="s">
        <v>454</v>
      </c>
      <c r="N99" s="25">
        <v>5</v>
      </c>
      <c r="O99" s="25">
        <v>22</v>
      </c>
      <c r="P99" s="28">
        <v>1</v>
      </c>
      <c r="Q99" s="25" t="s">
        <v>102</v>
      </c>
      <c r="R99" s="25" t="s">
        <v>103</v>
      </c>
      <c r="S99" s="39"/>
      <c r="T99" s="25" t="s">
        <v>104</v>
      </c>
      <c r="U99" s="28">
        <v>2000</v>
      </c>
      <c r="V99" s="36"/>
      <c r="W99" s="25" t="s">
        <v>105</v>
      </c>
      <c r="X99" s="25" t="s">
        <v>455</v>
      </c>
      <c r="Y99" s="25"/>
      <c r="Z99" s="25"/>
      <c r="AA99" s="8">
        <v>76.570563079986613</v>
      </c>
      <c r="AB99" s="8">
        <v>122.26561550897969</v>
      </c>
      <c r="AC99" s="8">
        <v>20.079693178085314</v>
      </c>
      <c r="AD99" s="8">
        <v>148.30577251528996</v>
      </c>
      <c r="AE99" s="8">
        <v>97.685853998756031</v>
      </c>
      <c r="AF99" s="8">
        <v>5.9400398822367313</v>
      </c>
      <c r="AG99" s="8">
        <v>18.510827022273425</v>
      </c>
      <c r="AH99" s="8">
        <v>14.401746131187762</v>
      </c>
      <c r="AI99" s="8">
        <v>185.98289327013725</v>
      </c>
      <c r="AJ99" s="8">
        <v>108.30259869012842</v>
      </c>
      <c r="AK99" s="8">
        <v>15.992290372106877</v>
      </c>
      <c r="AL99" s="8">
        <v>18.297230353719804</v>
      </c>
      <c r="AM99" s="8">
        <v>18.662745379240143</v>
      </c>
      <c r="AN99" s="8">
        <v>30.945364731520694</v>
      </c>
      <c r="AO99" s="8">
        <v>7.6273242011974984</v>
      </c>
      <c r="AP99" s="8">
        <v>28.158883639599711</v>
      </c>
      <c r="AQ99" s="8">
        <v>29.52519916866045</v>
      </c>
      <c r="AR99" s="8">
        <v>16.74421113730973</v>
      </c>
      <c r="AS99" s="8">
        <v>84.368776885950751</v>
      </c>
      <c r="AT99" s="8">
        <v>0.30242500051974008</v>
      </c>
      <c r="AU99" s="8">
        <v>888.87054552788402</v>
      </c>
      <c r="AV99" s="8">
        <v>954.49393024544349</v>
      </c>
      <c r="AW99" s="8">
        <v>954.79635524596324</v>
      </c>
      <c r="AX99" s="8">
        <v>18.900006101813918</v>
      </c>
      <c r="AZ99" s="8">
        <f t="shared" si="104"/>
        <v>76.570563079986613</v>
      </c>
      <c r="BA99" s="8">
        <f t="shared" si="104"/>
        <v>122.26561550897969</v>
      </c>
      <c r="BB99" s="8">
        <f t="shared" si="103"/>
        <v>20.079693178085314</v>
      </c>
      <c r="BC99" s="8">
        <f t="shared" si="103"/>
        <v>148.30577251528996</v>
      </c>
      <c r="BD99" s="8">
        <f t="shared" si="103"/>
        <v>97.685853998756031</v>
      </c>
      <c r="BE99" s="8">
        <f t="shared" si="103"/>
        <v>5.9400398822367313</v>
      </c>
      <c r="BF99" s="8">
        <f t="shared" si="103"/>
        <v>18.510827022273425</v>
      </c>
      <c r="BG99" s="8">
        <f t="shared" si="103"/>
        <v>14.401746131187762</v>
      </c>
      <c r="BH99" s="8">
        <f t="shared" si="103"/>
        <v>185.98289327013725</v>
      </c>
      <c r="BI99" s="8">
        <f t="shared" si="103"/>
        <v>108.30259869012842</v>
      </c>
      <c r="BJ99" s="8">
        <f t="shared" si="103"/>
        <v>15.992290372106877</v>
      </c>
      <c r="BK99" s="8">
        <f t="shared" si="75"/>
        <v>18.297230353719804</v>
      </c>
      <c r="BL99" s="8">
        <f t="shared" si="75"/>
        <v>18.662745379240143</v>
      </c>
      <c r="BM99" s="8">
        <f t="shared" si="75"/>
        <v>30.945364731520694</v>
      </c>
      <c r="BN99" s="8">
        <f t="shared" si="75"/>
        <v>7.6273242011974984</v>
      </c>
      <c r="BO99" s="8">
        <f t="shared" si="75"/>
        <v>28.158883639599711</v>
      </c>
      <c r="BP99" s="8">
        <f t="shared" si="65"/>
        <v>29.52519916866045</v>
      </c>
      <c r="BQ99" s="8">
        <f t="shared" si="65"/>
        <v>16.74421113730973</v>
      </c>
      <c r="BR99" s="8">
        <f t="shared" si="65"/>
        <v>84.368776885950751</v>
      </c>
      <c r="BS99" s="8">
        <f t="shared" si="65"/>
        <v>0.30242500051974008</v>
      </c>
      <c r="BT99" s="8">
        <f t="shared" si="112"/>
        <v>888.87054552788402</v>
      </c>
      <c r="BU99" s="8">
        <f t="shared" si="112"/>
        <v>954.49393024544349</v>
      </c>
      <c r="BV99" s="8">
        <f t="shared" si="112"/>
        <v>954.79635524596324</v>
      </c>
      <c r="BW99" s="8">
        <f t="shared" si="112"/>
        <v>18.900006101813918</v>
      </c>
      <c r="BX99" s="8"/>
      <c r="BY99" s="8">
        <f>(AZ99+AZ99)*($N99-0)/2</f>
        <v>382.85281539993309</v>
      </c>
      <c r="BZ99" s="8">
        <f t="shared" ref="BZ99:CV99" si="122">(BA99+BA99)*($N99-0)/2</f>
        <v>611.32807754489841</v>
      </c>
      <c r="CA99" s="8">
        <f t="shared" si="122"/>
        <v>100.39846589042656</v>
      </c>
      <c r="CB99" s="8">
        <f t="shared" si="122"/>
        <v>741.5288625764498</v>
      </c>
      <c r="CC99" s="8">
        <f t="shared" si="122"/>
        <v>488.42926999378017</v>
      </c>
      <c r="CD99" s="8">
        <f t="shared" si="122"/>
        <v>29.700199411183657</v>
      </c>
      <c r="CE99" s="8">
        <f t="shared" si="122"/>
        <v>92.554135111367117</v>
      </c>
      <c r="CF99" s="8">
        <f t="shared" si="122"/>
        <v>72.008730655938805</v>
      </c>
      <c r="CG99" s="8">
        <f t="shared" si="122"/>
        <v>929.91446635068633</v>
      </c>
      <c r="CH99" s="8">
        <f t="shared" si="122"/>
        <v>541.51299345064206</v>
      </c>
      <c r="CI99" s="8">
        <f t="shared" si="122"/>
        <v>79.961451860534382</v>
      </c>
      <c r="CJ99" s="8">
        <f t="shared" si="122"/>
        <v>91.486151768599029</v>
      </c>
      <c r="CK99" s="8">
        <f t="shared" si="122"/>
        <v>93.313726896200706</v>
      </c>
      <c r="CL99" s="8">
        <f t="shared" si="122"/>
        <v>154.72682365760346</v>
      </c>
      <c r="CM99" s="8">
        <f t="shared" si="122"/>
        <v>38.136621005987493</v>
      </c>
      <c r="CN99" s="8">
        <f t="shared" si="122"/>
        <v>140.79441819799857</v>
      </c>
      <c r="CO99" s="8">
        <f t="shared" si="122"/>
        <v>147.62599584330223</v>
      </c>
      <c r="CP99" s="8">
        <f t="shared" si="122"/>
        <v>83.721055686548652</v>
      </c>
      <c r="CQ99" s="8">
        <f t="shared" si="122"/>
        <v>421.84388442975376</v>
      </c>
      <c r="CR99" s="8">
        <f t="shared" si="122"/>
        <v>1.5121250025987005</v>
      </c>
      <c r="CS99" s="8">
        <f t="shared" si="122"/>
        <v>4444.3527276394198</v>
      </c>
      <c r="CT99" s="8">
        <f t="shared" si="122"/>
        <v>4772.4696512272176</v>
      </c>
      <c r="CU99" s="8">
        <f t="shared" si="122"/>
        <v>4773.9817762298162</v>
      </c>
      <c r="CV99" s="8">
        <f t="shared" si="122"/>
        <v>94.500030509069589</v>
      </c>
      <c r="CW99" s="8"/>
      <c r="CX99" s="8">
        <f>SUM(BY99:BY106)/1000</f>
        <v>4.6419931183341134</v>
      </c>
      <c r="CY99" s="8">
        <f t="shared" ref="CY99" si="123">SUM(BZ99:BZ106)/1000</f>
        <v>4.2605216770972749</v>
      </c>
      <c r="CZ99" s="8">
        <f t="shared" ref="CZ99:DU99" si="124">SUM(CA99:CA106)/1000</f>
        <v>0.71319339791895398</v>
      </c>
      <c r="DA99" s="8">
        <f t="shared" si="124"/>
        <v>3.0650308821777092</v>
      </c>
      <c r="DB99" s="8">
        <f t="shared" si="124"/>
        <v>5.8067081249597843</v>
      </c>
      <c r="DC99" s="8">
        <f t="shared" si="124"/>
        <v>0.89677190036289089</v>
      </c>
      <c r="DD99" s="8">
        <f t="shared" si="124"/>
        <v>2.3015047809793718</v>
      </c>
      <c r="DE99" s="8">
        <f t="shared" si="124"/>
        <v>0.69259387115090543</v>
      </c>
      <c r="DF99" s="8">
        <f t="shared" si="124"/>
        <v>15.092116990395605</v>
      </c>
      <c r="DG99" s="8">
        <f t="shared" si="124"/>
        <v>3.8429218295137249</v>
      </c>
      <c r="DH99" s="8">
        <f t="shared" si="124"/>
        <v>0.66182514513705082</v>
      </c>
      <c r="DI99" s="8">
        <f t="shared" si="124"/>
        <v>1.3118253215875859</v>
      </c>
      <c r="DJ99" s="8">
        <f t="shared" si="124"/>
        <v>2.0484692680709706</v>
      </c>
      <c r="DK99" s="8">
        <f t="shared" si="124"/>
        <v>1.4199560630714578</v>
      </c>
      <c r="DL99" s="8">
        <f t="shared" si="124"/>
        <v>0.57417479129893123</v>
      </c>
      <c r="DM99" s="8">
        <f t="shared" si="124"/>
        <v>1.4110120668869519</v>
      </c>
      <c r="DN99" s="8">
        <f t="shared" si="124"/>
        <v>0.84821400842814865</v>
      </c>
      <c r="DO99" s="8">
        <f t="shared" si="124"/>
        <v>3.6192790041725393</v>
      </c>
      <c r="DP99" s="8">
        <f t="shared" si="124"/>
        <v>12.342927431237237</v>
      </c>
      <c r="DQ99" s="8">
        <f t="shared" si="124"/>
        <v>3.6174369780774145E-2</v>
      </c>
      <c r="DR99" s="8">
        <f t="shared" si="124"/>
        <v>49.047759275911915</v>
      </c>
      <c r="DS99" s="8">
        <f t="shared" si="124"/>
        <v>51.469473593627896</v>
      </c>
      <c r="DT99" s="8">
        <f t="shared" si="124"/>
        <v>51.505647963408663</v>
      </c>
      <c r="DU99" s="8">
        <f t="shared" si="124"/>
        <v>1.5086535661835565</v>
      </c>
      <c r="DW99" s="4">
        <f t="shared" si="95"/>
        <v>8.0195701061574989E-2</v>
      </c>
      <c r="DX99" s="4">
        <f t="shared" si="95"/>
        <v>0.12805412885921949</v>
      </c>
      <c r="DY99" s="4">
        <f t="shared" si="95"/>
        <v>2.1030341253148815E-2</v>
      </c>
      <c r="DZ99" s="4">
        <f t="shared" si="95"/>
        <v>0.15532712467999021</v>
      </c>
      <c r="EA99" s="4">
        <f t="shared" si="114"/>
        <v>0.10231066914116085</v>
      </c>
      <c r="EB99" s="4">
        <f t="shared" si="114"/>
        <v>6.2212636753378988E-3</v>
      </c>
      <c r="EC99" s="4">
        <f t="shared" si="114"/>
        <v>1.9387199082368602E-2</v>
      </c>
      <c r="ED99" s="4">
        <f t="shared" si="114"/>
        <v>1.5083578872143637E-2</v>
      </c>
      <c r="EE99" s="4">
        <f t="shared" si="114"/>
        <v>0.19478802181039598</v>
      </c>
      <c r="EF99" s="4">
        <f t="shared" si="114"/>
        <v>0.11343005039250363</v>
      </c>
      <c r="EG99" s="4">
        <f t="shared" si="114"/>
        <v>1.6749425449982088E-2</v>
      </c>
      <c r="EH99" s="4">
        <f t="shared" si="114"/>
        <v>1.9163489945462027E-2</v>
      </c>
      <c r="EI99" s="4">
        <f t="shared" si="114"/>
        <v>1.954630982481334E-2</v>
      </c>
      <c r="EJ99" s="4">
        <f t="shared" si="114"/>
        <v>3.2410434498934507E-2</v>
      </c>
      <c r="EK99" s="4">
        <f t="shared" si="114"/>
        <v>7.9884303697751735E-3</v>
      </c>
      <c r="EL99" s="4">
        <f t="shared" si="114"/>
        <v>2.949203092877932E-2</v>
      </c>
      <c r="EM99" s="4">
        <f t="shared" si="114"/>
        <v>3.0923032965552658E-2</v>
      </c>
      <c r="EN99" s="4">
        <f t="shared" si="114"/>
        <v>1.7536944967700769E-2</v>
      </c>
      <c r="EO99" s="4">
        <f t="shared" si="114"/>
        <v>8.8363111591703417E-2</v>
      </c>
      <c r="EP99" s="4">
        <f t="shared" si="114"/>
        <v>3.1674293566174433E-4</v>
      </c>
      <c r="EQ99" s="4">
        <f t="shared" si="92"/>
        <v>0.93095301489593951</v>
      </c>
      <c r="ES99" s="4">
        <f t="shared" si="113"/>
        <v>9.012590467033714E-2</v>
      </c>
      <c r="ET99" s="4">
        <f t="shared" si="113"/>
        <v>8.2719504473064628E-2</v>
      </c>
      <c r="EU99" s="4">
        <f t="shared" si="113"/>
        <v>1.3846896915569928E-2</v>
      </c>
      <c r="EV99" s="4">
        <f t="shared" si="113"/>
        <v>5.9508636496626736E-2</v>
      </c>
      <c r="EW99" s="4">
        <f t="shared" si="113"/>
        <v>0.11273925005438364</v>
      </c>
      <c r="EX99" s="4">
        <f t="shared" si="113"/>
        <v>1.7411137143638844E-2</v>
      </c>
      <c r="EY99" s="4">
        <f t="shared" si="113"/>
        <v>4.4684512708478841E-2</v>
      </c>
      <c r="EZ99" s="4">
        <f t="shared" si="113"/>
        <v>1.3446949966398778E-2</v>
      </c>
      <c r="FA99" s="4">
        <f t="shared" si="113"/>
        <v>0.29301868022546868</v>
      </c>
      <c r="FB99" s="4">
        <f t="shared" si="113"/>
        <v>7.4611658749422299E-2</v>
      </c>
      <c r="FC99" s="4">
        <f t="shared" si="113"/>
        <v>1.2849564490621175E-2</v>
      </c>
      <c r="FD99" s="4">
        <f t="shared" si="113"/>
        <v>2.5469543117282022E-2</v>
      </c>
      <c r="FE99" s="4">
        <f t="shared" si="113"/>
        <v>3.9771740557972821E-2</v>
      </c>
      <c r="FF99" s="4">
        <f t="shared" si="113"/>
        <v>2.7568938926469621E-2</v>
      </c>
      <c r="FG99" s="4">
        <f t="shared" si="113"/>
        <v>1.1147802503268073E-2</v>
      </c>
      <c r="FH99" s="4">
        <f t="shared" si="113"/>
        <v>2.739528814178558E-2</v>
      </c>
      <c r="FI99" s="4">
        <f t="shared" ref="FI99:FL138" si="125">DN99/$DT99</f>
        <v>1.6468368848223176E-2</v>
      </c>
      <c r="FJ99" s="4">
        <f t="shared" si="125"/>
        <v>7.0269555811506276E-2</v>
      </c>
      <c r="FK99" s="4">
        <f t="shared" si="125"/>
        <v>0.23964221244252798</v>
      </c>
      <c r="FL99" s="4">
        <f t="shared" si="125"/>
        <v>7.0233792236675929E-4</v>
      </c>
      <c r="FM99" s="4">
        <f t="shared" si="89"/>
        <v>1</v>
      </c>
    </row>
    <row r="100" spans="1:169" s="4" customFormat="1" x14ac:dyDescent="0.2">
      <c r="A100" s="4" t="s">
        <v>449</v>
      </c>
      <c r="B100" s="4" t="s">
        <v>108</v>
      </c>
      <c r="C100" s="4" t="s">
        <v>456</v>
      </c>
      <c r="D100" s="5" t="s">
        <v>457</v>
      </c>
      <c r="E100" s="5" t="s">
        <v>98</v>
      </c>
      <c r="F100" s="25">
        <v>298</v>
      </c>
      <c r="G100" s="26">
        <v>43418</v>
      </c>
      <c r="H100" s="25">
        <v>4</v>
      </c>
      <c r="I100" s="25">
        <v>3</v>
      </c>
      <c r="J100" s="25" t="s">
        <v>452</v>
      </c>
      <c r="K100" s="27" t="s">
        <v>453</v>
      </c>
      <c r="L100" s="25">
        <v>55</v>
      </c>
      <c r="M100" s="25" t="s">
        <v>454</v>
      </c>
      <c r="N100" s="25">
        <v>12</v>
      </c>
      <c r="O100" s="25">
        <v>18</v>
      </c>
      <c r="P100" s="28">
        <v>2</v>
      </c>
      <c r="Q100" s="25" t="s">
        <v>102</v>
      </c>
      <c r="R100" s="25" t="s">
        <v>103</v>
      </c>
      <c r="S100" s="39"/>
      <c r="T100" s="25" t="s">
        <v>104</v>
      </c>
      <c r="U100" s="28">
        <v>2000</v>
      </c>
      <c r="V100" s="25"/>
      <c r="W100" s="25" t="s">
        <v>105</v>
      </c>
      <c r="X100" s="25" t="s">
        <v>458</v>
      </c>
      <c r="Y100" s="25"/>
      <c r="Z100" s="25"/>
      <c r="AA100" s="8">
        <v>83.372694845354616</v>
      </c>
      <c r="AB100" s="8">
        <v>92.502107062444097</v>
      </c>
      <c r="AC100" s="8">
        <v>16.713077264939212</v>
      </c>
      <c r="AD100" s="8">
        <v>48.238557756269763</v>
      </c>
      <c r="AE100" s="8">
        <v>103.69945337943335</v>
      </c>
      <c r="AF100" s="8">
        <v>8.4265677366738956</v>
      </c>
      <c r="AG100" s="8">
        <v>15.597103019870566</v>
      </c>
      <c r="AH100" s="8">
        <v>10.840615730182842</v>
      </c>
      <c r="AI100" s="8">
        <v>302.5555959608887</v>
      </c>
      <c r="AJ100" s="8">
        <v>88.652298321844611</v>
      </c>
      <c r="AK100" s="8">
        <v>6.2145459795044484</v>
      </c>
      <c r="AL100" s="8">
        <v>22.830388965167906</v>
      </c>
      <c r="AM100" s="8">
        <v>34.032813648192686</v>
      </c>
      <c r="AN100" s="8">
        <v>42.372481166160384</v>
      </c>
      <c r="AO100" s="8">
        <v>7.8428814677086631</v>
      </c>
      <c r="AP100" s="8">
        <v>23.915614424571395</v>
      </c>
      <c r="AQ100" s="8">
        <v>10.433713000394427</v>
      </c>
      <c r="AR100" s="8">
        <v>11.474911428780254</v>
      </c>
      <c r="AS100" s="8">
        <v>88.09728135767736</v>
      </c>
      <c r="AT100" s="8">
        <v>0.60077956528103804</v>
      </c>
      <c r="AU100" s="8">
        <v>806.2900632600913</v>
      </c>
      <c r="AV100" s="8">
        <v>837.8172675932268</v>
      </c>
      <c r="AW100" s="8">
        <v>838.41804715850787</v>
      </c>
      <c r="AX100" s="8">
        <v>18.399141767413195</v>
      </c>
      <c r="AZ100" s="8">
        <f t="shared" si="104"/>
        <v>83.372694845354616</v>
      </c>
      <c r="BA100" s="8">
        <f t="shared" si="104"/>
        <v>92.502107062444097</v>
      </c>
      <c r="BB100" s="8">
        <f t="shared" si="103"/>
        <v>16.713077264939212</v>
      </c>
      <c r="BC100" s="8">
        <f t="shared" si="103"/>
        <v>48.238557756269763</v>
      </c>
      <c r="BD100" s="8">
        <f t="shared" si="103"/>
        <v>103.69945337943335</v>
      </c>
      <c r="BE100" s="8">
        <f t="shared" si="103"/>
        <v>8.4265677366738956</v>
      </c>
      <c r="BF100" s="8">
        <f t="shared" si="103"/>
        <v>15.597103019870566</v>
      </c>
      <c r="BG100" s="8">
        <f t="shared" si="103"/>
        <v>10.840615730182842</v>
      </c>
      <c r="BH100" s="8">
        <f t="shared" si="103"/>
        <v>302.5555959608887</v>
      </c>
      <c r="BI100" s="8">
        <f t="shared" si="103"/>
        <v>88.652298321844611</v>
      </c>
      <c r="BJ100" s="8">
        <f t="shared" si="103"/>
        <v>6.2145459795044484</v>
      </c>
      <c r="BK100" s="8">
        <f t="shared" si="75"/>
        <v>22.830388965167906</v>
      </c>
      <c r="BL100" s="8">
        <f t="shared" si="75"/>
        <v>34.032813648192686</v>
      </c>
      <c r="BM100" s="8">
        <f t="shared" si="75"/>
        <v>42.372481166160384</v>
      </c>
      <c r="BN100" s="8">
        <f t="shared" si="75"/>
        <v>7.8428814677086631</v>
      </c>
      <c r="BO100" s="8">
        <f t="shared" si="75"/>
        <v>23.915614424571395</v>
      </c>
      <c r="BP100" s="8">
        <f t="shared" si="65"/>
        <v>10.433713000394427</v>
      </c>
      <c r="BQ100" s="8">
        <f t="shared" si="65"/>
        <v>11.474911428780254</v>
      </c>
      <c r="BR100" s="8">
        <f t="shared" si="65"/>
        <v>88.09728135767736</v>
      </c>
      <c r="BS100" s="8">
        <f t="shared" si="65"/>
        <v>0.60077956528103804</v>
      </c>
      <c r="BT100" s="8">
        <f t="shared" si="112"/>
        <v>806.2900632600913</v>
      </c>
      <c r="BU100" s="8">
        <f t="shared" si="112"/>
        <v>837.8172675932268</v>
      </c>
      <c r="BV100" s="8">
        <f t="shared" si="112"/>
        <v>838.41804715850787</v>
      </c>
      <c r="BW100" s="8">
        <f t="shared" si="112"/>
        <v>18.399141767413195</v>
      </c>
      <c r="BX100" s="8"/>
      <c r="BY100" s="8">
        <f>(AZ99+AZ100)*($N100-$N99)/2</f>
        <v>559.80140273869438</v>
      </c>
      <c r="BZ100" s="8">
        <f t="shared" ref="BZ100:CV106" si="126">(BA99+BA100)*($N100-$N99)/2</f>
        <v>751.68702899998334</v>
      </c>
      <c r="CA100" s="8">
        <f t="shared" si="126"/>
        <v>128.77469655058582</v>
      </c>
      <c r="CB100" s="8">
        <f t="shared" si="126"/>
        <v>687.90515595045895</v>
      </c>
      <c r="CC100" s="8">
        <f t="shared" si="126"/>
        <v>704.84857582366294</v>
      </c>
      <c r="CD100" s="8">
        <f t="shared" si="126"/>
        <v>50.283126666187201</v>
      </c>
      <c r="CE100" s="8">
        <f t="shared" si="126"/>
        <v>119.37775514750396</v>
      </c>
      <c r="CF100" s="8">
        <f t="shared" si="126"/>
        <v>88.348266514797118</v>
      </c>
      <c r="CG100" s="8">
        <f t="shared" si="126"/>
        <v>1709.8847123085909</v>
      </c>
      <c r="CH100" s="8">
        <f t="shared" si="126"/>
        <v>689.34213954190557</v>
      </c>
      <c r="CI100" s="8">
        <f t="shared" si="126"/>
        <v>77.723927230639646</v>
      </c>
      <c r="CJ100" s="8">
        <f t="shared" si="126"/>
        <v>143.94666761610699</v>
      </c>
      <c r="CK100" s="8">
        <f t="shared" si="126"/>
        <v>184.43445659601491</v>
      </c>
      <c r="CL100" s="8">
        <f t="shared" si="126"/>
        <v>256.61246064188379</v>
      </c>
      <c r="CM100" s="8">
        <f t="shared" si="126"/>
        <v>54.145719841171562</v>
      </c>
      <c r="CN100" s="8">
        <f t="shared" si="126"/>
        <v>182.26074322459888</v>
      </c>
      <c r="CO100" s="8">
        <f t="shared" si="126"/>
        <v>139.85619259169206</v>
      </c>
      <c r="CP100" s="8">
        <f t="shared" si="126"/>
        <v>98.766928981314948</v>
      </c>
      <c r="CQ100" s="8">
        <f t="shared" si="126"/>
        <v>603.63120385269838</v>
      </c>
      <c r="CR100" s="8">
        <f t="shared" si="126"/>
        <v>3.1612159803027233</v>
      </c>
      <c r="CS100" s="8">
        <f t="shared" si="126"/>
        <v>5933.062130757914</v>
      </c>
      <c r="CT100" s="8">
        <f t="shared" si="126"/>
        <v>6273.0891924353464</v>
      </c>
      <c r="CU100" s="8">
        <f t="shared" si="126"/>
        <v>6276.2504084156481</v>
      </c>
      <c r="CV100" s="8">
        <f t="shared" si="126"/>
        <v>130.5470175422949</v>
      </c>
      <c r="CW100" s="8"/>
      <c r="CX100" s="8">
        <f>CX99</f>
        <v>4.6419931183341134</v>
      </c>
      <c r="CY100" s="8">
        <f t="shared" ref="CY100:DU106" si="127">CY99</f>
        <v>4.2605216770972749</v>
      </c>
      <c r="CZ100" s="8">
        <f t="shared" si="127"/>
        <v>0.71319339791895398</v>
      </c>
      <c r="DA100" s="8">
        <f t="shared" si="127"/>
        <v>3.0650308821777092</v>
      </c>
      <c r="DB100" s="8">
        <f t="shared" si="127"/>
        <v>5.8067081249597843</v>
      </c>
      <c r="DC100" s="8">
        <f t="shared" si="127"/>
        <v>0.89677190036289089</v>
      </c>
      <c r="DD100" s="8">
        <f t="shared" si="127"/>
        <v>2.3015047809793718</v>
      </c>
      <c r="DE100" s="8">
        <f t="shared" si="127"/>
        <v>0.69259387115090543</v>
      </c>
      <c r="DF100" s="8">
        <f t="shared" si="127"/>
        <v>15.092116990395605</v>
      </c>
      <c r="DG100" s="8">
        <f t="shared" si="127"/>
        <v>3.8429218295137249</v>
      </c>
      <c r="DH100" s="8">
        <f t="shared" si="127"/>
        <v>0.66182514513705082</v>
      </c>
      <c r="DI100" s="8">
        <f t="shared" si="127"/>
        <v>1.3118253215875859</v>
      </c>
      <c r="DJ100" s="8">
        <f t="shared" si="127"/>
        <v>2.0484692680709706</v>
      </c>
      <c r="DK100" s="8">
        <f t="shared" si="127"/>
        <v>1.4199560630714578</v>
      </c>
      <c r="DL100" s="8">
        <f t="shared" si="127"/>
        <v>0.57417479129893123</v>
      </c>
      <c r="DM100" s="8">
        <f t="shared" si="127"/>
        <v>1.4110120668869519</v>
      </c>
      <c r="DN100" s="8">
        <f t="shared" si="127"/>
        <v>0.84821400842814865</v>
      </c>
      <c r="DO100" s="8">
        <f t="shared" si="127"/>
        <v>3.6192790041725393</v>
      </c>
      <c r="DP100" s="8">
        <f t="shared" si="127"/>
        <v>12.342927431237237</v>
      </c>
      <c r="DQ100" s="8">
        <f t="shared" si="127"/>
        <v>3.6174369780774145E-2</v>
      </c>
      <c r="DR100" s="8">
        <f t="shared" si="127"/>
        <v>49.047759275911915</v>
      </c>
      <c r="DS100" s="8">
        <f t="shared" si="127"/>
        <v>51.469473593627896</v>
      </c>
      <c r="DT100" s="8">
        <f t="shared" si="127"/>
        <v>51.505647963408663</v>
      </c>
      <c r="DU100" s="8">
        <f t="shared" si="127"/>
        <v>1.5086535661835565</v>
      </c>
      <c r="DW100" s="4">
        <f t="shared" si="95"/>
        <v>8.9193605466740516E-2</v>
      </c>
      <c r="DX100" s="4">
        <f t="shared" si="95"/>
        <v>0.11976689585107492</v>
      </c>
      <c r="DY100" s="4">
        <f t="shared" si="95"/>
        <v>2.0517775450437006E-2</v>
      </c>
      <c r="DZ100" s="4">
        <f t="shared" si="95"/>
        <v>0.10960447897809594</v>
      </c>
      <c r="EA100" s="4">
        <f t="shared" si="114"/>
        <v>0.11230408762508125</v>
      </c>
      <c r="EB100" s="4">
        <f t="shared" si="114"/>
        <v>8.0116508096560284E-3</v>
      </c>
      <c r="EC100" s="4">
        <f t="shared" si="114"/>
        <v>1.9020553256994602E-2</v>
      </c>
      <c r="ED100" s="4">
        <f t="shared" si="114"/>
        <v>1.4076600002500442E-2</v>
      </c>
      <c r="EE100" s="4">
        <f t="shared" si="114"/>
        <v>0.2724372995086134</v>
      </c>
      <c r="EF100" s="4">
        <f t="shared" si="114"/>
        <v>0.10983343472363467</v>
      </c>
      <c r="EG100" s="4">
        <f t="shared" si="114"/>
        <v>1.2383815522468927E-2</v>
      </c>
      <c r="EH100" s="4">
        <f t="shared" si="114"/>
        <v>2.2935137741332458E-2</v>
      </c>
      <c r="EI100" s="4">
        <f t="shared" si="114"/>
        <v>2.9386089558936641E-2</v>
      </c>
      <c r="EJ100" s="4">
        <f t="shared" si="114"/>
        <v>4.0886268702376716E-2</v>
      </c>
      <c r="EK100" s="4">
        <f t="shared" si="114"/>
        <v>8.6270808711789264E-3</v>
      </c>
      <c r="EL100" s="4">
        <f t="shared" si="114"/>
        <v>2.9039750068004071E-2</v>
      </c>
      <c r="EM100" s="4">
        <f t="shared" si="114"/>
        <v>2.2283399082382502E-2</v>
      </c>
      <c r="EN100" s="4">
        <f t="shared" si="114"/>
        <v>1.5736613830589222E-2</v>
      </c>
      <c r="EO100" s="4">
        <f t="shared" si="114"/>
        <v>9.6177042752039699E-2</v>
      </c>
      <c r="EP100" s="4">
        <f t="shared" si="114"/>
        <v>5.0367907183307046E-4</v>
      </c>
      <c r="EQ100" s="4">
        <f t="shared" si="92"/>
        <v>0.94531953709215255</v>
      </c>
      <c r="ES100" s="4">
        <f t="shared" si="113"/>
        <v>9.012590467033714E-2</v>
      </c>
      <c r="ET100" s="4">
        <f t="shared" si="113"/>
        <v>8.2719504473064628E-2</v>
      </c>
      <c r="EU100" s="4">
        <f t="shared" si="113"/>
        <v>1.3846896915569928E-2</v>
      </c>
      <c r="EV100" s="4">
        <f t="shared" si="113"/>
        <v>5.9508636496626736E-2</v>
      </c>
      <c r="EW100" s="4">
        <f t="shared" si="113"/>
        <v>0.11273925005438364</v>
      </c>
      <c r="EX100" s="4">
        <f t="shared" si="113"/>
        <v>1.7411137143638844E-2</v>
      </c>
      <c r="EY100" s="4">
        <f t="shared" si="113"/>
        <v>4.4684512708478841E-2</v>
      </c>
      <c r="EZ100" s="4">
        <f t="shared" si="113"/>
        <v>1.3446949966398778E-2</v>
      </c>
      <c r="FA100" s="4">
        <f t="shared" si="113"/>
        <v>0.29301868022546868</v>
      </c>
      <c r="FB100" s="4">
        <f t="shared" si="113"/>
        <v>7.4611658749422299E-2</v>
      </c>
      <c r="FC100" s="4">
        <f t="shared" si="113"/>
        <v>1.2849564490621175E-2</v>
      </c>
      <c r="FD100" s="4">
        <f t="shared" si="113"/>
        <v>2.5469543117282022E-2</v>
      </c>
      <c r="FE100" s="4">
        <f t="shared" si="113"/>
        <v>3.9771740557972821E-2</v>
      </c>
      <c r="FF100" s="4">
        <f t="shared" si="113"/>
        <v>2.7568938926469621E-2</v>
      </c>
      <c r="FG100" s="4">
        <f t="shared" si="113"/>
        <v>1.1147802503268073E-2</v>
      </c>
      <c r="FH100" s="4">
        <f t="shared" si="113"/>
        <v>2.739528814178558E-2</v>
      </c>
      <c r="FI100" s="4">
        <f t="shared" si="125"/>
        <v>1.6468368848223176E-2</v>
      </c>
      <c r="FJ100" s="4">
        <f t="shared" si="125"/>
        <v>7.0269555811506276E-2</v>
      </c>
      <c r="FK100" s="4">
        <f t="shared" si="125"/>
        <v>0.23964221244252798</v>
      </c>
      <c r="FL100" s="4">
        <f t="shared" si="125"/>
        <v>7.0233792236675929E-4</v>
      </c>
      <c r="FM100" s="4">
        <f t="shared" si="89"/>
        <v>1</v>
      </c>
    </row>
    <row r="101" spans="1:169" s="4" customFormat="1" x14ac:dyDescent="0.2">
      <c r="A101" s="4" t="s">
        <v>449</v>
      </c>
      <c r="B101" s="4" t="s">
        <v>112</v>
      </c>
      <c r="C101" s="4" t="s">
        <v>459</v>
      </c>
      <c r="D101" s="5" t="s">
        <v>460</v>
      </c>
      <c r="E101" s="5" t="s">
        <v>98</v>
      </c>
      <c r="F101" s="25">
        <v>298</v>
      </c>
      <c r="G101" s="26">
        <v>43418</v>
      </c>
      <c r="H101" s="25">
        <v>4</v>
      </c>
      <c r="I101" s="25">
        <v>3</v>
      </c>
      <c r="J101" s="25" t="s">
        <v>452</v>
      </c>
      <c r="K101" s="27" t="s">
        <v>453</v>
      </c>
      <c r="L101" s="25">
        <v>55</v>
      </c>
      <c r="M101" s="25" t="s">
        <v>454</v>
      </c>
      <c r="N101" s="25">
        <v>20</v>
      </c>
      <c r="O101" s="25">
        <v>14</v>
      </c>
      <c r="P101" s="28">
        <v>3</v>
      </c>
      <c r="Q101" s="25" t="s">
        <v>102</v>
      </c>
      <c r="R101" s="25" t="s">
        <v>103</v>
      </c>
      <c r="S101" s="39"/>
      <c r="T101" s="25" t="s">
        <v>104</v>
      </c>
      <c r="U101" s="28">
        <v>2000</v>
      </c>
      <c r="V101" s="25"/>
      <c r="W101" s="25" t="s">
        <v>105</v>
      </c>
      <c r="X101" s="25" t="s">
        <v>461</v>
      </c>
      <c r="Y101" s="25"/>
      <c r="Z101" s="25"/>
      <c r="AA101" s="8">
        <v>90.572723108372244</v>
      </c>
      <c r="AB101" s="8">
        <v>81.826286587667127</v>
      </c>
      <c r="AC101" s="8">
        <v>12.659118793048261</v>
      </c>
      <c r="AD101" s="8">
        <v>35.33967259750203</v>
      </c>
      <c r="AE101" s="8">
        <v>88.860627717389193</v>
      </c>
      <c r="AF101" s="8">
        <v>10.269117487420282</v>
      </c>
      <c r="AG101" s="8">
        <v>20.060801062295887</v>
      </c>
      <c r="AH101" s="8">
        <v>10.493451169855057</v>
      </c>
      <c r="AI101" s="8">
        <v>330.83677473755534</v>
      </c>
      <c r="AJ101" s="8">
        <v>70.246924397702429</v>
      </c>
      <c r="AK101" s="8">
        <v>6.3353755650831465</v>
      </c>
      <c r="AL101" s="8">
        <v>25.57952325764839</v>
      </c>
      <c r="AM101" s="8">
        <v>43.969192301940112</v>
      </c>
      <c r="AN101" s="8">
        <v>40.945530876692359</v>
      </c>
      <c r="AO101" s="8">
        <v>8.1053525408183802</v>
      </c>
      <c r="AP101" s="8">
        <v>22.274284887233343</v>
      </c>
      <c r="AQ101" s="8">
        <v>25.884149005268533</v>
      </c>
      <c r="AR101" s="8">
        <v>17.80185953145071</v>
      </c>
      <c r="AS101" s="8">
        <v>122.15268129640987</v>
      </c>
      <c r="AT101" s="8">
        <v>0.38140947701513128</v>
      </c>
      <c r="AU101" s="8">
        <v>746.52624657877914</v>
      </c>
      <c r="AV101" s="8">
        <v>795.46067728170419</v>
      </c>
      <c r="AW101" s="8">
        <v>795.84208675871935</v>
      </c>
      <c r="AX101" s="8">
        <v>16.671969336762739</v>
      </c>
      <c r="AZ101" s="8">
        <f t="shared" si="104"/>
        <v>90.572723108372244</v>
      </c>
      <c r="BA101" s="8">
        <f t="shared" si="104"/>
        <v>81.826286587667127</v>
      </c>
      <c r="BB101" s="8">
        <f t="shared" si="103"/>
        <v>12.659118793048261</v>
      </c>
      <c r="BC101" s="8">
        <f t="shared" si="103"/>
        <v>35.33967259750203</v>
      </c>
      <c r="BD101" s="8">
        <f t="shared" si="103"/>
        <v>88.860627717389193</v>
      </c>
      <c r="BE101" s="8">
        <f t="shared" si="103"/>
        <v>10.269117487420282</v>
      </c>
      <c r="BF101" s="8">
        <f t="shared" si="103"/>
        <v>20.060801062295887</v>
      </c>
      <c r="BG101" s="8">
        <f t="shared" si="103"/>
        <v>10.493451169855057</v>
      </c>
      <c r="BH101" s="8">
        <f t="shared" si="103"/>
        <v>330.83677473755534</v>
      </c>
      <c r="BI101" s="8">
        <f t="shared" si="103"/>
        <v>70.246924397702429</v>
      </c>
      <c r="BJ101" s="8">
        <f t="shared" si="103"/>
        <v>6.3353755650831465</v>
      </c>
      <c r="BK101" s="8">
        <f t="shared" si="75"/>
        <v>25.57952325764839</v>
      </c>
      <c r="BL101" s="8">
        <f t="shared" si="75"/>
        <v>43.969192301940112</v>
      </c>
      <c r="BM101" s="8">
        <f t="shared" si="75"/>
        <v>40.945530876692359</v>
      </c>
      <c r="BN101" s="8">
        <f t="shared" si="75"/>
        <v>8.1053525408183802</v>
      </c>
      <c r="BO101" s="8">
        <f t="shared" si="75"/>
        <v>22.274284887233343</v>
      </c>
      <c r="BP101" s="8">
        <f t="shared" si="65"/>
        <v>25.884149005268533</v>
      </c>
      <c r="BQ101" s="8">
        <f t="shared" si="65"/>
        <v>17.80185953145071</v>
      </c>
      <c r="BR101" s="8">
        <f t="shared" si="65"/>
        <v>122.15268129640987</v>
      </c>
      <c r="BS101" s="8">
        <f t="shared" si="65"/>
        <v>0.38140947701513128</v>
      </c>
      <c r="BT101" s="8">
        <f t="shared" si="112"/>
        <v>746.52624657877914</v>
      </c>
      <c r="BU101" s="8">
        <f t="shared" si="112"/>
        <v>795.46067728170419</v>
      </c>
      <c r="BV101" s="8">
        <f t="shared" si="112"/>
        <v>795.84208675871935</v>
      </c>
      <c r="BW101" s="8">
        <f t="shared" si="112"/>
        <v>16.671969336762739</v>
      </c>
      <c r="BX101" s="8"/>
      <c r="BY101" s="8">
        <f t="shared" ref="BY101:BY106" si="128">(AZ100+AZ101)*($N101-$N100)/2</f>
        <v>695.78167181490744</v>
      </c>
      <c r="BZ101" s="8">
        <f t="shared" si="126"/>
        <v>697.31357460044489</v>
      </c>
      <c r="CA101" s="8">
        <f t="shared" si="126"/>
        <v>117.48878423194989</v>
      </c>
      <c r="CB101" s="8">
        <f t="shared" si="126"/>
        <v>334.3129214150872</v>
      </c>
      <c r="CC101" s="8">
        <f t="shared" si="126"/>
        <v>770.24032438729023</v>
      </c>
      <c r="CD101" s="8">
        <f t="shared" si="126"/>
        <v>74.782740896376708</v>
      </c>
      <c r="CE101" s="8">
        <f t="shared" si="126"/>
        <v>142.63161632866581</v>
      </c>
      <c r="CF101" s="8">
        <f t="shared" si="126"/>
        <v>85.336267600151587</v>
      </c>
      <c r="CG101" s="8">
        <f t="shared" si="126"/>
        <v>2533.5694827937759</v>
      </c>
      <c r="CH101" s="8">
        <f t="shared" si="126"/>
        <v>635.59689087818811</v>
      </c>
      <c r="CI101" s="8">
        <f t="shared" si="126"/>
        <v>50.199686178350376</v>
      </c>
      <c r="CJ101" s="8">
        <f t="shared" si="126"/>
        <v>193.63964889126518</v>
      </c>
      <c r="CK101" s="8">
        <f t="shared" si="126"/>
        <v>312.00802380053119</v>
      </c>
      <c r="CL101" s="8">
        <f t="shared" si="126"/>
        <v>333.27204817141097</v>
      </c>
      <c r="CM101" s="8">
        <f t="shared" si="126"/>
        <v>63.792936034108173</v>
      </c>
      <c r="CN101" s="8">
        <f t="shared" si="126"/>
        <v>184.75959724721895</v>
      </c>
      <c r="CO101" s="8">
        <f t="shared" si="126"/>
        <v>145.27144802265184</v>
      </c>
      <c r="CP101" s="8">
        <f t="shared" si="126"/>
        <v>117.10708384092385</v>
      </c>
      <c r="CQ101" s="8">
        <f t="shared" si="126"/>
        <v>840.99985061634891</v>
      </c>
      <c r="CR101" s="8">
        <f t="shared" si="126"/>
        <v>3.9287561691846773</v>
      </c>
      <c r="CS101" s="8">
        <f t="shared" si="126"/>
        <v>6211.2652393554818</v>
      </c>
      <c r="CT101" s="8">
        <f t="shared" si="126"/>
        <v>6533.1117794997244</v>
      </c>
      <c r="CU101" s="8">
        <f t="shared" si="126"/>
        <v>6537.0405356689089</v>
      </c>
      <c r="CV101" s="8">
        <f t="shared" si="126"/>
        <v>140.28444441670374</v>
      </c>
      <c r="CW101" s="8"/>
      <c r="CX101" s="8">
        <f t="shared" ref="CX101:CX106" si="129">CX100</f>
        <v>4.6419931183341134</v>
      </c>
      <c r="CY101" s="8">
        <f t="shared" si="127"/>
        <v>4.2605216770972749</v>
      </c>
      <c r="CZ101" s="8">
        <f t="shared" si="127"/>
        <v>0.71319339791895398</v>
      </c>
      <c r="DA101" s="8">
        <f t="shared" si="127"/>
        <v>3.0650308821777092</v>
      </c>
      <c r="DB101" s="8">
        <f t="shared" si="127"/>
        <v>5.8067081249597843</v>
      </c>
      <c r="DC101" s="8">
        <f t="shared" si="127"/>
        <v>0.89677190036289089</v>
      </c>
      <c r="DD101" s="8">
        <f t="shared" si="127"/>
        <v>2.3015047809793718</v>
      </c>
      <c r="DE101" s="8">
        <f t="shared" si="127"/>
        <v>0.69259387115090543</v>
      </c>
      <c r="DF101" s="8">
        <f t="shared" si="127"/>
        <v>15.092116990395605</v>
      </c>
      <c r="DG101" s="8">
        <f t="shared" si="127"/>
        <v>3.8429218295137249</v>
      </c>
      <c r="DH101" s="8">
        <f t="shared" si="127"/>
        <v>0.66182514513705082</v>
      </c>
      <c r="DI101" s="8">
        <f t="shared" si="127"/>
        <v>1.3118253215875859</v>
      </c>
      <c r="DJ101" s="8">
        <f t="shared" si="127"/>
        <v>2.0484692680709706</v>
      </c>
      <c r="DK101" s="8">
        <f t="shared" si="127"/>
        <v>1.4199560630714578</v>
      </c>
      <c r="DL101" s="8">
        <f t="shared" si="127"/>
        <v>0.57417479129893123</v>
      </c>
      <c r="DM101" s="8">
        <f t="shared" si="127"/>
        <v>1.4110120668869519</v>
      </c>
      <c r="DN101" s="8">
        <f t="shared" si="127"/>
        <v>0.84821400842814865</v>
      </c>
      <c r="DO101" s="8">
        <f t="shared" si="127"/>
        <v>3.6192790041725393</v>
      </c>
      <c r="DP101" s="8">
        <f t="shared" si="127"/>
        <v>12.342927431237237</v>
      </c>
      <c r="DQ101" s="8">
        <f t="shared" si="127"/>
        <v>3.6174369780774145E-2</v>
      </c>
      <c r="DR101" s="8">
        <f t="shared" si="127"/>
        <v>49.047759275911915</v>
      </c>
      <c r="DS101" s="8">
        <f t="shared" si="127"/>
        <v>51.469473593627896</v>
      </c>
      <c r="DT101" s="8">
        <f t="shared" si="127"/>
        <v>51.505647963408663</v>
      </c>
      <c r="DU101" s="8">
        <f t="shared" si="127"/>
        <v>1.5086535661835565</v>
      </c>
      <c r="DW101" s="4">
        <f t="shared" si="95"/>
        <v>0.10643679934649677</v>
      </c>
      <c r="DX101" s="4">
        <f t="shared" si="95"/>
        <v>0.10667114129025232</v>
      </c>
      <c r="DY101" s="4">
        <f t="shared" si="95"/>
        <v>1.7972778903676746E-2</v>
      </c>
      <c r="DZ101" s="4">
        <f t="shared" si="95"/>
        <v>5.1141326046692213E-2</v>
      </c>
      <c r="EA101" s="4">
        <f t="shared" si="114"/>
        <v>0.1178270687147383</v>
      </c>
      <c r="EB101" s="4">
        <f t="shared" si="114"/>
        <v>1.1439846592403682E-2</v>
      </c>
      <c r="EC101" s="4">
        <f t="shared" si="114"/>
        <v>2.1818989120597657E-2</v>
      </c>
      <c r="ED101" s="4">
        <f t="shared" si="114"/>
        <v>1.3054266243955526E-2</v>
      </c>
      <c r="EE101" s="4">
        <f t="shared" si="114"/>
        <v>0.38757132818276552</v>
      </c>
      <c r="EF101" s="4">
        <f t="shared" si="114"/>
        <v>9.7230067246806523E-2</v>
      </c>
      <c r="EG101" s="4">
        <f t="shared" si="114"/>
        <v>7.6792679966476065E-3</v>
      </c>
      <c r="EH101" s="4">
        <f t="shared" si="114"/>
        <v>2.9621913438456417E-2</v>
      </c>
      <c r="EI101" s="4">
        <f t="shared" si="114"/>
        <v>4.7729247217923924E-2</v>
      </c>
      <c r="EJ101" s="4">
        <f t="shared" si="114"/>
        <v>5.0982099063473008E-2</v>
      </c>
      <c r="EK101" s="4">
        <f t="shared" si="114"/>
        <v>9.7586875415605016E-3</v>
      </c>
      <c r="EL101" s="4">
        <f t="shared" si="114"/>
        <v>2.8263492667529137E-2</v>
      </c>
      <c r="EM101" s="4">
        <f t="shared" si="114"/>
        <v>2.2222815849158077E-2</v>
      </c>
      <c r="EN101" s="4">
        <f t="shared" si="114"/>
        <v>1.7914388506838401E-2</v>
      </c>
      <c r="EO101" s="4">
        <f t="shared" si="114"/>
        <v>0.1286514663673097</v>
      </c>
      <c r="EP101" s="4">
        <f t="shared" si="114"/>
        <v>6.0099920564171076E-4</v>
      </c>
      <c r="EQ101" s="4">
        <f t="shared" si="92"/>
        <v>0.95016471222170695</v>
      </c>
      <c r="ES101" s="4">
        <f t="shared" si="113"/>
        <v>9.012590467033714E-2</v>
      </c>
      <c r="ET101" s="4">
        <f t="shared" si="113"/>
        <v>8.2719504473064628E-2</v>
      </c>
      <c r="EU101" s="4">
        <f t="shared" si="113"/>
        <v>1.3846896915569928E-2</v>
      </c>
      <c r="EV101" s="4">
        <f t="shared" si="113"/>
        <v>5.9508636496626736E-2</v>
      </c>
      <c r="EW101" s="4">
        <f t="shared" si="113"/>
        <v>0.11273925005438364</v>
      </c>
      <c r="EX101" s="4">
        <f t="shared" si="113"/>
        <v>1.7411137143638844E-2</v>
      </c>
      <c r="EY101" s="4">
        <f t="shared" si="113"/>
        <v>4.4684512708478841E-2</v>
      </c>
      <c r="EZ101" s="4">
        <f t="shared" si="113"/>
        <v>1.3446949966398778E-2</v>
      </c>
      <c r="FA101" s="4">
        <f t="shared" si="113"/>
        <v>0.29301868022546868</v>
      </c>
      <c r="FB101" s="4">
        <f t="shared" si="113"/>
        <v>7.4611658749422299E-2</v>
      </c>
      <c r="FC101" s="4">
        <f t="shared" si="113"/>
        <v>1.2849564490621175E-2</v>
      </c>
      <c r="FD101" s="4">
        <f t="shared" si="113"/>
        <v>2.5469543117282022E-2</v>
      </c>
      <c r="FE101" s="4">
        <f t="shared" si="113"/>
        <v>3.9771740557972821E-2</v>
      </c>
      <c r="FF101" s="4">
        <f t="shared" si="113"/>
        <v>2.7568938926469621E-2</v>
      </c>
      <c r="FG101" s="4">
        <f t="shared" si="113"/>
        <v>1.1147802503268073E-2</v>
      </c>
      <c r="FH101" s="4">
        <f t="shared" si="113"/>
        <v>2.739528814178558E-2</v>
      </c>
      <c r="FI101" s="4">
        <f t="shared" si="125"/>
        <v>1.6468368848223176E-2</v>
      </c>
      <c r="FJ101" s="4">
        <f t="shared" si="125"/>
        <v>7.0269555811506276E-2</v>
      </c>
      <c r="FK101" s="4">
        <f t="shared" si="125"/>
        <v>0.23964221244252798</v>
      </c>
      <c r="FL101" s="4">
        <f t="shared" si="125"/>
        <v>7.0233792236675929E-4</v>
      </c>
      <c r="FM101" s="4">
        <f t="shared" si="89"/>
        <v>1</v>
      </c>
    </row>
    <row r="102" spans="1:169" s="4" customFormat="1" x14ac:dyDescent="0.2">
      <c r="A102" s="4" t="s">
        <v>449</v>
      </c>
      <c r="B102" s="4" t="s">
        <v>116</v>
      </c>
      <c r="C102" s="4" t="s">
        <v>462</v>
      </c>
      <c r="D102" s="5" t="s">
        <v>463</v>
      </c>
      <c r="E102" s="5" t="s">
        <v>98</v>
      </c>
      <c r="F102" s="25">
        <v>298</v>
      </c>
      <c r="G102" s="26">
        <v>43418</v>
      </c>
      <c r="H102" s="25">
        <v>4</v>
      </c>
      <c r="I102" s="25">
        <v>3</v>
      </c>
      <c r="J102" s="25" t="s">
        <v>452</v>
      </c>
      <c r="K102" s="27" t="s">
        <v>453</v>
      </c>
      <c r="L102" s="25">
        <v>55</v>
      </c>
      <c r="M102" s="25" t="s">
        <v>454</v>
      </c>
      <c r="N102" s="25">
        <v>30</v>
      </c>
      <c r="O102" s="25">
        <v>10</v>
      </c>
      <c r="P102" s="28">
        <v>4</v>
      </c>
      <c r="Q102" s="25" t="s">
        <v>102</v>
      </c>
      <c r="R102" s="25" t="s">
        <v>103</v>
      </c>
      <c r="S102" s="39"/>
      <c r="T102" s="25" t="s">
        <v>104</v>
      </c>
      <c r="U102" s="28">
        <v>2000</v>
      </c>
      <c r="V102" s="39"/>
      <c r="W102" s="25" t="s">
        <v>105</v>
      </c>
      <c r="X102" s="25" t="s">
        <v>464</v>
      </c>
      <c r="Y102" s="25"/>
      <c r="Z102" s="25"/>
      <c r="AA102" s="8">
        <v>68.228175765510187</v>
      </c>
      <c r="AB102" s="8">
        <v>57.760308363819895</v>
      </c>
      <c r="AC102" s="8">
        <v>7.1574001870403912</v>
      </c>
      <c r="AD102" s="8">
        <v>23.478467761671496</v>
      </c>
      <c r="AE102" s="8">
        <v>74.589313272310491</v>
      </c>
      <c r="AF102" s="8">
        <v>9.9827629809158935</v>
      </c>
      <c r="AG102" s="8">
        <v>23.697891914026666</v>
      </c>
      <c r="AH102" s="8">
        <v>9.3489100071161655</v>
      </c>
      <c r="AI102" s="8">
        <v>229.51548377827825</v>
      </c>
      <c r="AJ102" s="8">
        <v>48.654228483335118</v>
      </c>
      <c r="AK102" s="8">
        <v>7.9393497674376885</v>
      </c>
      <c r="AL102" s="8">
        <v>22.559844896118094</v>
      </c>
      <c r="AM102" s="8">
        <v>33.417825307683607</v>
      </c>
      <c r="AN102" s="8">
        <v>19.900427380595165</v>
      </c>
      <c r="AO102" s="8">
        <v>7.7582655191654926</v>
      </c>
      <c r="AP102" s="8">
        <v>17.551628334689308</v>
      </c>
      <c r="AQ102" s="8">
        <v>16.088581733627063</v>
      </c>
      <c r="AR102" s="8">
        <v>32.008131874011461</v>
      </c>
      <c r="AS102" s="8">
        <v>138.23737528184449</v>
      </c>
      <c r="AT102" s="8">
        <v>0.97240365971085119</v>
      </c>
      <c r="AU102" s="8">
        <v>604.36553704141988</v>
      </c>
      <c r="AV102" s="8">
        <v>640.64897519346948</v>
      </c>
      <c r="AW102" s="8">
        <v>641.62137885318032</v>
      </c>
      <c r="AX102" s="8">
        <v>14.15091031951671</v>
      </c>
      <c r="AZ102" s="8">
        <f t="shared" si="104"/>
        <v>68.228175765510187</v>
      </c>
      <c r="BA102" s="8">
        <f t="shared" si="104"/>
        <v>57.760308363819895</v>
      </c>
      <c r="BB102" s="8">
        <f t="shared" si="103"/>
        <v>7.1574001870403912</v>
      </c>
      <c r="BC102" s="8">
        <f t="shared" si="103"/>
        <v>23.478467761671496</v>
      </c>
      <c r="BD102" s="8">
        <f t="shared" si="103"/>
        <v>74.589313272310491</v>
      </c>
      <c r="BE102" s="8">
        <f t="shared" si="103"/>
        <v>9.9827629809158935</v>
      </c>
      <c r="BF102" s="8">
        <f t="shared" si="103"/>
        <v>23.697891914026666</v>
      </c>
      <c r="BG102" s="8">
        <f t="shared" si="103"/>
        <v>9.3489100071161655</v>
      </c>
      <c r="BH102" s="8">
        <f t="shared" si="103"/>
        <v>229.51548377827825</v>
      </c>
      <c r="BI102" s="8">
        <f t="shared" si="103"/>
        <v>48.654228483335118</v>
      </c>
      <c r="BJ102" s="8">
        <f t="shared" si="103"/>
        <v>7.9393497674376885</v>
      </c>
      <c r="BK102" s="8">
        <f t="shared" si="75"/>
        <v>22.559844896118094</v>
      </c>
      <c r="BL102" s="8">
        <f t="shared" si="75"/>
        <v>33.417825307683607</v>
      </c>
      <c r="BM102" s="8">
        <f t="shared" si="75"/>
        <v>19.900427380595165</v>
      </c>
      <c r="BN102" s="8">
        <f t="shared" si="75"/>
        <v>7.7582655191654926</v>
      </c>
      <c r="BO102" s="8">
        <f t="shared" si="75"/>
        <v>17.551628334689308</v>
      </c>
      <c r="BP102" s="8">
        <f t="shared" si="65"/>
        <v>16.088581733627063</v>
      </c>
      <c r="BQ102" s="8">
        <f t="shared" si="65"/>
        <v>32.008131874011461</v>
      </c>
      <c r="BR102" s="8">
        <f t="shared" si="65"/>
        <v>138.23737528184449</v>
      </c>
      <c r="BS102" s="8">
        <f t="shared" si="65"/>
        <v>0.97240365971085119</v>
      </c>
      <c r="BT102" s="8">
        <f t="shared" si="112"/>
        <v>604.36553704141988</v>
      </c>
      <c r="BU102" s="8">
        <f t="shared" si="112"/>
        <v>640.64897519346948</v>
      </c>
      <c r="BV102" s="8">
        <f t="shared" si="112"/>
        <v>641.62137885318032</v>
      </c>
      <c r="BW102" s="8">
        <f t="shared" si="112"/>
        <v>14.15091031951671</v>
      </c>
      <c r="BX102" s="8"/>
      <c r="BY102" s="8">
        <f t="shared" si="128"/>
        <v>794.00449436941221</v>
      </c>
      <c r="BZ102" s="8">
        <f t="shared" si="126"/>
        <v>697.9329747574352</v>
      </c>
      <c r="CA102" s="8">
        <f t="shared" si="126"/>
        <v>99.082594900443269</v>
      </c>
      <c r="CB102" s="8">
        <f t="shared" si="126"/>
        <v>294.09070179586763</v>
      </c>
      <c r="CC102" s="8">
        <f t="shared" si="126"/>
        <v>817.24970494849845</v>
      </c>
      <c r="CD102" s="8">
        <f t="shared" si="126"/>
        <v>101.25940234168087</v>
      </c>
      <c r="CE102" s="8">
        <f t="shared" si="126"/>
        <v>218.79346488161275</v>
      </c>
      <c r="CF102" s="8">
        <f t="shared" si="126"/>
        <v>99.211805884856119</v>
      </c>
      <c r="CG102" s="8">
        <f t="shared" si="126"/>
        <v>2801.7612925791677</v>
      </c>
      <c r="CH102" s="8">
        <f t="shared" si="126"/>
        <v>594.50576440518773</v>
      </c>
      <c r="CI102" s="8">
        <f t="shared" si="126"/>
        <v>71.373626662604167</v>
      </c>
      <c r="CJ102" s="8">
        <f t="shared" si="126"/>
        <v>240.69684076883243</v>
      </c>
      <c r="CK102" s="8">
        <f t="shared" si="126"/>
        <v>386.93508804811859</v>
      </c>
      <c r="CL102" s="8">
        <f t="shared" si="126"/>
        <v>304.2297912864376</v>
      </c>
      <c r="CM102" s="8">
        <f t="shared" si="126"/>
        <v>79.318090299919362</v>
      </c>
      <c r="CN102" s="8">
        <f t="shared" si="126"/>
        <v>199.12956610961322</v>
      </c>
      <c r="CO102" s="8">
        <f t="shared" si="126"/>
        <v>209.86365369447796</v>
      </c>
      <c r="CP102" s="8">
        <f t="shared" si="126"/>
        <v>249.04995702731085</v>
      </c>
      <c r="CQ102" s="8">
        <f t="shared" si="126"/>
        <v>1301.9502828912719</v>
      </c>
      <c r="CR102" s="8">
        <f t="shared" si="126"/>
        <v>6.7690656836299121</v>
      </c>
      <c r="CS102" s="8">
        <f t="shared" si="126"/>
        <v>6754.4589181009951</v>
      </c>
      <c r="CT102" s="8">
        <f t="shared" si="126"/>
        <v>7180.5482623758689</v>
      </c>
      <c r="CU102" s="8">
        <f t="shared" si="126"/>
        <v>7187.3173280594983</v>
      </c>
      <c r="CV102" s="8">
        <f t="shared" si="126"/>
        <v>154.11439828139723</v>
      </c>
      <c r="CW102" s="8"/>
      <c r="CX102" s="8">
        <f t="shared" si="129"/>
        <v>4.6419931183341134</v>
      </c>
      <c r="CY102" s="8">
        <f t="shared" si="127"/>
        <v>4.2605216770972749</v>
      </c>
      <c r="CZ102" s="8">
        <f t="shared" si="127"/>
        <v>0.71319339791895398</v>
      </c>
      <c r="DA102" s="8">
        <f t="shared" si="127"/>
        <v>3.0650308821777092</v>
      </c>
      <c r="DB102" s="8">
        <f t="shared" si="127"/>
        <v>5.8067081249597843</v>
      </c>
      <c r="DC102" s="8">
        <f t="shared" si="127"/>
        <v>0.89677190036289089</v>
      </c>
      <c r="DD102" s="8">
        <f t="shared" si="127"/>
        <v>2.3015047809793718</v>
      </c>
      <c r="DE102" s="8">
        <f t="shared" si="127"/>
        <v>0.69259387115090543</v>
      </c>
      <c r="DF102" s="8">
        <f t="shared" si="127"/>
        <v>15.092116990395605</v>
      </c>
      <c r="DG102" s="8">
        <f t="shared" si="127"/>
        <v>3.8429218295137249</v>
      </c>
      <c r="DH102" s="8">
        <f t="shared" si="127"/>
        <v>0.66182514513705082</v>
      </c>
      <c r="DI102" s="8">
        <f t="shared" si="127"/>
        <v>1.3118253215875859</v>
      </c>
      <c r="DJ102" s="8">
        <f t="shared" si="127"/>
        <v>2.0484692680709706</v>
      </c>
      <c r="DK102" s="8">
        <f t="shared" si="127"/>
        <v>1.4199560630714578</v>
      </c>
      <c r="DL102" s="8">
        <f t="shared" si="127"/>
        <v>0.57417479129893123</v>
      </c>
      <c r="DM102" s="8">
        <f t="shared" si="127"/>
        <v>1.4110120668869519</v>
      </c>
      <c r="DN102" s="8">
        <f t="shared" si="127"/>
        <v>0.84821400842814865</v>
      </c>
      <c r="DO102" s="8">
        <f t="shared" si="127"/>
        <v>3.6192790041725393</v>
      </c>
      <c r="DP102" s="8">
        <f t="shared" si="127"/>
        <v>12.342927431237237</v>
      </c>
      <c r="DQ102" s="8">
        <f t="shared" si="127"/>
        <v>3.6174369780774145E-2</v>
      </c>
      <c r="DR102" s="8">
        <f t="shared" si="127"/>
        <v>49.047759275911915</v>
      </c>
      <c r="DS102" s="8">
        <f t="shared" si="127"/>
        <v>51.469473593627896</v>
      </c>
      <c r="DT102" s="8">
        <f t="shared" si="127"/>
        <v>51.505647963408663</v>
      </c>
      <c r="DU102" s="8">
        <f t="shared" si="127"/>
        <v>1.5086535661835565</v>
      </c>
      <c r="DW102" s="4">
        <f t="shared" si="95"/>
        <v>0.11047299821723403</v>
      </c>
      <c r="DX102" s="4">
        <f t="shared" si="95"/>
        <v>9.7106186202838757E-2</v>
      </c>
      <c r="DY102" s="4">
        <f t="shared" si="95"/>
        <v>1.3785754875970469E-2</v>
      </c>
      <c r="DZ102" s="4">
        <f t="shared" si="95"/>
        <v>4.0918007146801334E-2</v>
      </c>
      <c r="EA102" s="4">
        <f t="shared" si="114"/>
        <v>0.11370719666960181</v>
      </c>
      <c r="EB102" s="4">
        <f t="shared" si="114"/>
        <v>1.4088622739163217E-2</v>
      </c>
      <c r="EC102" s="4">
        <f t="shared" si="114"/>
        <v>3.0441603576822275E-2</v>
      </c>
      <c r="ED102" s="4">
        <f t="shared" si="114"/>
        <v>1.3803732513316243E-2</v>
      </c>
      <c r="EE102" s="4">
        <f t="shared" si="114"/>
        <v>0.38982017416164572</v>
      </c>
      <c r="EF102" s="4">
        <f t="shared" si="114"/>
        <v>8.2715947727007924E-2</v>
      </c>
      <c r="EG102" s="4">
        <f t="shared" si="114"/>
        <v>9.9304960953872767E-3</v>
      </c>
      <c r="EH102" s="4">
        <f t="shared" si="114"/>
        <v>3.3489107240213936E-2</v>
      </c>
      <c r="EI102" s="4">
        <f t="shared" si="114"/>
        <v>5.3835815282221172E-2</v>
      </c>
      <c r="EJ102" s="4">
        <f t="shared" si="114"/>
        <v>4.2328698928975284E-2</v>
      </c>
      <c r="EK102" s="4">
        <f t="shared" si="114"/>
        <v>1.1035840867949325E-2</v>
      </c>
      <c r="EL102" s="4">
        <f t="shared" si="114"/>
        <v>2.7705687257219818E-2</v>
      </c>
      <c r="EM102" s="4">
        <f t="shared" si="114"/>
        <v>2.9199163486933306E-2</v>
      </c>
      <c r="EN102" s="4">
        <f t="shared" si="114"/>
        <v>3.4651309474678753E-2</v>
      </c>
      <c r="EO102" s="4">
        <f t="shared" si="114"/>
        <v>0.18114551277824059</v>
      </c>
      <c r="EP102" s="4">
        <f t="shared" si="114"/>
        <v>9.4180698787338639E-4</v>
      </c>
      <c r="EQ102" s="4">
        <f t="shared" si="92"/>
        <v>0.93977469058328467</v>
      </c>
      <c r="ES102" s="4">
        <f t="shared" si="113"/>
        <v>9.012590467033714E-2</v>
      </c>
      <c r="ET102" s="4">
        <f t="shared" si="113"/>
        <v>8.2719504473064628E-2</v>
      </c>
      <c r="EU102" s="4">
        <f t="shared" si="113"/>
        <v>1.3846896915569928E-2</v>
      </c>
      <c r="EV102" s="4">
        <f t="shared" si="113"/>
        <v>5.9508636496626736E-2</v>
      </c>
      <c r="EW102" s="4">
        <f t="shared" si="113"/>
        <v>0.11273925005438364</v>
      </c>
      <c r="EX102" s="4">
        <f t="shared" si="113"/>
        <v>1.7411137143638844E-2</v>
      </c>
      <c r="EY102" s="4">
        <f t="shared" si="113"/>
        <v>4.4684512708478841E-2</v>
      </c>
      <c r="EZ102" s="4">
        <f t="shared" si="113"/>
        <v>1.3446949966398778E-2</v>
      </c>
      <c r="FA102" s="4">
        <f t="shared" si="113"/>
        <v>0.29301868022546868</v>
      </c>
      <c r="FB102" s="4">
        <f t="shared" si="113"/>
        <v>7.4611658749422299E-2</v>
      </c>
      <c r="FC102" s="4">
        <f t="shared" si="113"/>
        <v>1.2849564490621175E-2</v>
      </c>
      <c r="FD102" s="4">
        <f t="shared" si="113"/>
        <v>2.5469543117282022E-2</v>
      </c>
      <c r="FE102" s="4">
        <f t="shared" si="113"/>
        <v>3.9771740557972821E-2</v>
      </c>
      <c r="FF102" s="4">
        <f t="shared" si="113"/>
        <v>2.7568938926469621E-2</v>
      </c>
      <c r="FG102" s="4">
        <f t="shared" si="113"/>
        <v>1.1147802503268073E-2</v>
      </c>
      <c r="FH102" s="4">
        <f t="shared" si="113"/>
        <v>2.739528814178558E-2</v>
      </c>
      <c r="FI102" s="4">
        <f t="shared" si="125"/>
        <v>1.6468368848223176E-2</v>
      </c>
      <c r="FJ102" s="4">
        <f t="shared" si="125"/>
        <v>7.0269555811506276E-2</v>
      </c>
      <c r="FK102" s="4">
        <f t="shared" si="125"/>
        <v>0.23964221244252798</v>
      </c>
      <c r="FL102" s="4">
        <f t="shared" si="125"/>
        <v>7.0233792236675929E-4</v>
      </c>
      <c r="FM102" s="4">
        <f t="shared" si="89"/>
        <v>1</v>
      </c>
    </row>
    <row r="103" spans="1:169" s="4" customFormat="1" x14ac:dyDescent="0.2">
      <c r="A103" s="4" t="s">
        <v>449</v>
      </c>
      <c r="B103" s="4" t="s">
        <v>120</v>
      </c>
      <c r="C103" s="4" t="s">
        <v>465</v>
      </c>
      <c r="D103" s="5" t="s">
        <v>466</v>
      </c>
      <c r="E103" s="5" t="s">
        <v>98</v>
      </c>
      <c r="F103" s="25">
        <v>298</v>
      </c>
      <c r="G103" s="26">
        <v>43418</v>
      </c>
      <c r="H103" s="25">
        <v>4</v>
      </c>
      <c r="I103" s="25">
        <v>3</v>
      </c>
      <c r="J103" s="25" t="s">
        <v>452</v>
      </c>
      <c r="K103" s="27" t="s">
        <v>453</v>
      </c>
      <c r="L103" s="25">
        <v>55</v>
      </c>
      <c r="M103" s="25" t="s">
        <v>454</v>
      </c>
      <c r="N103" s="25">
        <v>40</v>
      </c>
      <c r="O103" s="25">
        <v>7</v>
      </c>
      <c r="P103" s="28">
        <v>5</v>
      </c>
      <c r="Q103" s="25" t="s">
        <v>102</v>
      </c>
      <c r="R103" s="25" t="s">
        <v>103</v>
      </c>
      <c r="S103" s="39"/>
      <c r="T103" s="25" t="s">
        <v>104</v>
      </c>
      <c r="U103" s="28">
        <v>2000</v>
      </c>
      <c r="V103" s="25"/>
      <c r="W103" s="25" t="s">
        <v>105</v>
      </c>
      <c r="X103" s="25" t="s">
        <v>467</v>
      </c>
      <c r="Y103" s="25"/>
      <c r="Z103" s="25"/>
      <c r="AA103" s="8">
        <v>18.370990930329434</v>
      </c>
      <c r="AB103" s="8">
        <v>15.769622794667852</v>
      </c>
      <c r="AC103" s="8">
        <v>6.7473260314507986</v>
      </c>
      <c r="AD103" s="8">
        <v>20.005401213230172</v>
      </c>
      <c r="AE103" s="8">
        <v>65.612728038344599</v>
      </c>
      <c r="AF103" s="8">
        <v>13.767631007565999</v>
      </c>
      <c r="AG103" s="8">
        <v>37.197530878909149</v>
      </c>
      <c r="AH103" s="8">
        <v>8.9035272528349942</v>
      </c>
      <c r="AI103" s="8">
        <v>166.73923213801223</v>
      </c>
      <c r="AJ103" s="8">
        <v>32.657744131297044</v>
      </c>
      <c r="AK103" s="8">
        <v>11.95824584729254</v>
      </c>
      <c r="AL103" s="8">
        <v>16.513261624588612</v>
      </c>
      <c r="AM103" s="8">
        <v>6.3081691374826239</v>
      </c>
      <c r="AN103" s="8">
        <v>3.4398163959300478</v>
      </c>
      <c r="AO103" s="8">
        <v>7.5701982828015089</v>
      </c>
      <c r="AP103" s="8">
        <v>15.579377764449152</v>
      </c>
      <c r="AQ103" s="8">
        <v>3.9950531897953843</v>
      </c>
      <c r="AR103" s="8">
        <v>48.607215787563369</v>
      </c>
      <c r="AS103" s="8">
        <v>208.84496787859237</v>
      </c>
      <c r="AT103" s="8">
        <v>0.26392093650959275</v>
      </c>
      <c r="AU103" s="8">
        <v>603.28400264869867</v>
      </c>
      <c r="AV103" s="8">
        <v>623.51688630351009</v>
      </c>
      <c r="AW103" s="8">
        <v>623.78080724001973</v>
      </c>
      <c r="AX103" s="8">
        <v>16.23693594284013</v>
      </c>
      <c r="AZ103" s="8">
        <f t="shared" si="104"/>
        <v>18.370990930329434</v>
      </c>
      <c r="BA103" s="8">
        <f t="shared" si="104"/>
        <v>15.769622794667852</v>
      </c>
      <c r="BB103" s="8">
        <f t="shared" si="103"/>
        <v>6.7473260314507986</v>
      </c>
      <c r="BC103" s="8">
        <f t="shared" si="103"/>
        <v>20.005401213230172</v>
      </c>
      <c r="BD103" s="8">
        <f t="shared" si="103"/>
        <v>65.612728038344599</v>
      </c>
      <c r="BE103" s="8">
        <f t="shared" si="103"/>
        <v>13.767631007565999</v>
      </c>
      <c r="BF103" s="8">
        <f t="shared" si="103"/>
        <v>37.197530878909149</v>
      </c>
      <c r="BG103" s="8">
        <f t="shared" si="103"/>
        <v>8.9035272528349942</v>
      </c>
      <c r="BH103" s="8">
        <f t="shared" si="103"/>
        <v>166.73923213801223</v>
      </c>
      <c r="BI103" s="8">
        <f t="shared" si="103"/>
        <v>32.657744131297044</v>
      </c>
      <c r="BJ103" s="8">
        <f t="shared" si="103"/>
        <v>11.95824584729254</v>
      </c>
      <c r="BK103" s="8">
        <f t="shared" si="75"/>
        <v>16.513261624588612</v>
      </c>
      <c r="BL103" s="8">
        <f t="shared" si="75"/>
        <v>6.3081691374826239</v>
      </c>
      <c r="BM103" s="8">
        <f t="shared" si="75"/>
        <v>3.4398163959300478</v>
      </c>
      <c r="BN103" s="8">
        <f t="shared" si="75"/>
        <v>7.5701982828015089</v>
      </c>
      <c r="BO103" s="8">
        <f t="shared" si="75"/>
        <v>15.579377764449152</v>
      </c>
      <c r="BP103" s="8">
        <f t="shared" si="65"/>
        <v>3.9950531897953843</v>
      </c>
      <c r="BQ103" s="8">
        <f t="shared" si="65"/>
        <v>48.607215787563369</v>
      </c>
      <c r="BR103" s="8">
        <f t="shared" si="65"/>
        <v>208.84496787859237</v>
      </c>
      <c r="BS103" s="8">
        <f t="shared" si="65"/>
        <v>0.26392093650959275</v>
      </c>
      <c r="BT103" s="8">
        <f t="shared" si="112"/>
        <v>603.28400264869867</v>
      </c>
      <c r="BU103" s="8">
        <f t="shared" si="112"/>
        <v>623.51688630351009</v>
      </c>
      <c r="BV103" s="8">
        <f t="shared" si="112"/>
        <v>623.78080724001973</v>
      </c>
      <c r="BW103" s="8">
        <f t="shared" si="112"/>
        <v>16.23693594284013</v>
      </c>
      <c r="BX103" s="8"/>
      <c r="BY103" s="8">
        <f t="shared" si="128"/>
        <v>432.99583347919804</v>
      </c>
      <c r="BZ103" s="8">
        <f t="shared" si="126"/>
        <v>367.64965579243869</v>
      </c>
      <c r="CA103" s="8">
        <f t="shared" si="126"/>
        <v>69.523631092455943</v>
      </c>
      <c r="CB103" s="8">
        <f t="shared" si="126"/>
        <v>217.41934487450834</v>
      </c>
      <c r="CC103" s="8">
        <f t="shared" si="126"/>
        <v>701.01020655327545</v>
      </c>
      <c r="CD103" s="8">
        <f t="shared" si="126"/>
        <v>118.75196994240946</v>
      </c>
      <c r="CE103" s="8">
        <f t="shared" si="126"/>
        <v>304.47711396467912</v>
      </c>
      <c r="CF103" s="8">
        <f t="shared" si="126"/>
        <v>91.262186299755797</v>
      </c>
      <c r="CG103" s="8">
        <f t="shared" si="126"/>
        <v>1981.2735795814524</v>
      </c>
      <c r="CH103" s="8">
        <f t="shared" si="126"/>
        <v>406.55986307316084</v>
      </c>
      <c r="CI103" s="8">
        <f t="shared" si="126"/>
        <v>99.487978073651135</v>
      </c>
      <c r="CJ103" s="8">
        <f t="shared" si="126"/>
        <v>195.3655326035335</v>
      </c>
      <c r="CK103" s="8">
        <f t="shared" si="126"/>
        <v>198.62997222583115</v>
      </c>
      <c r="CL103" s="8">
        <f t="shared" si="126"/>
        <v>116.70121888262607</v>
      </c>
      <c r="CM103" s="8">
        <f t="shared" si="126"/>
        <v>76.642319009835006</v>
      </c>
      <c r="CN103" s="8">
        <f t="shared" si="126"/>
        <v>165.6550304956923</v>
      </c>
      <c r="CO103" s="8">
        <f t="shared" si="126"/>
        <v>100.41817461711224</v>
      </c>
      <c r="CP103" s="8">
        <f t="shared" si="126"/>
        <v>403.07673830787417</v>
      </c>
      <c r="CQ103" s="8">
        <f t="shared" si="126"/>
        <v>1735.4117158021841</v>
      </c>
      <c r="CR103" s="8">
        <f t="shared" si="126"/>
        <v>6.181622981102219</v>
      </c>
      <c r="CS103" s="8">
        <f t="shared" si="126"/>
        <v>6038.2476984505938</v>
      </c>
      <c r="CT103" s="8">
        <f t="shared" si="126"/>
        <v>6320.8293074848989</v>
      </c>
      <c r="CU103" s="8">
        <f t="shared" si="126"/>
        <v>6327.010930466</v>
      </c>
      <c r="CV103" s="8">
        <f t="shared" si="126"/>
        <v>151.9392313117842</v>
      </c>
      <c r="CW103" s="8"/>
      <c r="CX103" s="8">
        <f t="shared" si="129"/>
        <v>4.6419931183341134</v>
      </c>
      <c r="CY103" s="8">
        <f t="shared" si="127"/>
        <v>4.2605216770972749</v>
      </c>
      <c r="CZ103" s="8">
        <f t="shared" si="127"/>
        <v>0.71319339791895398</v>
      </c>
      <c r="DA103" s="8">
        <f t="shared" si="127"/>
        <v>3.0650308821777092</v>
      </c>
      <c r="DB103" s="8">
        <f t="shared" si="127"/>
        <v>5.8067081249597843</v>
      </c>
      <c r="DC103" s="8">
        <f t="shared" si="127"/>
        <v>0.89677190036289089</v>
      </c>
      <c r="DD103" s="8">
        <f t="shared" si="127"/>
        <v>2.3015047809793718</v>
      </c>
      <c r="DE103" s="8">
        <f t="shared" si="127"/>
        <v>0.69259387115090543</v>
      </c>
      <c r="DF103" s="8">
        <f t="shared" si="127"/>
        <v>15.092116990395605</v>
      </c>
      <c r="DG103" s="8">
        <f t="shared" si="127"/>
        <v>3.8429218295137249</v>
      </c>
      <c r="DH103" s="8">
        <f t="shared" si="127"/>
        <v>0.66182514513705082</v>
      </c>
      <c r="DI103" s="8">
        <f t="shared" si="127"/>
        <v>1.3118253215875859</v>
      </c>
      <c r="DJ103" s="8">
        <f t="shared" si="127"/>
        <v>2.0484692680709706</v>
      </c>
      <c r="DK103" s="8">
        <f t="shared" si="127"/>
        <v>1.4199560630714578</v>
      </c>
      <c r="DL103" s="8">
        <f t="shared" si="127"/>
        <v>0.57417479129893123</v>
      </c>
      <c r="DM103" s="8">
        <f t="shared" si="127"/>
        <v>1.4110120668869519</v>
      </c>
      <c r="DN103" s="8">
        <f t="shared" si="127"/>
        <v>0.84821400842814865</v>
      </c>
      <c r="DO103" s="8">
        <f t="shared" si="127"/>
        <v>3.6192790041725393</v>
      </c>
      <c r="DP103" s="8">
        <f t="shared" si="127"/>
        <v>12.342927431237237</v>
      </c>
      <c r="DQ103" s="8">
        <f t="shared" si="127"/>
        <v>3.6174369780774145E-2</v>
      </c>
      <c r="DR103" s="8">
        <f t="shared" si="127"/>
        <v>49.047759275911915</v>
      </c>
      <c r="DS103" s="8">
        <f t="shared" si="127"/>
        <v>51.469473593627896</v>
      </c>
      <c r="DT103" s="8">
        <f t="shared" si="127"/>
        <v>51.505647963408663</v>
      </c>
      <c r="DU103" s="8">
        <f t="shared" si="127"/>
        <v>1.5086535661835565</v>
      </c>
      <c r="DW103" s="4">
        <f t="shared" si="95"/>
        <v>6.8436081150772848E-2</v>
      </c>
      <c r="DX103" s="4">
        <f t="shared" si="95"/>
        <v>5.8107953318386377E-2</v>
      </c>
      <c r="DY103" s="4">
        <f t="shared" si="95"/>
        <v>1.0988384856059567E-2</v>
      </c>
      <c r="DZ103" s="4">
        <f t="shared" si="95"/>
        <v>3.4363674610958017E-2</v>
      </c>
      <c r="EA103" s="4">
        <f t="shared" si="114"/>
        <v>0.11079642729519425</v>
      </c>
      <c r="EB103" s="4">
        <f t="shared" si="114"/>
        <v>1.876904769843081E-2</v>
      </c>
      <c r="EC103" s="4">
        <f t="shared" si="114"/>
        <v>4.8123374103647018E-2</v>
      </c>
      <c r="ED103" s="4">
        <f t="shared" si="114"/>
        <v>1.4424218213423271E-2</v>
      </c>
      <c r="EE103" s="4">
        <f t="shared" si="114"/>
        <v>0.31314527528965824</v>
      </c>
      <c r="EF103" s="4">
        <f t="shared" si="114"/>
        <v>6.4257809499819643E-2</v>
      </c>
      <c r="EG103" s="4">
        <f t="shared" si="114"/>
        <v>1.5724325304164379E-2</v>
      </c>
      <c r="EH103" s="4">
        <f t="shared" si="114"/>
        <v>3.0878014081310325E-2</v>
      </c>
      <c r="EI103" s="4">
        <f t="shared" si="114"/>
        <v>3.1393966978843446E-2</v>
      </c>
      <c r="EJ103" s="4">
        <f t="shared" si="114"/>
        <v>1.8444921332549481E-2</v>
      </c>
      <c r="EK103" s="4">
        <f t="shared" si="114"/>
        <v>1.2113511396160985E-2</v>
      </c>
      <c r="EL103" s="4">
        <f t="shared" si="114"/>
        <v>2.6182194454260472E-2</v>
      </c>
      <c r="EM103" s="4">
        <f t="shared" si="114"/>
        <v>1.5871345208773993E-2</v>
      </c>
      <c r="EN103" s="4">
        <f t="shared" si="114"/>
        <v>6.3707292865098075E-2</v>
      </c>
      <c r="EO103" s="4">
        <f t="shared" si="114"/>
        <v>0.27428618898788065</v>
      </c>
      <c r="EP103" s="4">
        <f t="shared" si="114"/>
        <v>9.7702106872240343E-4</v>
      </c>
      <c r="EQ103" s="4">
        <f t="shared" si="92"/>
        <v>0.95436024448370316</v>
      </c>
      <c r="ES103" s="4">
        <f t="shared" si="113"/>
        <v>9.012590467033714E-2</v>
      </c>
      <c r="ET103" s="4">
        <f t="shared" si="113"/>
        <v>8.2719504473064628E-2</v>
      </c>
      <c r="EU103" s="4">
        <f t="shared" si="113"/>
        <v>1.3846896915569928E-2</v>
      </c>
      <c r="EV103" s="4">
        <f t="shared" si="113"/>
        <v>5.9508636496626736E-2</v>
      </c>
      <c r="EW103" s="4">
        <f t="shared" si="113"/>
        <v>0.11273925005438364</v>
      </c>
      <c r="EX103" s="4">
        <f t="shared" si="113"/>
        <v>1.7411137143638844E-2</v>
      </c>
      <c r="EY103" s="4">
        <f t="shared" si="113"/>
        <v>4.4684512708478841E-2</v>
      </c>
      <c r="EZ103" s="4">
        <f t="shared" si="113"/>
        <v>1.3446949966398778E-2</v>
      </c>
      <c r="FA103" s="4">
        <f t="shared" si="113"/>
        <v>0.29301868022546868</v>
      </c>
      <c r="FB103" s="4">
        <f t="shared" si="113"/>
        <v>7.4611658749422299E-2</v>
      </c>
      <c r="FC103" s="4">
        <f t="shared" si="113"/>
        <v>1.2849564490621175E-2</v>
      </c>
      <c r="FD103" s="4">
        <f t="shared" ref="FD103:FH138" si="130">DI103/$DT103</f>
        <v>2.5469543117282022E-2</v>
      </c>
      <c r="FE103" s="4">
        <f t="shared" si="130"/>
        <v>3.9771740557972821E-2</v>
      </c>
      <c r="FF103" s="4">
        <f t="shared" si="130"/>
        <v>2.7568938926469621E-2</v>
      </c>
      <c r="FG103" s="4">
        <f t="shared" si="130"/>
        <v>1.1147802503268073E-2</v>
      </c>
      <c r="FH103" s="4">
        <f t="shared" si="130"/>
        <v>2.739528814178558E-2</v>
      </c>
      <c r="FI103" s="4">
        <f t="shared" si="125"/>
        <v>1.6468368848223176E-2</v>
      </c>
      <c r="FJ103" s="4">
        <f t="shared" si="125"/>
        <v>7.0269555811506276E-2</v>
      </c>
      <c r="FK103" s="4">
        <f t="shared" si="125"/>
        <v>0.23964221244252798</v>
      </c>
      <c r="FL103" s="4">
        <f t="shared" si="125"/>
        <v>7.0233792236675929E-4</v>
      </c>
      <c r="FM103" s="4">
        <f t="shared" si="89"/>
        <v>1</v>
      </c>
    </row>
    <row r="104" spans="1:169" s="4" customFormat="1" x14ac:dyDescent="0.2">
      <c r="A104" s="4" t="s">
        <v>449</v>
      </c>
      <c r="B104" s="4" t="s">
        <v>124</v>
      </c>
      <c r="C104" s="4" t="s">
        <v>468</v>
      </c>
      <c r="D104" s="5" t="s">
        <v>469</v>
      </c>
      <c r="E104" s="5" t="s">
        <v>98</v>
      </c>
      <c r="F104" s="25">
        <v>298</v>
      </c>
      <c r="G104" s="26">
        <v>43418</v>
      </c>
      <c r="H104" s="25">
        <v>4</v>
      </c>
      <c r="I104" s="25">
        <v>3</v>
      </c>
      <c r="J104" s="25" t="s">
        <v>452</v>
      </c>
      <c r="K104" s="27" t="s">
        <v>453</v>
      </c>
      <c r="L104" s="25">
        <v>55</v>
      </c>
      <c r="M104" s="25" t="s">
        <v>454</v>
      </c>
      <c r="N104" s="25">
        <v>50</v>
      </c>
      <c r="O104" s="25">
        <v>4</v>
      </c>
      <c r="P104" s="28">
        <v>6</v>
      </c>
      <c r="Q104" s="25" t="s">
        <v>102</v>
      </c>
      <c r="R104" s="25" t="s">
        <v>103</v>
      </c>
      <c r="S104" s="39"/>
      <c r="T104" s="25" t="s">
        <v>104</v>
      </c>
      <c r="U104" s="28">
        <v>2000</v>
      </c>
      <c r="V104" s="25"/>
      <c r="W104" s="25" t="s">
        <v>105</v>
      </c>
      <c r="X104" s="25" t="s">
        <v>470</v>
      </c>
      <c r="Y104" s="25"/>
      <c r="Z104" s="25"/>
      <c r="AA104" s="8">
        <v>55.916163168585648</v>
      </c>
      <c r="AB104" s="8">
        <v>38.218451156111698</v>
      </c>
      <c r="AC104" s="8">
        <v>3.6123782010697694</v>
      </c>
      <c r="AD104" s="8">
        <v>21.814878895367823</v>
      </c>
      <c r="AE104" s="8">
        <v>65.787919364395378</v>
      </c>
      <c r="AF104" s="8">
        <v>14.292013507939108</v>
      </c>
      <c r="AG104" s="8">
        <v>41.411255686462511</v>
      </c>
      <c r="AH104" s="8">
        <v>8.2589591335452024</v>
      </c>
      <c r="AI104" s="8">
        <v>148.6714481951185</v>
      </c>
      <c r="AJ104" s="8">
        <v>28.297889959152357</v>
      </c>
      <c r="AK104" s="8">
        <v>10.358728470747881</v>
      </c>
      <c r="AL104" s="8">
        <v>14.014766757954659</v>
      </c>
      <c r="AM104" s="8">
        <v>29.330695063440867</v>
      </c>
      <c r="AN104" s="8">
        <v>8.6454476031658096</v>
      </c>
      <c r="AO104" s="8">
        <v>7.8316246250857393</v>
      </c>
      <c r="AP104" s="8">
        <v>15.74542799758496</v>
      </c>
      <c r="AQ104" s="8">
        <v>2.734767895399338</v>
      </c>
      <c r="AR104" s="8">
        <v>62.36705661630937</v>
      </c>
      <c r="AS104" s="8">
        <v>221.85032156931138</v>
      </c>
      <c r="AT104" s="8">
        <v>0.37278499360086026</v>
      </c>
      <c r="AU104" s="8">
        <v>592.52528908154216</v>
      </c>
      <c r="AV104" s="8">
        <v>612.50821787448911</v>
      </c>
      <c r="AW104" s="8">
        <v>612.88100286808992</v>
      </c>
      <c r="AX104" s="8">
        <v>17.608592340908231</v>
      </c>
      <c r="AZ104" s="8">
        <f t="shared" si="104"/>
        <v>55.916163168585648</v>
      </c>
      <c r="BA104" s="8">
        <f t="shared" si="104"/>
        <v>38.218451156111698</v>
      </c>
      <c r="BB104" s="8">
        <f t="shared" si="103"/>
        <v>3.6123782010697694</v>
      </c>
      <c r="BC104" s="8">
        <f t="shared" si="103"/>
        <v>21.814878895367823</v>
      </c>
      <c r="BD104" s="8">
        <f t="shared" si="103"/>
        <v>65.787919364395378</v>
      </c>
      <c r="BE104" s="8">
        <f t="shared" si="103"/>
        <v>14.292013507939108</v>
      </c>
      <c r="BF104" s="8">
        <f t="shared" si="103"/>
        <v>41.411255686462511</v>
      </c>
      <c r="BG104" s="8">
        <f t="shared" si="103"/>
        <v>8.2589591335452024</v>
      </c>
      <c r="BH104" s="8">
        <f t="shared" si="103"/>
        <v>148.6714481951185</v>
      </c>
      <c r="BI104" s="8">
        <f t="shared" si="103"/>
        <v>28.297889959152357</v>
      </c>
      <c r="BJ104" s="8">
        <f t="shared" si="103"/>
        <v>10.358728470747881</v>
      </c>
      <c r="BK104" s="8">
        <f t="shared" si="75"/>
        <v>14.014766757954659</v>
      </c>
      <c r="BL104" s="8">
        <f t="shared" si="75"/>
        <v>29.330695063440867</v>
      </c>
      <c r="BM104" s="8">
        <f t="shared" si="75"/>
        <v>8.6454476031658096</v>
      </c>
      <c r="BN104" s="8">
        <f t="shared" si="75"/>
        <v>7.8316246250857393</v>
      </c>
      <c r="BO104" s="8">
        <f t="shared" si="75"/>
        <v>15.74542799758496</v>
      </c>
      <c r="BP104" s="8">
        <f t="shared" si="65"/>
        <v>2.734767895399338</v>
      </c>
      <c r="BQ104" s="8">
        <f t="shared" si="65"/>
        <v>62.36705661630937</v>
      </c>
      <c r="BR104" s="8">
        <f t="shared" si="65"/>
        <v>221.85032156931138</v>
      </c>
      <c r="BS104" s="8">
        <f t="shared" si="65"/>
        <v>0.37278499360086026</v>
      </c>
      <c r="BT104" s="8">
        <f t="shared" si="112"/>
        <v>592.52528908154216</v>
      </c>
      <c r="BU104" s="8">
        <f t="shared" si="112"/>
        <v>612.50821787448911</v>
      </c>
      <c r="BV104" s="8">
        <f t="shared" si="112"/>
        <v>612.88100286808992</v>
      </c>
      <c r="BW104" s="8">
        <f t="shared" si="112"/>
        <v>17.608592340908231</v>
      </c>
      <c r="BX104" s="8"/>
      <c r="BY104" s="8">
        <f t="shared" si="128"/>
        <v>371.43577049457542</v>
      </c>
      <c r="BZ104" s="8">
        <f t="shared" si="126"/>
        <v>269.94036975389776</v>
      </c>
      <c r="CA104" s="8">
        <f t="shared" si="126"/>
        <v>51.798521162602839</v>
      </c>
      <c r="CB104" s="8">
        <f t="shared" si="126"/>
        <v>209.10140054299001</v>
      </c>
      <c r="CC104" s="8">
        <f t="shared" si="126"/>
        <v>657.00323701369996</v>
      </c>
      <c r="CD104" s="8">
        <f t="shared" si="126"/>
        <v>140.29822257752554</v>
      </c>
      <c r="CE104" s="8">
        <f t="shared" si="126"/>
        <v>393.04393282685828</v>
      </c>
      <c r="CF104" s="8">
        <f t="shared" si="126"/>
        <v>85.812431931900974</v>
      </c>
      <c r="CG104" s="8">
        <f t="shared" si="126"/>
        <v>1577.0534016656534</v>
      </c>
      <c r="CH104" s="8">
        <f t="shared" si="126"/>
        <v>304.77817045224702</v>
      </c>
      <c r="CI104" s="8">
        <f t="shared" si="126"/>
        <v>111.58487159020211</v>
      </c>
      <c r="CJ104" s="8">
        <f t="shared" si="126"/>
        <v>152.64014191271633</v>
      </c>
      <c r="CK104" s="8">
        <f t="shared" si="126"/>
        <v>178.19432100461745</v>
      </c>
      <c r="CL104" s="8">
        <f t="shared" si="126"/>
        <v>60.42631999547929</v>
      </c>
      <c r="CM104" s="8">
        <f t="shared" si="126"/>
        <v>77.00911453943624</v>
      </c>
      <c r="CN104" s="8">
        <f t="shared" si="126"/>
        <v>156.62402881017056</v>
      </c>
      <c r="CO104" s="8">
        <f t="shared" si="126"/>
        <v>33.649105425973609</v>
      </c>
      <c r="CP104" s="8">
        <f t="shared" si="126"/>
        <v>554.87136201936369</v>
      </c>
      <c r="CQ104" s="8">
        <f t="shared" si="126"/>
        <v>2153.4764472395186</v>
      </c>
      <c r="CR104" s="8">
        <f t="shared" si="126"/>
        <v>3.1835296505522646</v>
      </c>
      <c r="CS104" s="8">
        <f t="shared" si="126"/>
        <v>5979.0464586512044</v>
      </c>
      <c r="CT104" s="8">
        <f t="shared" si="126"/>
        <v>6180.1255208899966</v>
      </c>
      <c r="CU104" s="8">
        <f t="shared" si="126"/>
        <v>6183.309050540548</v>
      </c>
      <c r="CV104" s="8">
        <f t="shared" si="126"/>
        <v>169.22764141874183</v>
      </c>
      <c r="CW104" s="8"/>
      <c r="CX104" s="8">
        <f t="shared" si="129"/>
        <v>4.6419931183341134</v>
      </c>
      <c r="CY104" s="8">
        <f t="shared" si="127"/>
        <v>4.2605216770972749</v>
      </c>
      <c r="CZ104" s="8">
        <f t="shared" si="127"/>
        <v>0.71319339791895398</v>
      </c>
      <c r="DA104" s="8">
        <f t="shared" si="127"/>
        <v>3.0650308821777092</v>
      </c>
      <c r="DB104" s="8">
        <f t="shared" si="127"/>
        <v>5.8067081249597843</v>
      </c>
      <c r="DC104" s="8">
        <f t="shared" si="127"/>
        <v>0.89677190036289089</v>
      </c>
      <c r="DD104" s="8">
        <f t="shared" si="127"/>
        <v>2.3015047809793718</v>
      </c>
      <c r="DE104" s="8">
        <f t="shared" si="127"/>
        <v>0.69259387115090543</v>
      </c>
      <c r="DF104" s="8">
        <f t="shared" si="127"/>
        <v>15.092116990395605</v>
      </c>
      <c r="DG104" s="8">
        <f t="shared" si="127"/>
        <v>3.8429218295137249</v>
      </c>
      <c r="DH104" s="8">
        <f t="shared" si="127"/>
        <v>0.66182514513705082</v>
      </c>
      <c r="DI104" s="8">
        <f t="shared" si="127"/>
        <v>1.3118253215875859</v>
      </c>
      <c r="DJ104" s="8">
        <f t="shared" si="127"/>
        <v>2.0484692680709706</v>
      </c>
      <c r="DK104" s="8">
        <f t="shared" si="127"/>
        <v>1.4199560630714578</v>
      </c>
      <c r="DL104" s="8">
        <f t="shared" si="127"/>
        <v>0.57417479129893123</v>
      </c>
      <c r="DM104" s="8">
        <f t="shared" si="127"/>
        <v>1.4110120668869519</v>
      </c>
      <c r="DN104" s="8">
        <f t="shared" si="127"/>
        <v>0.84821400842814865</v>
      </c>
      <c r="DO104" s="8">
        <f t="shared" si="127"/>
        <v>3.6192790041725393</v>
      </c>
      <c r="DP104" s="8">
        <f t="shared" si="127"/>
        <v>12.342927431237237</v>
      </c>
      <c r="DQ104" s="8">
        <f t="shared" si="127"/>
        <v>3.6174369780774145E-2</v>
      </c>
      <c r="DR104" s="8">
        <f t="shared" si="127"/>
        <v>49.047759275911915</v>
      </c>
      <c r="DS104" s="8">
        <f t="shared" si="127"/>
        <v>51.469473593627896</v>
      </c>
      <c r="DT104" s="8">
        <f t="shared" si="127"/>
        <v>51.505647963408663</v>
      </c>
      <c r="DU104" s="8">
        <f t="shared" si="127"/>
        <v>1.5086535661835565</v>
      </c>
      <c r="DW104" s="4">
        <f t="shared" si="95"/>
        <v>6.0070710918469182E-2</v>
      </c>
      <c r="DX104" s="4">
        <f t="shared" si="95"/>
        <v>4.3656295932725443E-2</v>
      </c>
      <c r="DY104" s="4">
        <f t="shared" si="95"/>
        <v>8.3771522237069147E-3</v>
      </c>
      <c r="DZ104" s="4">
        <f t="shared" si="95"/>
        <v>3.3817070897452596E-2</v>
      </c>
      <c r="EA104" s="4">
        <f t="shared" si="114"/>
        <v>0.10625431005365395</v>
      </c>
      <c r="EB104" s="4">
        <f t="shared" si="114"/>
        <v>2.2689828606457994E-2</v>
      </c>
      <c r="EC104" s="4">
        <f t="shared" si="114"/>
        <v>6.3565306151485049E-2</v>
      </c>
      <c r="ED104" s="4">
        <f t="shared" si="114"/>
        <v>1.3878075837790965E-2</v>
      </c>
      <c r="EE104" s="4">
        <f t="shared" si="114"/>
        <v>0.25505006927120788</v>
      </c>
      <c r="EF104" s="4">
        <f t="shared" si="114"/>
        <v>4.9290463724371528E-2</v>
      </c>
      <c r="EG104" s="4">
        <f t="shared" si="114"/>
        <v>1.8046141746779956E-2</v>
      </c>
      <c r="EH104" s="4">
        <f t="shared" si="114"/>
        <v>2.4685834181193394E-2</v>
      </c>
      <c r="EI104" s="4">
        <f t="shared" si="114"/>
        <v>2.881860174675235E-2</v>
      </c>
      <c r="EJ104" s="4">
        <f t="shared" si="114"/>
        <v>9.7724890510198243E-3</v>
      </c>
      <c r="EK104" s="4">
        <f t="shared" si="114"/>
        <v>1.2454353148126093E-2</v>
      </c>
      <c r="EL104" s="4">
        <f t="shared" si="114"/>
        <v>2.5330131088381939E-2</v>
      </c>
      <c r="EM104" s="4">
        <f t="shared" si="114"/>
        <v>5.4419252136575624E-3</v>
      </c>
      <c r="EN104" s="4">
        <f t="shared" si="114"/>
        <v>8.9736960822111356E-2</v>
      </c>
      <c r="EO104" s="4">
        <f t="shared" si="114"/>
        <v>0.34827249125632181</v>
      </c>
      <c r="EP104" s="4">
        <f t="shared" si="114"/>
        <v>5.1485856917890245E-4</v>
      </c>
      <c r="EQ104" s="4">
        <f t="shared" si="92"/>
        <v>0.96696548883134237</v>
      </c>
      <c r="ES104" s="4">
        <f t="shared" ref="ES104:FC127" si="131">CX104/$DT104</f>
        <v>9.012590467033714E-2</v>
      </c>
      <c r="ET104" s="4">
        <f t="shared" si="131"/>
        <v>8.2719504473064628E-2</v>
      </c>
      <c r="EU104" s="4">
        <f t="shared" si="131"/>
        <v>1.3846896915569928E-2</v>
      </c>
      <c r="EV104" s="4">
        <f t="shared" si="131"/>
        <v>5.9508636496626736E-2</v>
      </c>
      <c r="EW104" s="4">
        <f t="shared" si="131"/>
        <v>0.11273925005438364</v>
      </c>
      <c r="EX104" s="4">
        <f t="shared" si="131"/>
        <v>1.7411137143638844E-2</v>
      </c>
      <c r="EY104" s="4">
        <f t="shared" si="131"/>
        <v>4.4684512708478841E-2</v>
      </c>
      <c r="EZ104" s="4">
        <f t="shared" si="131"/>
        <v>1.3446949966398778E-2</v>
      </c>
      <c r="FA104" s="4">
        <f t="shared" si="131"/>
        <v>0.29301868022546868</v>
      </c>
      <c r="FB104" s="4">
        <f t="shared" si="131"/>
        <v>7.4611658749422299E-2</v>
      </c>
      <c r="FC104" s="4">
        <f t="shared" si="131"/>
        <v>1.2849564490621175E-2</v>
      </c>
      <c r="FD104" s="4">
        <f t="shared" si="130"/>
        <v>2.5469543117282022E-2</v>
      </c>
      <c r="FE104" s="4">
        <f t="shared" si="130"/>
        <v>3.9771740557972821E-2</v>
      </c>
      <c r="FF104" s="4">
        <f t="shared" si="130"/>
        <v>2.7568938926469621E-2</v>
      </c>
      <c r="FG104" s="4">
        <f t="shared" si="130"/>
        <v>1.1147802503268073E-2</v>
      </c>
      <c r="FH104" s="4">
        <f t="shared" si="130"/>
        <v>2.739528814178558E-2</v>
      </c>
      <c r="FI104" s="4">
        <f t="shared" si="125"/>
        <v>1.6468368848223176E-2</v>
      </c>
      <c r="FJ104" s="4">
        <f t="shared" si="125"/>
        <v>7.0269555811506276E-2</v>
      </c>
      <c r="FK104" s="4">
        <f t="shared" si="125"/>
        <v>0.23964221244252798</v>
      </c>
      <c r="FL104" s="4">
        <f t="shared" si="125"/>
        <v>7.0233792236675929E-4</v>
      </c>
      <c r="FM104" s="4">
        <f t="shared" si="89"/>
        <v>1</v>
      </c>
    </row>
    <row r="105" spans="1:169" s="4" customFormat="1" x14ac:dyDescent="0.2">
      <c r="A105" s="4" t="s">
        <v>449</v>
      </c>
      <c r="B105" s="4" t="s">
        <v>128</v>
      </c>
      <c r="C105" s="4" t="s">
        <v>471</v>
      </c>
      <c r="D105" s="5" t="s">
        <v>472</v>
      </c>
      <c r="E105" s="5" t="s">
        <v>98</v>
      </c>
      <c r="F105" s="25">
        <v>298</v>
      </c>
      <c r="G105" s="26">
        <v>43418</v>
      </c>
      <c r="H105" s="25">
        <v>4</v>
      </c>
      <c r="I105" s="25">
        <v>3</v>
      </c>
      <c r="J105" s="25" t="s">
        <v>452</v>
      </c>
      <c r="K105" s="27" t="s">
        <v>453</v>
      </c>
      <c r="L105" s="25">
        <v>55</v>
      </c>
      <c r="M105" s="25" t="s">
        <v>454</v>
      </c>
      <c r="N105" s="25">
        <v>70</v>
      </c>
      <c r="O105" s="25">
        <v>2</v>
      </c>
      <c r="P105" s="28">
        <v>7</v>
      </c>
      <c r="Q105" s="25" t="s">
        <v>102</v>
      </c>
      <c r="R105" s="25" t="s">
        <v>103</v>
      </c>
      <c r="S105" s="39"/>
      <c r="T105" s="25" t="s">
        <v>104</v>
      </c>
      <c r="U105" s="28">
        <v>2000</v>
      </c>
      <c r="V105" s="39"/>
      <c r="W105" s="25" t="s">
        <v>105</v>
      </c>
      <c r="X105" s="25" t="s">
        <v>473</v>
      </c>
      <c r="Y105" s="25"/>
      <c r="Z105" s="25"/>
      <c r="AA105" s="8">
        <v>30.064059308666668</v>
      </c>
      <c r="AB105" s="8">
        <v>17.132579452554094</v>
      </c>
      <c r="AC105" s="8">
        <v>3.3863697842802587</v>
      </c>
      <c r="AD105" s="8">
        <v>12.185537423144416</v>
      </c>
      <c r="AE105" s="8">
        <v>32.820162758878801</v>
      </c>
      <c r="AF105" s="8">
        <v>8.3736733654205402</v>
      </c>
      <c r="AG105" s="8">
        <v>22.318971952159217</v>
      </c>
      <c r="AH105" s="8">
        <v>3.2775467373391227</v>
      </c>
      <c r="AI105" s="8">
        <v>74.817071791677833</v>
      </c>
      <c r="AJ105" s="8">
        <v>13.149957945600626</v>
      </c>
      <c r="AK105" s="8">
        <v>2.1901687574429665</v>
      </c>
      <c r="AL105" s="8">
        <v>5.3198422878784619</v>
      </c>
      <c r="AM105" s="8">
        <v>13.66024282661893</v>
      </c>
      <c r="AN105" s="8">
        <v>3.9739894925941264</v>
      </c>
      <c r="AO105" s="8">
        <v>3.718787900939704</v>
      </c>
      <c r="AP105" s="8">
        <v>7.7259797483133674</v>
      </c>
      <c r="AQ105" s="8">
        <v>1.5814238541228316</v>
      </c>
      <c r="AR105" s="8">
        <v>45.244075334621861</v>
      </c>
      <c r="AS105" s="8">
        <v>111.84515521271717</v>
      </c>
      <c r="AT105" s="8">
        <v>0.19038978578330421</v>
      </c>
      <c r="AU105" s="8">
        <v>274.82156625103283</v>
      </c>
      <c r="AV105" s="8">
        <v>285.80042897970623</v>
      </c>
      <c r="AW105" s="8">
        <v>285.99081876548951</v>
      </c>
      <c r="AX105" s="8">
        <v>13.800546413492428</v>
      </c>
      <c r="AZ105" s="8">
        <f t="shared" si="104"/>
        <v>30.064059308666668</v>
      </c>
      <c r="BA105" s="8">
        <f t="shared" si="104"/>
        <v>17.132579452554094</v>
      </c>
      <c r="BB105" s="8">
        <f t="shared" si="103"/>
        <v>3.3863697842802587</v>
      </c>
      <c r="BC105" s="8">
        <f t="shared" si="103"/>
        <v>12.185537423144416</v>
      </c>
      <c r="BD105" s="8">
        <f t="shared" si="103"/>
        <v>32.820162758878801</v>
      </c>
      <c r="BE105" s="8">
        <f t="shared" si="103"/>
        <v>8.3736733654205402</v>
      </c>
      <c r="BF105" s="8">
        <f t="shared" si="103"/>
        <v>22.318971952159217</v>
      </c>
      <c r="BG105" s="8">
        <f t="shared" si="103"/>
        <v>3.2775467373391227</v>
      </c>
      <c r="BH105" s="8">
        <f t="shared" si="103"/>
        <v>74.817071791677833</v>
      </c>
      <c r="BI105" s="8">
        <f t="shared" si="103"/>
        <v>13.149957945600626</v>
      </c>
      <c r="BJ105" s="8">
        <f t="shared" si="103"/>
        <v>2.1901687574429665</v>
      </c>
      <c r="BK105" s="8">
        <f t="shared" si="75"/>
        <v>5.3198422878784619</v>
      </c>
      <c r="BL105" s="8">
        <f t="shared" si="75"/>
        <v>13.66024282661893</v>
      </c>
      <c r="BM105" s="8">
        <f t="shared" si="75"/>
        <v>3.9739894925941264</v>
      </c>
      <c r="BN105" s="8">
        <f t="shared" si="75"/>
        <v>3.718787900939704</v>
      </c>
      <c r="BO105" s="8">
        <f t="shared" si="75"/>
        <v>7.7259797483133674</v>
      </c>
      <c r="BP105" s="8">
        <f t="shared" si="65"/>
        <v>1.5814238541228316</v>
      </c>
      <c r="BQ105" s="8">
        <f t="shared" si="65"/>
        <v>45.244075334621861</v>
      </c>
      <c r="BR105" s="8">
        <f t="shared" si="65"/>
        <v>111.84515521271717</v>
      </c>
      <c r="BS105" s="8">
        <f t="shared" si="65"/>
        <v>0.19038978578330421</v>
      </c>
      <c r="BT105" s="8">
        <f t="shared" si="112"/>
        <v>274.82156625103283</v>
      </c>
      <c r="BU105" s="8">
        <f t="shared" si="112"/>
        <v>285.80042897970623</v>
      </c>
      <c r="BV105" s="8">
        <f t="shared" si="112"/>
        <v>285.99081876548951</v>
      </c>
      <c r="BW105" s="8">
        <f t="shared" si="112"/>
        <v>13.800546413492428</v>
      </c>
      <c r="BX105" s="8"/>
      <c r="BY105" s="8">
        <f t="shared" si="128"/>
        <v>859.80222477252312</v>
      </c>
      <c r="BZ105" s="8">
        <f t="shared" si="126"/>
        <v>553.51030608665792</v>
      </c>
      <c r="CA105" s="8">
        <f t="shared" si="126"/>
        <v>69.987479853500275</v>
      </c>
      <c r="CB105" s="8">
        <f t="shared" si="126"/>
        <v>340.00416318512237</v>
      </c>
      <c r="CC105" s="8">
        <f t="shared" si="126"/>
        <v>986.08082123274187</v>
      </c>
      <c r="CD105" s="8">
        <f t="shared" si="126"/>
        <v>226.65686873359647</v>
      </c>
      <c r="CE105" s="8">
        <f t="shared" si="126"/>
        <v>637.30227638621727</v>
      </c>
      <c r="CF105" s="8">
        <f t="shared" si="126"/>
        <v>115.36505870884325</v>
      </c>
      <c r="CG105" s="8">
        <f t="shared" si="126"/>
        <v>2234.8851998679634</v>
      </c>
      <c r="CH105" s="8">
        <f t="shared" si="126"/>
        <v>414.47847904752985</v>
      </c>
      <c r="CI105" s="8">
        <f t="shared" si="126"/>
        <v>125.48897228190847</v>
      </c>
      <c r="CJ105" s="8">
        <f t="shared" si="126"/>
        <v>193.34609045833119</v>
      </c>
      <c r="CK105" s="8">
        <f t="shared" si="126"/>
        <v>429.90937890059797</v>
      </c>
      <c r="CL105" s="8">
        <f t="shared" si="126"/>
        <v>126.19437095759936</v>
      </c>
      <c r="CM105" s="8">
        <f t="shared" si="126"/>
        <v>115.50412526025443</v>
      </c>
      <c r="CN105" s="8">
        <f t="shared" si="126"/>
        <v>234.71407745898324</v>
      </c>
      <c r="CO105" s="8">
        <f t="shared" si="126"/>
        <v>43.161917495221694</v>
      </c>
      <c r="CP105" s="8">
        <f t="shared" si="126"/>
        <v>1076.1113195093121</v>
      </c>
      <c r="CQ105" s="8">
        <f t="shared" si="126"/>
        <v>3336.9547678202853</v>
      </c>
      <c r="CR105" s="8">
        <f t="shared" si="126"/>
        <v>5.6317477938416447</v>
      </c>
      <c r="CS105" s="8">
        <f t="shared" si="126"/>
        <v>8673.4685533257489</v>
      </c>
      <c r="CT105" s="8">
        <f t="shared" si="126"/>
        <v>8983.0864685419529</v>
      </c>
      <c r="CU105" s="8">
        <f t="shared" si="126"/>
        <v>8988.7182163357938</v>
      </c>
      <c r="CV105" s="8">
        <f t="shared" si="126"/>
        <v>314.09138754400658</v>
      </c>
      <c r="CW105" s="8"/>
      <c r="CX105" s="8">
        <f t="shared" si="129"/>
        <v>4.6419931183341134</v>
      </c>
      <c r="CY105" s="8">
        <f t="shared" si="127"/>
        <v>4.2605216770972749</v>
      </c>
      <c r="CZ105" s="8">
        <f t="shared" si="127"/>
        <v>0.71319339791895398</v>
      </c>
      <c r="DA105" s="8">
        <f t="shared" si="127"/>
        <v>3.0650308821777092</v>
      </c>
      <c r="DB105" s="8">
        <f t="shared" si="127"/>
        <v>5.8067081249597843</v>
      </c>
      <c r="DC105" s="8">
        <f t="shared" si="127"/>
        <v>0.89677190036289089</v>
      </c>
      <c r="DD105" s="8">
        <f t="shared" si="127"/>
        <v>2.3015047809793718</v>
      </c>
      <c r="DE105" s="8">
        <f t="shared" si="127"/>
        <v>0.69259387115090543</v>
      </c>
      <c r="DF105" s="8">
        <f t="shared" si="127"/>
        <v>15.092116990395605</v>
      </c>
      <c r="DG105" s="8">
        <f t="shared" si="127"/>
        <v>3.8429218295137249</v>
      </c>
      <c r="DH105" s="8">
        <f t="shared" si="127"/>
        <v>0.66182514513705082</v>
      </c>
      <c r="DI105" s="8">
        <f t="shared" si="127"/>
        <v>1.3118253215875859</v>
      </c>
      <c r="DJ105" s="8">
        <f t="shared" si="127"/>
        <v>2.0484692680709706</v>
      </c>
      <c r="DK105" s="8">
        <f t="shared" si="127"/>
        <v>1.4199560630714578</v>
      </c>
      <c r="DL105" s="8">
        <f t="shared" si="127"/>
        <v>0.57417479129893123</v>
      </c>
      <c r="DM105" s="8">
        <f t="shared" si="127"/>
        <v>1.4110120668869519</v>
      </c>
      <c r="DN105" s="8">
        <f t="shared" si="127"/>
        <v>0.84821400842814865</v>
      </c>
      <c r="DO105" s="8">
        <f t="shared" si="127"/>
        <v>3.6192790041725393</v>
      </c>
      <c r="DP105" s="8">
        <f t="shared" si="127"/>
        <v>12.342927431237237</v>
      </c>
      <c r="DQ105" s="8">
        <f t="shared" si="127"/>
        <v>3.6174369780774145E-2</v>
      </c>
      <c r="DR105" s="8">
        <f t="shared" si="127"/>
        <v>49.047759275911915</v>
      </c>
      <c r="DS105" s="8">
        <f t="shared" si="127"/>
        <v>51.469473593627896</v>
      </c>
      <c r="DT105" s="8">
        <f t="shared" si="127"/>
        <v>51.505647963408663</v>
      </c>
      <c r="DU105" s="8">
        <f t="shared" si="127"/>
        <v>1.5086535661835565</v>
      </c>
      <c r="DW105" s="4">
        <f t="shared" si="95"/>
        <v>9.565348518879449E-2</v>
      </c>
      <c r="DX105" s="4">
        <f t="shared" si="95"/>
        <v>6.1578335505136528E-2</v>
      </c>
      <c r="DY105" s="4">
        <f t="shared" si="95"/>
        <v>7.7861468308470707E-3</v>
      </c>
      <c r="DZ105" s="4">
        <f t="shared" si="95"/>
        <v>3.7825656005904186E-2</v>
      </c>
      <c r="EA105" s="4">
        <f t="shared" si="114"/>
        <v>0.10970205067065866</v>
      </c>
      <c r="EB105" s="4">
        <f t="shared" si="114"/>
        <v>2.5215705207187151E-2</v>
      </c>
      <c r="EC105" s="4">
        <f t="shared" si="114"/>
        <v>7.0900239728063294E-2</v>
      </c>
      <c r="ED105" s="4">
        <f t="shared" si="114"/>
        <v>1.2834428216826586E-2</v>
      </c>
      <c r="EE105" s="4">
        <f t="shared" si="114"/>
        <v>0.24863224612007062</v>
      </c>
      <c r="EF105" s="4">
        <f t="shared" si="114"/>
        <v>4.6110965887691376E-2</v>
      </c>
      <c r="EG105" s="4">
        <f t="shared" si="114"/>
        <v>1.396071934414954E-2</v>
      </c>
      <c r="EH105" s="4">
        <f t="shared" si="114"/>
        <v>2.1509862230073083E-2</v>
      </c>
      <c r="EI105" s="4">
        <f t="shared" si="114"/>
        <v>4.7827662248805969E-2</v>
      </c>
      <c r="EJ105" s="4">
        <f t="shared" si="114"/>
        <v>1.4039195346924766E-2</v>
      </c>
      <c r="EK105" s="4">
        <f t="shared" si="114"/>
        <v>1.2849899449550117E-2</v>
      </c>
      <c r="EL105" s="4">
        <f t="shared" si="114"/>
        <v>2.6112074247963607E-2</v>
      </c>
      <c r="EM105" s="4">
        <f t="shared" si="114"/>
        <v>4.8017878029350926E-3</v>
      </c>
      <c r="EN105" s="4">
        <f t="shared" si="114"/>
        <v>0.11971799466954294</v>
      </c>
      <c r="EO105" s="4">
        <f t="shared" si="114"/>
        <v>0.37123811065250839</v>
      </c>
      <c r="EP105" s="4">
        <f t="shared" si="114"/>
        <v>6.2653513641207435E-4</v>
      </c>
      <c r="EQ105" s="4">
        <f t="shared" si="92"/>
        <v>0.96492829617941289</v>
      </c>
      <c r="ES105" s="4">
        <f t="shared" si="131"/>
        <v>9.012590467033714E-2</v>
      </c>
      <c r="ET105" s="4">
        <f t="shared" si="131"/>
        <v>8.2719504473064628E-2</v>
      </c>
      <c r="EU105" s="4">
        <f t="shared" si="131"/>
        <v>1.3846896915569928E-2</v>
      </c>
      <c r="EV105" s="4">
        <f t="shared" si="131"/>
        <v>5.9508636496626736E-2</v>
      </c>
      <c r="EW105" s="4">
        <f t="shared" si="131"/>
        <v>0.11273925005438364</v>
      </c>
      <c r="EX105" s="4">
        <f t="shared" si="131"/>
        <v>1.7411137143638844E-2</v>
      </c>
      <c r="EY105" s="4">
        <f t="shared" si="131"/>
        <v>4.4684512708478841E-2</v>
      </c>
      <c r="EZ105" s="4">
        <f t="shared" si="131"/>
        <v>1.3446949966398778E-2</v>
      </c>
      <c r="FA105" s="4">
        <f t="shared" si="131"/>
        <v>0.29301868022546868</v>
      </c>
      <c r="FB105" s="4">
        <f t="shared" si="131"/>
        <v>7.4611658749422299E-2</v>
      </c>
      <c r="FC105" s="4">
        <f t="shared" si="131"/>
        <v>1.2849564490621175E-2</v>
      </c>
      <c r="FD105" s="4">
        <f t="shared" si="130"/>
        <v>2.5469543117282022E-2</v>
      </c>
      <c r="FE105" s="4">
        <f t="shared" si="130"/>
        <v>3.9771740557972821E-2</v>
      </c>
      <c r="FF105" s="4">
        <f t="shared" si="130"/>
        <v>2.7568938926469621E-2</v>
      </c>
      <c r="FG105" s="4">
        <f t="shared" si="130"/>
        <v>1.1147802503268073E-2</v>
      </c>
      <c r="FH105" s="4">
        <f t="shared" si="130"/>
        <v>2.739528814178558E-2</v>
      </c>
      <c r="FI105" s="4">
        <f t="shared" si="125"/>
        <v>1.6468368848223176E-2</v>
      </c>
      <c r="FJ105" s="4">
        <f t="shared" si="125"/>
        <v>7.0269555811506276E-2</v>
      </c>
      <c r="FK105" s="4">
        <f t="shared" si="125"/>
        <v>0.23964221244252798</v>
      </c>
      <c r="FL105" s="4">
        <f t="shared" si="125"/>
        <v>7.0233792236675929E-4</v>
      </c>
      <c r="FM105" s="4">
        <f t="shared" si="89"/>
        <v>1</v>
      </c>
    </row>
    <row r="106" spans="1:169" s="4" customFormat="1" x14ac:dyDescent="0.2">
      <c r="A106" s="4" t="s">
        <v>449</v>
      </c>
      <c r="B106" s="4" t="s">
        <v>132</v>
      </c>
      <c r="C106" s="4" t="s">
        <v>474</v>
      </c>
      <c r="D106" s="5" t="s">
        <v>475</v>
      </c>
      <c r="E106" s="5" t="s">
        <v>98</v>
      </c>
      <c r="F106" s="25">
        <v>298</v>
      </c>
      <c r="G106" s="26">
        <v>43418</v>
      </c>
      <c r="H106" s="25">
        <v>4</v>
      </c>
      <c r="I106" s="25">
        <v>3</v>
      </c>
      <c r="J106" s="25" t="s">
        <v>452</v>
      </c>
      <c r="K106" s="27" t="s">
        <v>453</v>
      </c>
      <c r="L106" s="25">
        <v>55</v>
      </c>
      <c r="M106" s="25" t="s">
        <v>454</v>
      </c>
      <c r="N106" s="25">
        <v>100</v>
      </c>
      <c r="O106" s="25">
        <v>1</v>
      </c>
      <c r="P106" s="28">
        <v>8</v>
      </c>
      <c r="Q106" s="25" t="s">
        <v>102</v>
      </c>
      <c r="R106" s="25" t="s">
        <v>103</v>
      </c>
      <c r="S106" s="39"/>
      <c r="T106" s="25" t="s">
        <v>104</v>
      </c>
      <c r="U106" s="28">
        <v>2000</v>
      </c>
      <c r="V106" s="25"/>
      <c r="W106" s="25" t="s">
        <v>105</v>
      </c>
      <c r="X106" s="25" t="s">
        <v>476</v>
      </c>
      <c r="Y106" s="25"/>
      <c r="Z106" s="25"/>
      <c r="AA106" s="8">
        <v>6.2905343756579084</v>
      </c>
      <c r="AB106" s="8">
        <v>3.6113998515471217</v>
      </c>
      <c r="AC106" s="8">
        <v>1.6895784981857009</v>
      </c>
      <c r="AD106" s="8">
        <v>3.8590180326705945</v>
      </c>
      <c r="AE106" s="8">
        <v>12.636236241576848</v>
      </c>
      <c r="AF106" s="8">
        <v>1.9622846208415261</v>
      </c>
      <c r="AG106" s="8">
        <v>3.9026604700052792</v>
      </c>
      <c r="AH106" s="8">
        <v>0.40572816630499792</v>
      </c>
      <c r="AI106" s="8">
        <v>13.434585224876511</v>
      </c>
      <c r="AJ106" s="8">
        <v>3.9265439653902519</v>
      </c>
      <c r="AK106" s="8">
        <v>0.87680665983440254</v>
      </c>
      <c r="AL106" s="8">
        <v>1.3937742166682832</v>
      </c>
      <c r="AM106" s="8">
        <v>4.0093772133182899</v>
      </c>
      <c r="AN106" s="8">
        <v>0.54554580596699453</v>
      </c>
      <c r="AO106" s="8">
        <v>0.92293645294156446</v>
      </c>
      <c r="AP106" s="8">
        <v>2.0789939411983784</v>
      </c>
      <c r="AQ106" s="8">
        <v>0.30974419505829637</v>
      </c>
      <c r="AR106" s="8">
        <v>23.860895252037526</v>
      </c>
      <c r="AS106" s="8">
        <v>18.06546335962792</v>
      </c>
      <c r="AT106" s="8">
        <v>0.19669731552082939</v>
      </c>
      <c r="AU106" s="8">
        <v>59.435603724337469</v>
      </c>
      <c r="AV106" s="8">
        <v>62.613798431819674</v>
      </c>
      <c r="AW106" s="8">
        <v>62.810495747340504</v>
      </c>
      <c r="AX106" s="8">
        <v>9.7960812638114856</v>
      </c>
      <c r="AZ106" s="8">
        <f t="shared" si="104"/>
        <v>6.2905343756579084</v>
      </c>
      <c r="BA106" s="8">
        <f t="shared" si="104"/>
        <v>3.6113998515471217</v>
      </c>
      <c r="BB106" s="8">
        <f t="shared" si="103"/>
        <v>1.6895784981857009</v>
      </c>
      <c r="BC106" s="8">
        <f t="shared" si="103"/>
        <v>3.8590180326705945</v>
      </c>
      <c r="BD106" s="8">
        <f t="shared" si="103"/>
        <v>12.636236241576848</v>
      </c>
      <c r="BE106" s="8">
        <f t="shared" si="103"/>
        <v>1.9622846208415261</v>
      </c>
      <c r="BF106" s="8">
        <f t="shared" si="103"/>
        <v>3.9026604700052792</v>
      </c>
      <c r="BG106" s="8">
        <f t="shared" si="103"/>
        <v>0.40572816630499792</v>
      </c>
      <c r="BH106" s="8">
        <f t="shared" si="103"/>
        <v>13.434585224876511</v>
      </c>
      <c r="BI106" s="8">
        <f t="shared" si="103"/>
        <v>3.9265439653902519</v>
      </c>
      <c r="BJ106" s="8">
        <f t="shared" si="103"/>
        <v>0.87680665983440254</v>
      </c>
      <c r="BK106" s="8">
        <f t="shared" si="75"/>
        <v>1.3937742166682832</v>
      </c>
      <c r="BL106" s="8">
        <f t="shared" si="75"/>
        <v>4.0093772133182899</v>
      </c>
      <c r="BM106" s="8">
        <f t="shared" si="75"/>
        <v>0.54554580596699453</v>
      </c>
      <c r="BN106" s="8">
        <f t="shared" si="75"/>
        <v>0.92293645294156446</v>
      </c>
      <c r="BO106" s="8">
        <f t="shared" si="75"/>
        <v>2.0789939411983784</v>
      </c>
      <c r="BP106" s="8">
        <f t="shared" si="65"/>
        <v>0.30974419505829637</v>
      </c>
      <c r="BQ106" s="8">
        <f t="shared" si="65"/>
        <v>23.860895252037526</v>
      </c>
      <c r="BR106" s="8">
        <f t="shared" si="65"/>
        <v>18.06546335962792</v>
      </c>
      <c r="BS106" s="8">
        <f t="shared" si="65"/>
        <v>0.19669731552082939</v>
      </c>
      <c r="BT106" s="8">
        <f t="shared" si="112"/>
        <v>59.435603724337469</v>
      </c>
      <c r="BU106" s="8">
        <f t="shared" si="112"/>
        <v>62.613798431819674</v>
      </c>
      <c r="BV106" s="8">
        <f t="shared" si="112"/>
        <v>62.810495747340504</v>
      </c>
      <c r="BW106" s="8">
        <f t="shared" si="112"/>
        <v>9.7960812638114856</v>
      </c>
      <c r="BX106" s="8"/>
      <c r="BY106" s="8">
        <f t="shared" si="128"/>
        <v>545.3189052648687</v>
      </c>
      <c r="BZ106" s="8">
        <f t="shared" si="126"/>
        <v>311.15968956151823</v>
      </c>
      <c r="CA106" s="8">
        <f t="shared" si="126"/>
        <v>76.139224236989392</v>
      </c>
      <c r="CB106" s="8">
        <f t="shared" si="126"/>
        <v>240.66833183722517</v>
      </c>
      <c r="CC106" s="8">
        <f t="shared" si="126"/>
        <v>681.84598500683467</v>
      </c>
      <c r="CD106" s="8">
        <f t="shared" si="126"/>
        <v>155.039369793931</v>
      </c>
      <c r="CE106" s="8">
        <f t="shared" si="126"/>
        <v>393.32448633246747</v>
      </c>
      <c r="CF106" s="8">
        <f t="shared" si="126"/>
        <v>55.249123554661814</v>
      </c>
      <c r="CG106" s="8">
        <f t="shared" si="126"/>
        <v>1323.7748552483151</v>
      </c>
      <c r="CH106" s="8">
        <f t="shared" si="126"/>
        <v>256.14752866486316</v>
      </c>
      <c r="CI106" s="8">
        <f t="shared" si="126"/>
        <v>46.004631259160533</v>
      </c>
      <c r="CJ106" s="8">
        <f t="shared" si="126"/>
        <v>100.70424756820117</v>
      </c>
      <c r="CK106" s="8">
        <f t="shared" si="126"/>
        <v>265.04430059905832</v>
      </c>
      <c r="CL106" s="8">
        <f t="shared" si="126"/>
        <v>67.793029478416813</v>
      </c>
      <c r="CM106" s="8">
        <f t="shared" si="126"/>
        <v>69.625865308219019</v>
      </c>
      <c r="CN106" s="8">
        <f t="shared" si="126"/>
        <v>147.07460534267619</v>
      </c>
      <c r="CO106" s="8">
        <f t="shared" si="126"/>
        <v>28.367520737716919</v>
      </c>
      <c r="CP106" s="8">
        <f t="shared" si="126"/>
        <v>1036.5745587998908</v>
      </c>
      <c r="CQ106" s="8">
        <f t="shared" si="126"/>
        <v>1948.6592785851765</v>
      </c>
      <c r="CR106" s="8">
        <f t="shared" si="126"/>
        <v>5.8063065195620043</v>
      </c>
      <c r="CS106" s="8">
        <f t="shared" si="126"/>
        <v>5013.8575496305548</v>
      </c>
      <c r="CT106" s="8">
        <f t="shared" si="126"/>
        <v>5226.2134111728883</v>
      </c>
      <c r="CU106" s="8">
        <f t="shared" si="126"/>
        <v>5232.0197176924503</v>
      </c>
      <c r="CV106" s="8">
        <f t="shared" si="126"/>
        <v>353.94941515955873</v>
      </c>
      <c r="CW106" s="8"/>
      <c r="CX106" s="8">
        <f t="shared" si="129"/>
        <v>4.6419931183341134</v>
      </c>
      <c r="CY106" s="8">
        <f t="shared" si="127"/>
        <v>4.2605216770972749</v>
      </c>
      <c r="CZ106" s="8">
        <f t="shared" si="127"/>
        <v>0.71319339791895398</v>
      </c>
      <c r="DA106" s="8">
        <f t="shared" si="127"/>
        <v>3.0650308821777092</v>
      </c>
      <c r="DB106" s="8">
        <f t="shared" si="127"/>
        <v>5.8067081249597843</v>
      </c>
      <c r="DC106" s="8">
        <f t="shared" si="127"/>
        <v>0.89677190036289089</v>
      </c>
      <c r="DD106" s="8">
        <f t="shared" si="127"/>
        <v>2.3015047809793718</v>
      </c>
      <c r="DE106" s="8">
        <f t="shared" si="127"/>
        <v>0.69259387115090543</v>
      </c>
      <c r="DF106" s="8">
        <f t="shared" si="127"/>
        <v>15.092116990395605</v>
      </c>
      <c r="DG106" s="8">
        <f t="shared" si="127"/>
        <v>3.8429218295137249</v>
      </c>
      <c r="DH106" s="8">
        <f t="shared" si="127"/>
        <v>0.66182514513705082</v>
      </c>
      <c r="DI106" s="8">
        <f t="shared" si="127"/>
        <v>1.3118253215875859</v>
      </c>
      <c r="DJ106" s="8">
        <f t="shared" si="127"/>
        <v>2.0484692680709706</v>
      </c>
      <c r="DK106" s="8">
        <f t="shared" si="127"/>
        <v>1.4199560630714578</v>
      </c>
      <c r="DL106" s="8">
        <f t="shared" si="127"/>
        <v>0.57417479129893123</v>
      </c>
      <c r="DM106" s="8">
        <f t="shared" si="127"/>
        <v>1.4110120668869519</v>
      </c>
      <c r="DN106" s="8">
        <f t="shared" si="127"/>
        <v>0.84821400842814865</v>
      </c>
      <c r="DO106" s="8">
        <f t="shared" si="127"/>
        <v>3.6192790041725393</v>
      </c>
      <c r="DP106" s="8">
        <f t="shared" si="127"/>
        <v>12.342927431237237</v>
      </c>
      <c r="DQ106" s="8">
        <f t="shared" si="127"/>
        <v>3.6174369780774145E-2</v>
      </c>
      <c r="DR106" s="8">
        <f t="shared" si="127"/>
        <v>49.047759275911915</v>
      </c>
      <c r="DS106" s="8">
        <f t="shared" si="127"/>
        <v>51.469473593627896</v>
      </c>
      <c r="DT106" s="8">
        <f t="shared" si="127"/>
        <v>51.505647963408663</v>
      </c>
      <c r="DU106" s="8">
        <f t="shared" si="127"/>
        <v>1.5086535661835565</v>
      </c>
      <c r="DW106" s="4">
        <f t="shared" si="95"/>
        <v>0.10422722670956948</v>
      </c>
      <c r="DX106" s="4">
        <f t="shared" si="95"/>
        <v>5.9472193598450976E-2</v>
      </c>
      <c r="DY106" s="4">
        <f t="shared" si="95"/>
        <v>1.4552549177045173E-2</v>
      </c>
      <c r="DZ106" s="4">
        <f t="shared" si="95"/>
        <v>4.5999125542930952E-2</v>
      </c>
      <c r="EA106" s="4">
        <f t="shared" si="114"/>
        <v>0.1303217537007981</v>
      </c>
      <c r="EB106" s="4">
        <f t="shared" si="114"/>
        <v>2.9632795394416087E-2</v>
      </c>
      <c r="EC106" s="4">
        <f t="shared" si="114"/>
        <v>7.5176415142781755E-2</v>
      </c>
      <c r="ED106" s="4">
        <f t="shared" si="114"/>
        <v>1.0559807977755308E-2</v>
      </c>
      <c r="EE106" s="4">
        <f t="shared" si="114"/>
        <v>0.25301411819452352</v>
      </c>
      <c r="EF106" s="4">
        <f t="shared" si="114"/>
        <v>4.8957676477915768E-2</v>
      </c>
      <c r="EG106" s="4">
        <f t="shared" si="114"/>
        <v>8.7929009716061594E-3</v>
      </c>
      <c r="EH106" s="4">
        <f t="shared" si="114"/>
        <v>1.9247681201900391E-2</v>
      </c>
      <c r="EI106" s="4">
        <f t="shared" si="114"/>
        <v>5.0658123420825804E-2</v>
      </c>
      <c r="EJ106" s="4">
        <f t="shared" si="114"/>
        <v>1.2957334478149962E-2</v>
      </c>
      <c r="EK106" s="4">
        <f t="shared" si="114"/>
        <v>1.3307645816542731E-2</v>
      </c>
      <c r="EL106" s="4">
        <f t="shared" si="114"/>
        <v>2.8110483766972984E-2</v>
      </c>
      <c r="EM106" s="4">
        <f t="shared" si="114"/>
        <v>5.4219063131184528E-3</v>
      </c>
      <c r="EN106" s="4">
        <f t="shared" si="114"/>
        <v>0.19812130204606063</v>
      </c>
      <c r="EO106" s="4">
        <f t="shared" si="114"/>
        <v>0.37244876428803303</v>
      </c>
      <c r="EP106" s="4">
        <f t="shared" si="114"/>
        <v>1.1097638833293311E-3</v>
      </c>
      <c r="EQ106" s="4">
        <f t="shared" si="92"/>
        <v>0.95830249505288279</v>
      </c>
      <c r="ES106" s="4">
        <f t="shared" si="131"/>
        <v>9.012590467033714E-2</v>
      </c>
      <c r="ET106" s="4">
        <f t="shared" si="131"/>
        <v>8.2719504473064628E-2</v>
      </c>
      <c r="EU106" s="4">
        <f t="shared" si="131"/>
        <v>1.3846896915569928E-2</v>
      </c>
      <c r="EV106" s="4">
        <f t="shared" si="131"/>
        <v>5.9508636496626736E-2</v>
      </c>
      <c r="EW106" s="4">
        <f t="shared" si="131"/>
        <v>0.11273925005438364</v>
      </c>
      <c r="EX106" s="4">
        <f t="shared" si="131"/>
        <v>1.7411137143638844E-2</v>
      </c>
      <c r="EY106" s="4">
        <f t="shared" si="131"/>
        <v>4.4684512708478841E-2</v>
      </c>
      <c r="EZ106" s="4">
        <f t="shared" si="131"/>
        <v>1.3446949966398778E-2</v>
      </c>
      <c r="FA106" s="4">
        <f t="shared" si="131"/>
        <v>0.29301868022546868</v>
      </c>
      <c r="FB106" s="4">
        <f t="shared" si="131"/>
        <v>7.4611658749422299E-2</v>
      </c>
      <c r="FC106" s="4">
        <f t="shared" si="131"/>
        <v>1.2849564490621175E-2</v>
      </c>
      <c r="FD106" s="4">
        <f t="shared" si="130"/>
        <v>2.5469543117282022E-2</v>
      </c>
      <c r="FE106" s="4">
        <f t="shared" si="130"/>
        <v>3.9771740557972821E-2</v>
      </c>
      <c r="FF106" s="4">
        <f t="shared" si="130"/>
        <v>2.7568938926469621E-2</v>
      </c>
      <c r="FG106" s="4">
        <f t="shared" si="130"/>
        <v>1.1147802503268073E-2</v>
      </c>
      <c r="FH106" s="4">
        <f t="shared" si="130"/>
        <v>2.739528814178558E-2</v>
      </c>
      <c r="FI106" s="4">
        <f t="shared" si="125"/>
        <v>1.6468368848223176E-2</v>
      </c>
      <c r="FJ106" s="4">
        <f t="shared" si="125"/>
        <v>7.0269555811506276E-2</v>
      </c>
      <c r="FK106" s="4">
        <f t="shared" si="125"/>
        <v>0.23964221244252798</v>
      </c>
      <c r="FL106" s="4">
        <f t="shared" si="125"/>
        <v>7.0233792236675929E-4</v>
      </c>
      <c r="FM106" s="4">
        <f t="shared" si="89"/>
        <v>1</v>
      </c>
    </row>
    <row r="107" spans="1:169" x14ac:dyDescent="0.2">
      <c r="A107" t="s">
        <v>477</v>
      </c>
      <c r="B107" t="s">
        <v>95</v>
      </c>
      <c r="C107" t="s">
        <v>478</v>
      </c>
      <c r="D107" s="14" t="s">
        <v>479</v>
      </c>
      <c r="E107" s="14" t="s">
        <v>98</v>
      </c>
      <c r="F107" s="20">
        <v>316</v>
      </c>
      <c r="G107" s="21">
        <v>43419</v>
      </c>
      <c r="H107" s="20">
        <v>4</v>
      </c>
      <c r="I107" s="20">
        <v>4</v>
      </c>
      <c r="J107" s="20"/>
      <c r="K107" s="22" t="s">
        <v>139</v>
      </c>
      <c r="L107" s="20">
        <v>59</v>
      </c>
      <c r="M107" s="20" t="s">
        <v>480</v>
      </c>
      <c r="N107" s="20">
        <v>5</v>
      </c>
      <c r="O107" s="20">
        <v>22</v>
      </c>
      <c r="P107" s="23">
        <v>1</v>
      </c>
      <c r="Q107" s="20" t="s">
        <v>102</v>
      </c>
      <c r="R107" s="20" t="s">
        <v>103</v>
      </c>
      <c r="S107" s="20"/>
      <c r="T107" s="20" t="s">
        <v>203</v>
      </c>
      <c r="U107" s="23">
        <v>2000</v>
      </c>
      <c r="V107" s="20"/>
      <c r="W107" t="s">
        <v>105</v>
      </c>
      <c r="X107" s="20"/>
      <c r="Y107" s="20"/>
      <c r="Z107" s="20"/>
      <c r="AA107" s="19">
        <v>93.662191460547888</v>
      </c>
      <c r="AB107" s="19">
        <v>141.23582959319685</v>
      </c>
      <c r="AC107" s="19">
        <v>18.938987538505511</v>
      </c>
      <c r="AD107" s="19">
        <v>161.56300518606935</v>
      </c>
      <c r="AE107" s="19">
        <v>108.89036688898202</v>
      </c>
      <c r="AF107" s="19">
        <v>10.078176887726391</v>
      </c>
      <c r="AG107" s="19">
        <v>11.308936995994239</v>
      </c>
      <c r="AH107" s="19">
        <v>13.151462674710288</v>
      </c>
      <c r="AI107" s="19">
        <v>247.109515070866</v>
      </c>
      <c r="AJ107" s="19">
        <v>127.65285784387675</v>
      </c>
      <c r="AK107" s="19">
        <v>10.094518880713633</v>
      </c>
      <c r="AL107" s="19">
        <v>19.081882674738843</v>
      </c>
      <c r="AM107" s="19">
        <v>24.351812213672961</v>
      </c>
      <c r="AN107" s="19">
        <v>45.476575773378521</v>
      </c>
      <c r="AO107" s="19">
        <v>7.2567721811566992</v>
      </c>
      <c r="AP107" s="19">
        <v>30.143338109077003</v>
      </c>
      <c r="AQ107" s="19">
        <v>14.232238605652896</v>
      </c>
      <c r="AR107" s="19">
        <v>13.332297276254804</v>
      </c>
      <c r="AS107" s="19">
        <v>90.562423905943916</v>
      </c>
      <c r="AT107" s="19">
        <v>0</v>
      </c>
      <c r="AU107" s="19">
        <v>1044.0927812643467</v>
      </c>
      <c r="AV107" s="19">
        <v>1097.2185601961858</v>
      </c>
      <c r="AW107" s="19">
        <v>1097.2185601961858</v>
      </c>
      <c r="AX107" s="19">
        <v>26.239122239089649</v>
      </c>
      <c r="AZ107" s="19">
        <f t="shared" si="104"/>
        <v>93.662191460547888</v>
      </c>
      <c r="BA107" s="19">
        <f t="shared" si="104"/>
        <v>141.23582959319685</v>
      </c>
      <c r="BB107" s="19">
        <f t="shared" si="103"/>
        <v>18.938987538505511</v>
      </c>
      <c r="BC107" s="19">
        <f t="shared" si="103"/>
        <v>161.56300518606935</v>
      </c>
      <c r="BD107" s="19">
        <f t="shared" si="103"/>
        <v>108.89036688898202</v>
      </c>
      <c r="BE107" s="19">
        <f t="shared" si="103"/>
        <v>10.078176887726391</v>
      </c>
      <c r="BF107" s="19">
        <f t="shared" si="103"/>
        <v>11.308936995994239</v>
      </c>
      <c r="BG107" s="19">
        <f t="shared" si="103"/>
        <v>13.151462674710288</v>
      </c>
      <c r="BH107" s="19">
        <f t="shared" si="103"/>
        <v>247.109515070866</v>
      </c>
      <c r="BI107" s="19">
        <f t="shared" si="103"/>
        <v>127.65285784387675</v>
      </c>
      <c r="BJ107" s="19">
        <f t="shared" si="103"/>
        <v>10.094518880713633</v>
      </c>
      <c r="BK107" s="19">
        <f t="shared" si="103"/>
        <v>19.081882674738843</v>
      </c>
      <c r="BL107" s="19">
        <f t="shared" si="103"/>
        <v>24.351812213672961</v>
      </c>
      <c r="BM107" s="19">
        <f t="shared" si="103"/>
        <v>45.476575773378521</v>
      </c>
      <c r="BN107" s="19">
        <f t="shared" ref="BN107:BS138" si="132">AO107</f>
        <v>7.2567721811566992</v>
      </c>
      <c r="BO107" s="19">
        <f t="shared" si="132"/>
        <v>30.143338109077003</v>
      </c>
      <c r="BP107" s="19">
        <f t="shared" si="65"/>
        <v>14.232238605652896</v>
      </c>
      <c r="BQ107" s="19">
        <f t="shared" si="65"/>
        <v>13.332297276254804</v>
      </c>
      <c r="BR107" s="19">
        <f t="shared" si="65"/>
        <v>90.562423905943916</v>
      </c>
      <c r="BS107" s="19">
        <f t="shared" si="65"/>
        <v>0</v>
      </c>
      <c r="BT107" s="19">
        <f t="shared" si="112"/>
        <v>1044.0927812643467</v>
      </c>
      <c r="BU107" s="19">
        <f t="shared" si="112"/>
        <v>1097.2185601961858</v>
      </c>
      <c r="BV107" s="19">
        <f t="shared" si="112"/>
        <v>1097.2185601961858</v>
      </c>
      <c r="BW107" s="19">
        <f t="shared" si="112"/>
        <v>26.239122239089649</v>
      </c>
      <c r="BX107" s="19"/>
      <c r="BY107" s="19">
        <f>(AZ107+AZ107)*($N107-0)/2</f>
        <v>468.31095730273944</v>
      </c>
      <c r="BZ107" s="19">
        <f t="shared" ref="BZ107:CV107" si="133">(BA107+BA107)*($N107-0)/2</f>
        <v>706.17914796598427</v>
      </c>
      <c r="CA107" s="19">
        <f t="shared" si="133"/>
        <v>94.69493769252756</v>
      </c>
      <c r="CB107" s="19">
        <f t="shared" si="133"/>
        <v>807.81502593034679</v>
      </c>
      <c r="CC107" s="19">
        <f t="shared" si="133"/>
        <v>544.45183444491011</v>
      </c>
      <c r="CD107" s="19">
        <f t="shared" si="133"/>
        <v>50.390884438631957</v>
      </c>
      <c r="CE107" s="19">
        <f t="shared" si="133"/>
        <v>56.544684979971194</v>
      </c>
      <c r="CF107" s="19">
        <f t="shared" si="133"/>
        <v>65.75731337355144</v>
      </c>
      <c r="CG107" s="19">
        <f t="shared" si="133"/>
        <v>1235.5475753543301</v>
      </c>
      <c r="CH107" s="19">
        <f t="shared" si="133"/>
        <v>638.26428921938373</v>
      </c>
      <c r="CI107" s="19">
        <f t="shared" si="133"/>
        <v>50.472594403568166</v>
      </c>
      <c r="CJ107" s="19">
        <f t="shared" si="133"/>
        <v>95.409413373694207</v>
      </c>
      <c r="CK107" s="19">
        <f t="shared" si="133"/>
        <v>121.7590610683648</v>
      </c>
      <c r="CL107" s="19">
        <f t="shared" si="133"/>
        <v>227.38287886689261</v>
      </c>
      <c r="CM107" s="19">
        <f t="shared" si="133"/>
        <v>36.283860905783499</v>
      </c>
      <c r="CN107" s="19">
        <f t="shared" si="133"/>
        <v>150.71669054538501</v>
      </c>
      <c r="CO107" s="19">
        <f t="shared" si="133"/>
        <v>71.161193028264478</v>
      </c>
      <c r="CP107" s="19">
        <f t="shared" si="133"/>
        <v>66.661486381274017</v>
      </c>
      <c r="CQ107" s="19">
        <f t="shared" si="133"/>
        <v>452.81211952971955</v>
      </c>
      <c r="CR107" s="19">
        <f t="shared" si="133"/>
        <v>0</v>
      </c>
      <c r="CS107" s="19">
        <f t="shared" si="133"/>
        <v>5220.4639063217337</v>
      </c>
      <c r="CT107" s="19">
        <f t="shared" si="133"/>
        <v>5486.0928009809286</v>
      </c>
      <c r="CU107" s="19">
        <f t="shared" si="133"/>
        <v>5486.0928009809286</v>
      </c>
      <c r="CV107" s="19">
        <f t="shared" si="133"/>
        <v>131.19561119544824</v>
      </c>
      <c r="CW107" s="19"/>
      <c r="CX107" s="19">
        <f>SUM(BY107:BY114)/1000</f>
        <v>4.6896395551876946</v>
      </c>
      <c r="CY107" s="19">
        <f t="shared" ref="CY107" si="134">SUM(BZ107:BZ114)/1000</f>
        <v>4.904638100893286</v>
      </c>
      <c r="CZ107" s="19">
        <f t="shared" ref="CZ107:DU107" si="135">SUM(CA107:CA114)/1000</f>
        <v>0.61864317962120874</v>
      </c>
      <c r="DA107" s="19">
        <f t="shared" si="135"/>
        <v>3.7327056766703866</v>
      </c>
      <c r="DB107" s="19">
        <f t="shared" si="135"/>
        <v>5.5303749367058748</v>
      </c>
      <c r="DC107" s="19">
        <f t="shared" si="135"/>
        <v>0.82386558762634665</v>
      </c>
      <c r="DD107" s="19">
        <f t="shared" si="135"/>
        <v>1.6730790915339067</v>
      </c>
      <c r="DE107" s="19">
        <f t="shared" si="135"/>
        <v>0.47223365063412048</v>
      </c>
      <c r="DF107" s="19">
        <f t="shared" si="135"/>
        <v>13.33095704988358</v>
      </c>
      <c r="DG107" s="19">
        <f t="shared" si="135"/>
        <v>3.7638808637080787</v>
      </c>
      <c r="DH107" s="19">
        <f t="shared" si="135"/>
        <v>0.54155510973859033</v>
      </c>
      <c r="DI107" s="19">
        <f t="shared" si="135"/>
        <v>1.148476173619577</v>
      </c>
      <c r="DJ107" s="19">
        <f t="shared" si="135"/>
        <v>1.9500101364145648</v>
      </c>
      <c r="DK107" s="19">
        <f t="shared" si="135"/>
        <v>1.4441352940155658</v>
      </c>
      <c r="DL107" s="19">
        <f t="shared" si="135"/>
        <v>0.43603434580465522</v>
      </c>
      <c r="DM107" s="19">
        <f t="shared" si="135"/>
        <v>1.3031240873502006</v>
      </c>
      <c r="DN107" s="19">
        <f t="shared" si="135"/>
        <v>0.67746562159727974</v>
      </c>
      <c r="DO107" s="19">
        <f t="shared" si="135"/>
        <v>1.9983229939609615</v>
      </c>
      <c r="DP107" s="19">
        <f t="shared" si="135"/>
        <v>9.9274565663902443</v>
      </c>
      <c r="DQ107" s="19">
        <f t="shared" si="135"/>
        <v>0</v>
      </c>
      <c r="DR107" s="19">
        <f t="shared" si="135"/>
        <v>45.589201384107973</v>
      </c>
      <c r="DS107" s="19">
        <f t="shared" si="135"/>
        <v>47.759213478142577</v>
      </c>
      <c r="DT107" s="19">
        <f t="shared" si="135"/>
        <v>47.759213478142577</v>
      </c>
      <c r="DU107" s="19">
        <f t="shared" si="135"/>
        <v>1.7592805165889875</v>
      </c>
      <c r="DW107">
        <f t="shared" si="95"/>
        <v>8.536329484237018E-2</v>
      </c>
      <c r="DX107">
        <f t="shared" si="95"/>
        <v>0.12872169202819855</v>
      </c>
      <c r="DY107">
        <f t="shared" si="95"/>
        <v>1.726090701119672E-2</v>
      </c>
      <c r="DZ107">
        <f t="shared" si="95"/>
        <v>0.14724778731156485</v>
      </c>
      <c r="EA107">
        <f t="shared" si="114"/>
        <v>9.924218459220388E-2</v>
      </c>
      <c r="EB107">
        <f t="shared" si="114"/>
        <v>9.1852045283707055E-3</v>
      </c>
      <c r="EC107">
        <f t="shared" si="114"/>
        <v>1.030691368725313E-2</v>
      </c>
      <c r="ED107">
        <f t="shared" si="114"/>
        <v>1.198618320160276E-2</v>
      </c>
      <c r="EE107">
        <f t="shared" si="114"/>
        <v>0.22521448691743071</v>
      </c>
      <c r="EF107">
        <f t="shared" si="114"/>
        <v>0.11634223342070704</v>
      </c>
      <c r="EG107">
        <f t="shared" ref="EG107:EP132" si="136">CI107/$CU107</f>
        <v>9.2000985463722967E-3</v>
      </c>
      <c r="EH107">
        <f t="shared" si="136"/>
        <v>1.7391140987741721E-2</v>
      </c>
      <c r="EI107">
        <f t="shared" si="136"/>
        <v>2.2194130774928551E-2</v>
      </c>
      <c r="EJ107">
        <f t="shared" si="136"/>
        <v>4.1447144099756375E-2</v>
      </c>
      <c r="EK107">
        <f t="shared" si="136"/>
        <v>6.6137891249845142E-3</v>
      </c>
      <c r="EL107">
        <f t="shared" si="136"/>
        <v>2.7472501106513628E-2</v>
      </c>
      <c r="EM107">
        <f t="shared" si="136"/>
        <v>1.2971197464166239E-2</v>
      </c>
      <c r="EN107">
        <f t="shared" si="136"/>
        <v>1.2150995034089609E-2</v>
      </c>
      <c r="EO107">
        <f t="shared" si="136"/>
        <v>8.253818080670372E-2</v>
      </c>
      <c r="EP107">
        <f t="shared" si="136"/>
        <v>0</v>
      </c>
      <c r="EQ107">
        <f t="shared" si="92"/>
        <v>0.95158140696932803</v>
      </c>
      <c r="ES107">
        <f t="shared" si="131"/>
        <v>9.819340005115347E-2</v>
      </c>
      <c r="ET107">
        <f t="shared" si="131"/>
        <v>0.10269511877824238</v>
      </c>
      <c r="EU107">
        <f t="shared" si="131"/>
        <v>1.2953378721455206E-2</v>
      </c>
      <c r="EV107">
        <f t="shared" si="131"/>
        <v>7.8156766094539892E-2</v>
      </c>
      <c r="EW107">
        <f t="shared" si="131"/>
        <v>0.11579702708539996</v>
      </c>
      <c r="EX107">
        <f t="shared" si="131"/>
        <v>1.7250401077132393E-2</v>
      </c>
      <c r="EY107">
        <f t="shared" si="131"/>
        <v>3.5031546160189719E-2</v>
      </c>
      <c r="EZ107">
        <f t="shared" si="131"/>
        <v>9.8878020855649642E-3</v>
      </c>
      <c r="FA107">
        <f t="shared" si="131"/>
        <v>0.27912848807664326</v>
      </c>
      <c r="FB107">
        <f t="shared" si="131"/>
        <v>7.8809523641561893E-2</v>
      </c>
      <c r="FC107">
        <f t="shared" si="131"/>
        <v>1.1339280325176162E-2</v>
      </c>
      <c r="FD107">
        <f t="shared" si="130"/>
        <v>2.4047217070381346E-2</v>
      </c>
      <c r="FE107">
        <f t="shared" si="130"/>
        <v>4.0830030362769776E-2</v>
      </c>
      <c r="FF107">
        <f t="shared" si="130"/>
        <v>3.0237836615054119E-2</v>
      </c>
      <c r="FG107">
        <f t="shared" si="130"/>
        <v>9.1298477099965251E-3</v>
      </c>
      <c r="FH107">
        <f t="shared" si="130"/>
        <v>2.7285292039966002E-2</v>
      </c>
      <c r="FI107">
        <f t="shared" si="125"/>
        <v>1.4185024673978934E-2</v>
      </c>
      <c r="FJ107">
        <f t="shared" si="125"/>
        <v>4.1841622766160325E-2</v>
      </c>
      <c r="FK107">
        <f t="shared" si="125"/>
        <v>0.20786474155261439</v>
      </c>
      <c r="FL107">
        <f t="shared" si="125"/>
        <v>0</v>
      </c>
      <c r="FM107">
        <f t="shared" si="89"/>
        <v>1</v>
      </c>
    </row>
    <row r="108" spans="1:169" x14ac:dyDescent="0.2">
      <c r="A108" t="s">
        <v>477</v>
      </c>
      <c r="B108" t="s">
        <v>108</v>
      </c>
      <c r="C108" t="s">
        <v>481</v>
      </c>
      <c r="D108" s="14" t="s">
        <v>482</v>
      </c>
      <c r="E108" s="14" t="s">
        <v>98</v>
      </c>
      <c r="F108" s="20">
        <v>316</v>
      </c>
      <c r="G108" s="21">
        <v>43419</v>
      </c>
      <c r="H108" s="20">
        <v>4</v>
      </c>
      <c r="I108" s="20">
        <v>4</v>
      </c>
      <c r="J108" s="20"/>
      <c r="K108" s="22" t="s">
        <v>139</v>
      </c>
      <c r="L108" s="20">
        <v>59</v>
      </c>
      <c r="M108" s="20" t="s">
        <v>480</v>
      </c>
      <c r="N108" s="20">
        <v>12</v>
      </c>
      <c r="O108" s="20">
        <v>18</v>
      </c>
      <c r="P108" s="23">
        <v>2</v>
      </c>
      <c r="Q108" s="20" t="s">
        <v>102</v>
      </c>
      <c r="R108" s="20" t="s">
        <v>103</v>
      </c>
      <c r="S108" s="20"/>
      <c r="T108" s="20" t="s">
        <v>203</v>
      </c>
      <c r="U108" s="23">
        <v>2000</v>
      </c>
      <c r="V108" s="20"/>
      <c r="W108" t="s">
        <v>105</v>
      </c>
      <c r="X108" s="20"/>
      <c r="Y108" s="20"/>
      <c r="Z108" s="20"/>
      <c r="AA108" s="19">
        <v>101.67103509466587</v>
      </c>
      <c r="AB108" s="19">
        <v>127.06295014475491</v>
      </c>
      <c r="AC108" s="19">
        <v>19.433123440185728</v>
      </c>
      <c r="AD108" s="19">
        <v>93.34670131815389</v>
      </c>
      <c r="AE108" s="19">
        <v>100.7156268759698</v>
      </c>
      <c r="AF108" s="19">
        <v>8.1712971509025714</v>
      </c>
      <c r="AG108" s="19">
        <v>12.262514633147539</v>
      </c>
      <c r="AH108" s="19">
        <v>8.7763822506179121</v>
      </c>
      <c r="AI108" s="19">
        <v>327.90084860291444</v>
      </c>
      <c r="AJ108" s="19">
        <v>93.273721138907078</v>
      </c>
      <c r="AK108" s="19">
        <v>5.1370137085290457</v>
      </c>
      <c r="AL108" s="19">
        <v>23.428454530979597</v>
      </c>
      <c r="AM108" s="19">
        <v>38.128116053197651</v>
      </c>
      <c r="AN108" s="19">
        <v>50.830479701899883</v>
      </c>
      <c r="AO108" s="19">
        <v>6.2551789140161134</v>
      </c>
      <c r="AP108" s="19">
        <v>20.298437442759056</v>
      </c>
      <c r="AQ108" s="19">
        <v>29.809493738847607</v>
      </c>
      <c r="AR108" s="19">
        <v>14.874099528357148</v>
      </c>
      <c r="AS108" s="19">
        <v>68.634356909168616</v>
      </c>
      <c r="AT108" s="19">
        <v>0</v>
      </c>
      <c r="AU108" s="19">
        <v>845.38143233913274</v>
      </c>
      <c r="AV108" s="19">
        <v>924.79692333653384</v>
      </c>
      <c r="AW108" s="19">
        <v>924.79692333653384</v>
      </c>
      <c r="AX108" s="19">
        <v>23.449237046222283</v>
      </c>
      <c r="AZ108" s="19">
        <f t="shared" si="104"/>
        <v>101.67103509466587</v>
      </c>
      <c r="BA108" s="19">
        <f t="shared" si="104"/>
        <v>127.06295014475491</v>
      </c>
      <c r="BB108" s="19">
        <f t="shared" si="104"/>
        <v>19.433123440185728</v>
      </c>
      <c r="BC108" s="19">
        <f t="shared" si="104"/>
        <v>93.34670131815389</v>
      </c>
      <c r="BD108" s="19">
        <f t="shared" si="104"/>
        <v>100.7156268759698</v>
      </c>
      <c r="BE108" s="19">
        <f t="shared" si="104"/>
        <v>8.1712971509025714</v>
      </c>
      <c r="BF108" s="19">
        <f t="shared" si="104"/>
        <v>12.262514633147539</v>
      </c>
      <c r="BG108" s="19">
        <f t="shared" si="104"/>
        <v>8.7763822506179121</v>
      </c>
      <c r="BH108" s="19">
        <f t="shared" si="104"/>
        <v>327.90084860291444</v>
      </c>
      <c r="BI108" s="19">
        <f t="shared" si="104"/>
        <v>93.273721138907078</v>
      </c>
      <c r="BJ108" s="19">
        <f t="shared" si="104"/>
        <v>5.1370137085290457</v>
      </c>
      <c r="BK108" s="19">
        <f t="shared" si="104"/>
        <v>23.428454530979597</v>
      </c>
      <c r="BL108" s="19">
        <f t="shared" si="104"/>
        <v>38.128116053197651</v>
      </c>
      <c r="BM108" s="19">
        <f t="shared" si="104"/>
        <v>50.830479701899883</v>
      </c>
      <c r="BN108" s="19">
        <f t="shared" si="132"/>
        <v>6.2551789140161134</v>
      </c>
      <c r="BO108" s="19">
        <f t="shared" si="132"/>
        <v>20.298437442759056</v>
      </c>
      <c r="BP108" s="19">
        <f t="shared" si="65"/>
        <v>29.809493738847607</v>
      </c>
      <c r="BQ108" s="19">
        <f t="shared" si="65"/>
        <v>14.874099528357148</v>
      </c>
      <c r="BR108" s="19">
        <f t="shared" si="65"/>
        <v>68.634356909168616</v>
      </c>
      <c r="BS108" s="19">
        <f t="shared" si="65"/>
        <v>0</v>
      </c>
      <c r="BT108" s="19">
        <f t="shared" si="112"/>
        <v>845.38143233913274</v>
      </c>
      <c r="BU108" s="19">
        <f t="shared" si="112"/>
        <v>924.79692333653384</v>
      </c>
      <c r="BV108" s="19">
        <f t="shared" si="112"/>
        <v>924.79692333653384</v>
      </c>
      <c r="BW108" s="19">
        <f t="shared" si="112"/>
        <v>23.449237046222283</v>
      </c>
      <c r="BX108" s="19"/>
      <c r="BY108" s="19">
        <f>(AZ107+AZ108)*($N108-$N107)/2</f>
        <v>683.6662929432481</v>
      </c>
      <c r="BZ108" s="19">
        <f t="shared" ref="BZ108:CV114" si="137">(BA107+BA108)*($N108-$N107)/2</f>
        <v>939.04572908283114</v>
      </c>
      <c r="CA108" s="19">
        <f t="shared" si="137"/>
        <v>134.30238842541934</v>
      </c>
      <c r="CB108" s="19">
        <f t="shared" si="137"/>
        <v>892.18397276478129</v>
      </c>
      <c r="CC108" s="19">
        <f t="shared" si="137"/>
        <v>733.62097817733138</v>
      </c>
      <c r="CD108" s="19">
        <f t="shared" si="137"/>
        <v>63.873159135201362</v>
      </c>
      <c r="CE108" s="19">
        <f t="shared" si="137"/>
        <v>82.500080701996211</v>
      </c>
      <c r="CF108" s="19">
        <f t="shared" si="137"/>
        <v>76.747457238648707</v>
      </c>
      <c r="CG108" s="19">
        <f t="shared" si="137"/>
        <v>2012.5362728582313</v>
      </c>
      <c r="CH108" s="19">
        <f t="shared" si="137"/>
        <v>773.2430264397434</v>
      </c>
      <c r="CI108" s="19">
        <f t="shared" si="137"/>
        <v>53.310364062349379</v>
      </c>
      <c r="CJ108" s="19">
        <f t="shared" si="137"/>
        <v>148.78618022001456</v>
      </c>
      <c r="CK108" s="19">
        <f t="shared" si="137"/>
        <v>218.67974893404715</v>
      </c>
      <c r="CL108" s="19">
        <f t="shared" si="137"/>
        <v>337.07469416347442</v>
      </c>
      <c r="CM108" s="19">
        <f t="shared" si="137"/>
        <v>47.291828833104844</v>
      </c>
      <c r="CN108" s="19">
        <f t="shared" si="137"/>
        <v>176.54621443142622</v>
      </c>
      <c r="CO108" s="19">
        <f t="shared" si="137"/>
        <v>154.14606320575177</v>
      </c>
      <c r="CP108" s="19">
        <f t="shared" si="137"/>
        <v>98.72238881614183</v>
      </c>
      <c r="CQ108" s="19">
        <f t="shared" si="137"/>
        <v>557.18873285289385</v>
      </c>
      <c r="CR108" s="19">
        <f t="shared" si="137"/>
        <v>0</v>
      </c>
      <c r="CS108" s="19">
        <f t="shared" si="137"/>
        <v>6613.1597476121779</v>
      </c>
      <c r="CT108" s="19">
        <f t="shared" si="137"/>
        <v>7077.0541923645187</v>
      </c>
      <c r="CU108" s="19">
        <f t="shared" si="137"/>
        <v>7077.0541923645187</v>
      </c>
      <c r="CV108" s="19">
        <f t="shared" si="137"/>
        <v>173.90925749859176</v>
      </c>
      <c r="CW108" s="19"/>
      <c r="CX108" s="19">
        <f>CX107</f>
        <v>4.6896395551876946</v>
      </c>
      <c r="CY108" s="19">
        <f t="shared" ref="CY108:DU114" si="138">CY107</f>
        <v>4.904638100893286</v>
      </c>
      <c r="CZ108" s="19">
        <f t="shared" si="138"/>
        <v>0.61864317962120874</v>
      </c>
      <c r="DA108" s="19">
        <f t="shared" si="138"/>
        <v>3.7327056766703866</v>
      </c>
      <c r="DB108" s="19">
        <f t="shared" si="138"/>
        <v>5.5303749367058748</v>
      </c>
      <c r="DC108" s="19">
        <f t="shared" si="138"/>
        <v>0.82386558762634665</v>
      </c>
      <c r="DD108" s="19">
        <f t="shared" si="138"/>
        <v>1.6730790915339067</v>
      </c>
      <c r="DE108" s="19">
        <f t="shared" si="138"/>
        <v>0.47223365063412048</v>
      </c>
      <c r="DF108" s="19">
        <f t="shared" si="138"/>
        <v>13.33095704988358</v>
      </c>
      <c r="DG108" s="19">
        <f t="shared" si="138"/>
        <v>3.7638808637080787</v>
      </c>
      <c r="DH108" s="19">
        <f t="shared" si="138"/>
        <v>0.54155510973859033</v>
      </c>
      <c r="DI108" s="19">
        <f t="shared" si="138"/>
        <v>1.148476173619577</v>
      </c>
      <c r="DJ108" s="19">
        <f t="shared" si="138"/>
        <v>1.9500101364145648</v>
      </c>
      <c r="DK108" s="19">
        <f t="shared" si="138"/>
        <v>1.4441352940155658</v>
      </c>
      <c r="DL108" s="19">
        <f t="shared" si="138"/>
        <v>0.43603434580465522</v>
      </c>
      <c r="DM108" s="19">
        <f t="shared" si="138"/>
        <v>1.3031240873502006</v>
      </c>
      <c r="DN108" s="19">
        <f t="shared" si="138"/>
        <v>0.67746562159727974</v>
      </c>
      <c r="DO108" s="19">
        <f t="shared" si="138"/>
        <v>1.9983229939609615</v>
      </c>
      <c r="DP108" s="19">
        <f t="shared" si="138"/>
        <v>9.9274565663902443</v>
      </c>
      <c r="DQ108" s="19">
        <f t="shared" si="138"/>
        <v>0</v>
      </c>
      <c r="DR108" s="19">
        <f t="shared" si="138"/>
        <v>45.589201384107973</v>
      </c>
      <c r="DS108" s="19">
        <f t="shared" si="138"/>
        <v>47.759213478142577</v>
      </c>
      <c r="DT108" s="19">
        <f t="shared" si="138"/>
        <v>47.759213478142577</v>
      </c>
      <c r="DU108" s="19">
        <f t="shared" si="138"/>
        <v>1.7592805165889875</v>
      </c>
      <c r="DW108">
        <f t="shared" si="95"/>
        <v>9.6603229869408128E-2</v>
      </c>
      <c r="DX108">
        <f t="shared" si="95"/>
        <v>0.13268878597764222</v>
      </c>
      <c r="DY108">
        <f t="shared" si="95"/>
        <v>1.8977159814647045E-2</v>
      </c>
      <c r="DZ108">
        <f t="shared" si="95"/>
        <v>0.12606713874359823</v>
      </c>
      <c r="EA108">
        <f t="shared" si="95"/>
        <v>0.10366191330975534</v>
      </c>
      <c r="EB108">
        <f t="shared" si="95"/>
        <v>9.0253878801881352E-3</v>
      </c>
      <c r="EC108">
        <f t="shared" si="95"/>
        <v>1.1657404120347997E-2</v>
      </c>
      <c r="ED108">
        <f t="shared" si="95"/>
        <v>1.0844548473495096E-2</v>
      </c>
      <c r="EE108">
        <f t="shared" si="95"/>
        <v>0.28437485684786334</v>
      </c>
      <c r="EF108">
        <f t="shared" si="95"/>
        <v>0.10926057727154337</v>
      </c>
      <c r="EG108">
        <f t="shared" si="136"/>
        <v>7.5328466637808551E-3</v>
      </c>
      <c r="EH108">
        <f t="shared" si="136"/>
        <v>2.102374465078153E-2</v>
      </c>
      <c r="EI108">
        <f t="shared" si="136"/>
        <v>3.0899826819184486E-2</v>
      </c>
      <c r="EJ108">
        <f t="shared" si="136"/>
        <v>4.762923739190051E-2</v>
      </c>
      <c r="EK108">
        <f t="shared" si="136"/>
        <v>6.68241722440508E-3</v>
      </c>
      <c r="EL108">
        <f t="shared" si="136"/>
        <v>2.4946285507026798E-2</v>
      </c>
      <c r="EM108">
        <f t="shared" si="136"/>
        <v>2.178110538874508E-2</v>
      </c>
      <c r="EN108">
        <f t="shared" si="136"/>
        <v>1.3949644319899949E-2</v>
      </c>
      <c r="EO108">
        <f t="shared" si="136"/>
        <v>7.8731731834701585E-2</v>
      </c>
      <c r="EP108">
        <f t="shared" si="136"/>
        <v>0</v>
      </c>
      <c r="EQ108">
        <f t="shared" si="92"/>
        <v>0.9344509124639967</v>
      </c>
      <c r="ES108">
        <f t="shared" si="131"/>
        <v>9.819340005115347E-2</v>
      </c>
      <c r="ET108">
        <f t="shared" si="131"/>
        <v>0.10269511877824238</v>
      </c>
      <c r="EU108">
        <f t="shared" si="131"/>
        <v>1.2953378721455206E-2</v>
      </c>
      <c r="EV108">
        <f t="shared" si="131"/>
        <v>7.8156766094539892E-2</v>
      </c>
      <c r="EW108">
        <f t="shared" si="131"/>
        <v>0.11579702708539996</v>
      </c>
      <c r="EX108">
        <f t="shared" si="131"/>
        <v>1.7250401077132393E-2</v>
      </c>
      <c r="EY108">
        <f t="shared" si="131"/>
        <v>3.5031546160189719E-2</v>
      </c>
      <c r="EZ108">
        <f t="shared" si="131"/>
        <v>9.8878020855649642E-3</v>
      </c>
      <c r="FA108">
        <f t="shared" si="131"/>
        <v>0.27912848807664326</v>
      </c>
      <c r="FB108">
        <f t="shared" si="131"/>
        <v>7.8809523641561893E-2</v>
      </c>
      <c r="FC108">
        <f t="shared" si="131"/>
        <v>1.1339280325176162E-2</v>
      </c>
      <c r="FD108">
        <f t="shared" si="130"/>
        <v>2.4047217070381346E-2</v>
      </c>
      <c r="FE108">
        <f t="shared" si="130"/>
        <v>4.0830030362769776E-2</v>
      </c>
      <c r="FF108">
        <f t="shared" si="130"/>
        <v>3.0237836615054119E-2</v>
      </c>
      <c r="FG108">
        <f t="shared" si="130"/>
        <v>9.1298477099965251E-3</v>
      </c>
      <c r="FH108">
        <f t="shared" si="130"/>
        <v>2.7285292039966002E-2</v>
      </c>
      <c r="FI108">
        <f t="shared" si="125"/>
        <v>1.4185024673978934E-2</v>
      </c>
      <c r="FJ108">
        <f t="shared" si="125"/>
        <v>4.1841622766160325E-2</v>
      </c>
      <c r="FK108">
        <f t="shared" si="125"/>
        <v>0.20786474155261439</v>
      </c>
      <c r="FL108">
        <f t="shared" si="125"/>
        <v>0</v>
      </c>
      <c r="FM108">
        <f t="shared" si="89"/>
        <v>1</v>
      </c>
    </row>
    <row r="109" spans="1:169" x14ac:dyDescent="0.2">
      <c r="A109" t="s">
        <v>477</v>
      </c>
      <c r="B109" t="s">
        <v>112</v>
      </c>
      <c r="C109" t="s">
        <v>483</v>
      </c>
      <c r="D109" s="14" t="s">
        <v>484</v>
      </c>
      <c r="E109" s="14" t="s">
        <v>98</v>
      </c>
      <c r="F109" s="20">
        <v>316</v>
      </c>
      <c r="G109" s="21">
        <v>43419</v>
      </c>
      <c r="H109" s="20">
        <v>4</v>
      </c>
      <c r="I109" s="20">
        <v>4</v>
      </c>
      <c r="J109" s="20"/>
      <c r="K109" s="22" t="s">
        <v>139</v>
      </c>
      <c r="L109" s="20">
        <v>59</v>
      </c>
      <c r="M109" s="20" t="s">
        <v>480</v>
      </c>
      <c r="N109" s="20">
        <v>20</v>
      </c>
      <c r="O109" s="20">
        <v>14</v>
      </c>
      <c r="P109" s="23">
        <v>3</v>
      </c>
      <c r="Q109" s="20" t="s">
        <v>102</v>
      </c>
      <c r="R109" s="20" t="s">
        <v>103</v>
      </c>
      <c r="S109" s="20"/>
      <c r="T109" s="20" t="s">
        <v>203</v>
      </c>
      <c r="U109" s="23">
        <v>2000</v>
      </c>
      <c r="V109" s="20"/>
      <c r="W109" t="s">
        <v>105</v>
      </c>
      <c r="X109" s="20"/>
      <c r="Y109" s="20"/>
      <c r="Z109" s="20"/>
      <c r="AA109" s="19">
        <v>95.683072479381025</v>
      </c>
      <c r="AB109" s="19">
        <v>104.11201346244577</v>
      </c>
      <c r="AC109" s="19">
        <v>13.094368966374338</v>
      </c>
      <c r="AD109" s="19">
        <v>72.604031146699469</v>
      </c>
      <c r="AE109" s="19">
        <v>102.46706725426495</v>
      </c>
      <c r="AF109" s="19">
        <v>10.253063336033774</v>
      </c>
      <c r="AG109" s="19">
        <v>15.32072312034231</v>
      </c>
      <c r="AH109" s="19">
        <v>6.9624563750017607</v>
      </c>
      <c r="AI109" s="19">
        <v>302.94602688893286</v>
      </c>
      <c r="AJ109" s="19">
        <v>71.252088894027608</v>
      </c>
      <c r="AK109" s="19">
        <v>6.5113958079540755</v>
      </c>
      <c r="AL109" s="19">
        <v>26.360982301638568</v>
      </c>
      <c r="AM109" s="19">
        <v>36.395315837765516</v>
      </c>
      <c r="AN109" s="19">
        <v>33.44654587346519</v>
      </c>
      <c r="AO109" s="19">
        <v>6.9993460759323147</v>
      </c>
      <c r="AP109" s="19">
        <v>22.772662793729221</v>
      </c>
      <c r="AQ109" s="19">
        <v>18.394515581092396</v>
      </c>
      <c r="AR109" s="19">
        <v>16.639261123812805</v>
      </c>
      <c r="AS109" s="19">
        <v>103.72397423770997</v>
      </c>
      <c r="AT109" s="19">
        <v>0</v>
      </c>
      <c r="AU109" s="19">
        <v>795.33732952272635</v>
      </c>
      <c r="AV109" s="19">
        <v>831.89051780031912</v>
      </c>
      <c r="AW109" s="19">
        <v>831.89051780031912</v>
      </c>
      <c r="AX109" s="19">
        <v>19.888167596653112</v>
      </c>
      <c r="AZ109" s="19">
        <f t="shared" si="104"/>
        <v>95.683072479381025</v>
      </c>
      <c r="BA109" s="19">
        <f t="shared" si="104"/>
        <v>104.11201346244577</v>
      </c>
      <c r="BB109" s="19">
        <f t="shared" si="104"/>
        <v>13.094368966374338</v>
      </c>
      <c r="BC109" s="19">
        <f t="shared" si="104"/>
        <v>72.604031146699469</v>
      </c>
      <c r="BD109" s="19">
        <f t="shared" si="104"/>
        <v>102.46706725426495</v>
      </c>
      <c r="BE109" s="19">
        <f t="shared" si="104"/>
        <v>10.253063336033774</v>
      </c>
      <c r="BF109" s="19">
        <f t="shared" si="104"/>
        <v>15.32072312034231</v>
      </c>
      <c r="BG109" s="19">
        <f t="shared" si="104"/>
        <v>6.9624563750017607</v>
      </c>
      <c r="BH109" s="19">
        <f t="shared" si="104"/>
        <v>302.94602688893286</v>
      </c>
      <c r="BI109" s="19">
        <f t="shared" si="104"/>
        <v>71.252088894027608</v>
      </c>
      <c r="BJ109" s="19">
        <f t="shared" si="104"/>
        <v>6.5113958079540755</v>
      </c>
      <c r="BK109" s="19">
        <f t="shared" si="104"/>
        <v>26.360982301638568</v>
      </c>
      <c r="BL109" s="19">
        <f t="shared" si="104"/>
        <v>36.395315837765516</v>
      </c>
      <c r="BM109" s="19">
        <f t="shared" si="104"/>
        <v>33.44654587346519</v>
      </c>
      <c r="BN109" s="19">
        <f t="shared" si="132"/>
        <v>6.9993460759323147</v>
      </c>
      <c r="BO109" s="19">
        <f t="shared" si="132"/>
        <v>22.772662793729221</v>
      </c>
      <c r="BP109" s="19">
        <f t="shared" si="65"/>
        <v>18.394515581092396</v>
      </c>
      <c r="BQ109" s="19">
        <f t="shared" si="65"/>
        <v>16.639261123812805</v>
      </c>
      <c r="BR109" s="19">
        <f t="shared" si="65"/>
        <v>103.72397423770997</v>
      </c>
      <c r="BS109" s="19">
        <f t="shared" si="65"/>
        <v>0</v>
      </c>
      <c r="BT109" s="19">
        <f t="shared" si="112"/>
        <v>795.33732952272635</v>
      </c>
      <c r="BU109" s="19">
        <f t="shared" si="112"/>
        <v>831.89051780031912</v>
      </c>
      <c r="BV109" s="19">
        <f t="shared" si="112"/>
        <v>831.89051780031912</v>
      </c>
      <c r="BW109" s="19">
        <f t="shared" si="112"/>
        <v>19.888167596653112</v>
      </c>
      <c r="BX109" s="19"/>
      <c r="BY109" s="19">
        <f t="shared" ref="BY109:BY114" si="139">(AZ108+AZ109)*($N109-$N108)/2</f>
        <v>789.41643029618763</v>
      </c>
      <c r="BZ109" s="19">
        <f t="shared" si="137"/>
        <v>924.69985442880272</v>
      </c>
      <c r="CA109" s="19">
        <f t="shared" si="137"/>
        <v>130.10996962624026</v>
      </c>
      <c r="CB109" s="19">
        <f t="shared" si="137"/>
        <v>663.80292985941344</v>
      </c>
      <c r="CC109" s="19">
        <f t="shared" si="137"/>
        <v>812.730776520939</v>
      </c>
      <c r="CD109" s="19">
        <f t="shared" si="137"/>
        <v>73.697441947745375</v>
      </c>
      <c r="CE109" s="19">
        <f t="shared" si="137"/>
        <v>110.33295101395939</v>
      </c>
      <c r="CF109" s="19">
        <f t="shared" si="137"/>
        <v>62.955354502478691</v>
      </c>
      <c r="CG109" s="19">
        <f t="shared" si="137"/>
        <v>2523.3875019673892</v>
      </c>
      <c r="CH109" s="19">
        <f t="shared" si="137"/>
        <v>658.10324013173874</v>
      </c>
      <c r="CI109" s="19">
        <f t="shared" si="137"/>
        <v>46.593638065932481</v>
      </c>
      <c r="CJ109" s="19">
        <f t="shared" si="137"/>
        <v>199.15774733047266</v>
      </c>
      <c r="CK109" s="19">
        <f t="shared" si="137"/>
        <v>298.09372756385267</v>
      </c>
      <c r="CL109" s="19">
        <f t="shared" si="137"/>
        <v>337.10810230146029</v>
      </c>
      <c r="CM109" s="19">
        <f t="shared" si="137"/>
        <v>53.018099959793716</v>
      </c>
      <c r="CN109" s="19">
        <f t="shared" si="137"/>
        <v>172.28440094595311</v>
      </c>
      <c r="CO109" s="19">
        <f t="shared" si="137"/>
        <v>192.81603727976</v>
      </c>
      <c r="CP109" s="19">
        <f t="shared" si="137"/>
        <v>126.0534426086798</v>
      </c>
      <c r="CQ109" s="19">
        <f t="shared" si="137"/>
        <v>689.43332458751433</v>
      </c>
      <c r="CR109" s="19">
        <f t="shared" si="137"/>
        <v>0</v>
      </c>
      <c r="CS109" s="19">
        <f t="shared" si="137"/>
        <v>6562.8750474474364</v>
      </c>
      <c r="CT109" s="19">
        <f t="shared" si="137"/>
        <v>7026.7497645474123</v>
      </c>
      <c r="CU109" s="19">
        <f t="shared" si="137"/>
        <v>7026.7497645474123</v>
      </c>
      <c r="CV109" s="19">
        <f t="shared" si="137"/>
        <v>173.34961857150159</v>
      </c>
      <c r="CW109" s="19"/>
      <c r="CX109" s="19">
        <f t="shared" ref="CX109:CX114" si="140">CX108</f>
        <v>4.6896395551876946</v>
      </c>
      <c r="CY109" s="19">
        <f t="shared" si="138"/>
        <v>4.904638100893286</v>
      </c>
      <c r="CZ109" s="19">
        <f t="shared" si="138"/>
        <v>0.61864317962120874</v>
      </c>
      <c r="DA109" s="19">
        <f t="shared" si="138"/>
        <v>3.7327056766703866</v>
      </c>
      <c r="DB109" s="19">
        <f t="shared" si="138"/>
        <v>5.5303749367058748</v>
      </c>
      <c r="DC109" s="19">
        <f t="shared" si="138"/>
        <v>0.82386558762634665</v>
      </c>
      <c r="DD109" s="19">
        <f t="shared" si="138"/>
        <v>1.6730790915339067</v>
      </c>
      <c r="DE109" s="19">
        <f t="shared" si="138"/>
        <v>0.47223365063412048</v>
      </c>
      <c r="DF109" s="19">
        <f t="shared" si="138"/>
        <v>13.33095704988358</v>
      </c>
      <c r="DG109" s="19">
        <f t="shared" si="138"/>
        <v>3.7638808637080787</v>
      </c>
      <c r="DH109" s="19">
        <f t="shared" si="138"/>
        <v>0.54155510973859033</v>
      </c>
      <c r="DI109" s="19">
        <f t="shared" si="138"/>
        <v>1.148476173619577</v>
      </c>
      <c r="DJ109" s="19">
        <f t="shared" si="138"/>
        <v>1.9500101364145648</v>
      </c>
      <c r="DK109" s="19">
        <f t="shared" si="138"/>
        <v>1.4441352940155658</v>
      </c>
      <c r="DL109" s="19">
        <f t="shared" si="138"/>
        <v>0.43603434580465522</v>
      </c>
      <c r="DM109" s="19">
        <f t="shared" si="138"/>
        <v>1.3031240873502006</v>
      </c>
      <c r="DN109" s="19">
        <f t="shared" si="138"/>
        <v>0.67746562159727974</v>
      </c>
      <c r="DO109" s="19">
        <f t="shared" si="138"/>
        <v>1.9983229939609615</v>
      </c>
      <c r="DP109" s="19">
        <f t="shared" si="138"/>
        <v>9.9274565663902443</v>
      </c>
      <c r="DQ109" s="19">
        <f t="shared" si="138"/>
        <v>0</v>
      </c>
      <c r="DR109" s="19">
        <f t="shared" si="138"/>
        <v>45.589201384107973</v>
      </c>
      <c r="DS109" s="19">
        <f t="shared" si="138"/>
        <v>47.759213478142577</v>
      </c>
      <c r="DT109" s="19">
        <f t="shared" si="138"/>
        <v>47.759213478142577</v>
      </c>
      <c r="DU109" s="19">
        <f t="shared" si="138"/>
        <v>1.7592805165889875</v>
      </c>
      <c r="DW109">
        <f t="shared" si="95"/>
        <v>0.11234446319393492</v>
      </c>
      <c r="DX109">
        <f t="shared" si="95"/>
        <v>0.13159709473279671</v>
      </c>
      <c r="DY109">
        <f t="shared" si="95"/>
        <v>1.8516380116834933E-2</v>
      </c>
      <c r="DZ109">
        <f t="shared" si="95"/>
        <v>9.4467990479545488E-2</v>
      </c>
      <c r="EA109">
        <f t="shared" si="95"/>
        <v>0.11566240491748697</v>
      </c>
      <c r="EB109">
        <f t="shared" si="95"/>
        <v>1.0488126718212823E-2</v>
      </c>
      <c r="EC109">
        <f t="shared" si="95"/>
        <v>1.5701847185540959E-2</v>
      </c>
      <c r="ED109">
        <f t="shared" si="95"/>
        <v>8.9593847243731473E-3</v>
      </c>
      <c r="EE109">
        <f t="shared" si="95"/>
        <v>0.35911162152078124</v>
      </c>
      <c r="EF109">
        <f t="shared" si="95"/>
        <v>9.3656848782650043E-2</v>
      </c>
      <c r="EG109">
        <f t="shared" si="136"/>
        <v>6.6308947418356719E-3</v>
      </c>
      <c r="EH109">
        <f t="shared" si="136"/>
        <v>2.8342797737767492E-2</v>
      </c>
      <c r="EI109">
        <f t="shared" si="136"/>
        <v>4.2422704315990774E-2</v>
      </c>
      <c r="EJ109">
        <f t="shared" si="136"/>
        <v>4.7974969025124117E-2</v>
      </c>
      <c r="EK109">
        <f t="shared" si="136"/>
        <v>7.5451811628884117E-3</v>
      </c>
      <c r="EL109">
        <f t="shared" si="136"/>
        <v>2.4518362930069391E-2</v>
      </c>
      <c r="EM109">
        <f t="shared" si="136"/>
        <v>2.7440288005215328E-2</v>
      </c>
      <c r="EN109">
        <f t="shared" si="136"/>
        <v>1.7939082339984085E-2</v>
      </c>
      <c r="EO109">
        <f t="shared" si="136"/>
        <v>9.8115536725950317E-2</v>
      </c>
      <c r="EP109">
        <f t="shared" si="136"/>
        <v>0</v>
      </c>
      <c r="EQ109">
        <f t="shared" si="92"/>
        <v>0.93398445474173597</v>
      </c>
      <c r="ES109">
        <f t="shared" si="131"/>
        <v>9.819340005115347E-2</v>
      </c>
      <c r="ET109">
        <f t="shared" si="131"/>
        <v>0.10269511877824238</v>
      </c>
      <c r="EU109">
        <f t="shared" si="131"/>
        <v>1.2953378721455206E-2</v>
      </c>
      <c r="EV109">
        <f t="shared" si="131"/>
        <v>7.8156766094539892E-2</v>
      </c>
      <c r="EW109">
        <f t="shared" si="131"/>
        <v>0.11579702708539996</v>
      </c>
      <c r="EX109">
        <f t="shared" si="131"/>
        <v>1.7250401077132393E-2</v>
      </c>
      <c r="EY109">
        <f t="shared" si="131"/>
        <v>3.5031546160189719E-2</v>
      </c>
      <c r="EZ109">
        <f t="shared" si="131"/>
        <v>9.8878020855649642E-3</v>
      </c>
      <c r="FA109">
        <f t="shared" si="131"/>
        <v>0.27912848807664326</v>
      </c>
      <c r="FB109">
        <f t="shared" si="131"/>
        <v>7.8809523641561893E-2</v>
      </c>
      <c r="FC109">
        <f t="shared" si="131"/>
        <v>1.1339280325176162E-2</v>
      </c>
      <c r="FD109">
        <f t="shared" si="130"/>
        <v>2.4047217070381346E-2</v>
      </c>
      <c r="FE109">
        <f t="shared" si="130"/>
        <v>4.0830030362769776E-2</v>
      </c>
      <c r="FF109">
        <f t="shared" si="130"/>
        <v>3.0237836615054119E-2</v>
      </c>
      <c r="FG109">
        <f t="shared" si="130"/>
        <v>9.1298477099965251E-3</v>
      </c>
      <c r="FH109">
        <f t="shared" si="130"/>
        <v>2.7285292039966002E-2</v>
      </c>
      <c r="FI109">
        <f t="shared" si="125"/>
        <v>1.4185024673978934E-2</v>
      </c>
      <c r="FJ109">
        <f t="shared" si="125"/>
        <v>4.1841622766160325E-2</v>
      </c>
      <c r="FK109">
        <f t="shared" si="125"/>
        <v>0.20786474155261439</v>
      </c>
      <c r="FL109">
        <f t="shared" si="125"/>
        <v>0</v>
      </c>
      <c r="FM109">
        <f t="shared" si="89"/>
        <v>1</v>
      </c>
    </row>
    <row r="110" spans="1:169" x14ac:dyDescent="0.2">
      <c r="A110" t="s">
        <v>477</v>
      </c>
      <c r="B110" t="s">
        <v>116</v>
      </c>
      <c r="C110" t="s">
        <v>485</v>
      </c>
      <c r="D110" s="14" t="s">
        <v>486</v>
      </c>
      <c r="E110" s="14" t="s">
        <v>98</v>
      </c>
      <c r="F110" s="20">
        <v>316</v>
      </c>
      <c r="G110" s="21">
        <v>43419</v>
      </c>
      <c r="H110" s="20">
        <v>4</v>
      </c>
      <c r="I110" s="20">
        <v>4</v>
      </c>
      <c r="J110" s="20"/>
      <c r="K110" s="22" t="s">
        <v>139</v>
      </c>
      <c r="L110" s="20">
        <v>59</v>
      </c>
      <c r="M110" s="20" t="s">
        <v>480</v>
      </c>
      <c r="N110" s="20">
        <v>30</v>
      </c>
      <c r="O110" s="20">
        <v>10</v>
      </c>
      <c r="P110" s="23">
        <v>4</v>
      </c>
      <c r="Q110" s="20" t="s">
        <v>102</v>
      </c>
      <c r="R110" s="20" t="s">
        <v>103</v>
      </c>
      <c r="S110" s="20"/>
      <c r="T110" s="20" t="s">
        <v>203</v>
      </c>
      <c r="U110" s="23">
        <v>2000</v>
      </c>
      <c r="V110" s="20"/>
      <c r="W110" t="s">
        <v>105</v>
      </c>
      <c r="X110" s="20"/>
      <c r="Y110" s="20"/>
      <c r="Z110" s="20"/>
      <c r="AA110" s="19">
        <v>76.026906604006356</v>
      </c>
      <c r="AB110" s="19">
        <v>74.41131564530869</v>
      </c>
      <c r="AC110" s="19">
        <v>9.7997837477585392</v>
      </c>
      <c r="AD110" s="19">
        <v>39.001134318987454</v>
      </c>
      <c r="AE110" s="19">
        <v>80.185077812944073</v>
      </c>
      <c r="AF110" s="19">
        <v>12.126496283139838</v>
      </c>
      <c r="AG110" s="19">
        <v>26.854485440185933</v>
      </c>
      <c r="AH110" s="19">
        <v>6.8386728503984786</v>
      </c>
      <c r="AI110" s="19">
        <v>242.47878122455987</v>
      </c>
      <c r="AJ110" s="19">
        <v>50.043037714499199</v>
      </c>
      <c r="AK110" s="19">
        <v>8.6419728537446847</v>
      </c>
      <c r="AL110" s="19">
        <v>23.099862546563035</v>
      </c>
      <c r="AM110" s="19">
        <v>35.069926155338258</v>
      </c>
      <c r="AN110" s="19">
        <v>21.479159652635406</v>
      </c>
      <c r="AO110" s="19">
        <v>7.1043427259253225</v>
      </c>
      <c r="AP110" s="19">
        <v>21.101955647343104</v>
      </c>
      <c r="AQ110" s="19">
        <v>7.9139615990678811</v>
      </c>
      <c r="AR110" s="19">
        <v>26.441597907223624</v>
      </c>
      <c r="AS110" s="19">
        <v>159.50577046931505</v>
      </c>
      <c r="AT110" s="19">
        <v>0</v>
      </c>
      <c r="AU110" s="19">
        <v>702.78988615916637</v>
      </c>
      <c r="AV110" s="19">
        <v>727.66637902327261</v>
      </c>
      <c r="AW110" s="19">
        <v>727.66637902327261</v>
      </c>
      <c r="AX110" s="19">
        <v>19.324429979472043</v>
      </c>
      <c r="AZ110" s="19">
        <f t="shared" si="104"/>
        <v>76.026906604006356</v>
      </c>
      <c r="BA110" s="19">
        <f t="shared" si="104"/>
        <v>74.41131564530869</v>
      </c>
      <c r="BB110" s="19">
        <f t="shared" si="104"/>
        <v>9.7997837477585392</v>
      </c>
      <c r="BC110" s="19">
        <f t="shared" si="104"/>
        <v>39.001134318987454</v>
      </c>
      <c r="BD110" s="19">
        <f t="shared" si="104"/>
        <v>80.185077812944073</v>
      </c>
      <c r="BE110" s="19">
        <f t="shared" si="104"/>
        <v>12.126496283139838</v>
      </c>
      <c r="BF110" s="19">
        <f t="shared" si="104"/>
        <v>26.854485440185933</v>
      </c>
      <c r="BG110" s="19">
        <f t="shared" si="104"/>
        <v>6.8386728503984786</v>
      </c>
      <c r="BH110" s="19">
        <f t="shared" si="104"/>
        <v>242.47878122455987</v>
      </c>
      <c r="BI110" s="19">
        <f t="shared" si="104"/>
        <v>50.043037714499199</v>
      </c>
      <c r="BJ110" s="19">
        <f t="shared" si="104"/>
        <v>8.6419728537446847</v>
      </c>
      <c r="BK110" s="19">
        <f t="shared" si="104"/>
        <v>23.099862546563035</v>
      </c>
      <c r="BL110" s="19">
        <f t="shared" si="104"/>
        <v>35.069926155338258</v>
      </c>
      <c r="BM110" s="19">
        <f t="shared" si="104"/>
        <v>21.479159652635406</v>
      </c>
      <c r="BN110" s="19">
        <f t="shared" si="132"/>
        <v>7.1043427259253225</v>
      </c>
      <c r="BO110" s="19">
        <f t="shared" si="132"/>
        <v>21.101955647343104</v>
      </c>
      <c r="BP110" s="19">
        <f t="shared" si="65"/>
        <v>7.9139615990678811</v>
      </c>
      <c r="BQ110" s="19">
        <f t="shared" si="65"/>
        <v>26.441597907223624</v>
      </c>
      <c r="BR110" s="19">
        <f t="shared" si="65"/>
        <v>159.50577046931505</v>
      </c>
      <c r="BS110" s="19">
        <f t="shared" si="65"/>
        <v>0</v>
      </c>
      <c r="BT110" s="19">
        <f t="shared" si="112"/>
        <v>702.78988615916637</v>
      </c>
      <c r="BU110" s="19">
        <f t="shared" si="112"/>
        <v>727.66637902327261</v>
      </c>
      <c r="BV110" s="19">
        <f t="shared" si="112"/>
        <v>727.66637902327261</v>
      </c>
      <c r="BW110" s="19">
        <f t="shared" si="112"/>
        <v>19.324429979472043</v>
      </c>
      <c r="BX110" s="19"/>
      <c r="BY110" s="19">
        <f t="shared" si="139"/>
        <v>858.54989541693703</v>
      </c>
      <c r="BZ110" s="19">
        <f t="shared" si="137"/>
        <v>892.61664553877245</v>
      </c>
      <c r="CA110" s="19">
        <f t="shared" si="137"/>
        <v>114.47076357066439</v>
      </c>
      <c r="CB110" s="19">
        <f t="shared" si="137"/>
        <v>558.02582732843462</v>
      </c>
      <c r="CC110" s="19">
        <f t="shared" si="137"/>
        <v>913.26072533604497</v>
      </c>
      <c r="CD110" s="19">
        <f t="shared" si="137"/>
        <v>111.89779809586807</v>
      </c>
      <c r="CE110" s="19">
        <f t="shared" si="137"/>
        <v>210.87604280264119</v>
      </c>
      <c r="CF110" s="19">
        <f t="shared" si="137"/>
        <v>69.005646127001199</v>
      </c>
      <c r="CG110" s="19">
        <f t="shared" si="137"/>
        <v>2727.1240405674639</v>
      </c>
      <c r="CH110" s="19">
        <f t="shared" si="137"/>
        <v>606.47563304263394</v>
      </c>
      <c r="CI110" s="19">
        <f t="shared" si="137"/>
        <v>75.766843308493804</v>
      </c>
      <c r="CJ110" s="19">
        <f t="shared" si="137"/>
        <v>247.304224241008</v>
      </c>
      <c r="CK110" s="19">
        <f t="shared" si="137"/>
        <v>357.32620996551884</v>
      </c>
      <c r="CL110" s="19">
        <f t="shared" si="137"/>
        <v>274.62852763050302</v>
      </c>
      <c r="CM110" s="19">
        <f t="shared" si="137"/>
        <v>70.518444009288174</v>
      </c>
      <c r="CN110" s="19">
        <f t="shared" si="137"/>
        <v>219.37309220536164</v>
      </c>
      <c r="CO110" s="19">
        <f t="shared" si="137"/>
        <v>131.54238590080138</v>
      </c>
      <c r="CP110" s="19">
        <f t="shared" si="137"/>
        <v>215.40429515518213</v>
      </c>
      <c r="CQ110" s="19">
        <f t="shared" si="137"/>
        <v>1316.1487235351251</v>
      </c>
      <c r="CR110" s="19">
        <f t="shared" si="137"/>
        <v>0</v>
      </c>
      <c r="CS110" s="19">
        <f t="shared" si="137"/>
        <v>7490.6360784094632</v>
      </c>
      <c r="CT110" s="19">
        <f t="shared" si="137"/>
        <v>7797.7844841179576</v>
      </c>
      <c r="CU110" s="19">
        <f t="shared" si="137"/>
        <v>7797.7844841179576</v>
      </c>
      <c r="CV110" s="19">
        <f t="shared" si="137"/>
        <v>196.06298788062577</v>
      </c>
      <c r="CW110" s="19"/>
      <c r="CX110" s="19">
        <f t="shared" si="140"/>
        <v>4.6896395551876946</v>
      </c>
      <c r="CY110" s="19">
        <f t="shared" si="138"/>
        <v>4.904638100893286</v>
      </c>
      <c r="CZ110" s="19">
        <f t="shared" si="138"/>
        <v>0.61864317962120874</v>
      </c>
      <c r="DA110" s="19">
        <f t="shared" si="138"/>
        <v>3.7327056766703866</v>
      </c>
      <c r="DB110" s="19">
        <f t="shared" si="138"/>
        <v>5.5303749367058748</v>
      </c>
      <c r="DC110" s="19">
        <f t="shared" si="138"/>
        <v>0.82386558762634665</v>
      </c>
      <c r="DD110" s="19">
        <f t="shared" si="138"/>
        <v>1.6730790915339067</v>
      </c>
      <c r="DE110" s="19">
        <f t="shared" si="138"/>
        <v>0.47223365063412048</v>
      </c>
      <c r="DF110" s="19">
        <f t="shared" si="138"/>
        <v>13.33095704988358</v>
      </c>
      <c r="DG110" s="19">
        <f t="shared" si="138"/>
        <v>3.7638808637080787</v>
      </c>
      <c r="DH110" s="19">
        <f t="shared" si="138"/>
        <v>0.54155510973859033</v>
      </c>
      <c r="DI110" s="19">
        <f t="shared" si="138"/>
        <v>1.148476173619577</v>
      </c>
      <c r="DJ110" s="19">
        <f t="shared" si="138"/>
        <v>1.9500101364145648</v>
      </c>
      <c r="DK110" s="19">
        <f t="shared" si="138"/>
        <v>1.4441352940155658</v>
      </c>
      <c r="DL110" s="19">
        <f t="shared" si="138"/>
        <v>0.43603434580465522</v>
      </c>
      <c r="DM110" s="19">
        <f t="shared" si="138"/>
        <v>1.3031240873502006</v>
      </c>
      <c r="DN110" s="19">
        <f t="shared" si="138"/>
        <v>0.67746562159727974</v>
      </c>
      <c r="DO110" s="19">
        <f t="shared" si="138"/>
        <v>1.9983229939609615</v>
      </c>
      <c r="DP110" s="19">
        <f t="shared" si="138"/>
        <v>9.9274565663902443</v>
      </c>
      <c r="DQ110" s="19">
        <f t="shared" si="138"/>
        <v>0</v>
      </c>
      <c r="DR110" s="19">
        <f t="shared" si="138"/>
        <v>45.589201384107973</v>
      </c>
      <c r="DS110" s="19">
        <f t="shared" si="138"/>
        <v>47.759213478142577</v>
      </c>
      <c r="DT110" s="19">
        <f t="shared" si="138"/>
        <v>47.759213478142577</v>
      </c>
      <c r="DU110" s="19">
        <f t="shared" si="138"/>
        <v>1.7592805165889875</v>
      </c>
      <c r="DW110">
        <f t="shared" si="95"/>
        <v>0.11010177277476417</v>
      </c>
      <c r="DX110">
        <f t="shared" si="95"/>
        <v>0.11447054575011639</v>
      </c>
      <c r="DY110">
        <f t="shared" si="95"/>
        <v>1.4679908607863081E-2</v>
      </c>
      <c r="DZ110">
        <f t="shared" si="95"/>
        <v>7.1562099268707269E-2</v>
      </c>
      <c r="EA110">
        <f t="shared" si="95"/>
        <v>0.11711797462421764</v>
      </c>
      <c r="EB110">
        <f t="shared" si="95"/>
        <v>1.4349947516986978E-2</v>
      </c>
      <c r="EC110">
        <f t="shared" si="95"/>
        <v>2.7043071430371074E-2</v>
      </c>
      <c r="ED110">
        <f t="shared" si="95"/>
        <v>8.8493912940973956E-3</v>
      </c>
      <c r="EE110">
        <f t="shared" si="95"/>
        <v>0.34973062491299939</v>
      </c>
      <c r="EF110">
        <f t="shared" si="95"/>
        <v>7.7775377644491939E-2</v>
      </c>
      <c r="EG110">
        <f t="shared" si="136"/>
        <v>9.7164577275521014E-3</v>
      </c>
      <c r="EH110">
        <f t="shared" si="136"/>
        <v>3.1714678027419438E-2</v>
      </c>
      <c r="EI110">
        <f t="shared" si="136"/>
        <v>4.582406845089123E-2</v>
      </c>
      <c r="EJ110">
        <f t="shared" si="136"/>
        <v>3.5218789156054434E-2</v>
      </c>
      <c r="EK110">
        <f t="shared" si="136"/>
        <v>9.0433948454097125E-3</v>
      </c>
      <c r="EL110">
        <f t="shared" si="136"/>
        <v>2.813274625019031E-2</v>
      </c>
      <c r="EM110">
        <f t="shared" si="136"/>
        <v>1.686919998478013E-2</v>
      </c>
      <c r="EN110">
        <f t="shared" si="136"/>
        <v>2.7623781548964863E-2</v>
      </c>
      <c r="EO110">
        <f t="shared" si="136"/>
        <v>0.16878495760119749</v>
      </c>
      <c r="EP110">
        <f t="shared" si="136"/>
        <v>0</v>
      </c>
      <c r="EQ110">
        <f t="shared" si="92"/>
        <v>0.96061081114333502</v>
      </c>
      <c r="ES110">
        <f t="shared" si="131"/>
        <v>9.819340005115347E-2</v>
      </c>
      <c r="ET110">
        <f t="shared" si="131"/>
        <v>0.10269511877824238</v>
      </c>
      <c r="EU110">
        <f t="shared" si="131"/>
        <v>1.2953378721455206E-2</v>
      </c>
      <c r="EV110">
        <f t="shared" si="131"/>
        <v>7.8156766094539892E-2</v>
      </c>
      <c r="EW110">
        <f t="shared" si="131"/>
        <v>0.11579702708539996</v>
      </c>
      <c r="EX110">
        <f t="shared" si="131"/>
        <v>1.7250401077132393E-2</v>
      </c>
      <c r="EY110">
        <f t="shared" si="131"/>
        <v>3.5031546160189719E-2</v>
      </c>
      <c r="EZ110">
        <f t="shared" si="131"/>
        <v>9.8878020855649642E-3</v>
      </c>
      <c r="FA110">
        <f t="shared" si="131"/>
        <v>0.27912848807664326</v>
      </c>
      <c r="FB110">
        <f t="shared" si="131"/>
        <v>7.8809523641561893E-2</v>
      </c>
      <c r="FC110">
        <f t="shared" si="131"/>
        <v>1.1339280325176162E-2</v>
      </c>
      <c r="FD110">
        <f t="shared" si="130"/>
        <v>2.4047217070381346E-2</v>
      </c>
      <c r="FE110">
        <f t="shared" si="130"/>
        <v>4.0830030362769776E-2</v>
      </c>
      <c r="FF110">
        <f t="shared" si="130"/>
        <v>3.0237836615054119E-2</v>
      </c>
      <c r="FG110">
        <f t="shared" si="130"/>
        <v>9.1298477099965251E-3</v>
      </c>
      <c r="FH110">
        <f t="shared" si="130"/>
        <v>2.7285292039966002E-2</v>
      </c>
      <c r="FI110">
        <f t="shared" si="125"/>
        <v>1.4185024673978934E-2</v>
      </c>
      <c r="FJ110">
        <f t="shared" si="125"/>
        <v>4.1841622766160325E-2</v>
      </c>
      <c r="FK110">
        <f t="shared" si="125"/>
        <v>0.20786474155261439</v>
      </c>
      <c r="FL110">
        <f t="shared" si="125"/>
        <v>0</v>
      </c>
      <c r="FM110">
        <f t="shared" si="89"/>
        <v>1</v>
      </c>
    </row>
    <row r="111" spans="1:169" x14ac:dyDescent="0.2">
      <c r="A111" t="s">
        <v>477</v>
      </c>
      <c r="B111" t="s">
        <v>120</v>
      </c>
      <c r="C111" t="s">
        <v>487</v>
      </c>
      <c r="D111" s="14" t="s">
        <v>488</v>
      </c>
      <c r="E111" s="14" t="s">
        <v>98</v>
      </c>
      <c r="F111" s="20">
        <v>316</v>
      </c>
      <c r="G111" s="21">
        <v>43419</v>
      </c>
      <c r="H111" s="20">
        <v>4</v>
      </c>
      <c r="I111" s="20">
        <v>4</v>
      </c>
      <c r="J111" s="20"/>
      <c r="K111" s="22" t="s">
        <v>139</v>
      </c>
      <c r="L111" s="20">
        <v>59</v>
      </c>
      <c r="M111" s="20" t="s">
        <v>480</v>
      </c>
      <c r="N111" s="20">
        <v>40</v>
      </c>
      <c r="O111" s="20">
        <v>6</v>
      </c>
      <c r="P111" s="23">
        <v>5</v>
      </c>
      <c r="Q111" s="20" t="s">
        <v>102</v>
      </c>
      <c r="R111" s="20" t="s">
        <v>103</v>
      </c>
      <c r="S111" s="20"/>
      <c r="T111" s="20" t="s">
        <v>203</v>
      </c>
      <c r="U111" s="23">
        <v>2000</v>
      </c>
      <c r="V111" s="20"/>
      <c r="W111" t="s">
        <v>105</v>
      </c>
      <c r="X111" s="20"/>
      <c r="Y111" s="20"/>
      <c r="Z111" s="20"/>
      <c r="AA111" s="19">
        <v>60.5326910194986</v>
      </c>
      <c r="AB111" s="19">
        <v>49.438937662361091</v>
      </c>
      <c r="AC111" s="19">
        <v>5.1614867243636731</v>
      </c>
      <c r="AD111" s="19">
        <v>22.092770497558654</v>
      </c>
      <c r="AE111" s="19">
        <v>71.157009867072432</v>
      </c>
      <c r="AF111" s="19">
        <v>18.245256987780547</v>
      </c>
      <c r="AG111" s="19">
        <v>42.032909810505849</v>
      </c>
      <c r="AH111" s="19">
        <v>8.1801623359141065</v>
      </c>
      <c r="AI111" s="19">
        <v>154.96569930270783</v>
      </c>
      <c r="AJ111" s="19">
        <v>31.51248218943903</v>
      </c>
      <c r="AK111" s="19">
        <v>13.493792369575992</v>
      </c>
      <c r="AL111" s="19">
        <v>15.67377749314579</v>
      </c>
      <c r="AM111" s="19">
        <v>31.445243023816342</v>
      </c>
      <c r="AN111" s="19">
        <v>7.9156533832073892</v>
      </c>
      <c r="AO111" s="19">
        <v>8.3724020592023027</v>
      </c>
      <c r="AP111" s="19">
        <v>19.572161527184388</v>
      </c>
      <c r="AQ111" s="19">
        <v>4.4389340900704335</v>
      </c>
      <c r="AR111" s="19">
        <v>44.324594322650107</v>
      </c>
      <c r="AS111" s="19">
        <v>251.01048148708611</v>
      </c>
      <c r="AT111" s="19">
        <v>0</v>
      </c>
      <c r="AU111" s="19">
        <v>660.62604977801084</v>
      </c>
      <c r="AV111" s="19">
        <v>682.50541259214583</v>
      </c>
      <c r="AW111" s="19">
        <v>682.50541259214583</v>
      </c>
      <c r="AX111" s="19">
        <v>22.368760964511985</v>
      </c>
      <c r="AZ111" s="19">
        <f t="shared" si="104"/>
        <v>60.5326910194986</v>
      </c>
      <c r="BA111" s="19">
        <f t="shared" si="104"/>
        <v>49.438937662361091</v>
      </c>
      <c r="BB111" s="19">
        <f t="shared" si="104"/>
        <v>5.1614867243636731</v>
      </c>
      <c r="BC111" s="19">
        <f t="shared" si="104"/>
        <v>22.092770497558654</v>
      </c>
      <c r="BD111" s="19">
        <f t="shared" si="104"/>
        <v>71.157009867072432</v>
      </c>
      <c r="BE111" s="19">
        <f t="shared" si="104"/>
        <v>18.245256987780547</v>
      </c>
      <c r="BF111" s="19">
        <f t="shared" si="104"/>
        <v>42.032909810505849</v>
      </c>
      <c r="BG111" s="19">
        <f t="shared" si="104"/>
        <v>8.1801623359141065</v>
      </c>
      <c r="BH111" s="19">
        <f t="shared" si="104"/>
        <v>154.96569930270783</v>
      </c>
      <c r="BI111" s="19">
        <f t="shared" si="104"/>
        <v>31.51248218943903</v>
      </c>
      <c r="BJ111" s="19">
        <f t="shared" si="104"/>
        <v>13.493792369575992</v>
      </c>
      <c r="BK111" s="19">
        <f t="shared" si="104"/>
        <v>15.67377749314579</v>
      </c>
      <c r="BL111" s="19">
        <f t="shared" si="104"/>
        <v>31.445243023816342</v>
      </c>
      <c r="BM111" s="19">
        <f t="shared" si="104"/>
        <v>7.9156533832073892</v>
      </c>
      <c r="BN111" s="19">
        <f t="shared" si="132"/>
        <v>8.3724020592023027</v>
      </c>
      <c r="BO111" s="19">
        <f t="shared" si="132"/>
        <v>19.572161527184388</v>
      </c>
      <c r="BP111" s="19">
        <f t="shared" si="65"/>
        <v>4.4389340900704335</v>
      </c>
      <c r="BQ111" s="19">
        <f t="shared" si="65"/>
        <v>44.324594322650107</v>
      </c>
      <c r="BR111" s="19">
        <f t="shared" si="65"/>
        <v>251.01048148708611</v>
      </c>
      <c r="BS111" s="19">
        <f t="shared" si="65"/>
        <v>0</v>
      </c>
      <c r="BT111" s="19">
        <f t="shared" si="112"/>
        <v>660.62604977801084</v>
      </c>
      <c r="BU111" s="19">
        <f t="shared" si="112"/>
        <v>682.50541259214583</v>
      </c>
      <c r="BV111" s="19">
        <f t="shared" si="112"/>
        <v>682.50541259214583</v>
      </c>
      <c r="BW111" s="19">
        <f t="shared" si="112"/>
        <v>22.368760964511985</v>
      </c>
      <c r="BX111" s="19"/>
      <c r="BY111" s="19">
        <f t="shared" si="139"/>
        <v>682.79798811752471</v>
      </c>
      <c r="BZ111" s="19">
        <f t="shared" si="137"/>
        <v>619.251266538349</v>
      </c>
      <c r="CA111" s="19">
        <f t="shared" si="137"/>
        <v>74.806352360611058</v>
      </c>
      <c r="CB111" s="19">
        <f t="shared" si="137"/>
        <v>305.46952408273052</v>
      </c>
      <c r="CC111" s="19">
        <f t="shared" si="137"/>
        <v>756.71043840008247</v>
      </c>
      <c r="CD111" s="19">
        <f t="shared" si="137"/>
        <v>151.85876635460193</v>
      </c>
      <c r="CE111" s="19">
        <f t="shared" si="137"/>
        <v>344.43697625345891</v>
      </c>
      <c r="CF111" s="19">
        <f t="shared" si="137"/>
        <v>75.09417593156293</v>
      </c>
      <c r="CG111" s="19">
        <f t="shared" si="137"/>
        <v>1987.2224026363388</v>
      </c>
      <c r="CH111" s="19">
        <f t="shared" si="137"/>
        <v>407.77759951969119</v>
      </c>
      <c r="CI111" s="19">
        <f t="shared" si="137"/>
        <v>110.67882611660337</v>
      </c>
      <c r="CJ111" s="19">
        <f t="shared" si="137"/>
        <v>193.86820019854412</v>
      </c>
      <c r="CK111" s="19">
        <f t="shared" si="137"/>
        <v>332.575845895773</v>
      </c>
      <c r="CL111" s="19">
        <f t="shared" si="137"/>
        <v>146.97406517921397</v>
      </c>
      <c r="CM111" s="19">
        <f t="shared" si="137"/>
        <v>77.383723925638122</v>
      </c>
      <c r="CN111" s="19">
        <f t="shared" si="137"/>
        <v>203.37058587263749</v>
      </c>
      <c r="CO111" s="19">
        <f t="shared" si="137"/>
        <v>61.764478445691573</v>
      </c>
      <c r="CP111" s="19">
        <f t="shared" si="137"/>
        <v>353.83096114936859</v>
      </c>
      <c r="CQ111" s="19">
        <f t="shared" si="137"/>
        <v>2052.5812597820059</v>
      </c>
      <c r="CR111" s="19">
        <f t="shared" si="137"/>
        <v>0</v>
      </c>
      <c r="CS111" s="19">
        <f t="shared" si="137"/>
        <v>6817.0796796858858</v>
      </c>
      <c r="CT111" s="19">
        <f t="shared" si="137"/>
        <v>7050.8589580770922</v>
      </c>
      <c r="CU111" s="19">
        <f t="shared" si="137"/>
        <v>7050.8589580770922</v>
      </c>
      <c r="CV111" s="19">
        <f t="shared" si="137"/>
        <v>208.46595471992015</v>
      </c>
      <c r="CW111" s="19"/>
      <c r="CX111" s="19">
        <f t="shared" si="140"/>
        <v>4.6896395551876946</v>
      </c>
      <c r="CY111" s="19">
        <f t="shared" si="138"/>
        <v>4.904638100893286</v>
      </c>
      <c r="CZ111" s="19">
        <f t="shared" si="138"/>
        <v>0.61864317962120874</v>
      </c>
      <c r="DA111" s="19">
        <f t="shared" si="138"/>
        <v>3.7327056766703866</v>
      </c>
      <c r="DB111" s="19">
        <f t="shared" si="138"/>
        <v>5.5303749367058748</v>
      </c>
      <c r="DC111" s="19">
        <f t="shared" si="138"/>
        <v>0.82386558762634665</v>
      </c>
      <c r="DD111" s="19">
        <f t="shared" si="138"/>
        <v>1.6730790915339067</v>
      </c>
      <c r="DE111" s="19">
        <f t="shared" si="138"/>
        <v>0.47223365063412048</v>
      </c>
      <c r="DF111" s="19">
        <f t="shared" si="138"/>
        <v>13.33095704988358</v>
      </c>
      <c r="DG111" s="19">
        <f t="shared" si="138"/>
        <v>3.7638808637080787</v>
      </c>
      <c r="DH111" s="19">
        <f t="shared" si="138"/>
        <v>0.54155510973859033</v>
      </c>
      <c r="DI111" s="19">
        <f t="shared" si="138"/>
        <v>1.148476173619577</v>
      </c>
      <c r="DJ111" s="19">
        <f t="shared" si="138"/>
        <v>1.9500101364145648</v>
      </c>
      <c r="DK111" s="19">
        <f t="shared" si="138"/>
        <v>1.4441352940155658</v>
      </c>
      <c r="DL111" s="19">
        <f t="shared" si="138"/>
        <v>0.43603434580465522</v>
      </c>
      <c r="DM111" s="19">
        <f t="shared" si="138"/>
        <v>1.3031240873502006</v>
      </c>
      <c r="DN111" s="19">
        <f t="shared" si="138"/>
        <v>0.67746562159727974</v>
      </c>
      <c r="DO111" s="19">
        <f t="shared" si="138"/>
        <v>1.9983229939609615</v>
      </c>
      <c r="DP111" s="19">
        <f t="shared" si="138"/>
        <v>9.9274565663902443</v>
      </c>
      <c r="DQ111" s="19">
        <f t="shared" si="138"/>
        <v>0</v>
      </c>
      <c r="DR111" s="19">
        <f t="shared" si="138"/>
        <v>45.589201384107973</v>
      </c>
      <c r="DS111" s="19">
        <f t="shared" si="138"/>
        <v>47.759213478142577</v>
      </c>
      <c r="DT111" s="19">
        <f t="shared" si="138"/>
        <v>47.759213478142577</v>
      </c>
      <c r="DU111" s="19">
        <f t="shared" si="138"/>
        <v>1.7592805165889875</v>
      </c>
      <c r="DW111">
        <f t="shared" si="95"/>
        <v>9.6838979786334739E-2</v>
      </c>
      <c r="DX111">
        <f t="shared" si="95"/>
        <v>8.7826358493381496E-2</v>
      </c>
      <c r="DY111">
        <f t="shared" si="95"/>
        <v>1.0609537476978865E-2</v>
      </c>
      <c r="DZ111">
        <f t="shared" si="95"/>
        <v>4.3323732030237358E-2</v>
      </c>
      <c r="EA111">
        <f t="shared" si="95"/>
        <v>0.10732173808883737</v>
      </c>
      <c r="EB111">
        <f t="shared" si="95"/>
        <v>2.1537626444880241E-2</v>
      </c>
      <c r="EC111">
        <f t="shared" si="95"/>
        <v>4.8850356857428001E-2</v>
      </c>
      <c r="ED111">
        <f t="shared" si="95"/>
        <v>1.0650358541853826E-2</v>
      </c>
      <c r="EE111">
        <f t="shared" si="95"/>
        <v>0.28184117913178247</v>
      </c>
      <c r="EF111">
        <f t="shared" si="95"/>
        <v>5.7833747908481802E-2</v>
      </c>
      <c r="EG111">
        <f t="shared" si="136"/>
        <v>1.5697211754578576E-2</v>
      </c>
      <c r="EH111">
        <f t="shared" si="136"/>
        <v>2.7495685469138328E-2</v>
      </c>
      <c r="EI111">
        <f t="shared" si="136"/>
        <v>4.7168131978415434E-2</v>
      </c>
      <c r="EJ111">
        <f t="shared" si="136"/>
        <v>2.0844845437001436E-2</v>
      </c>
      <c r="EK111">
        <f t="shared" si="136"/>
        <v>1.0975077559449889E-2</v>
      </c>
      <c r="EL111">
        <f t="shared" si="136"/>
        <v>2.8843377393000733E-2</v>
      </c>
      <c r="EM111">
        <f t="shared" si="136"/>
        <v>8.7598516454420704E-3</v>
      </c>
      <c r="EN111">
        <f t="shared" si="136"/>
        <v>5.0182674657537792E-2</v>
      </c>
      <c r="EO111">
        <f t="shared" si="136"/>
        <v>0.29111080961712854</v>
      </c>
      <c r="EP111">
        <f t="shared" si="136"/>
        <v>0</v>
      </c>
      <c r="EQ111">
        <f t="shared" si="92"/>
        <v>0.96684385834673359</v>
      </c>
      <c r="ES111">
        <f t="shared" si="131"/>
        <v>9.819340005115347E-2</v>
      </c>
      <c r="ET111">
        <f t="shared" si="131"/>
        <v>0.10269511877824238</v>
      </c>
      <c r="EU111">
        <f t="shared" si="131"/>
        <v>1.2953378721455206E-2</v>
      </c>
      <c r="EV111">
        <f t="shared" si="131"/>
        <v>7.8156766094539892E-2</v>
      </c>
      <c r="EW111">
        <f t="shared" si="131"/>
        <v>0.11579702708539996</v>
      </c>
      <c r="EX111">
        <f t="shared" si="131"/>
        <v>1.7250401077132393E-2</v>
      </c>
      <c r="EY111">
        <f t="shared" si="131"/>
        <v>3.5031546160189719E-2</v>
      </c>
      <c r="EZ111">
        <f t="shared" si="131"/>
        <v>9.8878020855649642E-3</v>
      </c>
      <c r="FA111">
        <f t="shared" si="131"/>
        <v>0.27912848807664326</v>
      </c>
      <c r="FB111">
        <f t="shared" si="131"/>
        <v>7.8809523641561893E-2</v>
      </c>
      <c r="FC111">
        <f t="shared" si="131"/>
        <v>1.1339280325176162E-2</v>
      </c>
      <c r="FD111">
        <f t="shared" si="130"/>
        <v>2.4047217070381346E-2</v>
      </c>
      <c r="FE111">
        <f t="shared" si="130"/>
        <v>4.0830030362769776E-2</v>
      </c>
      <c r="FF111">
        <f t="shared" si="130"/>
        <v>3.0237836615054119E-2</v>
      </c>
      <c r="FG111">
        <f t="shared" si="130"/>
        <v>9.1298477099965251E-3</v>
      </c>
      <c r="FH111">
        <f t="shared" si="130"/>
        <v>2.7285292039966002E-2</v>
      </c>
      <c r="FI111">
        <f t="shared" si="125"/>
        <v>1.4185024673978934E-2</v>
      </c>
      <c r="FJ111">
        <f t="shared" si="125"/>
        <v>4.1841622766160325E-2</v>
      </c>
      <c r="FK111">
        <f t="shared" si="125"/>
        <v>0.20786474155261439</v>
      </c>
      <c r="FL111">
        <f t="shared" si="125"/>
        <v>0</v>
      </c>
      <c r="FM111">
        <f t="shared" si="89"/>
        <v>1</v>
      </c>
    </row>
    <row r="112" spans="1:169" x14ac:dyDescent="0.2">
      <c r="A112" t="s">
        <v>477</v>
      </c>
      <c r="B112" t="s">
        <v>124</v>
      </c>
      <c r="C112" t="s">
        <v>489</v>
      </c>
      <c r="D112" s="14" t="s">
        <v>490</v>
      </c>
      <c r="E112" s="14" t="s">
        <v>98</v>
      </c>
      <c r="F112" s="20">
        <v>316</v>
      </c>
      <c r="G112" s="21">
        <v>43419</v>
      </c>
      <c r="H112" s="20">
        <v>4</v>
      </c>
      <c r="I112" s="20">
        <v>4</v>
      </c>
      <c r="J112" s="20"/>
      <c r="K112" s="22" t="s">
        <v>139</v>
      </c>
      <c r="L112" s="20">
        <v>59</v>
      </c>
      <c r="M112" s="20" t="s">
        <v>480</v>
      </c>
      <c r="N112" s="20">
        <v>50</v>
      </c>
      <c r="O112" s="20">
        <v>3</v>
      </c>
      <c r="P112" s="23">
        <v>6</v>
      </c>
      <c r="Q112" s="20" t="s">
        <v>102</v>
      </c>
      <c r="R112" s="20" t="s">
        <v>103</v>
      </c>
      <c r="S112" s="20"/>
      <c r="T112" s="20" t="s">
        <v>203</v>
      </c>
      <c r="U112" s="23">
        <v>2000</v>
      </c>
      <c r="V112" s="20"/>
      <c r="W112" t="s">
        <v>105</v>
      </c>
      <c r="X112" s="20"/>
      <c r="Y112" s="20"/>
      <c r="Z112" s="20"/>
      <c r="AA112" s="19">
        <v>38.537053571680623</v>
      </c>
      <c r="AB112" s="19">
        <v>22.554174404956385</v>
      </c>
      <c r="AC112" s="19">
        <v>0</v>
      </c>
      <c r="AD112" s="19">
        <v>14.553196046189461</v>
      </c>
      <c r="AE112" s="19">
        <v>43.191301577140976</v>
      </c>
      <c r="AF112" s="19">
        <v>13.519487778632815</v>
      </c>
      <c r="AG112" s="19">
        <v>31.636256784689984</v>
      </c>
      <c r="AH112" s="19">
        <v>4.4149177628157865</v>
      </c>
      <c r="AI112" s="19">
        <v>94.890453931609528</v>
      </c>
      <c r="AJ112" s="19">
        <v>18.404490664041969</v>
      </c>
      <c r="AK112" s="19">
        <v>3.9799724918239154</v>
      </c>
      <c r="AL112" s="19">
        <v>7.9537324375895118</v>
      </c>
      <c r="AM112" s="19">
        <v>18.583182845077669</v>
      </c>
      <c r="AN112" s="19">
        <v>4.5691429886898929</v>
      </c>
      <c r="AO112" s="19">
        <v>4.352451022579956</v>
      </c>
      <c r="AP112" s="19">
        <v>11.721030118179081</v>
      </c>
      <c r="AQ112" s="19">
        <v>1.5877255776799186</v>
      </c>
      <c r="AR112" s="19">
        <v>45.513343501738312</v>
      </c>
      <c r="AS112" s="19">
        <v>173.6035551893367</v>
      </c>
      <c r="AT112" s="19">
        <v>0</v>
      </c>
      <c r="AU112" s="19">
        <v>398.68376602102745</v>
      </c>
      <c r="AV112" s="19">
        <v>410.13040153269111</v>
      </c>
      <c r="AW112" s="19">
        <v>410.13040153269111</v>
      </c>
      <c r="AX112" s="19">
        <v>17.724576669323554</v>
      </c>
      <c r="AZ112" s="19">
        <f t="shared" si="104"/>
        <v>38.537053571680623</v>
      </c>
      <c r="BA112" s="19">
        <f t="shared" si="104"/>
        <v>22.554174404956385</v>
      </c>
      <c r="BB112" s="19">
        <f t="shared" si="104"/>
        <v>0</v>
      </c>
      <c r="BC112" s="19">
        <f t="shared" si="104"/>
        <v>14.553196046189461</v>
      </c>
      <c r="BD112" s="19">
        <f t="shared" si="104"/>
        <v>43.191301577140976</v>
      </c>
      <c r="BE112" s="19">
        <f t="shared" si="104"/>
        <v>13.519487778632815</v>
      </c>
      <c r="BF112" s="19">
        <f t="shared" si="104"/>
        <v>31.636256784689984</v>
      </c>
      <c r="BG112" s="19">
        <f t="shared" si="104"/>
        <v>4.4149177628157865</v>
      </c>
      <c r="BH112" s="19">
        <f t="shared" si="104"/>
        <v>94.890453931609528</v>
      </c>
      <c r="BI112" s="19">
        <f t="shared" si="104"/>
        <v>18.404490664041969</v>
      </c>
      <c r="BJ112" s="19">
        <f t="shared" si="104"/>
        <v>3.9799724918239154</v>
      </c>
      <c r="BK112" s="19">
        <f t="shared" si="104"/>
        <v>7.9537324375895118</v>
      </c>
      <c r="BL112" s="19">
        <f t="shared" si="104"/>
        <v>18.583182845077669</v>
      </c>
      <c r="BM112" s="19">
        <f t="shared" si="104"/>
        <v>4.5691429886898929</v>
      </c>
      <c r="BN112" s="19">
        <f t="shared" si="132"/>
        <v>4.352451022579956</v>
      </c>
      <c r="BO112" s="19">
        <f t="shared" si="132"/>
        <v>11.721030118179081</v>
      </c>
      <c r="BP112" s="19">
        <f t="shared" si="65"/>
        <v>1.5877255776799186</v>
      </c>
      <c r="BQ112" s="19">
        <f t="shared" si="65"/>
        <v>45.513343501738312</v>
      </c>
      <c r="BR112" s="19">
        <f t="shared" si="65"/>
        <v>173.6035551893367</v>
      </c>
      <c r="BS112" s="19">
        <f t="shared" si="65"/>
        <v>0</v>
      </c>
      <c r="BT112" s="19">
        <f t="shared" si="112"/>
        <v>398.68376602102745</v>
      </c>
      <c r="BU112" s="19">
        <f t="shared" si="112"/>
        <v>410.13040153269111</v>
      </c>
      <c r="BV112" s="19">
        <f t="shared" si="112"/>
        <v>410.13040153269111</v>
      </c>
      <c r="BW112" s="19">
        <f t="shared" si="112"/>
        <v>17.724576669323554</v>
      </c>
      <c r="BX112" s="19"/>
      <c r="BY112" s="19">
        <f t="shared" si="139"/>
        <v>495.34872295589605</v>
      </c>
      <c r="BZ112" s="19">
        <f t="shared" si="137"/>
        <v>359.96556033658737</v>
      </c>
      <c r="CA112" s="19">
        <f t="shared" si="137"/>
        <v>25.807433621818365</v>
      </c>
      <c r="CB112" s="19">
        <f t="shared" si="137"/>
        <v>183.22983271874057</v>
      </c>
      <c r="CC112" s="19">
        <f t="shared" si="137"/>
        <v>571.74155722106707</v>
      </c>
      <c r="CD112" s="19">
        <f t="shared" si="137"/>
        <v>158.8237238320668</v>
      </c>
      <c r="CE112" s="19">
        <f t="shared" si="137"/>
        <v>368.34583297597919</v>
      </c>
      <c r="CF112" s="19">
        <f t="shared" si="137"/>
        <v>62.975400493649467</v>
      </c>
      <c r="CG112" s="19">
        <f t="shared" si="137"/>
        <v>1249.2807661715867</v>
      </c>
      <c r="CH112" s="19">
        <f t="shared" si="137"/>
        <v>249.58486426740501</v>
      </c>
      <c r="CI112" s="19">
        <f t="shared" si="137"/>
        <v>87.368824306999528</v>
      </c>
      <c r="CJ112" s="19">
        <f t="shared" si="137"/>
        <v>118.1375496536765</v>
      </c>
      <c r="CK112" s="19">
        <f t="shared" si="137"/>
        <v>250.14212934447005</v>
      </c>
      <c r="CL112" s="19">
        <f t="shared" si="137"/>
        <v>62.42398185948641</v>
      </c>
      <c r="CM112" s="19">
        <f t="shared" si="137"/>
        <v>63.624265408911292</v>
      </c>
      <c r="CN112" s="19">
        <f t="shared" si="137"/>
        <v>156.46595822681735</v>
      </c>
      <c r="CO112" s="19">
        <f t="shared" si="137"/>
        <v>30.133298338751761</v>
      </c>
      <c r="CP112" s="19">
        <f t="shared" si="137"/>
        <v>449.18968912194208</v>
      </c>
      <c r="CQ112" s="19">
        <f t="shared" si="137"/>
        <v>2123.070183382114</v>
      </c>
      <c r="CR112" s="19">
        <f t="shared" si="137"/>
        <v>0</v>
      </c>
      <c r="CS112" s="19">
        <f t="shared" si="137"/>
        <v>5296.5490789951909</v>
      </c>
      <c r="CT112" s="19">
        <f t="shared" si="137"/>
        <v>5463.1790706241845</v>
      </c>
      <c r="CU112" s="19">
        <f t="shared" si="137"/>
        <v>5463.1790706241845</v>
      </c>
      <c r="CV112" s="19">
        <f t="shared" si="137"/>
        <v>200.4666881691777</v>
      </c>
      <c r="CW112" s="19"/>
      <c r="CX112" s="19">
        <f t="shared" si="140"/>
        <v>4.6896395551876946</v>
      </c>
      <c r="CY112" s="19">
        <f t="shared" si="138"/>
        <v>4.904638100893286</v>
      </c>
      <c r="CZ112" s="19">
        <f t="shared" si="138"/>
        <v>0.61864317962120874</v>
      </c>
      <c r="DA112" s="19">
        <f t="shared" si="138"/>
        <v>3.7327056766703866</v>
      </c>
      <c r="DB112" s="19">
        <f t="shared" si="138"/>
        <v>5.5303749367058748</v>
      </c>
      <c r="DC112" s="19">
        <f t="shared" si="138"/>
        <v>0.82386558762634665</v>
      </c>
      <c r="DD112" s="19">
        <f t="shared" si="138"/>
        <v>1.6730790915339067</v>
      </c>
      <c r="DE112" s="19">
        <f t="shared" si="138"/>
        <v>0.47223365063412048</v>
      </c>
      <c r="DF112" s="19">
        <f t="shared" si="138"/>
        <v>13.33095704988358</v>
      </c>
      <c r="DG112" s="19">
        <f t="shared" si="138"/>
        <v>3.7638808637080787</v>
      </c>
      <c r="DH112" s="19">
        <f t="shared" si="138"/>
        <v>0.54155510973859033</v>
      </c>
      <c r="DI112" s="19">
        <f t="shared" si="138"/>
        <v>1.148476173619577</v>
      </c>
      <c r="DJ112" s="19">
        <f t="shared" si="138"/>
        <v>1.9500101364145648</v>
      </c>
      <c r="DK112" s="19">
        <f t="shared" si="138"/>
        <v>1.4441352940155658</v>
      </c>
      <c r="DL112" s="19">
        <f t="shared" si="138"/>
        <v>0.43603434580465522</v>
      </c>
      <c r="DM112" s="19">
        <f t="shared" si="138"/>
        <v>1.3031240873502006</v>
      </c>
      <c r="DN112" s="19">
        <f t="shared" si="138"/>
        <v>0.67746562159727974</v>
      </c>
      <c r="DO112" s="19">
        <f t="shared" si="138"/>
        <v>1.9983229939609615</v>
      </c>
      <c r="DP112" s="19">
        <f t="shared" si="138"/>
        <v>9.9274565663902443</v>
      </c>
      <c r="DQ112" s="19">
        <f t="shared" si="138"/>
        <v>0</v>
      </c>
      <c r="DR112" s="19">
        <f t="shared" si="138"/>
        <v>45.589201384107973</v>
      </c>
      <c r="DS112" s="19">
        <f t="shared" si="138"/>
        <v>47.759213478142577</v>
      </c>
      <c r="DT112" s="19">
        <f t="shared" si="138"/>
        <v>47.759213478142577</v>
      </c>
      <c r="DU112" s="19">
        <f t="shared" si="138"/>
        <v>1.7592805165889875</v>
      </c>
      <c r="DW112">
        <f t="shared" si="95"/>
        <v>9.0670416721174943E-2</v>
      </c>
      <c r="DX112">
        <f t="shared" si="95"/>
        <v>6.5889394377010649E-2</v>
      </c>
      <c r="DY112">
        <f t="shared" si="95"/>
        <v>4.7238857244468442E-3</v>
      </c>
      <c r="DZ112">
        <f t="shared" si="95"/>
        <v>3.3539049397808961E-2</v>
      </c>
      <c r="EA112">
        <f t="shared" si="95"/>
        <v>0.10465363661523618</v>
      </c>
      <c r="EB112">
        <f t="shared" si="95"/>
        <v>2.9071667206749773E-2</v>
      </c>
      <c r="EC112">
        <f t="shared" si="95"/>
        <v>6.7423349704313199E-2</v>
      </c>
      <c r="ED112">
        <f t="shared" si="95"/>
        <v>1.1527244426651082E-2</v>
      </c>
      <c r="EE112">
        <f t="shared" si="95"/>
        <v>0.22867285696144179</v>
      </c>
      <c r="EF112">
        <f t="shared" si="95"/>
        <v>4.5684913681383173E-2</v>
      </c>
      <c r="EG112">
        <f t="shared" si="136"/>
        <v>1.5992304696140481E-2</v>
      </c>
      <c r="EH112">
        <f t="shared" si="136"/>
        <v>2.1624323150765574E-2</v>
      </c>
      <c r="EI112">
        <f t="shared" si="136"/>
        <v>4.5786917490861334E-2</v>
      </c>
      <c r="EJ112">
        <f t="shared" si="136"/>
        <v>1.1426310771166848E-2</v>
      </c>
      <c r="EK112">
        <f t="shared" si="136"/>
        <v>1.1646015000866891E-2</v>
      </c>
      <c r="EL112">
        <f t="shared" si="136"/>
        <v>2.8640093287101542E-2</v>
      </c>
      <c r="EM112">
        <f t="shared" si="136"/>
        <v>5.515707603431886E-3</v>
      </c>
      <c r="EN112">
        <f t="shared" si="136"/>
        <v>8.2221300696010469E-2</v>
      </c>
      <c r="EO112">
        <f t="shared" si="136"/>
        <v>0.38861442320241335</v>
      </c>
      <c r="EP112">
        <f t="shared" si="136"/>
        <v>0</v>
      </c>
      <c r="EQ112">
        <f t="shared" si="92"/>
        <v>0.96949944538245647</v>
      </c>
      <c r="ES112">
        <f t="shared" si="131"/>
        <v>9.819340005115347E-2</v>
      </c>
      <c r="ET112">
        <f t="shared" si="131"/>
        <v>0.10269511877824238</v>
      </c>
      <c r="EU112">
        <f t="shared" si="131"/>
        <v>1.2953378721455206E-2</v>
      </c>
      <c r="EV112">
        <f t="shared" si="131"/>
        <v>7.8156766094539892E-2</v>
      </c>
      <c r="EW112">
        <f t="shared" si="131"/>
        <v>0.11579702708539996</v>
      </c>
      <c r="EX112">
        <f t="shared" si="131"/>
        <v>1.7250401077132393E-2</v>
      </c>
      <c r="EY112">
        <f t="shared" si="131"/>
        <v>3.5031546160189719E-2</v>
      </c>
      <c r="EZ112">
        <f t="shared" si="131"/>
        <v>9.8878020855649642E-3</v>
      </c>
      <c r="FA112">
        <f t="shared" si="131"/>
        <v>0.27912848807664326</v>
      </c>
      <c r="FB112">
        <f t="shared" si="131"/>
        <v>7.8809523641561893E-2</v>
      </c>
      <c r="FC112">
        <f t="shared" si="131"/>
        <v>1.1339280325176162E-2</v>
      </c>
      <c r="FD112">
        <f t="shared" si="130"/>
        <v>2.4047217070381346E-2</v>
      </c>
      <c r="FE112">
        <f t="shared" si="130"/>
        <v>4.0830030362769776E-2</v>
      </c>
      <c r="FF112">
        <f t="shared" si="130"/>
        <v>3.0237836615054119E-2</v>
      </c>
      <c r="FG112">
        <f t="shared" si="130"/>
        <v>9.1298477099965251E-3</v>
      </c>
      <c r="FH112">
        <f t="shared" si="130"/>
        <v>2.7285292039966002E-2</v>
      </c>
      <c r="FI112">
        <f t="shared" si="125"/>
        <v>1.4185024673978934E-2</v>
      </c>
      <c r="FJ112">
        <f t="shared" si="125"/>
        <v>4.1841622766160325E-2</v>
      </c>
      <c r="FK112">
        <f t="shared" si="125"/>
        <v>0.20786474155261439</v>
      </c>
      <c r="FL112">
        <f t="shared" si="125"/>
        <v>0</v>
      </c>
      <c r="FM112">
        <f t="shared" si="89"/>
        <v>1</v>
      </c>
    </row>
    <row r="113" spans="1:169" x14ac:dyDescent="0.2">
      <c r="A113" t="s">
        <v>477</v>
      </c>
      <c r="B113" t="s">
        <v>128</v>
      </c>
      <c r="C113" t="s">
        <v>491</v>
      </c>
      <c r="D113" s="14" t="s">
        <v>492</v>
      </c>
      <c r="E113" s="14" t="s">
        <v>98</v>
      </c>
      <c r="F113" s="20">
        <v>316</v>
      </c>
      <c r="G113" s="21">
        <v>43419</v>
      </c>
      <c r="H113" s="20">
        <v>4</v>
      </c>
      <c r="I113" s="20">
        <v>4</v>
      </c>
      <c r="J113" s="20"/>
      <c r="K113" s="22" t="s">
        <v>139</v>
      </c>
      <c r="L113" s="20">
        <v>59</v>
      </c>
      <c r="M113" s="20" t="s">
        <v>480</v>
      </c>
      <c r="N113" s="20">
        <v>70</v>
      </c>
      <c r="O113" s="20">
        <v>2</v>
      </c>
      <c r="P113" s="23">
        <v>7</v>
      </c>
      <c r="Q113" s="20" t="s">
        <v>102</v>
      </c>
      <c r="R113" s="20" t="s">
        <v>103</v>
      </c>
      <c r="S113" s="20"/>
      <c r="T113" s="20" t="s">
        <v>203</v>
      </c>
      <c r="U113" s="23">
        <v>2000</v>
      </c>
      <c r="V113" s="20"/>
      <c r="W113" t="s">
        <v>105</v>
      </c>
      <c r="X113" s="20"/>
      <c r="Y113" s="20"/>
      <c r="Z113" s="20"/>
      <c r="AA113" s="19">
        <v>10.805511472884509</v>
      </c>
      <c r="AB113" s="19">
        <v>7.1100147036126611</v>
      </c>
      <c r="AC113" s="19">
        <v>1.2262649283898399</v>
      </c>
      <c r="AD113" s="19">
        <v>5.5915015615734784</v>
      </c>
      <c r="AE113" s="19">
        <v>23.127589363591667</v>
      </c>
      <c r="AF113" s="19">
        <v>3.1251574414361194</v>
      </c>
      <c r="AG113" s="19">
        <v>6.8487399006516512</v>
      </c>
      <c r="AH113" s="19">
        <v>0.6219650135628042</v>
      </c>
      <c r="AI113" s="19">
        <v>20.84470926957739</v>
      </c>
      <c r="AJ113" s="19">
        <v>7.388054832916664</v>
      </c>
      <c r="AK113" s="19">
        <v>1.6344248165880932</v>
      </c>
      <c r="AL113" s="19">
        <v>2.1044848253529933</v>
      </c>
      <c r="AM113" s="19">
        <v>5.9146614424330828</v>
      </c>
      <c r="AN113" s="19">
        <v>0.51406456510544485</v>
      </c>
      <c r="AO113" s="19">
        <v>1.3047654915410094</v>
      </c>
      <c r="AP113" s="19">
        <v>3.23774301688618</v>
      </c>
      <c r="AQ113" s="19">
        <v>0.58589176109373087</v>
      </c>
      <c r="AR113" s="19">
        <v>0</v>
      </c>
      <c r="AS113" s="19">
        <v>36.760402386327634</v>
      </c>
      <c r="AT113" s="19">
        <v>0</v>
      </c>
      <c r="AU113" s="19">
        <v>114.84865482214687</v>
      </c>
      <c r="AV113" s="19">
        <v>118.95368518312114</v>
      </c>
      <c r="AW113" s="19">
        <v>118.95368518312114</v>
      </c>
      <c r="AX113" s="19">
        <v>12.291789830850423</v>
      </c>
      <c r="AZ113" s="19">
        <f t="shared" si="104"/>
        <v>10.805511472884509</v>
      </c>
      <c r="BA113" s="19">
        <f t="shared" si="104"/>
        <v>7.1100147036126611</v>
      </c>
      <c r="BB113" s="19">
        <f t="shared" si="104"/>
        <v>1.2262649283898399</v>
      </c>
      <c r="BC113" s="19">
        <f t="shared" si="104"/>
        <v>5.5915015615734784</v>
      </c>
      <c r="BD113" s="19">
        <f t="shared" si="104"/>
        <v>23.127589363591667</v>
      </c>
      <c r="BE113" s="19">
        <f t="shared" si="104"/>
        <v>3.1251574414361194</v>
      </c>
      <c r="BF113" s="19">
        <f t="shared" si="104"/>
        <v>6.8487399006516512</v>
      </c>
      <c r="BG113" s="19">
        <f t="shared" si="104"/>
        <v>0.6219650135628042</v>
      </c>
      <c r="BH113" s="19">
        <f t="shared" si="104"/>
        <v>20.84470926957739</v>
      </c>
      <c r="BI113" s="19">
        <f t="shared" si="104"/>
        <v>7.388054832916664</v>
      </c>
      <c r="BJ113" s="19">
        <f t="shared" si="104"/>
        <v>1.6344248165880932</v>
      </c>
      <c r="BK113" s="19">
        <f t="shared" si="104"/>
        <v>2.1044848253529933</v>
      </c>
      <c r="BL113" s="19">
        <f t="shared" si="104"/>
        <v>5.9146614424330828</v>
      </c>
      <c r="BM113" s="19">
        <f t="shared" si="104"/>
        <v>0.51406456510544485</v>
      </c>
      <c r="BN113" s="19">
        <f t="shared" si="132"/>
        <v>1.3047654915410094</v>
      </c>
      <c r="BO113" s="19">
        <f t="shared" si="132"/>
        <v>3.23774301688618</v>
      </c>
      <c r="BP113" s="19">
        <f t="shared" si="65"/>
        <v>0.58589176109373087</v>
      </c>
      <c r="BQ113" s="19">
        <f t="shared" si="65"/>
        <v>0</v>
      </c>
      <c r="BR113" s="19">
        <f t="shared" si="65"/>
        <v>36.760402386327634</v>
      </c>
      <c r="BS113" s="19">
        <f t="shared" si="65"/>
        <v>0</v>
      </c>
      <c r="BT113" s="19">
        <f t="shared" si="112"/>
        <v>114.84865482214687</v>
      </c>
      <c r="BU113" s="19">
        <f t="shared" si="112"/>
        <v>118.95368518312114</v>
      </c>
      <c r="BV113" s="19">
        <f t="shared" si="112"/>
        <v>118.95368518312114</v>
      </c>
      <c r="BW113" s="19">
        <f t="shared" si="112"/>
        <v>12.291789830850423</v>
      </c>
      <c r="BX113" s="19"/>
      <c r="BY113" s="19">
        <f t="shared" si="139"/>
        <v>493.42565044565134</v>
      </c>
      <c r="BZ113" s="19">
        <f t="shared" si="137"/>
        <v>296.64189108569047</v>
      </c>
      <c r="CA113" s="19">
        <f t="shared" si="137"/>
        <v>12.2626492838984</v>
      </c>
      <c r="CB113" s="19">
        <f t="shared" si="137"/>
        <v>201.44697607762939</v>
      </c>
      <c r="CC113" s="19">
        <f t="shared" si="137"/>
        <v>663.18890940732649</v>
      </c>
      <c r="CD113" s="19">
        <f t="shared" si="137"/>
        <v>166.44645220068935</v>
      </c>
      <c r="CE113" s="19">
        <f t="shared" si="137"/>
        <v>384.84996685341633</v>
      </c>
      <c r="CF113" s="19">
        <f t="shared" si="137"/>
        <v>50.368827763785909</v>
      </c>
      <c r="CG113" s="19">
        <f t="shared" si="137"/>
        <v>1157.3516320118692</v>
      </c>
      <c r="CH113" s="19">
        <f t="shared" si="137"/>
        <v>257.92545496958633</v>
      </c>
      <c r="CI113" s="19">
        <f t="shared" si="137"/>
        <v>56.143973084120091</v>
      </c>
      <c r="CJ113" s="19">
        <f t="shared" si="137"/>
        <v>100.58217262942506</v>
      </c>
      <c r="CK113" s="19">
        <f t="shared" si="137"/>
        <v>244.97844287510753</v>
      </c>
      <c r="CL113" s="19">
        <f t="shared" si="137"/>
        <v>50.832075537953372</v>
      </c>
      <c r="CM113" s="19">
        <f t="shared" si="137"/>
        <v>56.572165141209652</v>
      </c>
      <c r="CN113" s="19">
        <f t="shared" si="137"/>
        <v>149.5877313506526</v>
      </c>
      <c r="CO113" s="19">
        <f t="shared" si="137"/>
        <v>21.736173387736493</v>
      </c>
      <c r="CP113" s="19">
        <f t="shared" si="137"/>
        <v>455.13343501738314</v>
      </c>
      <c r="CQ113" s="19">
        <f t="shared" si="137"/>
        <v>2103.6395757566434</v>
      </c>
      <c r="CR113" s="19">
        <f t="shared" si="137"/>
        <v>0</v>
      </c>
      <c r="CS113" s="19">
        <f t="shared" si="137"/>
        <v>5135.3242084317435</v>
      </c>
      <c r="CT113" s="19">
        <f t="shared" si="137"/>
        <v>5290.8408671581219</v>
      </c>
      <c r="CU113" s="19">
        <f t="shared" si="137"/>
        <v>5290.8408671581219</v>
      </c>
      <c r="CV113" s="19">
        <f t="shared" si="137"/>
        <v>300.16366500173979</v>
      </c>
      <c r="CW113" s="19"/>
      <c r="CX113" s="19">
        <f t="shared" si="140"/>
        <v>4.6896395551876946</v>
      </c>
      <c r="CY113" s="19">
        <f t="shared" si="138"/>
        <v>4.904638100893286</v>
      </c>
      <c r="CZ113" s="19">
        <f t="shared" si="138"/>
        <v>0.61864317962120874</v>
      </c>
      <c r="DA113" s="19">
        <f t="shared" si="138"/>
        <v>3.7327056766703866</v>
      </c>
      <c r="DB113" s="19">
        <f t="shared" si="138"/>
        <v>5.5303749367058748</v>
      </c>
      <c r="DC113" s="19">
        <f t="shared" si="138"/>
        <v>0.82386558762634665</v>
      </c>
      <c r="DD113" s="19">
        <f t="shared" si="138"/>
        <v>1.6730790915339067</v>
      </c>
      <c r="DE113" s="19">
        <f t="shared" si="138"/>
        <v>0.47223365063412048</v>
      </c>
      <c r="DF113" s="19">
        <f t="shared" si="138"/>
        <v>13.33095704988358</v>
      </c>
      <c r="DG113" s="19">
        <f t="shared" si="138"/>
        <v>3.7638808637080787</v>
      </c>
      <c r="DH113" s="19">
        <f t="shared" si="138"/>
        <v>0.54155510973859033</v>
      </c>
      <c r="DI113" s="19">
        <f t="shared" si="138"/>
        <v>1.148476173619577</v>
      </c>
      <c r="DJ113" s="19">
        <f t="shared" si="138"/>
        <v>1.9500101364145648</v>
      </c>
      <c r="DK113" s="19">
        <f t="shared" si="138"/>
        <v>1.4441352940155658</v>
      </c>
      <c r="DL113" s="19">
        <f t="shared" si="138"/>
        <v>0.43603434580465522</v>
      </c>
      <c r="DM113" s="19">
        <f t="shared" si="138"/>
        <v>1.3031240873502006</v>
      </c>
      <c r="DN113" s="19">
        <f t="shared" si="138"/>
        <v>0.67746562159727974</v>
      </c>
      <c r="DO113" s="19">
        <f t="shared" si="138"/>
        <v>1.9983229939609615</v>
      </c>
      <c r="DP113" s="19">
        <f t="shared" si="138"/>
        <v>9.9274565663902443</v>
      </c>
      <c r="DQ113" s="19">
        <f t="shared" si="138"/>
        <v>0</v>
      </c>
      <c r="DR113" s="19">
        <f t="shared" si="138"/>
        <v>45.589201384107973</v>
      </c>
      <c r="DS113" s="19">
        <f t="shared" si="138"/>
        <v>47.759213478142577</v>
      </c>
      <c r="DT113" s="19">
        <f t="shared" si="138"/>
        <v>47.759213478142577</v>
      </c>
      <c r="DU113" s="19">
        <f t="shared" si="138"/>
        <v>1.7592805165889875</v>
      </c>
      <c r="DW113">
        <f t="shared" si="95"/>
        <v>9.3260346102733177E-2</v>
      </c>
      <c r="DX113">
        <f t="shared" si="95"/>
        <v>5.6067059761150256E-2</v>
      </c>
      <c r="DY113">
        <f t="shared" si="95"/>
        <v>2.3177127401461722E-3</v>
      </c>
      <c r="DZ113">
        <f t="shared" si="95"/>
        <v>3.8074661690937026E-2</v>
      </c>
      <c r="EA113">
        <f t="shared" si="95"/>
        <v>0.12534659916232677</v>
      </c>
      <c r="EB113">
        <f t="shared" si="95"/>
        <v>3.1459357100281304E-2</v>
      </c>
      <c r="EC113">
        <f t="shared" si="95"/>
        <v>7.2738904177273328E-2</v>
      </c>
      <c r="ED113">
        <f t="shared" si="95"/>
        <v>9.5200042920286516E-3</v>
      </c>
      <c r="EE113">
        <f t="shared" si="95"/>
        <v>0.21874625623233296</v>
      </c>
      <c r="EF113">
        <f t="shared" si="95"/>
        <v>4.8749425931633859E-2</v>
      </c>
      <c r="EG113">
        <f t="shared" si="136"/>
        <v>1.061154067827347E-2</v>
      </c>
      <c r="EH113">
        <f t="shared" si="136"/>
        <v>1.9010621403068379E-2</v>
      </c>
      <c r="EI113">
        <f t="shared" si="136"/>
        <v>4.630236460063733E-2</v>
      </c>
      <c r="EJ113">
        <f t="shared" si="136"/>
        <v>9.6075608422630347E-3</v>
      </c>
      <c r="EK113">
        <f t="shared" si="136"/>
        <v>1.0692471492078035E-2</v>
      </c>
      <c r="EL113">
        <f t="shared" si="136"/>
        <v>2.8272959838801751E-2</v>
      </c>
      <c r="EM113">
        <f t="shared" si="136"/>
        <v>4.1082644391479649E-3</v>
      </c>
      <c r="EN113">
        <f t="shared" si="136"/>
        <v>8.6022892474906298E-2</v>
      </c>
      <c r="EO113">
        <f t="shared" si="136"/>
        <v>0.39760023568551867</v>
      </c>
      <c r="EP113">
        <f t="shared" si="136"/>
        <v>0</v>
      </c>
      <c r="EQ113">
        <f t="shared" si="92"/>
        <v>0.97060643806323521</v>
      </c>
      <c r="ES113">
        <f t="shared" si="131"/>
        <v>9.819340005115347E-2</v>
      </c>
      <c r="ET113">
        <f t="shared" si="131"/>
        <v>0.10269511877824238</v>
      </c>
      <c r="EU113">
        <f t="shared" si="131"/>
        <v>1.2953378721455206E-2</v>
      </c>
      <c r="EV113">
        <f t="shared" si="131"/>
        <v>7.8156766094539892E-2</v>
      </c>
      <c r="EW113">
        <f t="shared" si="131"/>
        <v>0.11579702708539996</v>
      </c>
      <c r="EX113">
        <f t="shared" si="131"/>
        <v>1.7250401077132393E-2</v>
      </c>
      <c r="EY113">
        <f t="shared" si="131"/>
        <v>3.5031546160189719E-2</v>
      </c>
      <c r="EZ113">
        <f t="shared" si="131"/>
        <v>9.8878020855649642E-3</v>
      </c>
      <c r="FA113">
        <f t="shared" si="131"/>
        <v>0.27912848807664326</v>
      </c>
      <c r="FB113">
        <f t="shared" si="131"/>
        <v>7.8809523641561893E-2</v>
      </c>
      <c r="FC113">
        <f t="shared" si="131"/>
        <v>1.1339280325176162E-2</v>
      </c>
      <c r="FD113">
        <f t="shared" si="130"/>
        <v>2.4047217070381346E-2</v>
      </c>
      <c r="FE113">
        <f t="shared" si="130"/>
        <v>4.0830030362769776E-2</v>
      </c>
      <c r="FF113">
        <f t="shared" si="130"/>
        <v>3.0237836615054119E-2</v>
      </c>
      <c r="FG113">
        <f t="shared" si="130"/>
        <v>9.1298477099965251E-3</v>
      </c>
      <c r="FH113">
        <f t="shared" si="130"/>
        <v>2.7285292039966002E-2</v>
      </c>
      <c r="FI113">
        <f t="shared" si="125"/>
        <v>1.4185024673978934E-2</v>
      </c>
      <c r="FJ113">
        <f t="shared" si="125"/>
        <v>4.1841622766160325E-2</v>
      </c>
      <c r="FK113">
        <f t="shared" si="125"/>
        <v>0.20786474155261439</v>
      </c>
      <c r="FL113">
        <f t="shared" si="125"/>
        <v>0</v>
      </c>
      <c r="FM113">
        <f t="shared" si="89"/>
        <v>1</v>
      </c>
    </row>
    <row r="114" spans="1:169" x14ac:dyDescent="0.2">
      <c r="A114" t="s">
        <v>477</v>
      </c>
      <c r="B114" t="s">
        <v>132</v>
      </c>
      <c r="C114" t="s">
        <v>493</v>
      </c>
      <c r="D114" s="14" t="s">
        <v>494</v>
      </c>
      <c r="E114" s="14" t="s">
        <v>98</v>
      </c>
      <c r="F114" s="20">
        <v>316</v>
      </c>
      <c r="G114" s="21">
        <v>43419</v>
      </c>
      <c r="H114" s="20">
        <v>4</v>
      </c>
      <c r="I114" s="20">
        <v>4</v>
      </c>
      <c r="J114" s="20"/>
      <c r="K114" s="22" t="s">
        <v>139</v>
      </c>
      <c r="L114" s="20">
        <v>59</v>
      </c>
      <c r="M114" s="20" t="s">
        <v>480</v>
      </c>
      <c r="N114" s="20">
        <v>100</v>
      </c>
      <c r="O114" s="20">
        <v>1</v>
      </c>
      <c r="P114" s="23">
        <v>8</v>
      </c>
      <c r="Q114" s="20" t="s">
        <v>102</v>
      </c>
      <c r="R114" s="20" t="s">
        <v>103</v>
      </c>
      <c r="S114" s="20"/>
      <c r="T114" s="20" t="s">
        <v>203</v>
      </c>
      <c r="U114" s="23">
        <v>2000</v>
      </c>
      <c r="V114" s="20"/>
      <c r="W114" t="s">
        <v>105</v>
      </c>
      <c r="X114" s="20"/>
      <c r="Y114" s="20"/>
      <c r="Z114" s="20"/>
      <c r="AA114" s="19">
        <v>3.7360630410828874</v>
      </c>
      <c r="AB114" s="19">
        <v>3.9725190241385655</v>
      </c>
      <c r="AC114" s="19">
        <v>0.91964740761211383</v>
      </c>
      <c r="AD114" s="19">
        <v>2.4572709656472291</v>
      </c>
      <c r="AE114" s="19">
        <v>12.517058449619887</v>
      </c>
      <c r="AF114" s="19">
        <v>0</v>
      </c>
      <c r="AG114" s="19">
        <v>0.83076382951395511</v>
      </c>
      <c r="AH114" s="19">
        <v>0</v>
      </c>
      <c r="AI114" s="19">
        <v>8.389081284847407</v>
      </c>
      <c r="AJ114" s="19">
        <v>4.1123955749430783</v>
      </c>
      <c r="AK114" s="19">
        <v>2.4469116094468037</v>
      </c>
      <c r="AL114" s="19">
        <v>0.91089423949645132</v>
      </c>
      <c r="AM114" s="19">
        <v>2.5156699420623023</v>
      </c>
      <c r="AN114" s="19">
        <v>0</v>
      </c>
      <c r="AO114" s="19">
        <v>0.78469834985405129</v>
      </c>
      <c r="AP114" s="19">
        <v>1.7475512345782975</v>
      </c>
      <c r="AQ114" s="19">
        <v>0.3585077062744228</v>
      </c>
      <c r="AR114" s="19">
        <v>15.555153047399319</v>
      </c>
      <c r="AS114" s="19">
        <v>5.4117740779542647</v>
      </c>
      <c r="AT114" s="19">
        <v>0</v>
      </c>
      <c r="AU114" s="19">
        <v>48.692254324809142</v>
      </c>
      <c r="AV114" s="19">
        <v>52.15653750170388</v>
      </c>
      <c r="AW114" s="19">
        <v>52.15653750170388</v>
      </c>
      <c r="AX114" s="19">
        <v>12.752659072615078</v>
      </c>
      <c r="AZ114" s="19">
        <f t="shared" si="104"/>
        <v>3.7360630410828874</v>
      </c>
      <c r="BA114" s="19">
        <f t="shared" si="104"/>
        <v>3.9725190241385655</v>
      </c>
      <c r="BB114" s="19">
        <f t="shared" si="104"/>
        <v>0.91964740761211383</v>
      </c>
      <c r="BC114" s="19">
        <f t="shared" si="104"/>
        <v>2.4572709656472291</v>
      </c>
      <c r="BD114" s="19">
        <f t="shared" si="104"/>
        <v>12.517058449619887</v>
      </c>
      <c r="BE114" s="19">
        <f t="shared" si="104"/>
        <v>0</v>
      </c>
      <c r="BF114" s="19">
        <f t="shared" si="104"/>
        <v>0.83076382951395511</v>
      </c>
      <c r="BG114" s="19">
        <f t="shared" si="104"/>
        <v>0</v>
      </c>
      <c r="BH114" s="19">
        <f t="shared" si="104"/>
        <v>8.389081284847407</v>
      </c>
      <c r="BI114" s="19">
        <f t="shared" si="104"/>
        <v>4.1123955749430783</v>
      </c>
      <c r="BJ114" s="19">
        <f t="shared" si="104"/>
        <v>2.4469116094468037</v>
      </c>
      <c r="BK114" s="19">
        <f t="shared" si="104"/>
        <v>0.91089423949645132</v>
      </c>
      <c r="BL114" s="19">
        <f t="shared" si="104"/>
        <v>2.5156699420623023</v>
      </c>
      <c r="BM114" s="19">
        <f t="shared" si="104"/>
        <v>0</v>
      </c>
      <c r="BN114" s="19">
        <f t="shared" si="132"/>
        <v>0.78469834985405129</v>
      </c>
      <c r="BO114" s="19">
        <f t="shared" si="132"/>
        <v>1.7475512345782975</v>
      </c>
      <c r="BP114" s="19">
        <f t="shared" si="132"/>
        <v>0.3585077062744228</v>
      </c>
      <c r="BQ114" s="19">
        <f t="shared" si="132"/>
        <v>15.555153047399319</v>
      </c>
      <c r="BR114" s="19">
        <f t="shared" si="132"/>
        <v>5.4117740779542647</v>
      </c>
      <c r="BS114" s="19">
        <f t="shared" si="132"/>
        <v>0</v>
      </c>
      <c r="BT114" s="19">
        <f t="shared" si="112"/>
        <v>48.692254324809142</v>
      </c>
      <c r="BU114" s="19">
        <f t="shared" si="112"/>
        <v>52.15653750170388</v>
      </c>
      <c r="BV114" s="19">
        <f t="shared" si="112"/>
        <v>52.15653750170388</v>
      </c>
      <c r="BW114" s="19">
        <f t="shared" si="112"/>
        <v>12.752659072615078</v>
      </c>
      <c r="BX114" s="19"/>
      <c r="BY114" s="19">
        <f t="shared" si="139"/>
        <v>218.12361770951097</v>
      </c>
      <c r="BZ114" s="19">
        <f t="shared" si="137"/>
        <v>166.23800591626838</v>
      </c>
      <c r="CA114" s="19">
        <f t="shared" si="137"/>
        <v>32.188685040029306</v>
      </c>
      <c r="CB114" s="19">
        <f t="shared" si="137"/>
        <v>120.73158790831062</v>
      </c>
      <c r="CC114" s="19">
        <f t="shared" si="137"/>
        <v>534.66971719817332</v>
      </c>
      <c r="CD114" s="19">
        <f t="shared" si="137"/>
        <v>46.877361621541795</v>
      </c>
      <c r="CE114" s="19">
        <f t="shared" si="137"/>
        <v>115.1925559524841</v>
      </c>
      <c r="CF114" s="19">
        <f t="shared" si="137"/>
        <v>9.3294752034420636</v>
      </c>
      <c r="CG114" s="19">
        <f t="shared" si="137"/>
        <v>438.50685831637196</v>
      </c>
      <c r="CH114" s="19">
        <f t="shared" si="137"/>
        <v>172.50675611789612</v>
      </c>
      <c r="CI114" s="19">
        <f t="shared" si="137"/>
        <v>61.22004639052345</v>
      </c>
      <c r="CJ114" s="19">
        <f t="shared" si="137"/>
        <v>45.230685972741668</v>
      </c>
      <c r="CK114" s="19">
        <f t="shared" si="137"/>
        <v>126.45497076743078</v>
      </c>
      <c r="CL114" s="19">
        <f t="shared" si="137"/>
        <v>7.7109684765816731</v>
      </c>
      <c r="CM114" s="19">
        <f t="shared" si="137"/>
        <v>31.341957620925911</v>
      </c>
      <c r="CN114" s="19">
        <f t="shared" si="137"/>
        <v>74.779413771967157</v>
      </c>
      <c r="CO114" s="19">
        <f t="shared" si="137"/>
        <v>14.165992010522306</v>
      </c>
      <c r="CP114" s="19">
        <f t="shared" si="137"/>
        <v>233.32729571098977</v>
      </c>
      <c r="CQ114" s="19">
        <f t="shared" si="137"/>
        <v>632.5826469642285</v>
      </c>
      <c r="CR114" s="19">
        <f t="shared" si="137"/>
        <v>0</v>
      </c>
      <c r="CS114" s="19">
        <f t="shared" si="137"/>
        <v>2453.1136372043402</v>
      </c>
      <c r="CT114" s="19">
        <f t="shared" si="137"/>
        <v>2566.6533402723753</v>
      </c>
      <c r="CU114" s="19">
        <f t="shared" si="137"/>
        <v>2566.6533402723753</v>
      </c>
      <c r="CV114" s="19">
        <f t="shared" si="137"/>
        <v>375.66673355198253</v>
      </c>
      <c r="CW114" s="19"/>
      <c r="CX114" s="19">
        <f t="shared" si="140"/>
        <v>4.6896395551876946</v>
      </c>
      <c r="CY114" s="19">
        <f t="shared" si="138"/>
        <v>4.904638100893286</v>
      </c>
      <c r="CZ114" s="19">
        <f t="shared" si="138"/>
        <v>0.61864317962120874</v>
      </c>
      <c r="DA114" s="19">
        <f t="shared" si="138"/>
        <v>3.7327056766703866</v>
      </c>
      <c r="DB114" s="19">
        <f t="shared" si="138"/>
        <v>5.5303749367058748</v>
      </c>
      <c r="DC114" s="19">
        <f t="shared" si="138"/>
        <v>0.82386558762634665</v>
      </c>
      <c r="DD114" s="19">
        <f t="shared" si="138"/>
        <v>1.6730790915339067</v>
      </c>
      <c r="DE114" s="19">
        <f t="shared" si="138"/>
        <v>0.47223365063412048</v>
      </c>
      <c r="DF114" s="19">
        <f t="shared" si="138"/>
        <v>13.33095704988358</v>
      </c>
      <c r="DG114" s="19">
        <f t="shared" si="138"/>
        <v>3.7638808637080787</v>
      </c>
      <c r="DH114" s="19">
        <f t="shared" si="138"/>
        <v>0.54155510973859033</v>
      </c>
      <c r="DI114" s="19">
        <f t="shared" si="138"/>
        <v>1.148476173619577</v>
      </c>
      <c r="DJ114" s="19">
        <f t="shared" si="138"/>
        <v>1.9500101364145648</v>
      </c>
      <c r="DK114" s="19">
        <f t="shared" si="138"/>
        <v>1.4441352940155658</v>
      </c>
      <c r="DL114" s="19">
        <f t="shared" si="138"/>
        <v>0.43603434580465522</v>
      </c>
      <c r="DM114" s="19">
        <f t="shared" si="138"/>
        <v>1.3031240873502006</v>
      </c>
      <c r="DN114" s="19">
        <f t="shared" si="138"/>
        <v>0.67746562159727974</v>
      </c>
      <c r="DO114" s="19">
        <f t="shared" si="138"/>
        <v>1.9983229939609615</v>
      </c>
      <c r="DP114" s="19">
        <f t="shared" si="138"/>
        <v>9.9274565663902443</v>
      </c>
      <c r="DQ114" s="19">
        <f t="shared" si="138"/>
        <v>0</v>
      </c>
      <c r="DR114" s="19">
        <f t="shared" si="138"/>
        <v>45.589201384107973</v>
      </c>
      <c r="DS114" s="19">
        <f t="shared" si="138"/>
        <v>47.759213478142577</v>
      </c>
      <c r="DT114" s="19">
        <f t="shared" si="138"/>
        <v>47.759213478142577</v>
      </c>
      <c r="DU114" s="19">
        <f t="shared" si="138"/>
        <v>1.7592805165889875</v>
      </c>
      <c r="DW114">
        <f t="shared" si="95"/>
        <v>8.4983668922879743E-2</v>
      </c>
      <c r="DX114">
        <f t="shared" si="95"/>
        <v>6.4768390537160367E-2</v>
      </c>
      <c r="DY114">
        <f t="shared" si="95"/>
        <v>1.2541111234216544E-2</v>
      </c>
      <c r="DZ114">
        <f t="shared" si="95"/>
        <v>4.7038525232043403E-2</v>
      </c>
      <c r="EA114">
        <f t="shared" si="95"/>
        <v>0.20831395841770892</v>
      </c>
      <c r="EB114">
        <f t="shared" si="95"/>
        <v>1.8264001953831106E-2</v>
      </c>
      <c r="EC114">
        <f t="shared" si="95"/>
        <v>4.4880449628721487E-2</v>
      </c>
      <c r="ED114">
        <f t="shared" si="95"/>
        <v>3.6348793415366377E-3</v>
      </c>
      <c r="EE114">
        <f t="shared" si="95"/>
        <v>0.17084771497417617</v>
      </c>
      <c r="EF114">
        <f t="shared" si="95"/>
        <v>6.7210773426687048E-2</v>
      </c>
      <c r="EG114">
        <f t="shared" si="136"/>
        <v>2.3852089968654174E-2</v>
      </c>
      <c r="EH114">
        <f t="shared" si="136"/>
        <v>1.7622436681668026E-2</v>
      </c>
      <c r="EI114">
        <f t="shared" si="136"/>
        <v>4.926842623554737E-2</v>
      </c>
      <c r="EJ114">
        <f t="shared" si="136"/>
        <v>3.0042890310085189E-3</v>
      </c>
      <c r="EK114">
        <f t="shared" si="136"/>
        <v>1.2211215721714829E-2</v>
      </c>
      <c r="EL114">
        <f t="shared" si="136"/>
        <v>2.913498780635156E-2</v>
      </c>
      <c r="EM114">
        <f t="shared" si="136"/>
        <v>5.519246322925323E-3</v>
      </c>
      <c r="EN114">
        <f t="shared" si="136"/>
        <v>9.0907210588177398E-2</v>
      </c>
      <c r="EO114">
        <f t="shared" si="136"/>
        <v>0.24646205120053272</v>
      </c>
      <c r="EP114">
        <f t="shared" si="136"/>
        <v>0</v>
      </c>
      <c r="EQ114">
        <f t="shared" si="92"/>
        <v>0.95576352237112538</v>
      </c>
      <c r="ES114">
        <f t="shared" si="131"/>
        <v>9.819340005115347E-2</v>
      </c>
      <c r="ET114">
        <f t="shared" si="131"/>
        <v>0.10269511877824238</v>
      </c>
      <c r="EU114">
        <f t="shared" si="131"/>
        <v>1.2953378721455206E-2</v>
      </c>
      <c r="EV114">
        <f t="shared" si="131"/>
        <v>7.8156766094539892E-2</v>
      </c>
      <c r="EW114">
        <f t="shared" si="131"/>
        <v>0.11579702708539996</v>
      </c>
      <c r="EX114">
        <f t="shared" si="131"/>
        <v>1.7250401077132393E-2</v>
      </c>
      <c r="EY114">
        <f t="shared" si="131"/>
        <v>3.5031546160189719E-2</v>
      </c>
      <c r="EZ114">
        <f t="shared" si="131"/>
        <v>9.8878020855649642E-3</v>
      </c>
      <c r="FA114">
        <f t="shared" si="131"/>
        <v>0.27912848807664326</v>
      </c>
      <c r="FB114">
        <f t="shared" si="131"/>
        <v>7.8809523641561893E-2</v>
      </c>
      <c r="FC114">
        <f t="shared" si="131"/>
        <v>1.1339280325176162E-2</v>
      </c>
      <c r="FD114">
        <f t="shared" si="130"/>
        <v>2.4047217070381346E-2</v>
      </c>
      <c r="FE114">
        <f t="shared" si="130"/>
        <v>4.0830030362769776E-2</v>
      </c>
      <c r="FF114">
        <f t="shared" si="130"/>
        <v>3.0237836615054119E-2</v>
      </c>
      <c r="FG114">
        <f t="shared" si="130"/>
        <v>9.1298477099965251E-3</v>
      </c>
      <c r="FH114">
        <f t="shared" si="130"/>
        <v>2.7285292039966002E-2</v>
      </c>
      <c r="FI114">
        <f t="shared" si="125"/>
        <v>1.4185024673978934E-2</v>
      </c>
      <c r="FJ114">
        <f t="shared" si="125"/>
        <v>4.1841622766160325E-2</v>
      </c>
      <c r="FK114">
        <f t="shared" si="125"/>
        <v>0.20786474155261439</v>
      </c>
      <c r="FL114">
        <f t="shared" si="125"/>
        <v>0</v>
      </c>
      <c r="FM114">
        <f t="shared" si="89"/>
        <v>1</v>
      </c>
    </row>
    <row r="115" spans="1:169" s="4" customFormat="1" x14ac:dyDescent="0.2">
      <c r="A115" s="4" t="s">
        <v>495</v>
      </c>
      <c r="B115" s="4" t="s">
        <v>95</v>
      </c>
      <c r="C115" s="4" t="s">
        <v>496</v>
      </c>
      <c r="D115" s="5" t="s">
        <v>497</v>
      </c>
      <c r="E115" s="5" t="s">
        <v>98</v>
      </c>
      <c r="F115" s="25">
        <v>324</v>
      </c>
      <c r="G115" s="26">
        <v>43420</v>
      </c>
      <c r="H115" s="25">
        <v>5</v>
      </c>
      <c r="I115" s="25">
        <v>1</v>
      </c>
      <c r="J115" s="25" t="s">
        <v>498</v>
      </c>
      <c r="K115" s="27" t="s">
        <v>139</v>
      </c>
      <c r="L115" s="25">
        <v>61</v>
      </c>
      <c r="M115" s="25" t="s">
        <v>499</v>
      </c>
      <c r="N115" s="25">
        <v>5</v>
      </c>
      <c r="O115" s="25">
        <v>22</v>
      </c>
      <c r="P115" s="28">
        <v>1</v>
      </c>
      <c r="Q115" s="25" t="s">
        <v>102</v>
      </c>
      <c r="R115" s="25" t="s">
        <v>103</v>
      </c>
      <c r="S115" s="25"/>
      <c r="T115" s="25" t="s">
        <v>104</v>
      </c>
      <c r="U115" s="28">
        <v>2000</v>
      </c>
      <c r="V115" s="25"/>
      <c r="W115" s="28" t="s">
        <v>105</v>
      </c>
      <c r="X115" s="25" t="s">
        <v>500</v>
      </c>
      <c r="Y115" s="25"/>
      <c r="Z115" s="25"/>
      <c r="AA115" s="8">
        <v>15.603104361429898</v>
      </c>
      <c r="AB115" s="8">
        <v>19.378118297038327</v>
      </c>
      <c r="AC115" s="8">
        <v>2.7046557119052523</v>
      </c>
      <c r="AD115" s="8">
        <v>14.086927108787572</v>
      </c>
      <c r="AE115" s="8">
        <v>7.2704573540165738</v>
      </c>
      <c r="AF115" s="8">
        <v>2.6313795178360513</v>
      </c>
      <c r="AG115" s="8">
        <v>0.49889990579345667</v>
      </c>
      <c r="AH115" s="8">
        <v>2.1609193517763372</v>
      </c>
      <c r="AI115" s="8">
        <v>90.651510166456731</v>
      </c>
      <c r="AJ115" s="8">
        <v>38.248981966901468</v>
      </c>
      <c r="AK115" s="8">
        <v>2.2213730220092427</v>
      </c>
      <c r="AL115" s="8">
        <v>14.158992954108509</v>
      </c>
      <c r="AM115" s="8">
        <v>7.3181768506276468</v>
      </c>
      <c r="AN115" s="8">
        <v>11.253822444709845</v>
      </c>
      <c r="AO115" s="8">
        <v>1.2231758834219988</v>
      </c>
      <c r="AP115" s="8">
        <v>5.2318437098703514</v>
      </c>
      <c r="AQ115" s="8">
        <v>0.85766732753253461</v>
      </c>
      <c r="AR115" s="8">
        <v>0</v>
      </c>
      <c r="AS115" s="8">
        <v>13.213297646369957</v>
      </c>
      <c r="AT115" s="8">
        <v>1.8610119823970983</v>
      </c>
      <c r="AU115" s="8">
        <v>179.63605514717639</v>
      </c>
      <c r="AV115" s="8">
        <v>183.08687620763547</v>
      </c>
      <c r="AW115" s="8">
        <v>184.94788819003256</v>
      </c>
      <c r="AX115" s="8">
        <v>3.0521675991800881</v>
      </c>
      <c r="AZ115" s="8">
        <f t="shared" si="104"/>
        <v>15.603104361429898</v>
      </c>
      <c r="BA115" s="8">
        <f t="shared" si="104"/>
        <v>19.378118297038327</v>
      </c>
      <c r="BB115" s="8">
        <f t="shared" si="104"/>
        <v>2.7046557119052523</v>
      </c>
      <c r="BC115" s="8">
        <f t="shared" si="104"/>
        <v>14.086927108787572</v>
      </c>
      <c r="BD115" s="8">
        <f t="shared" si="104"/>
        <v>7.2704573540165738</v>
      </c>
      <c r="BE115" s="8">
        <f t="shared" si="104"/>
        <v>2.6313795178360513</v>
      </c>
      <c r="BF115" s="8">
        <f t="shared" si="104"/>
        <v>0.49889990579345667</v>
      </c>
      <c r="BG115" s="8">
        <f t="shared" si="104"/>
        <v>2.1609193517763372</v>
      </c>
      <c r="BH115" s="8">
        <f t="shared" si="104"/>
        <v>90.651510166456731</v>
      </c>
      <c r="BI115" s="8">
        <f t="shared" si="104"/>
        <v>38.248981966901468</v>
      </c>
      <c r="BJ115" s="8">
        <f t="shared" si="104"/>
        <v>2.2213730220092427</v>
      </c>
      <c r="BK115" s="8">
        <f t="shared" si="104"/>
        <v>14.158992954108509</v>
      </c>
      <c r="BL115" s="8">
        <f t="shared" si="104"/>
        <v>7.3181768506276468</v>
      </c>
      <c r="BM115" s="8">
        <f t="shared" si="104"/>
        <v>11.253822444709845</v>
      </c>
      <c r="BN115" s="8">
        <f t="shared" si="132"/>
        <v>1.2231758834219988</v>
      </c>
      <c r="BO115" s="8">
        <f t="shared" si="132"/>
        <v>5.2318437098703514</v>
      </c>
      <c r="BP115" s="8">
        <f t="shared" si="132"/>
        <v>0.85766732753253461</v>
      </c>
      <c r="BQ115" s="8">
        <f t="shared" si="132"/>
        <v>0</v>
      </c>
      <c r="BR115" s="8">
        <f t="shared" si="132"/>
        <v>13.213297646369957</v>
      </c>
      <c r="BS115" s="8">
        <f t="shared" si="132"/>
        <v>1.8610119823970983</v>
      </c>
      <c r="BT115" s="8">
        <f t="shared" si="112"/>
        <v>179.63605514717639</v>
      </c>
      <c r="BU115" s="8">
        <f t="shared" si="112"/>
        <v>183.08687620763547</v>
      </c>
      <c r="BV115" s="8">
        <f t="shared" si="112"/>
        <v>184.94788819003256</v>
      </c>
      <c r="BW115" s="8">
        <f t="shared" si="112"/>
        <v>3.0521675991800881</v>
      </c>
      <c r="BX115" s="8"/>
      <c r="BY115" s="8">
        <f>(AZ115+AZ115)*($N115-0)/2</f>
        <v>78.015521807149483</v>
      </c>
      <c r="BZ115" s="8">
        <f t="shared" ref="BZ115:CV115" si="141">(BA115+BA115)*($N115-0)/2</f>
        <v>96.890591485191635</v>
      </c>
      <c r="CA115" s="8">
        <f t="shared" si="141"/>
        <v>13.523278559526261</v>
      </c>
      <c r="CB115" s="8">
        <f t="shared" si="141"/>
        <v>70.434635543937858</v>
      </c>
      <c r="CC115" s="8">
        <f t="shared" si="141"/>
        <v>36.35228677008287</v>
      </c>
      <c r="CD115" s="8">
        <f t="shared" si="141"/>
        <v>13.156897589180257</v>
      </c>
      <c r="CE115" s="8">
        <f t="shared" si="141"/>
        <v>2.4944995289672836</v>
      </c>
      <c r="CF115" s="8">
        <f t="shared" si="141"/>
        <v>10.804596758881686</v>
      </c>
      <c r="CG115" s="8">
        <f t="shared" si="141"/>
        <v>453.25755083228364</v>
      </c>
      <c r="CH115" s="8">
        <f t="shared" si="141"/>
        <v>191.24490983450733</v>
      </c>
      <c r="CI115" s="8">
        <f t="shared" si="141"/>
        <v>11.106865110046213</v>
      </c>
      <c r="CJ115" s="8">
        <f t="shared" si="141"/>
        <v>70.794964770542549</v>
      </c>
      <c r="CK115" s="8">
        <f t="shared" si="141"/>
        <v>36.590884253138235</v>
      </c>
      <c r="CL115" s="8">
        <f t="shared" si="141"/>
        <v>56.269112223549229</v>
      </c>
      <c r="CM115" s="8">
        <f t="shared" si="141"/>
        <v>6.1158794171099942</v>
      </c>
      <c r="CN115" s="8">
        <f t="shared" si="141"/>
        <v>26.159218549351756</v>
      </c>
      <c r="CO115" s="8">
        <f t="shared" si="141"/>
        <v>4.288336637662673</v>
      </c>
      <c r="CP115" s="8">
        <f t="shared" si="141"/>
        <v>0</v>
      </c>
      <c r="CQ115" s="8">
        <f t="shared" si="141"/>
        <v>66.066488231849789</v>
      </c>
      <c r="CR115" s="8">
        <f t="shared" si="141"/>
        <v>9.3050599119854915</v>
      </c>
      <c r="CS115" s="8">
        <f t="shared" si="141"/>
        <v>898.18027573588199</v>
      </c>
      <c r="CT115" s="8">
        <f t="shared" si="141"/>
        <v>915.43438103817732</v>
      </c>
      <c r="CU115" s="8">
        <f t="shared" si="141"/>
        <v>924.73944095016282</v>
      </c>
      <c r="CV115" s="8">
        <f t="shared" si="141"/>
        <v>15.26083799590044</v>
      </c>
      <c r="CW115" s="8"/>
      <c r="CX115" s="8">
        <f>SUM(BY115:BY122)/1000</f>
        <v>2.3811882354920826</v>
      </c>
      <c r="CY115" s="8">
        <f t="shared" ref="CY115" si="142">SUM(BZ115:BZ122)/1000</f>
        <v>2.1673964911635522</v>
      </c>
      <c r="CZ115" s="8">
        <f t="shared" ref="CZ115:DU115" si="143">SUM(CA115:CA122)/1000</f>
        <v>0.44115545199611506</v>
      </c>
      <c r="DA115" s="8">
        <f t="shared" si="143"/>
        <v>3.4429219037697614</v>
      </c>
      <c r="DB115" s="8">
        <f t="shared" si="143"/>
        <v>1.196452050697262</v>
      </c>
      <c r="DC115" s="8">
        <f t="shared" si="143"/>
        <v>0.54793211885511151</v>
      </c>
      <c r="DD115" s="8">
        <f t="shared" si="143"/>
        <v>0.47117808616261708</v>
      </c>
      <c r="DE115" s="8">
        <f t="shared" si="143"/>
        <v>0.28672403792708284</v>
      </c>
      <c r="DF115" s="8">
        <f t="shared" si="143"/>
        <v>9.964447095137599</v>
      </c>
      <c r="DG115" s="8">
        <f t="shared" si="143"/>
        <v>2.3721959239938797</v>
      </c>
      <c r="DH115" s="8">
        <f t="shared" si="143"/>
        <v>0.27667859825452062</v>
      </c>
      <c r="DI115" s="8">
        <f t="shared" si="143"/>
        <v>5.0215002289985584</v>
      </c>
      <c r="DJ115" s="8">
        <f t="shared" si="143"/>
        <v>1.0178616969882068</v>
      </c>
      <c r="DK115" s="8">
        <f t="shared" si="143"/>
        <v>0.55739129877624394</v>
      </c>
      <c r="DL115" s="8">
        <f t="shared" si="143"/>
        <v>0.53913668924004654</v>
      </c>
      <c r="DM115" s="8">
        <f t="shared" si="143"/>
        <v>0.83285985631783799</v>
      </c>
      <c r="DN115" s="8">
        <f t="shared" si="143"/>
        <v>0.20745218742017635</v>
      </c>
      <c r="DO115" s="8">
        <f t="shared" si="143"/>
        <v>0.63973649730437865</v>
      </c>
      <c r="DP115" s="8">
        <f t="shared" si="143"/>
        <v>5.5721287160999955</v>
      </c>
      <c r="DQ115" s="8">
        <f t="shared" si="143"/>
        <v>2.0314461642431443</v>
      </c>
      <c r="DR115" s="8">
        <f t="shared" si="143"/>
        <v>24.0208890778575</v>
      </c>
      <c r="DS115" s="8">
        <f t="shared" si="143"/>
        <v>24.738653276685088</v>
      </c>
      <c r="DT115" s="8">
        <f t="shared" si="143"/>
        <v>26.770099440928234</v>
      </c>
      <c r="DU115" s="8">
        <f t="shared" si="143"/>
        <v>0.44721418907634936</v>
      </c>
      <c r="DW115" s="4">
        <f t="shared" si="95"/>
        <v>8.4364869013253199E-2</v>
      </c>
      <c r="DX115" s="4">
        <f t="shared" si="95"/>
        <v>0.10477609929304765</v>
      </c>
      <c r="DY115" s="4">
        <f t="shared" si="95"/>
        <v>1.4623879939230443E-2</v>
      </c>
      <c r="DZ115" s="4">
        <f t="shared" si="95"/>
        <v>7.6167007077763221E-2</v>
      </c>
      <c r="EA115" s="4">
        <f t="shared" si="95"/>
        <v>3.9310842773972274E-2</v>
      </c>
      <c r="EB115" s="4">
        <f t="shared" si="95"/>
        <v>1.42276808001848E-2</v>
      </c>
      <c r="EC115" s="4">
        <f t="shared" si="95"/>
        <v>2.6975160985933553E-3</v>
      </c>
      <c r="ED115" s="4">
        <f t="shared" si="95"/>
        <v>1.1683936339711048E-2</v>
      </c>
      <c r="EE115" s="4">
        <f t="shared" si="95"/>
        <v>0.49014623012787789</v>
      </c>
      <c r="EF115" s="4">
        <f t="shared" si="95"/>
        <v>0.20680950910669996</v>
      </c>
      <c r="EG115" s="4">
        <f t="shared" si="136"/>
        <v>1.2010805009716026E-2</v>
      </c>
      <c r="EH115" s="4">
        <f t="shared" si="136"/>
        <v>7.6556661947717139E-2</v>
      </c>
      <c r="EI115" s="4">
        <f t="shared" si="136"/>
        <v>3.9568858678225488E-2</v>
      </c>
      <c r="EJ115" s="4">
        <f t="shared" si="136"/>
        <v>6.0848612843562876E-2</v>
      </c>
      <c r="EK115" s="4">
        <f t="shared" si="136"/>
        <v>6.6136244938638867E-3</v>
      </c>
      <c r="EL115" s="4">
        <f t="shared" si="136"/>
        <v>2.8288204645487335E-2</v>
      </c>
      <c r="EM115" s="4">
        <f t="shared" si="136"/>
        <v>4.6373458811883699E-3</v>
      </c>
      <c r="EN115" s="4">
        <f t="shared" si="136"/>
        <v>0</v>
      </c>
      <c r="EO115" s="4">
        <f t="shared" si="136"/>
        <v>7.14433550752058E-2</v>
      </c>
      <c r="EP115" s="4">
        <f t="shared" si="136"/>
        <v>1.0062358649291104E-2</v>
      </c>
      <c r="EQ115" s="4">
        <f t="shared" si="92"/>
        <v>0.97127929875361274</v>
      </c>
      <c r="ES115" s="4">
        <f t="shared" si="131"/>
        <v>8.8949547637896878E-2</v>
      </c>
      <c r="ET115" s="4">
        <f t="shared" si="131"/>
        <v>8.0963333585898675E-2</v>
      </c>
      <c r="EU115" s="4">
        <f t="shared" si="131"/>
        <v>1.6479410282714223E-2</v>
      </c>
      <c r="EV115" s="4">
        <f t="shared" si="131"/>
        <v>0.12861072523720071</v>
      </c>
      <c r="EW115" s="4">
        <f t="shared" si="131"/>
        <v>4.4693597546672986E-2</v>
      </c>
      <c r="EX115" s="4">
        <f t="shared" si="131"/>
        <v>2.0468064381463962E-2</v>
      </c>
      <c r="EY115" s="4">
        <f t="shared" si="131"/>
        <v>1.7600909074033656E-2</v>
      </c>
      <c r="EZ115" s="4">
        <f t="shared" si="131"/>
        <v>1.0710607876514518E-2</v>
      </c>
      <c r="FA115" s="4">
        <f t="shared" si="131"/>
        <v>0.37222301385639112</v>
      </c>
      <c r="FB115" s="4">
        <f t="shared" si="131"/>
        <v>8.8613638855860197E-2</v>
      </c>
      <c r="FC115" s="4">
        <f t="shared" si="131"/>
        <v>1.0335359376047465E-2</v>
      </c>
      <c r="FD115" s="4">
        <f t="shared" si="130"/>
        <v>0.18757869166975502</v>
      </c>
      <c r="FE115" s="4">
        <f t="shared" si="130"/>
        <v>3.8022335301153933E-2</v>
      </c>
      <c r="FF115" s="4">
        <f t="shared" si="130"/>
        <v>2.0821413084632038E-2</v>
      </c>
      <c r="FG115" s="4">
        <f t="shared" si="130"/>
        <v>2.0139510143760316E-2</v>
      </c>
      <c r="FH115" s="4">
        <f t="shared" si="130"/>
        <v>3.1111571257165235E-2</v>
      </c>
      <c r="FI115" s="4">
        <f t="shared" si="125"/>
        <v>7.7493992085441088E-3</v>
      </c>
      <c r="FJ115" s="4">
        <f t="shared" si="125"/>
        <v>2.3897427004932942E-2</v>
      </c>
      <c r="FK115" s="4">
        <f t="shared" si="125"/>
        <v>0.20814747918272156</v>
      </c>
      <c r="FL115" s="4">
        <f t="shared" si="125"/>
        <v>7.5884894216616525E-2</v>
      </c>
      <c r="FM115" s="4">
        <f t="shared" si="89"/>
        <v>1</v>
      </c>
    </row>
    <row r="116" spans="1:169" s="4" customFormat="1" x14ac:dyDescent="0.2">
      <c r="A116" s="4" t="s">
        <v>495</v>
      </c>
      <c r="B116" s="4" t="s">
        <v>108</v>
      </c>
      <c r="C116" s="4" t="s">
        <v>501</v>
      </c>
      <c r="D116" s="5" t="s">
        <v>502</v>
      </c>
      <c r="E116" s="5" t="s">
        <v>98</v>
      </c>
      <c r="F116" s="25">
        <v>324</v>
      </c>
      <c r="G116" s="26">
        <v>43420</v>
      </c>
      <c r="H116" s="25">
        <v>5</v>
      </c>
      <c r="I116" s="25">
        <v>1</v>
      </c>
      <c r="J116" s="25" t="s">
        <v>498</v>
      </c>
      <c r="K116" s="27" t="s">
        <v>139</v>
      </c>
      <c r="L116" s="25">
        <v>61</v>
      </c>
      <c r="M116" s="25" t="s">
        <v>499</v>
      </c>
      <c r="N116" s="25">
        <v>12</v>
      </c>
      <c r="O116" s="25">
        <v>18</v>
      </c>
      <c r="P116" s="28">
        <v>2</v>
      </c>
      <c r="Q116" s="25" t="s">
        <v>102</v>
      </c>
      <c r="R116" s="25" t="s">
        <v>103</v>
      </c>
      <c r="S116" s="25"/>
      <c r="T116" s="25" t="s">
        <v>104</v>
      </c>
      <c r="U116" s="28">
        <v>2000</v>
      </c>
      <c r="V116" s="25"/>
      <c r="W116" s="28" t="s">
        <v>105</v>
      </c>
      <c r="X116" s="25" t="s">
        <v>503</v>
      </c>
      <c r="Y116" s="25"/>
      <c r="Z116" s="25"/>
      <c r="AA116" s="8">
        <v>10.620681070904258</v>
      </c>
      <c r="AB116" s="8">
        <v>11.249193322949862</v>
      </c>
      <c r="AC116" s="8">
        <v>2.4014149891040866</v>
      </c>
      <c r="AD116" s="8">
        <v>13.252908935385051</v>
      </c>
      <c r="AE116" s="8">
        <v>6.8961443882427433</v>
      </c>
      <c r="AF116" s="8">
        <v>2.7020246986976133</v>
      </c>
      <c r="AG116" s="8">
        <v>0.44954196152519177</v>
      </c>
      <c r="AH116" s="8">
        <v>2.0419681276441386</v>
      </c>
      <c r="AI116" s="8">
        <v>85.778218164388491</v>
      </c>
      <c r="AJ116" s="8">
        <v>36.656146962414901</v>
      </c>
      <c r="AK116" s="8">
        <v>2.3147852629003447</v>
      </c>
      <c r="AL116" s="8">
        <v>15.40572222630216</v>
      </c>
      <c r="AM116" s="8">
        <v>2.8642262569576307</v>
      </c>
      <c r="AN116" s="8">
        <v>1.8015068968210546</v>
      </c>
      <c r="AO116" s="8">
        <v>1.267596716052638</v>
      </c>
      <c r="AP116" s="8">
        <v>5.385480469484663</v>
      </c>
      <c r="AQ116" s="8">
        <v>2.1724872574308036</v>
      </c>
      <c r="AR116" s="8">
        <v>0</v>
      </c>
      <c r="AS116" s="8">
        <v>13.725506928638167</v>
      </c>
      <c r="AT116" s="8">
        <v>2.0472028750433893</v>
      </c>
      <c r="AU116" s="8">
        <v>169.22673860474882</v>
      </c>
      <c r="AV116" s="8">
        <v>174.2130712699277</v>
      </c>
      <c r="AW116" s="8">
        <v>176.26027414497108</v>
      </c>
      <c r="AX116" s="8">
        <v>3.2841268038626046</v>
      </c>
      <c r="AZ116" s="8">
        <f t="shared" si="104"/>
        <v>10.620681070904258</v>
      </c>
      <c r="BA116" s="8">
        <f t="shared" si="104"/>
        <v>11.249193322949862</v>
      </c>
      <c r="BB116" s="8">
        <f t="shared" si="104"/>
        <v>2.4014149891040866</v>
      </c>
      <c r="BC116" s="8">
        <f t="shared" si="104"/>
        <v>13.252908935385051</v>
      </c>
      <c r="BD116" s="8">
        <f t="shared" si="104"/>
        <v>6.8961443882427433</v>
      </c>
      <c r="BE116" s="8">
        <f t="shared" si="104"/>
        <v>2.7020246986976133</v>
      </c>
      <c r="BF116" s="8">
        <f t="shared" si="104"/>
        <v>0.44954196152519177</v>
      </c>
      <c r="BG116" s="8">
        <f t="shared" si="104"/>
        <v>2.0419681276441386</v>
      </c>
      <c r="BH116" s="8">
        <f t="shared" si="104"/>
        <v>85.778218164388491</v>
      </c>
      <c r="BI116" s="8">
        <f t="shared" si="104"/>
        <v>36.656146962414901</v>
      </c>
      <c r="BJ116" s="8">
        <f t="shared" si="104"/>
        <v>2.3147852629003447</v>
      </c>
      <c r="BK116" s="8">
        <f t="shared" si="104"/>
        <v>15.40572222630216</v>
      </c>
      <c r="BL116" s="8">
        <f t="shared" si="104"/>
        <v>2.8642262569576307</v>
      </c>
      <c r="BM116" s="8">
        <f t="shared" si="104"/>
        <v>1.8015068968210546</v>
      </c>
      <c r="BN116" s="8">
        <f t="shared" si="132"/>
        <v>1.267596716052638</v>
      </c>
      <c r="BO116" s="8">
        <f t="shared" si="132"/>
        <v>5.385480469484663</v>
      </c>
      <c r="BP116" s="8">
        <f t="shared" si="132"/>
        <v>2.1724872574308036</v>
      </c>
      <c r="BQ116" s="8">
        <f t="shared" si="132"/>
        <v>0</v>
      </c>
      <c r="BR116" s="8">
        <f t="shared" si="132"/>
        <v>13.725506928638167</v>
      </c>
      <c r="BS116" s="8">
        <f t="shared" si="132"/>
        <v>2.0472028750433893</v>
      </c>
      <c r="BT116" s="8">
        <f t="shared" si="112"/>
        <v>169.22673860474882</v>
      </c>
      <c r="BU116" s="8">
        <f t="shared" si="112"/>
        <v>174.2130712699277</v>
      </c>
      <c r="BV116" s="8">
        <f t="shared" si="112"/>
        <v>176.26027414497108</v>
      </c>
      <c r="BW116" s="8">
        <f t="shared" si="112"/>
        <v>3.2841268038626046</v>
      </c>
      <c r="BX116" s="8"/>
      <c r="BY116" s="8">
        <f>(AZ115+AZ116)*($N116-$N115)/2</f>
        <v>91.783249013169538</v>
      </c>
      <c r="BZ116" s="8">
        <f t="shared" ref="BZ116:CV122" si="144">(BA115+BA116)*($N116-$N115)/2</f>
        <v>107.19559066995868</v>
      </c>
      <c r="CA116" s="8">
        <f t="shared" si="144"/>
        <v>17.871247453532686</v>
      </c>
      <c r="CB116" s="8">
        <f t="shared" si="144"/>
        <v>95.689426154604178</v>
      </c>
      <c r="CC116" s="8">
        <f t="shared" si="144"/>
        <v>49.58310609790761</v>
      </c>
      <c r="CD116" s="8">
        <f t="shared" si="144"/>
        <v>18.666914757867826</v>
      </c>
      <c r="CE116" s="8">
        <f t="shared" si="144"/>
        <v>3.3195465356152694</v>
      </c>
      <c r="CF116" s="8">
        <f t="shared" si="144"/>
        <v>14.710106177971664</v>
      </c>
      <c r="CG116" s="8">
        <f t="shared" si="144"/>
        <v>617.50404915795832</v>
      </c>
      <c r="CH116" s="8">
        <f t="shared" si="144"/>
        <v>262.16795125260728</v>
      </c>
      <c r="CI116" s="8">
        <f t="shared" si="144"/>
        <v>15.876553997183557</v>
      </c>
      <c r="CJ116" s="8">
        <f t="shared" si="144"/>
        <v>103.47650313143734</v>
      </c>
      <c r="CK116" s="8">
        <f t="shared" si="144"/>
        <v>35.63841087654847</v>
      </c>
      <c r="CL116" s="8">
        <f t="shared" si="144"/>
        <v>45.693652695358153</v>
      </c>
      <c r="CM116" s="8">
        <f t="shared" si="144"/>
        <v>8.7177040981612279</v>
      </c>
      <c r="CN116" s="8">
        <f t="shared" si="144"/>
        <v>37.160634627742553</v>
      </c>
      <c r="CO116" s="8">
        <f t="shared" si="144"/>
        <v>10.605541047371684</v>
      </c>
      <c r="CP116" s="8">
        <f t="shared" si="144"/>
        <v>0</v>
      </c>
      <c r="CQ116" s="8">
        <f t="shared" si="144"/>
        <v>94.285816012528429</v>
      </c>
      <c r="CR116" s="8">
        <f t="shared" si="144"/>
        <v>13.678752001041707</v>
      </c>
      <c r="CS116" s="8">
        <f t="shared" si="144"/>
        <v>1221.0197781317383</v>
      </c>
      <c r="CT116" s="8">
        <f t="shared" si="144"/>
        <v>1250.5498161714709</v>
      </c>
      <c r="CU116" s="8">
        <f t="shared" si="144"/>
        <v>1264.2285681725127</v>
      </c>
      <c r="CV116" s="8">
        <f t="shared" si="144"/>
        <v>22.177030410649426</v>
      </c>
      <c r="CW116" s="8"/>
      <c r="CX116" s="8">
        <f>CX115</f>
        <v>2.3811882354920826</v>
      </c>
      <c r="CY116" s="8">
        <f t="shared" ref="CY116:DU122" si="145">CY115</f>
        <v>2.1673964911635522</v>
      </c>
      <c r="CZ116" s="8">
        <f t="shared" si="145"/>
        <v>0.44115545199611506</v>
      </c>
      <c r="DA116" s="8">
        <f t="shared" si="145"/>
        <v>3.4429219037697614</v>
      </c>
      <c r="DB116" s="8">
        <f t="shared" si="145"/>
        <v>1.196452050697262</v>
      </c>
      <c r="DC116" s="8">
        <f t="shared" si="145"/>
        <v>0.54793211885511151</v>
      </c>
      <c r="DD116" s="8">
        <f t="shared" si="145"/>
        <v>0.47117808616261708</v>
      </c>
      <c r="DE116" s="8">
        <f t="shared" si="145"/>
        <v>0.28672403792708284</v>
      </c>
      <c r="DF116" s="8">
        <f t="shared" si="145"/>
        <v>9.964447095137599</v>
      </c>
      <c r="DG116" s="8">
        <f t="shared" si="145"/>
        <v>2.3721959239938797</v>
      </c>
      <c r="DH116" s="8">
        <f t="shared" si="145"/>
        <v>0.27667859825452062</v>
      </c>
      <c r="DI116" s="8">
        <f t="shared" si="145"/>
        <v>5.0215002289985584</v>
      </c>
      <c r="DJ116" s="8">
        <f t="shared" si="145"/>
        <v>1.0178616969882068</v>
      </c>
      <c r="DK116" s="8">
        <f t="shared" si="145"/>
        <v>0.55739129877624394</v>
      </c>
      <c r="DL116" s="8">
        <f t="shared" si="145"/>
        <v>0.53913668924004654</v>
      </c>
      <c r="DM116" s="8">
        <f t="shared" si="145"/>
        <v>0.83285985631783799</v>
      </c>
      <c r="DN116" s="8">
        <f t="shared" si="145"/>
        <v>0.20745218742017635</v>
      </c>
      <c r="DO116" s="8">
        <f t="shared" si="145"/>
        <v>0.63973649730437865</v>
      </c>
      <c r="DP116" s="8">
        <f t="shared" si="145"/>
        <v>5.5721287160999955</v>
      </c>
      <c r="DQ116" s="8">
        <f t="shared" si="145"/>
        <v>2.0314461642431443</v>
      </c>
      <c r="DR116" s="8">
        <f t="shared" si="145"/>
        <v>24.0208890778575</v>
      </c>
      <c r="DS116" s="8">
        <f t="shared" si="145"/>
        <v>24.738653276685088</v>
      </c>
      <c r="DT116" s="8">
        <f t="shared" si="145"/>
        <v>26.770099440928234</v>
      </c>
      <c r="DU116" s="8">
        <f t="shared" si="145"/>
        <v>0.44721418907634936</v>
      </c>
      <c r="DW116" s="4">
        <f t="shared" si="95"/>
        <v>7.2600201675433962E-2</v>
      </c>
      <c r="DX116" s="4">
        <f t="shared" si="95"/>
        <v>8.4791305440054809E-2</v>
      </c>
      <c r="DY116" s="4">
        <f t="shared" si="95"/>
        <v>1.413608891892564E-2</v>
      </c>
      <c r="DZ116" s="4">
        <f t="shared" si="95"/>
        <v>7.5689972971364386E-2</v>
      </c>
      <c r="EA116" s="4">
        <f t="shared" si="95"/>
        <v>3.9220048768223735E-2</v>
      </c>
      <c r="EB116" s="4">
        <f t="shared" si="95"/>
        <v>1.4765458737300577E-2</v>
      </c>
      <c r="EC116" s="4">
        <f t="shared" si="95"/>
        <v>2.6257487128405837E-3</v>
      </c>
      <c r="ED116" s="4">
        <f t="shared" si="95"/>
        <v>1.1635638165680471E-2</v>
      </c>
      <c r="EE116" s="4">
        <f t="shared" si="95"/>
        <v>0.48844335961382551</v>
      </c>
      <c r="EF116" s="4">
        <f t="shared" si="95"/>
        <v>0.20737385458041055</v>
      </c>
      <c r="EG116" s="4">
        <f t="shared" si="136"/>
        <v>1.2558293964305583E-2</v>
      </c>
      <c r="EH116" s="4">
        <f t="shared" si="136"/>
        <v>8.184952131007156E-2</v>
      </c>
      <c r="EI116" s="4">
        <f t="shared" si="136"/>
        <v>2.8189847764684719E-2</v>
      </c>
      <c r="EJ116" s="4">
        <f t="shared" si="136"/>
        <v>3.614350588628918E-2</v>
      </c>
      <c r="EK116" s="4">
        <f t="shared" si="136"/>
        <v>6.8956708601854953E-3</v>
      </c>
      <c r="EL116" s="4">
        <f t="shared" si="136"/>
        <v>2.9393920975428967E-2</v>
      </c>
      <c r="EM116" s="4">
        <f t="shared" si="136"/>
        <v>8.3889427231520087E-3</v>
      </c>
      <c r="EN116" s="4">
        <f t="shared" si="136"/>
        <v>0</v>
      </c>
      <c r="EO116" s="4">
        <f t="shared" si="136"/>
        <v>7.4579722675324381E-2</v>
      </c>
      <c r="EP116" s="4">
        <f t="shared" si="136"/>
        <v>1.0819840925454507E-2</v>
      </c>
      <c r="EQ116" s="4">
        <f t="shared" si="92"/>
        <v>0.96582201104406762</v>
      </c>
      <c r="ES116" s="4">
        <f t="shared" si="131"/>
        <v>8.8949547637896878E-2</v>
      </c>
      <c r="ET116" s="4">
        <f t="shared" si="131"/>
        <v>8.0963333585898675E-2</v>
      </c>
      <c r="EU116" s="4">
        <f t="shared" si="131"/>
        <v>1.6479410282714223E-2</v>
      </c>
      <c r="EV116" s="4">
        <f t="shared" si="131"/>
        <v>0.12861072523720071</v>
      </c>
      <c r="EW116" s="4">
        <f t="shared" si="131"/>
        <v>4.4693597546672986E-2</v>
      </c>
      <c r="EX116" s="4">
        <f t="shared" si="131"/>
        <v>2.0468064381463962E-2</v>
      </c>
      <c r="EY116" s="4">
        <f t="shared" si="131"/>
        <v>1.7600909074033656E-2</v>
      </c>
      <c r="EZ116" s="4">
        <f t="shared" si="131"/>
        <v>1.0710607876514518E-2</v>
      </c>
      <c r="FA116" s="4">
        <f t="shared" si="131"/>
        <v>0.37222301385639112</v>
      </c>
      <c r="FB116" s="4">
        <f t="shared" si="131"/>
        <v>8.8613638855860197E-2</v>
      </c>
      <c r="FC116" s="4">
        <f t="shared" si="131"/>
        <v>1.0335359376047465E-2</v>
      </c>
      <c r="FD116" s="4">
        <f t="shared" si="130"/>
        <v>0.18757869166975502</v>
      </c>
      <c r="FE116" s="4">
        <f t="shared" si="130"/>
        <v>3.8022335301153933E-2</v>
      </c>
      <c r="FF116" s="4">
        <f t="shared" si="130"/>
        <v>2.0821413084632038E-2</v>
      </c>
      <c r="FG116" s="4">
        <f t="shared" si="130"/>
        <v>2.0139510143760316E-2</v>
      </c>
      <c r="FH116" s="4">
        <f t="shared" si="130"/>
        <v>3.1111571257165235E-2</v>
      </c>
      <c r="FI116" s="4">
        <f t="shared" si="125"/>
        <v>7.7493992085441088E-3</v>
      </c>
      <c r="FJ116" s="4">
        <f t="shared" si="125"/>
        <v>2.3897427004932942E-2</v>
      </c>
      <c r="FK116" s="4">
        <f t="shared" si="125"/>
        <v>0.20814747918272156</v>
      </c>
      <c r="FL116" s="4">
        <f t="shared" si="125"/>
        <v>7.5884894216616525E-2</v>
      </c>
      <c r="FM116" s="4">
        <f t="shared" si="89"/>
        <v>1</v>
      </c>
    </row>
    <row r="117" spans="1:169" s="4" customFormat="1" x14ac:dyDescent="0.2">
      <c r="A117" s="4" t="s">
        <v>495</v>
      </c>
      <c r="B117" s="4" t="s">
        <v>112</v>
      </c>
      <c r="C117" s="4" t="s">
        <v>504</v>
      </c>
      <c r="D117" s="5" t="s">
        <v>505</v>
      </c>
      <c r="E117" s="5" t="s">
        <v>98</v>
      </c>
      <c r="F117" s="25">
        <v>324</v>
      </c>
      <c r="G117" s="26">
        <v>43420</v>
      </c>
      <c r="H117" s="25">
        <v>5</v>
      </c>
      <c r="I117" s="25">
        <v>1</v>
      </c>
      <c r="J117" s="25" t="s">
        <v>498</v>
      </c>
      <c r="K117" s="27" t="s">
        <v>139</v>
      </c>
      <c r="L117" s="25">
        <v>61</v>
      </c>
      <c r="M117" s="25" t="s">
        <v>499</v>
      </c>
      <c r="N117" s="25">
        <v>25</v>
      </c>
      <c r="O117" s="25">
        <v>14</v>
      </c>
      <c r="P117" s="28">
        <v>3</v>
      </c>
      <c r="Q117" s="25" t="s">
        <v>102</v>
      </c>
      <c r="R117" s="25" t="s">
        <v>103</v>
      </c>
      <c r="S117" s="25"/>
      <c r="T117" s="25" t="s">
        <v>104</v>
      </c>
      <c r="U117" s="28">
        <v>2000</v>
      </c>
      <c r="V117" s="25"/>
      <c r="W117" s="28" t="s">
        <v>105</v>
      </c>
      <c r="X117" s="25" t="s">
        <v>506</v>
      </c>
      <c r="Y117" s="25"/>
      <c r="Z117" s="25"/>
      <c r="AA117" s="8">
        <v>9.7510209748293395</v>
      </c>
      <c r="AB117" s="8">
        <v>10.971906558697338</v>
      </c>
      <c r="AC117" s="8">
        <v>3.3061680255871426</v>
      </c>
      <c r="AD117" s="8">
        <v>13.029779129811796</v>
      </c>
      <c r="AE117" s="8">
        <v>6.0525246047976324</v>
      </c>
      <c r="AF117" s="8">
        <v>3.0246652681466406</v>
      </c>
      <c r="AG117" s="8">
        <v>1.0095256884479757</v>
      </c>
      <c r="AH117" s="8">
        <v>1.8819695102604479</v>
      </c>
      <c r="AI117" s="8">
        <v>58.531611858234463</v>
      </c>
      <c r="AJ117" s="8">
        <v>26.791824441004248</v>
      </c>
      <c r="AK117" s="8">
        <v>3.5276496261296413</v>
      </c>
      <c r="AL117" s="8">
        <v>49.254794029423863</v>
      </c>
      <c r="AM117" s="8">
        <v>3.055499790218188</v>
      </c>
      <c r="AN117" s="8">
        <v>3.4657503388185313</v>
      </c>
      <c r="AO117" s="8">
        <v>2.1270957289784125</v>
      </c>
      <c r="AP117" s="8">
        <v>7.239766380339514</v>
      </c>
      <c r="AQ117" s="8">
        <v>2.6673292943933458</v>
      </c>
      <c r="AR117" s="8">
        <v>0</v>
      </c>
      <c r="AS117" s="8">
        <v>23.948532643238241</v>
      </c>
      <c r="AT117" s="8">
        <v>7.8303670286933684</v>
      </c>
      <c r="AU117" s="8">
        <v>149.91432092909824</v>
      </c>
      <c r="AV117" s="8">
        <v>156.04820008292762</v>
      </c>
      <c r="AW117" s="8">
        <v>163.87856711162098</v>
      </c>
      <c r="AX117" s="8">
        <v>2.3077059694847057</v>
      </c>
      <c r="AZ117" s="8">
        <f t="shared" si="104"/>
        <v>9.7510209748293395</v>
      </c>
      <c r="BA117" s="8">
        <f t="shared" si="104"/>
        <v>10.971906558697338</v>
      </c>
      <c r="BB117" s="8">
        <f t="shared" si="104"/>
        <v>3.3061680255871426</v>
      </c>
      <c r="BC117" s="8">
        <f t="shared" si="104"/>
        <v>13.029779129811796</v>
      </c>
      <c r="BD117" s="8">
        <f t="shared" si="104"/>
        <v>6.0525246047976324</v>
      </c>
      <c r="BE117" s="8">
        <f t="shared" si="104"/>
        <v>3.0246652681466406</v>
      </c>
      <c r="BF117" s="8">
        <f t="shared" si="104"/>
        <v>1.0095256884479757</v>
      </c>
      <c r="BG117" s="8">
        <f t="shared" si="104"/>
        <v>1.8819695102604479</v>
      </c>
      <c r="BH117" s="8">
        <f t="shared" si="104"/>
        <v>58.531611858234463</v>
      </c>
      <c r="BI117" s="8">
        <f t="shared" si="104"/>
        <v>26.791824441004248</v>
      </c>
      <c r="BJ117" s="8">
        <f t="shared" si="104"/>
        <v>3.5276496261296413</v>
      </c>
      <c r="BK117" s="8">
        <f t="shared" si="104"/>
        <v>49.254794029423863</v>
      </c>
      <c r="BL117" s="8">
        <f t="shared" si="104"/>
        <v>3.055499790218188</v>
      </c>
      <c r="BM117" s="8">
        <f t="shared" si="104"/>
        <v>3.4657503388185313</v>
      </c>
      <c r="BN117" s="8">
        <f t="shared" si="132"/>
        <v>2.1270957289784125</v>
      </c>
      <c r="BO117" s="8">
        <f t="shared" si="132"/>
        <v>7.239766380339514</v>
      </c>
      <c r="BP117" s="8">
        <f t="shared" si="132"/>
        <v>2.6673292943933458</v>
      </c>
      <c r="BQ117" s="8">
        <f t="shared" si="132"/>
        <v>0</v>
      </c>
      <c r="BR117" s="8">
        <f t="shared" si="132"/>
        <v>23.948532643238241</v>
      </c>
      <c r="BS117" s="8">
        <f t="shared" si="132"/>
        <v>7.8303670286933684</v>
      </c>
      <c r="BT117" s="8">
        <f t="shared" si="112"/>
        <v>149.91432092909824</v>
      </c>
      <c r="BU117" s="8">
        <f t="shared" si="112"/>
        <v>156.04820008292762</v>
      </c>
      <c r="BV117" s="8">
        <f t="shared" si="112"/>
        <v>163.87856711162098</v>
      </c>
      <c r="BW117" s="8">
        <f t="shared" si="112"/>
        <v>2.3077059694847057</v>
      </c>
      <c r="BX117" s="8"/>
      <c r="BY117" s="8">
        <f t="shared" ref="BY117:BY122" si="146">(AZ116+AZ117)*($N117-$N116)/2</f>
        <v>132.41606329726841</v>
      </c>
      <c r="BZ117" s="8">
        <f t="shared" si="144"/>
        <v>144.43714923070678</v>
      </c>
      <c r="CA117" s="8">
        <f t="shared" si="144"/>
        <v>37.099289595492991</v>
      </c>
      <c r="CB117" s="8">
        <f t="shared" si="144"/>
        <v>170.8374724237795</v>
      </c>
      <c r="CC117" s="8">
        <f t="shared" si="144"/>
        <v>84.166348454762442</v>
      </c>
      <c r="CD117" s="8">
        <f t="shared" si="144"/>
        <v>37.223484784487653</v>
      </c>
      <c r="CE117" s="8">
        <f t="shared" si="144"/>
        <v>9.4839397248255874</v>
      </c>
      <c r="CF117" s="8">
        <f t="shared" si="144"/>
        <v>25.505594646379812</v>
      </c>
      <c r="CG117" s="8">
        <f t="shared" si="144"/>
        <v>938.0138951470492</v>
      </c>
      <c r="CH117" s="8">
        <f t="shared" si="144"/>
        <v>412.41181412222443</v>
      </c>
      <c r="CI117" s="8">
        <f t="shared" si="144"/>
        <v>37.975826778694909</v>
      </c>
      <c r="CJ117" s="8">
        <f t="shared" si="144"/>
        <v>420.29335566221914</v>
      </c>
      <c r="CK117" s="8">
        <f t="shared" si="144"/>
        <v>38.478219306642821</v>
      </c>
      <c r="CL117" s="8">
        <f t="shared" si="144"/>
        <v>34.237172031657309</v>
      </c>
      <c r="CM117" s="8">
        <f t="shared" si="144"/>
        <v>22.065500892701827</v>
      </c>
      <c r="CN117" s="8">
        <f t="shared" si="144"/>
        <v>82.064104523857139</v>
      </c>
      <c r="CO117" s="8">
        <f t="shared" si="144"/>
        <v>31.458807586856974</v>
      </c>
      <c r="CP117" s="8">
        <f t="shared" si="144"/>
        <v>0</v>
      </c>
      <c r="CQ117" s="8">
        <f t="shared" si="144"/>
        <v>244.88125721719663</v>
      </c>
      <c r="CR117" s="8">
        <f t="shared" si="144"/>
        <v>64.204204374288921</v>
      </c>
      <c r="CS117" s="8">
        <f t="shared" si="144"/>
        <v>2074.4168869700061</v>
      </c>
      <c r="CT117" s="8">
        <f t="shared" si="144"/>
        <v>2146.6982637935594</v>
      </c>
      <c r="CU117" s="8">
        <f t="shared" si="144"/>
        <v>2210.9024681678484</v>
      </c>
      <c r="CV117" s="8">
        <f t="shared" si="144"/>
        <v>36.346913026757512</v>
      </c>
      <c r="CW117" s="8"/>
      <c r="CX117" s="8">
        <f t="shared" ref="CX117:CX122" si="147">CX116</f>
        <v>2.3811882354920826</v>
      </c>
      <c r="CY117" s="8">
        <f t="shared" si="145"/>
        <v>2.1673964911635522</v>
      </c>
      <c r="CZ117" s="8">
        <f t="shared" si="145"/>
        <v>0.44115545199611506</v>
      </c>
      <c r="DA117" s="8">
        <f t="shared" si="145"/>
        <v>3.4429219037697614</v>
      </c>
      <c r="DB117" s="8">
        <f t="shared" si="145"/>
        <v>1.196452050697262</v>
      </c>
      <c r="DC117" s="8">
        <f t="shared" si="145"/>
        <v>0.54793211885511151</v>
      </c>
      <c r="DD117" s="8">
        <f t="shared" si="145"/>
        <v>0.47117808616261708</v>
      </c>
      <c r="DE117" s="8">
        <f t="shared" si="145"/>
        <v>0.28672403792708284</v>
      </c>
      <c r="DF117" s="8">
        <f t="shared" si="145"/>
        <v>9.964447095137599</v>
      </c>
      <c r="DG117" s="8">
        <f t="shared" si="145"/>
        <v>2.3721959239938797</v>
      </c>
      <c r="DH117" s="8">
        <f t="shared" si="145"/>
        <v>0.27667859825452062</v>
      </c>
      <c r="DI117" s="8">
        <f t="shared" si="145"/>
        <v>5.0215002289985584</v>
      </c>
      <c r="DJ117" s="8">
        <f t="shared" si="145"/>
        <v>1.0178616969882068</v>
      </c>
      <c r="DK117" s="8">
        <f t="shared" si="145"/>
        <v>0.55739129877624394</v>
      </c>
      <c r="DL117" s="8">
        <f t="shared" si="145"/>
        <v>0.53913668924004654</v>
      </c>
      <c r="DM117" s="8">
        <f t="shared" si="145"/>
        <v>0.83285985631783799</v>
      </c>
      <c r="DN117" s="8">
        <f t="shared" si="145"/>
        <v>0.20745218742017635</v>
      </c>
      <c r="DO117" s="8">
        <f t="shared" si="145"/>
        <v>0.63973649730437865</v>
      </c>
      <c r="DP117" s="8">
        <f t="shared" si="145"/>
        <v>5.5721287160999955</v>
      </c>
      <c r="DQ117" s="8">
        <f t="shared" si="145"/>
        <v>2.0314461642431443</v>
      </c>
      <c r="DR117" s="8">
        <f t="shared" si="145"/>
        <v>24.0208890778575</v>
      </c>
      <c r="DS117" s="8">
        <f t="shared" si="145"/>
        <v>24.738653276685088</v>
      </c>
      <c r="DT117" s="8">
        <f t="shared" si="145"/>
        <v>26.770099440928234</v>
      </c>
      <c r="DU117" s="8">
        <f t="shared" si="145"/>
        <v>0.44721418907634936</v>
      </c>
      <c r="DW117" s="4">
        <f t="shared" si="95"/>
        <v>5.9892313299102787E-2</v>
      </c>
      <c r="DX117" s="4">
        <f t="shared" si="95"/>
        <v>6.5329498388230725E-2</v>
      </c>
      <c r="DY117" s="4">
        <f t="shared" si="95"/>
        <v>1.6780156578429614E-2</v>
      </c>
      <c r="DZ117" s="4">
        <f t="shared" si="95"/>
        <v>7.7270469811972622E-2</v>
      </c>
      <c r="EA117" s="4">
        <f t="shared" si="95"/>
        <v>3.8068774930858987E-2</v>
      </c>
      <c r="EB117" s="4">
        <f t="shared" si="95"/>
        <v>1.6836330557509559E-2</v>
      </c>
      <c r="EC117" s="4">
        <f t="shared" si="95"/>
        <v>4.289623744770989E-3</v>
      </c>
      <c r="ED117" s="4">
        <f t="shared" si="95"/>
        <v>1.1536282135283892E-2</v>
      </c>
      <c r="EE117" s="4">
        <f t="shared" si="95"/>
        <v>0.42426742411860957</v>
      </c>
      <c r="EF117" s="4">
        <f t="shared" si="95"/>
        <v>0.18653550758572618</v>
      </c>
      <c r="EG117" s="4">
        <f t="shared" si="136"/>
        <v>1.7176617840661726E-2</v>
      </c>
      <c r="EH117" s="4">
        <f t="shared" si="136"/>
        <v>0.19010036024362115</v>
      </c>
      <c r="EI117" s="4">
        <f t="shared" si="136"/>
        <v>1.7403851983814247E-2</v>
      </c>
      <c r="EJ117" s="4">
        <f t="shared" si="136"/>
        <v>1.5485609394623949E-2</v>
      </c>
      <c r="EK117" s="4">
        <f t="shared" si="136"/>
        <v>9.9803140167405383E-3</v>
      </c>
      <c r="EL117" s="4">
        <f t="shared" si="136"/>
        <v>3.7117921620424439E-2</v>
      </c>
      <c r="EM117" s="4">
        <f t="shared" si="136"/>
        <v>1.4228944080435424E-2</v>
      </c>
      <c r="EN117" s="4">
        <f t="shared" si="136"/>
        <v>0</v>
      </c>
      <c r="EO117" s="4">
        <f t="shared" si="136"/>
        <v>0.11076076884573165</v>
      </c>
      <c r="EP117" s="4">
        <f t="shared" si="136"/>
        <v>2.9039817585211829E-2</v>
      </c>
      <c r="EQ117" s="4">
        <f t="shared" si="92"/>
        <v>0.93826702753154623</v>
      </c>
      <c r="ES117" s="4">
        <f t="shared" si="131"/>
        <v>8.8949547637896878E-2</v>
      </c>
      <c r="ET117" s="4">
        <f t="shared" si="131"/>
        <v>8.0963333585898675E-2</v>
      </c>
      <c r="EU117" s="4">
        <f t="shared" si="131"/>
        <v>1.6479410282714223E-2</v>
      </c>
      <c r="EV117" s="4">
        <f t="shared" si="131"/>
        <v>0.12861072523720071</v>
      </c>
      <c r="EW117" s="4">
        <f t="shared" si="131"/>
        <v>4.4693597546672986E-2</v>
      </c>
      <c r="EX117" s="4">
        <f t="shared" si="131"/>
        <v>2.0468064381463962E-2</v>
      </c>
      <c r="EY117" s="4">
        <f t="shared" si="131"/>
        <v>1.7600909074033656E-2</v>
      </c>
      <c r="EZ117" s="4">
        <f t="shared" si="131"/>
        <v>1.0710607876514518E-2</v>
      </c>
      <c r="FA117" s="4">
        <f t="shared" si="131"/>
        <v>0.37222301385639112</v>
      </c>
      <c r="FB117" s="4">
        <f t="shared" si="131"/>
        <v>8.8613638855860197E-2</v>
      </c>
      <c r="FC117" s="4">
        <f t="shared" si="131"/>
        <v>1.0335359376047465E-2</v>
      </c>
      <c r="FD117" s="4">
        <f t="shared" si="130"/>
        <v>0.18757869166975502</v>
      </c>
      <c r="FE117" s="4">
        <f t="shared" si="130"/>
        <v>3.8022335301153933E-2</v>
      </c>
      <c r="FF117" s="4">
        <f t="shared" si="130"/>
        <v>2.0821413084632038E-2</v>
      </c>
      <c r="FG117" s="4">
        <f t="shared" si="130"/>
        <v>2.0139510143760316E-2</v>
      </c>
      <c r="FH117" s="4">
        <f t="shared" si="130"/>
        <v>3.1111571257165235E-2</v>
      </c>
      <c r="FI117" s="4">
        <f t="shared" si="125"/>
        <v>7.7493992085441088E-3</v>
      </c>
      <c r="FJ117" s="4">
        <f t="shared" si="125"/>
        <v>2.3897427004932942E-2</v>
      </c>
      <c r="FK117" s="4">
        <f t="shared" si="125"/>
        <v>0.20814747918272156</v>
      </c>
      <c r="FL117" s="4">
        <f t="shared" si="125"/>
        <v>7.5884894216616525E-2</v>
      </c>
      <c r="FM117" s="4">
        <f t="shared" si="89"/>
        <v>1</v>
      </c>
    </row>
    <row r="118" spans="1:169" s="4" customFormat="1" x14ac:dyDescent="0.2">
      <c r="A118" s="4" t="s">
        <v>495</v>
      </c>
      <c r="B118" s="4" t="s">
        <v>116</v>
      </c>
      <c r="C118" s="4" t="s">
        <v>507</v>
      </c>
      <c r="D118" s="5" t="s">
        <v>508</v>
      </c>
      <c r="E118" s="5" t="s">
        <v>98</v>
      </c>
      <c r="F118" s="25">
        <v>324</v>
      </c>
      <c r="G118" s="26">
        <v>43420</v>
      </c>
      <c r="H118" s="25">
        <v>5</v>
      </c>
      <c r="I118" s="25">
        <v>1</v>
      </c>
      <c r="J118" s="25" t="s">
        <v>498</v>
      </c>
      <c r="K118" s="27" t="s">
        <v>139</v>
      </c>
      <c r="L118" s="25">
        <v>61</v>
      </c>
      <c r="M118" s="25" t="s">
        <v>499</v>
      </c>
      <c r="N118" s="25">
        <v>45</v>
      </c>
      <c r="O118" s="25">
        <v>10</v>
      </c>
      <c r="P118" s="28">
        <v>4</v>
      </c>
      <c r="Q118" s="25" t="s">
        <v>102</v>
      </c>
      <c r="R118" s="25" t="s">
        <v>103</v>
      </c>
      <c r="S118" s="25"/>
      <c r="T118" s="25" t="s">
        <v>104</v>
      </c>
      <c r="U118" s="28">
        <v>2000</v>
      </c>
      <c r="V118" s="25"/>
      <c r="W118" s="28" t="s">
        <v>105</v>
      </c>
      <c r="X118" s="25" t="s">
        <v>509</v>
      </c>
      <c r="Y118" s="25"/>
      <c r="Z118" s="25"/>
      <c r="AA118" s="8">
        <v>12.387441075275715</v>
      </c>
      <c r="AB118" s="8">
        <v>17.601335429141518</v>
      </c>
      <c r="AC118" s="8">
        <v>6.9755515862259436</v>
      </c>
      <c r="AD118" s="8">
        <v>13.240982461506659</v>
      </c>
      <c r="AE118" s="8">
        <v>6.8288178915627711</v>
      </c>
      <c r="AF118" s="8">
        <v>2.7178638489135221</v>
      </c>
      <c r="AG118" s="8">
        <v>1.6914271127127583</v>
      </c>
      <c r="AH118" s="8">
        <v>2.1192798748879671</v>
      </c>
      <c r="AI118" s="8">
        <v>68.374531250166427</v>
      </c>
      <c r="AJ118" s="8">
        <v>19.650768092569567</v>
      </c>
      <c r="AK118" s="8">
        <v>2.2248521542264039</v>
      </c>
      <c r="AL118" s="8">
        <v>65.449604478646066</v>
      </c>
      <c r="AM118" s="8">
        <v>6.5438690765712444</v>
      </c>
      <c r="AN118" s="8">
        <v>7.7567610837268148</v>
      </c>
      <c r="AO118" s="8">
        <v>3.3075696292020353</v>
      </c>
      <c r="AP118" s="8">
        <v>7.0357385683568339</v>
      </c>
      <c r="AQ118" s="8">
        <v>0.88320129997573793</v>
      </c>
      <c r="AR118" s="8">
        <v>1.4358064488662632</v>
      </c>
      <c r="AS118" s="8">
        <v>24.292598517620927</v>
      </c>
      <c r="AT118" s="8">
        <v>15.018123435256262</v>
      </c>
      <c r="AU118" s="8">
        <v>155.38679048127005</v>
      </c>
      <c r="AV118" s="8">
        <v>158.32125972287065</v>
      </c>
      <c r="AW118" s="8">
        <v>173.33938315812691</v>
      </c>
      <c r="AX118" s="8">
        <v>2.469270216641001</v>
      </c>
      <c r="AZ118" s="8">
        <f t="shared" si="104"/>
        <v>12.387441075275715</v>
      </c>
      <c r="BA118" s="8">
        <f t="shared" si="104"/>
        <v>17.601335429141518</v>
      </c>
      <c r="BB118" s="8">
        <f t="shared" si="104"/>
        <v>6.9755515862259436</v>
      </c>
      <c r="BC118" s="8">
        <f t="shared" si="104"/>
        <v>13.240982461506659</v>
      </c>
      <c r="BD118" s="8">
        <f t="shared" si="104"/>
        <v>6.8288178915627711</v>
      </c>
      <c r="BE118" s="8">
        <f t="shared" si="104"/>
        <v>2.7178638489135221</v>
      </c>
      <c r="BF118" s="8">
        <f t="shared" si="104"/>
        <v>1.6914271127127583</v>
      </c>
      <c r="BG118" s="8">
        <f t="shared" si="104"/>
        <v>2.1192798748879671</v>
      </c>
      <c r="BH118" s="8">
        <f t="shared" si="104"/>
        <v>68.374531250166427</v>
      </c>
      <c r="BI118" s="8">
        <f t="shared" si="104"/>
        <v>19.650768092569567</v>
      </c>
      <c r="BJ118" s="8">
        <f t="shared" si="104"/>
        <v>2.2248521542264039</v>
      </c>
      <c r="BK118" s="8">
        <f t="shared" si="104"/>
        <v>65.449604478646066</v>
      </c>
      <c r="BL118" s="8">
        <f t="shared" si="104"/>
        <v>6.5438690765712444</v>
      </c>
      <c r="BM118" s="8">
        <f t="shared" si="104"/>
        <v>7.7567610837268148</v>
      </c>
      <c r="BN118" s="8">
        <f t="shared" si="132"/>
        <v>3.3075696292020353</v>
      </c>
      <c r="BO118" s="8">
        <f t="shared" si="132"/>
        <v>7.0357385683568339</v>
      </c>
      <c r="BP118" s="8">
        <f t="shared" si="132"/>
        <v>0.88320129997573793</v>
      </c>
      <c r="BQ118" s="8">
        <f t="shared" si="132"/>
        <v>1.4358064488662632</v>
      </c>
      <c r="BR118" s="8">
        <f t="shared" si="132"/>
        <v>24.292598517620927</v>
      </c>
      <c r="BS118" s="8">
        <f t="shared" si="132"/>
        <v>15.018123435256262</v>
      </c>
      <c r="BT118" s="8">
        <f t="shared" si="112"/>
        <v>155.38679048127005</v>
      </c>
      <c r="BU118" s="8">
        <f t="shared" si="112"/>
        <v>158.32125972287065</v>
      </c>
      <c r="BV118" s="8">
        <f t="shared" si="112"/>
        <v>173.33938315812691</v>
      </c>
      <c r="BW118" s="8">
        <f t="shared" si="112"/>
        <v>2.469270216641001</v>
      </c>
      <c r="BX118" s="8"/>
      <c r="BY118" s="8">
        <f t="shared" si="146"/>
        <v>221.38462050105056</v>
      </c>
      <c r="BZ118" s="8">
        <f t="shared" si="144"/>
        <v>285.73241987838855</v>
      </c>
      <c r="CA118" s="8">
        <f t="shared" si="144"/>
        <v>102.81719611813087</v>
      </c>
      <c r="CB118" s="8">
        <f t="shared" si="144"/>
        <v>262.70761591318455</v>
      </c>
      <c r="CC118" s="8">
        <f t="shared" si="144"/>
        <v>128.81342496360404</v>
      </c>
      <c r="CD118" s="8">
        <f t="shared" si="144"/>
        <v>57.425291170601625</v>
      </c>
      <c r="CE118" s="8">
        <f t="shared" si="144"/>
        <v>27.009528011607344</v>
      </c>
      <c r="CF118" s="8">
        <f t="shared" si="144"/>
        <v>40.012493851484152</v>
      </c>
      <c r="CG118" s="8">
        <f t="shared" si="144"/>
        <v>1269.061431084009</v>
      </c>
      <c r="CH118" s="8">
        <f t="shared" si="144"/>
        <v>464.42592533573816</v>
      </c>
      <c r="CI118" s="8">
        <f t="shared" si="144"/>
        <v>57.525017803560452</v>
      </c>
      <c r="CJ118" s="8">
        <f t="shared" si="144"/>
        <v>1147.0439850806993</v>
      </c>
      <c r="CK118" s="8">
        <f t="shared" si="144"/>
        <v>95.993688667894332</v>
      </c>
      <c r="CL118" s="8">
        <f t="shared" si="144"/>
        <v>112.22511422545345</v>
      </c>
      <c r="CM118" s="8">
        <f t="shared" si="144"/>
        <v>54.346653581804475</v>
      </c>
      <c r="CN118" s="8">
        <f t="shared" si="144"/>
        <v>142.75504948696349</v>
      </c>
      <c r="CO118" s="8">
        <f t="shared" si="144"/>
        <v>35.505305943690843</v>
      </c>
      <c r="CP118" s="8">
        <f t="shared" si="144"/>
        <v>14.358064488662631</v>
      </c>
      <c r="CQ118" s="8">
        <f t="shared" si="144"/>
        <v>482.41131160859169</v>
      </c>
      <c r="CR118" s="8">
        <f t="shared" si="144"/>
        <v>228.48490463949631</v>
      </c>
      <c r="CS118" s="8">
        <f t="shared" si="144"/>
        <v>3053.0111141036832</v>
      </c>
      <c r="CT118" s="8">
        <f t="shared" si="144"/>
        <v>3143.6945980579826</v>
      </c>
      <c r="CU118" s="8">
        <f t="shared" si="144"/>
        <v>3372.1795026974792</v>
      </c>
      <c r="CV118" s="8">
        <f t="shared" si="144"/>
        <v>47.769761861257066</v>
      </c>
      <c r="CW118" s="8"/>
      <c r="CX118" s="8">
        <f t="shared" si="147"/>
        <v>2.3811882354920826</v>
      </c>
      <c r="CY118" s="8">
        <f t="shared" si="145"/>
        <v>2.1673964911635522</v>
      </c>
      <c r="CZ118" s="8">
        <f t="shared" si="145"/>
        <v>0.44115545199611506</v>
      </c>
      <c r="DA118" s="8">
        <f t="shared" si="145"/>
        <v>3.4429219037697614</v>
      </c>
      <c r="DB118" s="8">
        <f t="shared" si="145"/>
        <v>1.196452050697262</v>
      </c>
      <c r="DC118" s="8">
        <f t="shared" si="145"/>
        <v>0.54793211885511151</v>
      </c>
      <c r="DD118" s="8">
        <f t="shared" si="145"/>
        <v>0.47117808616261708</v>
      </c>
      <c r="DE118" s="8">
        <f t="shared" si="145"/>
        <v>0.28672403792708284</v>
      </c>
      <c r="DF118" s="8">
        <f t="shared" si="145"/>
        <v>9.964447095137599</v>
      </c>
      <c r="DG118" s="8">
        <f t="shared" si="145"/>
        <v>2.3721959239938797</v>
      </c>
      <c r="DH118" s="8">
        <f t="shared" si="145"/>
        <v>0.27667859825452062</v>
      </c>
      <c r="DI118" s="8">
        <f t="shared" si="145"/>
        <v>5.0215002289985584</v>
      </c>
      <c r="DJ118" s="8">
        <f t="shared" si="145"/>
        <v>1.0178616969882068</v>
      </c>
      <c r="DK118" s="8">
        <f t="shared" si="145"/>
        <v>0.55739129877624394</v>
      </c>
      <c r="DL118" s="8">
        <f t="shared" si="145"/>
        <v>0.53913668924004654</v>
      </c>
      <c r="DM118" s="8">
        <f t="shared" si="145"/>
        <v>0.83285985631783799</v>
      </c>
      <c r="DN118" s="8">
        <f t="shared" si="145"/>
        <v>0.20745218742017635</v>
      </c>
      <c r="DO118" s="8">
        <f t="shared" si="145"/>
        <v>0.63973649730437865</v>
      </c>
      <c r="DP118" s="8">
        <f t="shared" si="145"/>
        <v>5.5721287160999955</v>
      </c>
      <c r="DQ118" s="8">
        <f t="shared" si="145"/>
        <v>2.0314461642431443</v>
      </c>
      <c r="DR118" s="8">
        <f t="shared" si="145"/>
        <v>24.0208890778575</v>
      </c>
      <c r="DS118" s="8">
        <f t="shared" si="145"/>
        <v>24.738653276685088</v>
      </c>
      <c r="DT118" s="8">
        <f t="shared" si="145"/>
        <v>26.770099440928234</v>
      </c>
      <c r="DU118" s="8">
        <f t="shared" si="145"/>
        <v>0.44721418907634936</v>
      </c>
      <c r="DW118" s="4">
        <f t="shared" si="95"/>
        <v>6.5650307263880894E-2</v>
      </c>
      <c r="DX118" s="4">
        <f t="shared" si="95"/>
        <v>8.4732268744835512E-2</v>
      </c>
      <c r="DY118" s="4">
        <f t="shared" si="95"/>
        <v>3.0489834848911563E-2</v>
      </c>
      <c r="DZ118" s="4">
        <f t="shared" si="95"/>
        <v>7.7904398536032579E-2</v>
      </c>
      <c r="EA118" s="4">
        <f t="shared" si="95"/>
        <v>3.8198863631240094E-2</v>
      </c>
      <c r="EB118" s="4">
        <f t="shared" si="95"/>
        <v>1.7029132382978394E-2</v>
      </c>
      <c r="EC118" s="4">
        <f t="shared" si="95"/>
        <v>8.0095166909121655E-3</v>
      </c>
      <c r="ED118" s="4">
        <f t="shared" si="95"/>
        <v>1.1865469741298556E-2</v>
      </c>
      <c r="EE118" s="4">
        <f t="shared" si="95"/>
        <v>0.37633270413655601</v>
      </c>
      <c r="EF118" s="4">
        <f t="shared" si="95"/>
        <v>0.13772277690562848</v>
      </c>
      <c r="EG118" s="4">
        <f t="shared" si="136"/>
        <v>1.7058705729497779E-2</v>
      </c>
      <c r="EH118" s="4">
        <f t="shared" si="136"/>
        <v>0.34014914809936836</v>
      </c>
      <c r="EI118" s="4">
        <f t="shared" si="136"/>
        <v>2.8466363843059631E-2</v>
      </c>
      <c r="EJ118" s="4">
        <f t="shared" si="136"/>
        <v>3.3279697636404634E-2</v>
      </c>
      <c r="EK118" s="4">
        <f t="shared" si="136"/>
        <v>1.6116180511248412E-2</v>
      </c>
      <c r="EL118" s="4">
        <f t="shared" si="136"/>
        <v>4.2333170394034669E-2</v>
      </c>
      <c r="EM118" s="4">
        <f t="shared" si="136"/>
        <v>1.0528889673663392E-2</v>
      </c>
      <c r="EN118" s="4">
        <f t="shared" si="136"/>
        <v>4.2577995854542455E-3</v>
      </c>
      <c r="EO118" s="4">
        <f t="shared" si="136"/>
        <v>0.14305623743418774</v>
      </c>
      <c r="EP118" s="4">
        <f t="shared" si="136"/>
        <v>6.7755854768919127E-2</v>
      </c>
      <c r="EQ118" s="4">
        <f t="shared" si="92"/>
        <v>0.90535249136693752</v>
      </c>
      <c r="ES118" s="4">
        <f t="shared" si="131"/>
        <v>8.8949547637896878E-2</v>
      </c>
      <c r="ET118" s="4">
        <f t="shared" si="131"/>
        <v>8.0963333585898675E-2</v>
      </c>
      <c r="EU118" s="4">
        <f t="shared" si="131"/>
        <v>1.6479410282714223E-2</v>
      </c>
      <c r="EV118" s="4">
        <f t="shared" si="131"/>
        <v>0.12861072523720071</v>
      </c>
      <c r="EW118" s="4">
        <f t="shared" si="131"/>
        <v>4.4693597546672986E-2</v>
      </c>
      <c r="EX118" s="4">
        <f t="shared" si="131"/>
        <v>2.0468064381463962E-2</v>
      </c>
      <c r="EY118" s="4">
        <f t="shared" si="131"/>
        <v>1.7600909074033656E-2</v>
      </c>
      <c r="EZ118" s="4">
        <f t="shared" si="131"/>
        <v>1.0710607876514518E-2</v>
      </c>
      <c r="FA118" s="4">
        <f t="shared" si="131"/>
        <v>0.37222301385639112</v>
      </c>
      <c r="FB118" s="4">
        <f t="shared" si="131"/>
        <v>8.8613638855860197E-2</v>
      </c>
      <c r="FC118" s="4">
        <f t="shared" si="131"/>
        <v>1.0335359376047465E-2</v>
      </c>
      <c r="FD118" s="4">
        <f t="shared" si="130"/>
        <v>0.18757869166975502</v>
      </c>
      <c r="FE118" s="4">
        <f t="shared" si="130"/>
        <v>3.8022335301153933E-2</v>
      </c>
      <c r="FF118" s="4">
        <f t="shared" si="130"/>
        <v>2.0821413084632038E-2</v>
      </c>
      <c r="FG118" s="4">
        <f t="shared" si="130"/>
        <v>2.0139510143760316E-2</v>
      </c>
      <c r="FH118" s="4">
        <f t="shared" si="130"/>
        <v>3.1111571257165235E-2</v>
      </c>
      <c r="FI118" s="4">
        <f t="shared" si="125"/>
        <v>7.7493992085441088E-3</v>
      </c>
      <c r="FJ118" s="4">
        <f t="shared" si="125"/>
        <v>2.3897427004932942E-2</v>
      </c>
      <c r="FK118" s="4">
        <f t="shared" si="125"/>
        <v>0.20814747918272156</v>
      </c>
      <c r="FL118" s="4">
        <f t="shared" si="125"/>
        <v>7.5884894216616525E-2</v>
      </c>
      <c r="FM118" s="4">
        <f t="shared" si="89"/>
        <v>1</v>
      </c>
    </row>
    <row r="119" spans="1:169" s="4" customFormat="1" x14ac:dyDescent="0.2">
      <c r="A119" s="4" t="s">
        <v>495</v>
      </c>
      <c r="B119" s="4" t="s">
        <v>120</v>
      </c>
      <c r="C119" s="4" t="s">
        <v>510</v>
      </c>
      <c r="D119" s="5" t="s">
        <v>511</v>
      </c>
      <c r="E119" s="5" t="s">
        <v>98</v>
      </c>
      <c r="F119" s="25">
        <v>324</v>
      </c>
      <c r="G119" s="26">
        <v>43420</v>
      </c>
      <c r="H119" s="25">
        <v>5</v>
      </c>
      <c r="I119" s="25">
        <v>1</v>
      </c>
      <c r="J119" s="25" t="s">
        <v>498</v>
      </c>
      <c r="K119" s="27" t="s">
        <v>139</v>
      </c>
      <c r="L119" s="25">
        <v>61</v>
      </c>
      <c r="M119" s="25" t="s">
        <v>499</v>
      </c>
      <c r="N119" s="25">
        <v>70</v>
      </c>
      <c r="O119" s="25">
        <v>7</v>
      </c>
      <c r="P119" s="28">
        <v>5</v>
      </c>
      <c r="Q119" s="25" t="s">
        <v>102</v>
      </c>
      <c r="R119" s="25" t="s">
        <v>103</v>
      </c>
      <c r="S119" s="25"/>
      <c r="T119" s="25" t="s">
        <v>104</v>
      </c>
      <c r="U119" s="28">
        <v>2000</v>
      </c>
      <c r="V119" s="25"/>
      <c r="W119" s="28" t="s">
        <v>105</v>
      </c>
      <c r="X119" s="25" t="s">
        <v>512</v>
      </c>
      <c r="Y119" s="37"/>
      <c r="Z119" s="37"/>
      <c r="AA119" s="8">
        <v>20.058924301115528</v>
      </c>
      <c r="AB119" s="8">
        <v>20.462261653405367</v>
      </c>
      <c r="AC119" s="8">
        <v>3.2483372114082303</v>
      </c>
      <c r="AD119" s="8">
        <v>22.34756589411267</v>
      </c>
      <c r="AE119" s="8">
        <v>8.9640027301078042</v>
      </c>
      <c r="AF119" s="8">
        <v>4.8019922864681313</v>
      </c>
      <c r="AG119" s="8">
        <v>3.2742248995817467</v>
      </c>
      <c r="AH119" s="8">
        <v>2.3136604909660199</v>
      </c>
      <c r="AI119" s="8">
        <v>89.660945895156715</v>
      </c>
      <c r="AJ119" s="8">
        <v>14.1071396866014</v>
      </c>
      <c r="AK119" s="8">
        <v>1.4405206325592097</v>
      </c>
      <c r="AL119" s="8">
        <v>67.616427421348732</v>
      </c>
      <c r="AM119" s="8">
        <v>10.39291179913989</v>
      </c>
      <c r="AN119" s="8">
        <v>5.5434498912742907</v>
      </c>
      <c r="AO119" s="8">
        <v>7.0332897281711775</v>
      </c>
      <c r="AP119" s="8">
        <v>7.9845346652477369</v>
      </c>
      <c r="AQ119" s="8">
        <v>0.72349097243616378</v>
      </c>
      <c r="AR119" s="8">
        <v>5.7955803800210335</v>
      </c>
      <c r="AS119" s="8">
        <v>55.863671764341568</v>
      </c>
      <c r="AT119" s="8">
        <v>34.197589778241877</v>
      </c>
      <c r="AU119" s="8">
        <v>206.29951280950249</v>
      </c>
      <c r="AV119" s="8">
        <v>209.55511892801925</v>
      </c>
      <c r="AW119" s="8">
        <v>243.75270870626113</v>
      </c>
      <c r="AX119" s="8">
        <v>3.6088721255515699</v>
      </c>
      <c r="AZ119" s="8">
        <f t="shared" si="104"/>
        <v>20.058924301115528</v>
      </c>
      <c r="BA119" s="8">
        <f t="shared" si="104"/>
        <v>20.462261653405367</v>
      </c>
      <c r="BB119" s="8">
        <f t="shared" si="104"/>
        <v>3.2483372114082303</v>
      </c>
      <c r="BC119" s="8">
        <f t="shared" si="104"/>
        <v>22.34756589411267</v>
      </c>
      <c r="BD119" s="8">
        <f t="shared" si="104"/>
        <v>8.9640027301078042</v>
      </c>
      <c r="BE119" s="8">
        <f t="shared" si="104"/>
        <v>4.8019922864681313</v>
      </c>
      <c r="BF119" s="8">
        <f t="shared" si="104"/>
        <v>3.2742248995817467</v>
      </c>
      <c r="BG119" s="8">
        <f t="shared" si="104"/>
        <v>2.3136604909660199</v>
      </c>
      <c r="BH119" s="8">
        <f t="shared" si="104"/>
        <v>89.660945895156715</v>
      </c>
      <c r="BI119" s="8">
        <f t="shared" si="104"/>
        <v>14.1071396866014</v>
      </c>
      <c r="BJ119" s="8">
        <f t="shared" si="104"/>
        <v>1.4405206325592097</v>
      </c>
      <c r="BK119" s="8">
        <f t="shared" si="104"/>
        <v>67.616427421348732</v>
      </c>
      <c r="BL119" s="8">
        <f t="shared" si="104"/>
        <v>10.39291179913989</v>
      </c>
      <c r="BM119" s="8">
        <f t="shared" si="104"/>
        <v>5.5434498912742907</v>
      </c>
      <c r="BN119" s="8">
        <f t="shared" si="132"/>
        <v>7.0332897281711775</v>
      </c>
      <c r="BO119" s="8">
        <f t="shared" si="132"/>
        <v>7.9845346652477369</v>
      </c>
      <c r="BP119" s="8">
        <f t="shared" si="132"/>
        <v>0.72349097243616378</v>
      </c>
      <c r="BQ119" s="8">
        <f t="shared" si="132"/>
        <v>5.7955803800210335</v>
      </c>
      <c r="BR119" s="8">
        <f t="shared" si="132"/>
        <v>55.863671764341568</v>
      </c>
      <c r="BS119" s="8">
        <f t="shared" si="132"/>
        <v>34.197589778241877</v>
      </c>
      <c r="BT119" s="8">
        <f t="shared" si="112"/>
        <v>206.29951280950249</v>
      </c>
      <c r="BU119" s="8">
        <f t="shared" si="112"/>
        <v>209.55511892801925</v>
      </c>
      <c r="BV119" s="8">
        <f t="shared" si="112"/>
        <v>243.75270870626113</v>
      </c>
      <c r="BW119" s="8">
        <f t="shared" si="112"/>
        <v>3.6088721255515699</v>
      </c>
      <c r="BX119" s="8"/>
      <c r="BY119" s="8">
        <f t="shared" si="146"/>
        <v>405.57956720489051</v>
      </c>
      <c r="BZ119" s="8">
        <f t="shared" si="144"/>
        <v>475.79496353183606</v>
      </c>
      <c r="CA119" s="8">
        <f t="shared" si="144"/>
        <v>127.79860997042718</v>
      </c>
      <c r="CB119" s="8">
        <f t="shared" si="144"/>
        <v>444.85685444524165</v>
      </c>
      <c r="CC119" s="8">
        <f t="shared" si="144"/>
        <v>197.4102577708822</v>
      </c>
      <c r="CD119" s="8">
        <f t="shared" si="144"/>
        <v>93.998201692270669</v>
      </c>
      <c r="CE119" s="8">
        <f t="shared" si="144"/>
        <v>62.070650153681314</v>
      </c>
      <c r="CF119" s="8">
        <f t="shared" si="144"/>
        <v>55.411754573174846</v>
      </c>
      <c r="CG119" s="8">
        <f t="shared" si="144"/>
        <v>1975.4434643165393</v>
      </c>
      <c r="CH119" s="8">
        <f t="shared" si="144"/>
        <v>421.97384723963705</v>
      </c>
      <c r="CI119" s="8">
        <f t="shared" si="144"/>
        <v>45.817159834820167</v>
      </c>
      <c r="CJ119" s="8">
        <f t="shared" si="144"/>
        <v>1663.3253987499352</v>
      </c>
      <c r="CK119" s="8">
        <f t="shared" si="144"/>
        <v>211.7097609463892</v>
      </c>
      <c r="CL119" s="8">
        <f t="shared" si="144"/>
        <v>166.25263718751381</v>
      </c>
      <c r="CM119" s="8">
        <f t="shared" si="144"/>
        <v>129.26074196716516</v>
      </c>
      <c r="CN119" s="8">
        <f t="shared" si="144"/>
        <v>187.75341542005714</v>
      </c>
      <c r="CO119" s="8">
        <f t="shared" si="144"/>
        <v>20.083653405148773</v>
      </c>
      <c r="CP119" s="8">
        <f t="shared" si="144"/>
        <v>90.392335361091213</v>
      </c>
      <c r="CQ119" s="8">
        <f t="shared" si="144"/>
        <v>1001.9533785245311</v>
      </c>
      <c r="CR119" s="8">
        <f t="shared" si="144"/>
        <v>615.19641516872673</v>
      </c>
      <c r="CS119" s="8">
        <f t="shared" si="144"/>
        <v>4521.078791134657</v>
      </c>
      <c r="CT119" s="8">
        <f t="shared" si="144"/>
        <v>4598.4547331361246</v>
      </c>
      <c r="CU119" s="8">
        <f t="shared" si="144"/>
        <v>5213.6511483048507</v>
      </c>
      <c r="CV119" s="8">
        <f t="shared" si="144"/>
        <v>75.976779277407132</v>
      </c>
      <c r="CW119" s="8"/>
      <c r="CX119" s="8">
        <f t="shared" si="147"/>
        <v>2.3811882354920826</v>
      </c>
      <c r="CY119" s="8">
        <f t="shared" si="145"/>
        <v>2.1673964911635522</v>
      </c>
      <c r="CZ119" s="8">
        <f t="shared" si="145"/>
        <v>0.44115545199611506</v>
      </c>
      <c r="DA119" s="8">
        <f t="shared" si="145"/>
        <v>3.4429219037697614</v>
      </c>
      <c r="DB119" s="8">
        <f t="shared" si="145"/>
        <v>1.196452050697262</v>
      </c>
      <c r="DC119" s="8">
        <f t="shared" si="145"/>
        <v>0.54793211885511151</v>
      </c>
      <c r="DD119" s="8">
        <f t="shared" si="145"/>
        <v>0.47117808616261708</v>
      </c>
      <c r="DE119" s="8">
        <f t="shared" si="145"/>
        <v>0.28672403792708284</v>
      </c>
      <c r="DF119" s="8">
        <f t="shared" si="145"/>
        <v>9.964447095137599</v>
      </c>
      <c r="DG119" s="8">
        <f t="shared" si="145"/>
        <v>2.3721959239938797</v>
      </c>
      <c r="DH119" s="8">
        <f t="shared" si="145"/>
        <v>0.27667859825452062</v>
      </c>
      <c r="DI119" s="8">
        <f t="shared" si="145"/>
        <v>5.0215002289985584</v>
      </c>
      <c r="DJ119" s="8">
        <f t="shared" si="145"/>
        <v>1.0178616969882068</v>
      </c>
      <c r="DK119" s="8">
        <f t="shared" si="145"/>
        <v>0.55739129877624394</v>
      </c>
      <c r="DL119" s="8">
        <f t="shared" si="145"/>
        <v>0.53913668924004654</v>
      </c>
      <c r="DM119" s="8">
        <f t="shared" si="145"/>
        <v>0.83285985631783799</v>
      </c>
      <c r="DN119" s="8">
        <f t="shared" si="145"/>
        <v>0.20745218742017635</v>
      </c>
      <c r="DO119" s="8">
        <f t="shared" si="145"/>
        <v>0.63973649730437865</v>
      </c>
      <c r="DP119" s="8">
        <f t="shared" si="145"/>
        <v>5.5721287160999955</v>
      </c>
      <c r="DQ119" s="8">
        <f t="shared" si="145"/>
        <v>2.0314461642431443</v>
      </c>
      <c r="DR119" s="8">
        <f t="shared" si="145"/>
        <v>24.0208890778575</v>
      </c>
      <c r="DS119" s="8">
        <f t="shared" si="145"/>
        <v>24.738653276685088</v>
      </c>
      <c r="DT119" s="8">
        <f t="shared" si="145"/>
        <v>26.770099440928234</v>
      </c>
      <c r="DU119" s="8">
        <f t="shared" si="145"/>
        <v>0.44721418907634936</v>
      </c>
      <c r="DW119" s="4">
        <f t="shared" si="95"/>
        <v>7.7791849831908927E-2</v>
      </c>
      <c r="DX119" s="4">
        <f t="shared" si="95"/>
        <v>9.125945522583237E-2</v>
      </c>
      <c r="DY119" s="4">
        <f t="shared" si="95"/>
        <v>2.4512305548479052E-2</v>
      </c>
      <c r="DZ119" s="4">
        <f t="shared" si="95"/>
        <v>8.5325397076074214E-2</v>
      </c>
      <c r="EA119" s="4">
        <f t="shared" si="95"/>
        <v>3.7864109460999808E-2</v>
      </c>
      <c r="EB119" s="4">
        <f t="shared" si="95"/>
        <v>1.8029246495104095E-2</v>
      </c>
      <c r="EC119" s="4">
        <f t="shared" si="95"/>
        <v>1.1905409162993723E-2</v>
      </c>
      <c r="ED119" s="4">
        <f t="shared" si="95"/>
        <v>1.0628205262868659E-2</v>
      </c>
      <c r="EE119" s="4">
        <f t="shared" si="95"/>
        <v>0.37889828224483885</v>
      </c>
      <c r="EF119" s="4">
        <f t="shared" si="95"/>
        <v>8.093634100870678E-2</v>
      </c>
      <c r="EG119" s="4">
        <f t="shared" si="136"/>
        <v>8.7879220399540939E-3</v>
      </c>
      <c r="EH119" s="4">
        <f t="shared" si="136"/>
        <v>0.31903273760284928</v>
      </c>
      <c r="EI119" s="4">
        <f t="shared" si="136"/>
        <v>4.0606813713499765E-2</v>
      </c>
      <c r="EJ119" s="4">
        <f t="shared" si="136"/>
        <v>3.1887948092109812E-2</v>
      </c>
      <c r="EK119" s="4">
        <f t="shared" si="136"/>
        <v>2.4792748553802372E-2</v>
      </c>
      <c r="EL119" s="4">
        <f t="shared" si="136"/>
        <v>3.6011886886813026E-2</v>
      </c>
      <c r="EM119" s="4">
        <f t="shared" si="136"/>
        <v>3.8521283518707819E-3</v>
      </c>
      <c r="EN119" s="4">
        <f t="shared" si="136"/>
        <v>1.7337626317879187E-2</v>
      </c>
      <c r="EO119" s="4">
        <f t="shared" si="136"/>
        <v>0.19217883015634885</v>
      </c>
      <c r="EP119" s="4">
        <f t="shared" si="136"/>
        <v>0.11799723412042051</v>
      </c>
      <c r="EQ119" s="4">
        <f t="shared" si="92"/>
        <v>0.86716173800861718</v>
      </c>
      <c r="ES119" s="4">
        <f t="shared" si="131"/>
        <v>8.8949547637896878E-2</v>
      </c>
      <c r="ET119" s="4">
        <f t="shared" si="131"/>
        <v>8.0963333585898675E-2</v>
      </c>
      <c r="EU119" s="4">
        <f t="shared" si="131"/>
        <v>1.6479410282714223E-2</v>
      </c>
      <c r="EV119" s="4">
        <f t="shared" si="131"/>
        <v>0.12861072523720071</v>
      </c>
      <c r="EW119" s="4">
        <f t="shared" si="131"/>
        <v>4.4693597546672986E-2</v>
      </c>
      <c r="EX119" s="4">
        <f t="shared" si="131"/>
        <v>2.0468064381463962E-2</v>
      </c>
      <c r="EY119" s="4">
        <f t="shared" si="131"/>
        <v>1.7600909074033656E-2</v>
      </c>
      <c r="EZ119" s="4">
        <f t="shared" si="131"/>
        <v>1.0710607876514518E-2</v>
      </c>
      <c r="FA119" s="4">
        <f t="shared" si="131"/>
        <v>0.37222301385639112</v>
      </c>
      <c r="FB119" s="4">
        <f t="shared" si="131"/>
        <v>8.8613638855860197E-2</v>
      </c>
      <c r="FC119" s="4">
        <f t="shared" si="131"/>
        <v>1.0335359376047465E-2</v>
      </c>
      <c r="FD119" s="4">
        <f t="shared" si="130"/>
        <v>0.18757869166975502</v>
      </c>
      <c r="FE119" s="4">
        <f t="shared" si="130"/>
        <v>3.8022335301153933E-2</v>
      </c>
      <c r="FF119" s="4">
        <f t="shared" si="130"/>
        <v>2.0821413084632038E-2</v>
      </c>
      <c r="FG119" s="4">
        <f t="shared" si="130"/>
        <v>2.0139510143760316E-2</v>
      </c>
      <c r="FH119" s="4">
        <f t="shared" si="130"/>
        <v>3.1111571257165235E-2</v>
      </c>
      <c r="FI119" s="4">
        <f t="shared" si="125"/>
        <v>7.7493992085441088E-3</v>
      </c>
      <c r="FJ119" s="4">
        <f t="shared" si="125"/>
        <v>2.3897427004932942E-2</v>
      </c>
      <c r="FK119" s="4">
        <f t="shared" si="125"/>
        <v>0.20814747918272156</v>
      </c>
      <c r="FL119" s="4">
        <f t="shared" si="125"/>
        <v>7.5884894216616525E-2</v>
      </c>
      <c r="FM119" s="4">
        <f t="shared" si="89"/>
        <v>1</v>
      </c>
    </row>
    <row r="120" spans="1:169" s="4" customFormat="1" x14ac:dyDescent="0.2">
      <c r="A120" s="4" t="s">
        <v>495</v>
      </c>
      <c r="B120" s="4" t="s">
        <v>124</v>
      </c>
      <c r="C120" s="4" t="s">
        <v>513</v>
      </c>
      <c r="D120" s="5" t="s">
        <v>514</v>
      </c>
      <c r="E120" s="5" t="s">
        <v>98</v>
      </c>
      <c r="F120" s="25">
        <v>324</v>
      </c>
      <c r="G120" s="26">
        <v>43420</v>
      </c>
      <c r="H120" s="25">
        <v>5</v>
      </c>
      <c r="I120" s="25">
        <v>1</v>
      </c>
      <c r="J120" s="25" t="s">
        <v>498</v>
      </c>
      <c r="K120" s="27" t="s">
        <v>139</v>
      </c>
      <c r="L120" s="25">
        <v>61</v>
      </c>
      <c r="M120" s="25" t="s">
        <v>499</v>
      </c>
      <c r="N120" s="25">
        <v>90</v>
      </c>
      <c r="O120" s="25">
        <v>4</v>
      </c>
      <c r="P120" s="28">
        <v>6</v>
      </c>
      <c r="Q120" s="25" t="s">
        <v>102</v>
      </c>
      <c r="R120" s="25" t="s">
        <v>103</v>
      </c>
      <c r="S120" s="25"/>
      <c r="T120" s="25" t="s">
        <v>104</v>
      </c>
      <c r="U120" s="28">
        <v>2000</v>
      </c>
      <c r="V120" s="25"/>
      <c r="W120" s="28" t="s">
        <v>105</v>
      </c>
      <c r="X120" s="25" t="s">
        <v>515</v>
      </c>
      <c r="Y120" s="25"/>
      <c r="Z120" s="25"/>
      <c r="AA120" s="8">
        <v>11.211110648507043</v>
      </c>
      <c r="AB120" s="8">
        <v>10.604982134879297</v>
      </c>
      <c r="AC120" s="8">
        <v>3.0931333850127753</v>
      </c>
      <c r="AD120" s="8">
        <v>39.223856087709642</v>
      </c>
      <c r="AE120" s="8">
        <v>10.077293009400204</v>
      </c>
      <c r="AF120" s="8">
        <v>6.9838292616149689</v>
      </c>
      <c r="AG120" s="8">
        <v>5.997089940303848</v>
      </c>
      <c r="AH120" s="8">
        <v>3.1600010264732061</v>
      </c>
      <c r="AI120" s="8">
        <v>98.673648703574898</v>
      </c>
      <c r="AJ120" s="8">
        <v>12.885727152768649</v>
      </c>
      <c r="AK120" s="8">
        <v>1.8601238747076603</v>
      </c>
      <c r="AL120" s="8">
        <v>41.917136022777584</v>
      </c>
      <c r="AM120" s="8">
        <v>2.8307314902978318</v>
      </c>
      <c r="AN120" s="8">
        <v>1.2387586912680326</v>
      </c>
      <c r="AO120" s="8">
        <v>7.4612601863129644</v>
      </c>
      <c r="AP120" s="8">
        <v>7.2769078488536163</v>
      </c>
      <c r="AQ120" s="8">
        <v>5.0423931417473371</v>
      </c>
      <c r="AR120" s="8">
        <v>9.6726134309623575</v>
      </c>
      <c r="AS120" s="8">
        <v>76.079553467975529</v>
      </c>
      <c r="AT120" s="8">
        <v>27.746099076030855</v>
      </c>
      <c r="AU120" s="8">
        <v>232.44513543408314</v>
      </c>
      <c r="AV120" s="8">
        <v>248.51550090931406</v>
      </c>
      <c r="AW120" s="8">
        <v>276.2615999853449</v>
      </c>
      <c r="AX120" s="8">
        <v>4.4172118560489011</v>
      </c>
      <c r="AZ120" s="8">
        <f t="shared" si="104"/>
        <v>11.211110648507043</v>
      </c>
      <c r="BA120" s="8">
        <f t="shared" si="104"/>
        <v>10.604982134879297</v>
      </c>
      <c r="BB120" s="8">
        <f t="shared" si="104"/>
        <v>3.0931333850127753</v>
      </c>
      <c r="BC120" s="8">
        <f t="shared" si="104"/>
        <v>39.223856087709642</v>
      </c>
      <c r="BD120" s="8">
        <f t="shared" si="104"/>
        <v>10.077293009400204</v>
      </c>
      <c r="BE120" s="8">
        <f t="shared" si="104"/>
        <v>6.9838292616149689</v>
      </c>
      <c r="BF120" s="8">
        <f t="shared" si="104"/>
        <v>5.997089940303848</v>
      </c>
      <c r="BG120" s="8">
        <f t="shared" si="104"/>
        <v>3.1600010264732061</v>
      </c>
      <c r="BH120" s="8">
        <f t="shared" si="104"/>
        <v>98.673648703574898</v>
      </c>
      <c r="BI120" s="8">
        <f t="shared" si="104"/>
        <v>12.885727152768649</v>
      </c>
      <c r="BJ120" s="8">
        <f t="shared" si="104"/>
        <v>1.8601238747076603</v>
      </c>
      <c r="BK120" s="8">
        <f t="shared" si="104"/>
        <v>41.917136022777584</v>
      </c>
      <c r="BL120" s="8">
        <f t="shared" si="104"/>
        <v>2.8307314902978318</v>
      </c>
      <c r="BM120" s="8">
        <f t="shared" si="104"/>
        <v>1.2387586912680326</v>
      </c>
      <c r="BN120" s="8">
        <f t="shared" si="132"/>
        <v>7.4612601863129644</v>
      </c>
      <c r="BO120" s="8">
        <f t="shared" si="132"/>
        <v>7.2769078488536163</v>
      </c>
      <c r="BP120" s="8">
        <f t="shared" si="132"/>
        <v>5.0423931417473371</v>
      </c>
      <c r="BQ120" s="8">
        <f t="shared" si="132"/>
        <v>9.6726134309623575</v>
      </c>
      <c r="BR120" s="8">
        <f t="shared" si="132"/>
        <v>76.079553467975529</v>
      </c>
      <c r="BS120" s="8">
        <f t="shared" si="132"/>
        <v>27.746099076030855</v>
      </c>
      <c r="BT120" s="8">
        <f t="shared" si="112"/>
        <v>232.44513543408314</v>
      </c>
      <c r="BU120" s="8">
        <f t="shared" si="112"/>
        <v>248.51550090931406</v>
      </c>
      <c r="BV120" s="8">
        <f t="shared" si="112"/>
        <v>276.2615999853449</v>
      </c>
      <c r="BW120" s="8">
        <f t="shared" si="112"/>
        <v>4.4172118560489011</v>
      </c>
      <c r="BX120" s="8"/>
      <c r="BY120" s="8">
        <f t="shared" si="146"/>
        <v>312.70034949622573</v>
      </c>
      <c r="BZ120" s="8">
        <f t="shared" si="144"/>
        <v>310.67243788284662</v>
      </c>
      <c r="CA120" s="8">
        <f t="shared" si="144"/>
        <v>63.414705964210057</v>
      </c>
      <c r="CB120" s="8">
        <f t="shared" si="144"/>
        <v>615.71421981822311</v>
      </c>
      <c r="CC120" s="8">
        <f t="shared" si="144"/>
        <v>190.41295739508007</v>
      </c>
      <c r="CD120" s="8">
        <f t="shared" si="144"/>
        <v>117.85821548083099</v>
      </c>
      <c r="CE120" s="8">
        <f t="shared" si="144"/>
        <v>92.713148398855935</v>
      </c>
      <c r="CF120" s="8">
        <f t="shared" si="144"/>
        <v>54.736615174392256</v>
      </c>
      <c r="CG120" s="8">
        <f t="shared" si="144"/>
        <v>1883.3459459873161</v>
      </c>
      <c r="CH120" s="8">
        <f t="shared" si="144"/>
        <v>269.92866839370049</v>
      </c>
      <c r="CI120" s="8">
        <f t="shared" si="144"/>
        <v>33.006445072668697</v>
      </c>
      <c r="CJ120" s="8">
        <f t="shared" si="144"/>
        <v>1095.3356344412632</v>
      </c>
      <c r="CK120" s="8">
        <f t="shared" si="144"/>
        <v>132.2364328943772</v>
      </c>
      <c r="CL120" s="8">
        <f t="shared" si="144"/>
        <v>67.82208582542323</v>
      </c>
      <c r="CM120" s="8">
        <f t="shared" si="144"/>
        <v>144.94549914484142</v>
      </c>
      <c r="CN120" s="8">
        <f t="shared" si="144"/>
        <v>152.61442514101356</v>
      </c>
      <c r="CO120" s="8">
        <f t="shared" si="144"/>
        <v>57.658841141835005</v>
      </c>
      <c r="CP120" s="8">
        <f t="shared" si="144"/>
        <v>154.68193810983391</v>
      </c>
      <c r="CQ120" s="8">
        <f t="shared" si="144"/>
        <v>1319.432252323171</v>
      </c>
      <c r="CR120" s="8">
        <f t="shared" si="144"/>
        <v>619.43688854272739</v>
      </c>
      <c r="CS120" s="8">
        <f t="shared" si="144"/>
        <v>4387.4464824358565</v>
      </c>
      <c r="CT120" s="8">
        <f t="shared" si="144"/>
        <v>4580.7061983733329</v>
      </c>
      <c r="CU120" s="8">
        <f t="shared" si="144"/>
        <v>5200.1430869160604</v>
      </c>
      <c r="CV120" s="8">
        <f t="shared" si="144"/>
        <v>80.260839816004719</v>
      </c>
      <c r="CW120" s="8"/>
      <c r="CX120" s="8">
        <f t="shared" si="147"/>
        <v>2.3811882354920826</v>
      </c>
      <c r="CY120" s="8">
        <f t="shared" si="145"/>
        <v>2.1673964911635522</v>
      </c>
      <c r="CZ120" s="8">
        <f t="shared" si="145"/>
        <v>0.44115545199611506</v>
      </c>
      <c r="DA120" s="8">
        <f t="shared" si="145"/>
        <v>3.4429219037697614</v>
      </c>
      <c r="DB120" s="8">
        <f t="shared" si="145"/>
        <v>1.196452050697262</v>
      </c>
      <c r="DC120" s="8">
        <f t="shared" si="145"/>
        <v>0.54793211885511151</v>
      </c>
      <c r="DD120" s="8">
        <f t="shared" si="145"/>
        <v>0.47117808616261708</v>
      </c>
      <c r="DE120" s="8">
        <f t="shared" si="145"/>
        <v>0.28672403792708284</v>
      </c>
      <c r="DF120" s="8">
        <f t="shared" si="145"/>
        <v>9.964447095137599</v>
      </c>
      <c r="DG120" s="8">
        <f t="shared" si="145"/>
        <v>2.3721959239938797</v>
      </c>
      <c r="DH120" s="8">
        <f t="shared" si="145"/>
        <v>0.27667859825452062</v>
      </c>
      <c r="DI120" s="8">
        <f t="shared" si="145"/>
        <v>5.0215002289985584</v>
      </c>
      <c r="DJ120" s="8">
        <f t="shared" si="145"/>
        <v>1.0178616969882068</v>
      </c>
      <c r="DK120" s="8">
        <f t="shared" si="145"/>
        <v>0.55739129877624394</v>
      </c>
      <c r="DL120" s="8">
        <f t="shared" si="145"/>
        <v>0.53913668924004654</v>
      </c>
      <c r="DM120" s="8">
        <f t="shared" si="145"/>
        <v>0.83285985631783799</v>
      </c>
      <c r="DN120" s="8">
        <f t="shared" si="145"/>
        <v>0.20745218742017635</v>
      </c>
      <c r="DO120" s="8">
        <f t="shared" si="145"/>
        <v>0.63973649730437865</v>
      </c>
      <c r="DP120" s="8">
        <f t="shared" si="145"/>
        <v>5.5721287160999955</v>
      </c>
      <c r="DQ120" s="8">
        <f t="shared" si="145"/>
        <v>2.0314461642431443</v>
      </c>
      <c r="DR120" s="8">
        <f t="shared" si="145"/>
        <v>24.0208890778575</v>
      </c>
      <c r="DS120" s="8">
        <f t="shared" si="145"/>
        <v>24.738653276685088</v>
      </c>
      <c r="DT120" s="8">
        <f t="shared" si="145"/>
        <v>26.770099440928234</v>
      </c>
      <c r="DU120" s="8">
        <f t="shared" si="145"/>
        <v>0.44721418907634936</v>
      </c>
      <c r="DW120" s="4">
        <f t="shared" si="95"/>
        <v>6.0133027932058762E-2</v>
      </c>
      <c r="DX120" s="4">
        <f t="shared" si="95"/>
        <v>5.9743055660241573E-2</v>
      </c>
      <c r="DY120" s="4">
        <f t="shared" si="95"/>
        <v>1.219480020151101E-2</v>
      </c>
      <c r="DZ120" s="4">
        <f t="shared" si="95"/>
        <v>0.11840332266383305</v>
      </c>
      <c r="EA120" s="4">
        <f t="shared" si="95"/>
        <v>3.6616868846200211E-2</v>
      </c>
      <c r="EB120" s="4">
        <f t="shared" si="95"/>
        <v>2.2664417788304875E-2</v>
      </c>
      <c r="EC120" s="4">
        <f t="shared" si="95"/>
        <v>1.7828961020732101E-2</v>
      </c>
      <c r="ED120" s="4">
        <f t="shared" si="95"/>
        <v>1.0525982508464734E-2</v>
      </c>
      <c r="EE120" s="4">
        <f t="shared" si="95"/>
        <v>0.3621719469077595</v>
      </c>
      <c r="EF120" s="4">
        <f t="shared" si="95"/>
        <v>5.1907930970757465E-2</v>
      </c>
      <c r="EG120" s="4">
        <f t="shared" si="136"/>
        <v>6.3472186286018407E-3</v>
      </c>
      <c r="EH120" s="4">
        <f t="shared" si="136"/>
        <v>0.21063567216010029</v>
      </c>
      <c r="EI120" s="4">
        <f t="shared" si="136"/>
        <v>2.5429383515829348E-2</v>
      </c>
      <c r="EJ120" s="4">
        <f t="shared" si="136"/>
        <v>1.3042349929960301E-2</v>
      </c>
      <c r="EK120" s="4">
        <f t="shared" si="136"/>
        <v>2.7873367467432748E-2</v>
      </c>
      <c r="EL120" s="4">
        <f t="shared" si="136"/>
        <v>2.9348120347880924E-2</v>
      </c>
      <c r="EM120" s="4">
        <f t="shared" si="136"/>
        <v>1.1087933577618059E-2</v>
      </c>
      <c r="EN120" s="4">
        <f t="shared" si="136"/>
        <v>2.9745708055423505E-2</v>
      </c>
      <c r="EO120" s="4">
        <f t="shared" si="136"/>
        <v>0.25372998978488859</v>
      </c>
      <c r="EP120" s="4">
        <f t="shared" si="136"/>
        <v>0.11911920079685419</v>
      </c>
      <c r="EQ120" s="4">
        <f t="shared" si="92"/>
        <v>0.84371649185480913</v>
      </c>
      <c r="ES120" s="4">
        <f t="shared" si="131"/>
        <v>8.8949547637896878E-2</v>
      </c>
      <c r="ET120" s="4">
        <f t="shared" si="131"/>
        <v>8.0963333585898675E-2</v>
      </c>
      <c r="EU120" s="4">
        <f t="shared" si="131"/>
        <v>1.6479410282714223E-2</v>
      </c>
      <c r="EV120" s="4">
        <f t="shared" si="131"/>
        <v>0.12861072523720071</v>
      </c>
      <c r="EW120" s="4">
        <f t="shared" si="131"/>
        <v>4.4693597546672986E-2</v>
      </c>
      <c r="EX120" s="4">
        <f t="shared" si="131"/>
        <v>2.0468064381463962E-2</v>
      </c>
      <c r="EY120" s="4">
        <f t="shared" si="131"/>
        <v>1.7600909074033656E-2</v>
      </c>
      <c r="EZ120" s="4">
        <f t="shared" si="131"/>
        <v>1.0710607876514518E-2</v>
      </c>
      <c r="FA120" s="4">
        <f t="shared" si="131"/>
        <v>0.37222301385639112</v>
      </c>
      <c r="FB120" s="4">
        <f t="shared" si="131"/>
        <v>8.8613638855860197E-2</v>
      </c>
      <c r="FC120" s="4">
        <f t="shared" si="131"/>
        <v>1.0335359376047465E-2</v>
      </c>
      <c r="FD120" s="4">
        <f t="shared" si="130"/>
        <v>0.18757869166975502</v>
      </c>
      <c r="FE120" s="4">
        <f t="shared" si="130"/>
        <v>3.8022335301153933E-2</v>
      </c>
      <c r="FF120" s="4">
        <f t="shared" si="130"/>
        <v>2.0821413084632038E-2</v>
      </c>
      <c r="FG120" s="4">
        <f t="shared" si="130"/>
        <v>2.0139510143760316E-2</v>
      </c>
      <c r="FH120" s="4">
        <f t="shared" si="130"/>
        <v>3.1111571257165235E-2</v>
      </c>
      <c r="FI120" s="4">
        <f t="shared" si="125"/>
        <v>7.7493992085441088E-3</v>
      </c>
      <c r="FJ120" s="4">
        <f t="shared" si="125"/>
        <v>2.3897427004932942E-2</v>
      </c>
      <c r="FK120" s="4">
        <f t="shared" si="125"/>
        <v>0.20814747918272156</v>
      </c>
      <c r="FL120" s="4">
        <f t="shared" si="125"/>
        <v>7.5884894216616525E-2</v>
      </c>
      <c r="FM120" s="4">
        <f t="shared" si="89"/>
        <v>1</v>
      </c>
    </row>
    <row r="121" spans="1:169" s="4" customFormat="1" x14ac:dyDescent="0.2">
      <c r="A121" s="4" t="s">
        <v>495</v>
      </c>
      <c r="B121" s="4" t="s">
        <v>128</v>
      </c>
      <c r="C121" s="4" t="s">
        <v>516</v>
      </c>
      <c r="D121" s="5" t="s">
        <v>517</v>
      </c>
      <c r="E121" s="5" t="s">
        <v>98</v>
      </c>
      <c r="F121" s="25">
        <v>324</v>
      </c>
      <c r="G121" s="26">
        <v>43420</v>
      </c>
      <c r="H121" s="25">
        <v>5</v>
      </c>
      <c r="I121" s="25">
        <v>1</v>
      </c>
      <c r="J121" s="25" t="s">
        <v>498</v>
      </c>
      <c r="K121" s="27" t="s">
        <v>139</v>
      </c>
      <c r="L121" s="25">
        <v>61</v>
      </c>
      <c r="M121" s="25" t="s">
        <v>499</v>
      </c>
      <c r="N121" s="25">
        <v>100</v>
      </c>
      <c r="O121" s="25">
        <v>2</v>
      </c>
      <c r="P121" s="28">
        <v>7</v>
      </c>
      <c r="Q121" s="25" t="s">
        <v>102</v>
      </c>
      <c r="R121" s="25" t="s">
        <v>103</v>
      </c>
      <c r="S121" s="25"/>
      <c r="T121" s="25" t="s">
        <v>104</v>
      </c>
      <c r="U121" s="28">
        <v>2000</v>
      </c>
      <c r="V121" s="25"/>
      <c r="W121" s="28" t="s">
        <v>105</v>
      </c>
      <c r="X121" s="25" t="s">
        <v>518</v>
      </c>
      <c r="Y121" s="25"/>
      <c r="Z121" s="25"/>
      <c r="AA121" s="8">
        <v>37.713227813543924</v>
      </c>
      <c r="AB121" s="8">
        <v>24.637740444700491</v>
      </c>
      <c r="AC121" s="8">
        <v>2.2175598335804749</v>
      </c>
      <c r="AD121" s="8">
        <v>55.892542238678402</v>
      </c>
      <c r="AE121" s="8">
        <v>15.118045034465192</v>
      </c>
      <c r="AF121" s="8">
        <v>7.4178018718896128</v>
      </c>
      <c r="AG121" s="8">
        <v>10.543774376519249</v>
      </c>
      <c r="AH121" s="8">
        <v>3.2769271974270784</v>
      </c>
      <c r="AI121" s="8">
        <v>83.245641012176108</v>
      </c>
      <c r="AJ121" s="8">
        <v>10.469163469569667</v>
      </c>
      <c r="AK121" s="8">
        <v>2.5316725387179715</v>
      </c>
      <c r="AL121" s="8">
        <v>15.044358230286258</v>
      </c>
      <c r="AM121" s="8">
        <v>14.752168981790806</v>
      </c>
      <c r="AN121" s="8">
        <v>2.9570830496236069</v>
      </c>
      <c r="AO121" s="8">
        <v>5.6456136619245001</v>
      </c>
      <c r="AP121" s="8">
        <v>6.9916850634677914</v>
      </c>
      <c r="AQ121" s="8">
        <v>0.84137213937046651</v>
      </c>
      <c r="AR121" s="8">
        <v>14.16231059132182</v>
      </c>
      <c r="AS121" s="8">
        <v>84.657229530113028</v>
      </c>
      <c r="AT121" s="8">
        <v>16.421490462760563</v>
      </c>
      <c r="AU121" s="8">
        <v>252.88628860249486</v>
      </c>
      <c r="AV121" s="8">
        <v>258.19712029229652</v>
      </c>
      <c r="AW121" s="8">
        <v>274.61861075505709</v>
      </c>
      <c r="AX121" s="8">
        <v>5.8062755646731361</v>
      </c>
      <c r="AZ121" s="8">
        <f t="shared" si="104"/>
        <v>37.713227813543924</v>
      </c>
      <c r="BA121" s="8">
        <f t="shared" si="104"/>
        <v>24.637740444700491</v>
      </c>
      <c r="BB121" s="8">
        <f t="shared" si="104"/>
        <v>2.2175598335804749</v>
      </c>
      <c r="BC121" s="8">
        <f t="shared" si="104"/>
        <v>55.892542238678402</v>
      </c>
      <c r="BD121" s="8">
        <f t="shared" si="104"/>
        <v>15.118045034465192</v>
      </c>
      <c r="BE121" s="8">
        <f t="shared" si="104"/>
        <v>7.4178018718896128</v>
      </c>
      <c r="BF121" s="8">
        <f t="shared" si="104"/>
        <v>10.543774376519249</v>
      </c>
      <c r="BG121" s="8">
        <f t="shared" si="104"/>
        <v>3.2769271974270784</v>
      </c>
      <c r="BH121" s="8">
        <f t="shared" si="104"/>
        <v>83.245641012176108</v>
      </c>
      <c r="BI121" s="8">
        <f t="shared" si="104"/>
        <v>10.469163469569667</v>
      </c>
      <c r="BJ121" s="8">
        <f t="shared" si="104"/>
        <v>2.5316725387179715</v>
      </c>
      <c r="BK121" s="8">
        <f t="shared" si="104"/>
        <v>15.044358230286258</v>
      </c>
      <c r="BL121" s="8">
        <f t="shared" si="104"/>
        <v>14.752168981790806</v>
      </c>
      <c r="BM121" s="8">
        <f t="shared" si="104"/>
        <v>2.9570830496236069</v>
      </c>
      <c r="BN121" s="8">
        <f t="shared" si="132"/>
        <v>5.6456136619245001</v>
      </c>
      <c r="BO121" s="8">
        <f t="shared" si="132"/>
        <v>6.9916850634677914</v>
      </c>
      <c r="BP121" s="8">
        <f t="shared" si="132"/>
        <v>0.84137213937046651</v>
      </c>
      <c r="BQ121" s="8">
        <f t="shared" si="132"/>
        <v>14.16231059132182</v>
      </c>
      <c r="BR121" s="8">
        <f t="shared" si="132"/>
        <v>84.657229530113028</v>
      </c>
      <c r="BS121" s="8">
        <f t="shared" si="132"/>
        <v>16.421490462760563</v>
      </c>
      <c r="BT121" s="8">
        <f t="shared" si="112"/>
        <v>252.88628860249486</v>
      </c>
      <c r="BU121" s="8">
        <f t="shared" si="112"/>
        <v>258.19712029229652</v>
      </c>
      <c r="BV121" s="8">
        <f t="shared" si="112"/>
        <v>274.61861075505709</v>
      </c>
      <c r="BW121" s="8">
        <f t="shared" si="112"/>
        <v>5.8062755646731361</v>
      </c>
      <c r="BX121" s="8"/>
      <c r="BY121" s="8">
        <f t="shared" si="146"/>
        <v>244.62169231025484</v>
      </c>
      <c r="BZ121" s="8">
        <f t="shared" si="144"/>
        <v>176.21361289789894</v>
      </c>
      <c r="CA121" s="8">
        <f t="shared" si="144"/>
        <v>26.553466092966254</v>
      </c>
      <c r="CB121" s="8">
        <f t="shared" si="144"/>
        <v>475.58199163194018</v>
      </c>
      <c r="CC121" s="8">
        <f t="shared" si="144"/>
        <v>125.976690219327</v>
      </c>
      <c r="CD121" s="8">
        <f t="shared" si="144"/>
        <v>72.008155667522914</v>
      </c>
      <c r="CE121" s="8">
        <f t="shared" si="144"/>
        <v>82.70432158411549</v>
      </c>
      <c r="CF121" s="8">
        <f t="shared" si="144"/>
        <v>32.184641119501421</v>
      </c>
      <c r="CG121" s="8">
        <f t="shared" si="144"/>
        <v>909.59644857875503</v>
      </c>
      <c r="CH121" s="8">
        <f t="shared" si="144"/>
        <v>116.77445311169159</v>
      </c>
      <c r="CI121" s="8">
        <f t="shared" si="144"/>
        <v>21.958982067128158</v>
      </c>
      <c r="CJ121" s="8">
        <f t="shared" si="144"/>
        <v>284.80747126531918</v>
      </c>
      <c r="CK121" s="8">
        <f t="shared" si="144"/>
        <v>87.914502360443194</v>
      </c>
      <c r="CL121" s="8">
        <f t="shared" si="144"/>
        <v>20.979208704458195</v>
      </c>
      <c r="CM121" s="8">
        <f t="shared" si="144"/>
        <v>65.534369241187321</v>
      </c>
      <c r="CN121" s="8">
        <f t="shared" si="144"/>
        <v>71.342964561607033</v>
      </c>
      <c r="CO121" s="8">
        <f t="shared" si="144"/>
        <v>29.418826405589016</v>
      </c>
      <c r="CP121" s="8">
        <f t="shared" si="144"/>
        <v>119.17462011142089</v>
      </c>
      <c r="CQ121" s="8">
        <f t="shared" si="144"/>
        <v>803.68391499044276</v>
      </c>
      <c r="CR121" s="8">
        <f t="shared" si="144"/>
        <v>220.83794769395709</v>
      </c>
      <c r="CS121" s="8">
        <f t="shared" si="144"/>
        <v>2426.6571201828901</v>
      </c>
      <c r="CT121" s="8">
        <f t="shared" si="144"/>
        <v>2533.5631060080527</v>
      </c>
      <c r="CU121" s="8">
        <f t="shared" si="144"/>
        <v>2754.4010537020094</v>
      </c>
      <c r="CV121" s="8">
        <f t="shared" si="144"/>
        <v>51.117437103610186</v>
      </c>
      <c r="CW121" s="8"/>
      <c r="CX121" s="8">
        <f t="shared" si="147"/>
        <v>2.3811882354920826</v>
      </c>
      <c r="CY121" s="8">
        <f t="shared" si="145"/>
        <v>2.1673964911635522</v>
      </c>
      <c r="CZ121" s="8">
        <f t="shared" si="145"/>
        <v>0.44115545199611506</v>
      </c>
      <c r="DA121" s="8">
        <f t="shared" si="145"/>
        <v>3.4429219037697614</v>
      </c>
      <c r="DB121" s="8">
        <f t="shared" si="145"/>
        <v>1.196452050697262</v>
      </c>
      <c r="DC121" s="8">
        <f t="shared" si="145"/>
        <v>0.54793211885511151</v>
      </c>
      <c r="DD121" s="8">
        <f t="shared" si="145"/>
        <v>0.47117808616261708</v>
      </c>
      <c r="DE121" s="8">
        <f t="shared" si="145"/>
        <v>0.28672403792708284</v>
      </c>
      <c r="DF121" s="8">
        <f t="shared" si="145"/>
        <v>9.964447095137599</v>
      </c>
      <c r="DG121" s="8">
        <f t="shared" si="145"/>
        <v>2.3721959239938797</v>
      </c>
      <c r="DH121" s="8">
        <f t="shared" si="145"/>
        <v>0.27667859825452062</v>
      </c>
      <c r="DI121" s="8">
        <f t="shared" si="145"/>
        <v>5.0215002289985584</v>
      </c>
      <c r="DJ121" s="8">
        <f t="shared" si="145"/>
        <v>1.0178616969882068</v>
      </c>
      <c r="DK121" s="8">
        <f t="shared" si="145"/>
        <v>0.55739129877624394</v>
      </c>
      <c r="DL121" s="8">
        <f t="shared" si="145"/>
        <v>0.53913668924004654</v>
      </c>
      <c r="DM121" s="8">
        <f t="shared" si="145"/>
        <v>0.83285985631783799</v>
      </c>
      <c r="DN121" s="8">
        <f t="shared" si="145"/>
        <v>0.20745218742017635</v>
      </c>
      <c r="DO121" s="8">
        <f t="shared" si="145"/>
        <v>0.63973649730437865</v>
      </c>
      <c r="DP121" s="8">
        <f t="shared" si="145"/>
        <v>5.5721287160999955</v>
      </c>
      <c r="DQ121" s="8">
        <f t="shared" si="145"/>
        <v>2.0314461642431443</v>
      </c>
      <c r="DR121" s="8">
        <f t="shared" si="145"/>
        <v>24.0208890778575</v>
      </c>
      <c r="DS121" s="8">
        <f t="shared" si="145"/>
        <v>24.738653276685088</v>
      </c>
      <c r="DT121" s="8">
        <f t="shared" si="145"/>
        <v>26.770099440928234</v>
      </c>
      <c r="DU121" s="8">
        <f t="shared" si="145"/>
        <v>0.44721418907634936</v>
      </c>
      <c r="DW121" s="4">
        <f t="shared" si="95"/>
        <v>8.8811210691876155E-2</v>
      </c>
      <c r="DX121" s="4">
        <f t="shared" si="95"/>
        <v>6.3975292436467018E-2</v>
      </c>
      <c r="DY121" s="4">
        <f t="shared" si="95"/>
        <v>9.6403775540520806E-3</v>
      </c>
      <c r="DZ121" s="4">
        <f t="shared" si="95"/>
        <v>0.17266257976221061</v>
      </c>
      <c r="EA121" s="4">
        <f t="shared" si="95"/>
        <v>4.5736509594349016E-2</v>
      </c>
      <c r="EB121" s="4">
        <f t="shared" si="95"/>
        <v>2.6142945149814505E-2</v>
      </c>
      <c r="EC121" s="4">
        <f t="shared" si="95"/>
        <v>3.0026245260456188E-2</v>
      </c>
      <c r="ED121" s="4">
        <f t="shared" si="95"/>
        <v>1.1684805695323184E-2</v>
      </c>
      <c r="EE121" s="4">
        <f t="shared" si="95"/>
        <v>0.33023384425308228</v>
      </c>
      <c r="EF121" s="4">
        <f t="shared" si="95"/>
        <v>4.2395588309386799E-2</v>
      </c>
      <c r="EG121" s="4">
        <f t="shared" si="136"/>
        <v>7.9723256123557362E-3</v>
      </c>
      <c r="EH121" s="4">
        <f t="shared" si="136"/>
        <v>0.10340087217238324</v>
      </c>
      <c r="EI121" s="4">
        <f t="shared" si="136"/>
        <v>3.1917829192768817E-2</v>
      </c>
      <c r="EJ121" s="4">
        <f t="shared" si="136"/>
        <v>7.6166136649786055E-3</v>
      </c>
      <c r="EK121" s="4">
        <f t="shared" si="136"/>
        <v>2.3792602443680772E-2</v>
      </c>
      <c r="EL121" s="4">
        <f t="shared" si="136"/>
        <v>2.5901443969359381E-2</v>
      </c>
      <c r="EM121" s="4">
        <f t="shared" si="136"/>
        <v>1.0680661905080636E-2</v>
      </c>
      <c r="EN121" s="4">
        <f t="shared" si="136"/>
        <v>4.3266981745903023E-2</v>
      </c>
      <c r="EO121" s="4">
        <f t="shared" si="136"/>
        <v>0.29178173378574046</v>
      </c>
      <c r="EP121" s="4">
        <f t="shared" si="136"/>
        <v>8.0176395299131661E-2</v>
      </c>
      <c r="EQ121" s="4">
        <f t="shared" si="92"/>
        <v>0.88101081609788801</v>
      </c>
      <c r="ES121" s="4">
        <f t="shared" si="131"/>
        <v>8.8949547637896878E-2</v>
      </c>
      <c r="ET121" s="4">
        <f t="shared" si="131"/>
        <v>8.0963333585898675E-2</v>
      </c>
      <c r="EU121" s="4">
        <f t="shared" si="131"/>
        <v>1.6479410282714223E-2</v>
      </c>
      <c r="EV121" s="4">
        <f t="shared" si="131"/>
        <v>0.12861072523720071</v>
      </c>
      <c r="EW121" s="4">
        <f t="shared" si="131"/>
        <v>4.4693597546672986E-2</v>
      </c>
      <c r="EX121" s="4">
        <f t="shared" si="131"/>
        <v>2.0468064381463962E-2</v>
      </c>
      <c r="EY121" s="4">
        <f t="shared" si="131"/>
        <v>1.7600909074033656E-2</v>
      </c>
      <c r="EZ121" s="4">
        <f t="shared" si="131"/>
        <v>1.0710607876514518E-2</v>
      </c>
      <c r="FA121" s="4">
        <f t="shared" si="131"/>
        <v>0.37222301385639112</v>
      </c>
      <c r="FB121" s="4">
        <f t="shared" si="131"/>
        <v>8.8613638855860197E-2</v>
      </c>
      <c r="FC121" s="4">
        <f t="shared" si="131"/>
        <v>1.0335359376047465E-2</v>
      </c>
      <c r="FD121" s="4">
        <f t="shared" si="130"/>
        <v>0.18757869166975502</v>
      </c>
      <c r="FE121" s="4">
        <f t="shared" si="130"/>
        <v>3.8022335301153933E-2</v>
      </c>
      <c r="FF121" s="4">
        <f t="shared" si="130"/>
        <v>2.0821413084632038E-2</v>
      </c>
      <c r="FG121" s="4">
        <f t="shared" si="130"/>
        <v>2.0139510143760316E-2</v>
      </c>
      <c r="FH121" s="4">
        <f t="shared" si="130"/>
        <v>3.1111571257165235E-2</v>
      </c>
      <c r="FI121" s="4">
        <f t="shared" si="125"/>
        <v>7.7493992085441088E-3</v>
      </c>
      <c r="FJ121" s="4">
        <f t="shared" si="125"/>
        <v>2.3897427004932942E-2</v>
      </c>
      <c r="FK121" s="4">
        <f t="shared" si="125"/>
        <v>0.20814747918272156</v>
      </c>
      <c r="FL121" s="4">
        <f t="shared" si="125"/>
        <v>7.5884894216616525E-2</v>
      </c>
      <c r="FM121" s="4">
        <f t="shared" si="89"/>
        <v>1</v>
      </c>
    </row>
    <row r="122" spans="1:169" s="4" customFormat="1" x14ac:dyDescent="0.2">
      <c r="A122" s="4" t="s">
        <v>495</v>
      </c>
      <c r="B122" s="4" t="s">
        <v>132</v>
      </c>
      <c r="C122" s="4" t="s">
        <v>519</v>
      </c>
      <c r="D122" s="5" t="s">
        <v>520</v>
      </c>
      <c r="E122" s="5" t="s">
        <v>98</v>
      </c>
      <c r="F122" s="25">
        <v>324</v>
      </c>
      <c r="G122" s="26">
        <v>43420</v>
      </c>
      <c r="H122" s="25">
        <v>5</v>
      </c>
      <c r="I122" s="25">
        <v>1</v>
      </c>
      <c r="J122" s="25" t="s">
        <v>498</v>
      </c>
      <c r="K122" s="27" t="s">
        <v>139</v>
      </c>
      <c r="L122" s="25">
        <v>61</v>
      </c>
      <c r="M122" s="25" t="s">
        <v>499</v>
      </c>
      <c r="N122" s="25">
        <v>125</v>
      </c>
      <c r="O122" s="25">
        <v>1</v>
      </c>
      <c r="P122" s="28">
        <v>8</v>
      </c>
      <c r="Q122" s="25" t="s">
        <v>102</v>
      </c>
      <c r="R122" s="25" t="s">
        <v>103</v>
      </c>
      <c r="S122" s="25"/>
      <c r="T122" s="25" t="s">
        <v>104</v>
      </c>
      <c r="U122" s="28">
        <v>2000</v>
      </c>
      <c r="V122" s="25"/>
      <c r="W122" s="28" t="s">
        <v>105</v>
      </c>
      <c r="X122" s="25" t="s">
        <v>521</v>
      </c>
      <c r="Y122" s="25"/>
      <c r="Z122" s="25"/>
      <c r="AA122" s="8">
        <v>33.861745935421951</v>
      </c>
      <c r="AB122" s="8">
        <v>20.999037602237507</v>
      </c>
      <c r="AC122" s="8">
        <v>1.9486528257658247</v>
      </c>
      <c r="AD122" s="8">
        <v>48.675432788429589</v>
      </c>
      <c r="AE122" s="8">
        <v>15.580913287584059</v>
      </c>
      <c r="AF122" s="8">
        <v>3.5897947450983572</v>
      </c>
      <c r="AG122" s="8">
        <v>4.7668218014766639</v>
      </c>
      <c r="AH122" s="8">
        <v>0.99173165259668405</v>
      </c>
      <c r="AI122" s="8">
        <v>70.212303790518874</v>
      </c>
      <c r="AJ122" s="8">
        <v>8.1923049067321934</v>
      </c>
      <c r="AK122" s="8">
        <v>1.7412672685155079</v>
      </c>
      <c r="AL122" s="8">
        <v>3.8694750414851917</v>
      </c>
      <c r="AM122" s="8">
        <v>15.59181483283106</v>
      </c>
      <c r="AN122" s="8">
        <v>1.3559022210028342</v>
      </c>
      <c r="AO122" s="8">
        <v>3.0064136098415029</v>
      </c>
      <c r="AP122" s="8">
        <v>3.6491184571118387</v>
      </c>
      <c r="AQ122" s="8">
        <v>0.63325788079124334</v>
      </c>
      <c r="AR122" s="8">
        <v>6.7280525473477848</v>
      </c>
      <c r="AS122" s="8">
        <v>40.095914245221707</v>
      </c>
      <c r="AT122" s="8">
        <v>4.4026688901130804</v>
      </c>
      <c r="AU122" s="8">
        <v>182.24000173052835</v>
      </c>
      <c r="AV122" s="8">
        <v>187.36705411621458</v>
      </c>
      <c r="AW122" s="8">
        <v>191.76972300632767</v>
      </c>
      <c r="AX122" s="8">
        <v>3.6580916021078913</v>
      </c>
      <c r="AZ122" s="8">
        <f t="shared" si="104"/>
        <v>33.861745935421951</v>
      </c>
      <c r="BA122" s="8">
        <f t="shared" si="104"/>
        <v>20.999037602237507</v>
      </c>
      <c r="BB122" s="8">
        <f t="shared" si="104"/>
        <v>1.9486528257658247</v>
      </c>
      <c r="BC122" s="8">
        <f t="shared" si="104"/>
        <v>48.675432788429589</v>
      </c>
      <c r="BD122" s="8">
        <f t="shared" si="104"/>
        <v>15.580913287584059</v>
      </c>
      <c r="BE122" s="8">
        <f t="shared" ref="BE122:BM138" si="148">AF122</f>
        <v>3.5897947450983572</v>
      </c>
      <c r="BF122" s="8">
        <f t="shared" si="148"/>
        <v>4.7668218014766639</v>
      </c>
      <c r="BG122" s="8">
        <f t="shared" si="148"/>
        <v>0.99173165259668405</v>
      </c>
      <c r="BH122" s="8">
        <f t="shared" si="148"/>
        <v>70.212303790518874</v>
      </c>
      <c r="BI122" s="8">
        <f t="shared" si="148"/>
        <v>8.1923049067321934</v>
      </c>
      <c r="BJ122" s="8">
        <f t="shared" si="148"/>
        <v>1.7412672685155079</v>
      </c>
      <c r="BK122" s="8">
        <f t="shared" si="148"/>
        <v>3.8694750414851917</v>
      </c>
      <c r="BL122" s="8">
        <f t="shared" si="148"/>
        <v>15.59181483283106</v>
      </c>
      <c r="BM122" s="8">
        <f t="shared" si="148"/>
        <v>1.3559022210028342</v>
      </c>
      <c r="BN122" s="8">
        <f t="shared" si="132"/>
        <v>3.0064136098415029</v>
      </c>
      <c r="BO122" s="8">
        <f t="shared" si="132"/>
        <v>3.6491184571118387</v>
      </c>
      <c r="BP122" s="8">
        <f t="shared" si="132"/>
        <v>0.63325788079124334</v>
      </c>
      <c r="BQ122" s="8">
        <f t="shared" si="132"/>
        <v>6.7280525473477848</v>
      </c>
      <c r="BR122" s="8">
        <f t="shared" si="132"/>
        <v>40.095914245221707</v>
      </c>
      <c r="BS122" s="8">
        <f t="shared" si="132"/>
        <v>4.4026688901130804</v>
      </c>
      <c r="BT122" s="8">
        <f t="shared" si="112"/>
        <v>182.24000173052835</v>
      </c>
      <c r="BU122" s="8">
        <f t="shared" si="112"/>
        <v>187.36705411621458</v>
      </c>
      <c r="BV122" s="8">
        <f t="shared" si="112"/>
        <v>191.76972300632767</v>
      </c>
      <c r="BW122" s="8">
        <f t="shared" si="112"/>
        <v>3.6580916021078913</v>
      </c>
      <c r="BX122" s="8"/>
      <c r="BY122" s="8">
        <f t="shared" si="146"/>
        <v>894.68717186207346</v>
      </c>
      <c r="BZ122" s="8">
        <f t="shared" si="144"/>
        <v>570.45972558672497</v>
      </c>
      <c r="CA122" s="8">
        <f t="shared" si="144"/>
        <v>52.07765824182875</v>
      </c>
      <c r="CB122" s="8">
        <f t="shared" si="144"/>
        <v>1307.0996878388498</v>
      </c>
      <c r="CC122" s="8">
        <f t="shared" si="144"/>
        <v>383.73697902561565</v>
      </c>
      <c r="CD122" s="8">
        <f t="shared" si="144"/>
        <v>137.59495771234961</v>
      </c>
      <c r="CE122" s="8">
        <f t="shared" si="144"/>
        <v>191.38245222494891</v>
      </c>
      <c r="CF122" s="8">
        <f t="shared" si="144"/>
        <v>53.358235625297034</v>
      </c>
      <c r="CG122" s="8">
        <f t="shared" si="144"/>
        <v>1918.2243100336873</v>
      </c>
      <c r="CH122" s="8">
        <f t="shared" si="144"/>
        <v>233.26835470377327</v>
      </c>
      <c r="CI122" s="8">
        <f t="shared" si="144"/>
        <v>53.411747590418493</v>
      </c>
      <c r="CJ122" s="8">
        <f t="shared" si="144"/>
        <v>236.42291589714316</v>
      </c>
      <c r="CK122" s="8">
        <f t="shared" si="144"/>
        <v>379.29979768277332</v>
      </c>
      <c r="CL122" s="8">
        <f t="shared" si="144"/>
        <v>53.912315882830519</v>
      </c>
      <c r="CM122" s="8">
        <f t="shared" si="144"/>
        <v>108.15034089707503</v>
      </c>
      <c r="CN122" s="8">
        <f t="shared" si="144"/>
        <v>133.0100440072454</v>
      </c>
      <c r="CO122" s="8">
        <f t="shared" si="144"/>
        <v>18.432875252021375</v>
      </c>
      <c r="CP122" s="8">
        <f t="shared" si="144"/>
        <v>261.12953923337005</v>
      </c>
      <c r="CQ122" s="8">
        <f t="shared" si="144"/>
        <v>1559.4142971916842</v>
      </c>
      <c r="CR122" s="8">
        <f t="shared" si="144"/>
        <v>260.30199191092055</v>
      </c>
      <c r="CS122" s="8">
        <f t="shared" si="144"/>
        <v>5439.0786291627901</v>
      </c>
      <c r="CT122" s="8">
        <f t="shared" si="144"/>
        <v>5569.5521801063887</v>
      </c>
      <c r="CU122" s="8">
        <f t="shared" si="144"/>
        <v>5829.8541720173089</v>
      </c>
      <c r="CV122" s="8">
        <f t="shared" si="144"/>
        <v>118.30458958476284</v>
      </c>
      <c r="CW122" s="8"/>
      <c r="CX122" s="8">
        <f t="shared" si="147"/>
        <v>2.3811882354920826</v>
      </c>
      <c r="CY122" s="8">
        <f t="shared" si="145"/>
        <v>2.1673964911635522</v>
      </c>
      <c r="CZ122" s="8">
        <f t="shared" si="145"/>
        <v>0.44115545199611506</v>
      </c>
      <c r="DA122" s="8">
        <f t="shared" si="145"/>
        <v>3.4429219037697614</v>
      </c>
      <c r="DB122" s="8">
        <f t="shared" si="145"/>
        <v>1.196452050697262</v>
      </c>
      <c r="DC122" s="8">
        <f t="shared" si="145"/>
        <v>0.54793211885511151</v>
      </c>
      <c r="DD122" s="8">
        <f t="shared" si="145"/>
        <v>0.47117808616261708</v>
      </c>
      <c r="DE122" s="8">
        <f t="shared" si="145"/>
        <v>0.28672403792708284</v>
      </c>
      <c r="DF122" s="8">
        <f t="shared" si="145"/>
        <v>9.964447095137599</v>
      </c>
      <c r="DG122" s="8">
        <f t="shared" si="145"/>
        <v>2.3721959239938797</v>
      </c>
      <c r="DH122" s="8">
        <f t="shared" si="145"/>
        <v>0.27667859825452062</v>
      </c>
      <c r="DI122" s="8">
        <f t="shared" si="145"/>
        <v>5.0215002289985584</v>
      </c>
      <c r="DJ122" s="8">
        <f t="shared" si="145"/>
        <v>1.0178616969882068</v>
      </c>
      <c r="DK122" s="8">
        <f t="shared" si="145"/>
        <v>0.55739129877624394</v>
      </c>
      <c r="DL122" s="8">
        <f t="shared" si="145"/>
        <v>0.53913668924004654</v>
      </c>
      <c r="DM122" s="8">
        <f t="shared" si="145"/>
        <v>0.83285985631783799</v>
      </c>
      <c r="DN122" s="8">
        <f t="shared" si="145"/>
        <v>0.20745218742017635</v>
      </c>
      <c r="DO122" s="8">
        <f t="shared" si="145"/>
        <v>0.63973649730437865</v>
      </c>
      <c r="DP122" s="8">
        <f t="shared" si="145"/>
        <v>5.5721287160999955</v>
      </c>
      <c r="DQ122" s="8">
        <f t="shared" si="145"/>
        <v>2.0314461642431443</v>
      </c>
      <c r="DR122" s="8">
        <f t="shared" si="145"/>
        <v>24.0208890778575</v>
      </c>
      <c r="DS122" s="8">
        <f t="shared" si="145"/>
        <v>24.738653276685088</v>
      </c>
      <c r="DT122" s="8">
        <f t="shared" si="145"/>
        <v>26.770099440928234</v>
      </c>
      <c r="DU122" s="8">
        <f t="shared" si="145"/>
        <v>0.44721418907634936</v>
      </c>
      <c r="DW122" s="4">
        <f t="shared" si="95"/>
        <v>0.15346647539770006</v>
      </c>
      <c r="DX122" s="4">
        <f t="shared" si="95"/>
        <v>9.7851457129900787E-2</v>
      </c>
      <c r="DY122" s="4">
        <f t="shared" si="95"/>
        <v>8.9329264000797947E-3</v>
      </c>
      <c r="DZ122" s="4">
        <f t="shared" si="95"/>
        <v>0.22420795602620591</v>
      </c>
      <c r="EA122" s="4">
        <f t="shared" si="95"/>
        <v>6.5822740621457237E-2</v>
      </c>
      <c r="EB122" s="4">
        <f t="shared" si="95"/>
        <v>2.3601783792944777E-2</v>
      </c>
      <c r="EC122" s="4">
        <f t="shared" si="95"/>
        <v>3.2827999908396452E-2</v>
      </c>
      <c r="ED122" s="4">
        <f t="shared" si="95"/>
        <v>9.1525849619722901E-3</v>
      </c>
      <c r="EE122" s="4">
        <f t="shared" si="95"/>
        <v>0.32903469854202588</v>
      </c>
      <c r="EF122" s="4">
        <f t="shared" si="95"/>
        <v>4.0012725502369687E-2</v>
      </c>
      <c r="EG122" s="4">
        <f t="shared" si="136"/>
        <v>9.1617639162895875E-3</v>
      </c>
      <c r="EH122" s="4">
        <f t="shared" si="136"/>
        <v>4.0553830151009343E-2</v>
      </c>
      <c r="EI122" s="4">
        <f t="shared" si="136"/>
        <v>6.5061627013480491E-2</v>
      </c>
      <c r="EJ122" s="4">
        <f t="shared" si="136"/>
        <v>9.2476268345791576E-3</v>
      </c>
      <c r="EK122" s="4">
        <f t="shared" si="136"/>
        <v>1.8551122842177661E-2</v>
      </c>
      <c r="EL122" s="4">
        <f t="shared" si="136"/>
        <v>2.281532952328031E-2</v>
      </c>
      <c r="EM122" s="4">
        <f t="shared" si="136"/>
        <v>3.1618072610627638E-3</v>
      </c>
      <c r="EN122" s="4">
        <f t="shared" si="136"/>
        <v>4.479177892420784E-2</v>
      </c>
      <c r="EO122" s="4">
        <f t="shared" si="136"/>
        <v>0.26748770229566116</v>
      </c>
      <c r="EP122" s="4">
        <f t="shared" si="136"/>
        <v>4.4649829006074102E-2</v>
      </c>
      <c r="EQ122" s="4">
        <f t="shared" si="92"/>
        <v>0.93296992835083237</v>
      </c>
      <c r="ES122" s="4">
        <f t="shared" si="131"/>
        <v>8.8949547637896878E-2</v>
      </c>
      <c r="ET122" s="4">
        <f t="shared" si="131"/>
        <v>8.0963333585898675E-2</v>
      </c>
      <c r="EU122" s="4">
        <f t="shared" si="131"/>
        <v>1.6479410282714223E-2</v>
      </c>
      <c r="EV122" s="4">
        <f t="shared" si="131"/>
        <v>0.12861072523720071</v>
      </c>
      <c r="EW122" s="4">
        <f t="shared" si="131"/>
        <v>4.4693597546672986E-2</v>
      </c>
      <c r="EX122" s="4">
        <f t="shared" si="131"/>
        <v>2.0468064381463962E-2</v>
      </c>
      <c r="EY122" s="4">
        <f t="shared" si="131"/>
        <v>1.7600909074033656E-2</v>
      </c>
      <c r="EZ122" s="4">
        <f t="shared" si="131"/>
        <v>1.0710607876514518E-2</v>
      </c>
      <c r="FA122" s="4">
        <f t="shared" si="131"/>
        <v>0.37222301385639112</v>
      </c>
      <c r="FB122" s="4">
        <f t="shared" si="131"/>
        <v>8.8613638855860197E-2</v>
      </c>
      <c r="FC122" s="4">
        <f t="shared" si="131"/>
        <v>1.0335359376047465E-2</v>
      </c>
      <c r="FD122" s="4">
        <f t="shared" si="130"/>
        <v>0.18757869166975502</v>
      </c>
      <c r="FE122" s="4">
        <f t="shared" si="130"/>
        <v>3.8022335301153933E-2</v>
      </c>
      <c r="FF122" s="4">
        <f t="shared" si="130"/>
        <v>2.0821413084632038E-2</v>
      </c>
      <c r="FG122" s="4">
        <f t="shared" si="130"/>
        <v>2.0139510143760316E-2</v>
      </c>
      <c r="FH122" s="4">
        <f t="shared" si="130"/>
        <v>3.1111571257165235E-2</v>
      </c>
      <c r="FI122" s="4">
        <f t="shared" si="125"/>
        <v>7.7493992085441088E-3</v>
      </c>
      <c r="FJ122" s="4">
        <f t="shared" si="125"/>
        <v>2.3897427004932942E-2</v>
      </c>
      <c r="FK122" s="4">
        <f t="shared" si="125"/>
        <v>0.20814747918272156</v>
      </c>
      <c r="FL122" s="4">
        <f t="shared" si="125"/>
        <v>7.5884894216616525E-2</v>
      </c>
      <c r="FM122" s="4">
        <f t="shared" si="89"/>
        <v>1</v>
      </c>
    </row>
    <row r="123" spans="1:169" s="4" customFormat="1" x14ac:dyDescent="0.2">
      <c r="A123" s="4" t="s">
        <v>522</v>
      </c>
      <c r="B123" s="4" t="s">
        <v>95</v>
      </c>
      <c r="C123" s="4" t="s">
        <v>523</v>
      </c>
      <c r="D123" s="5" t="s">
        <v>524</v>
      </c>
      <c r="E123" s="5" t="s">
        <v>98</v>
      </c>
      <c r="F123" s="25">
        <v>353</v>
      </c>
      <c r="G123" s="26">
        <v>43422</v>
      </c>
      <c r="H123" s="25">
        <v>5</v>
      </c>
      <c r="I123" s="25">
        <v>3</v>
      </c>
      <c r="J123" s="25" t="s">
        <v>525</v>
      </c>
      <c r="K123" s="27" t="s">
        <v>453</v>
      </c>
      <c r="L123" s="25">
        <v>67</v>
      </c>
      <c r="M123" s="25" t="s">
        <v>526</v>
      </c>
      <c r="N123" s="25">
        <v>5</v>
      </c>
      <c r="O123" s="25">
        <v>22</v>
      </c>
      <c r="P123" s="28">
        <v>1</v>
      </c>
      <c r="Q123" s="25" t="s">
        <v>102</v>
      </c>
      <c r="R123" s="25" t="s">
        <v>103</v>
      </c>
      <c r="S123" s="25"/>
      <c r="T123" s="25" t="s">
        <v>104</v>
      </c>
      <c r="U123" s="28">
        <v>2000</v>
      </c>
      <c r="V123" s="36"/>
      <c r="W123" s="25" t="s">
        <v>105</v>
      </c>
      <c r="X123" s="25" t="s">
        <v>527</v>
      </c>
      <c r="Y123" s="25"/>
      <c r="Z123" s="25"/>
      <c r="AA123" s="8">
        <v>21.656891403031292</v>
      </c>
      <c r="AB123" s="8">
        <v>28.485620884976839</v>
      </c>
      <c r="AC123" s="8">
        <v>4.3886781623323428</v>
      </c>
      <c r="AD123" s="8">
        <v>13.631073044761102</v>
      </c>
      <c r="AE123" s="8">
        <v>9.1858494120494285</v>
      </c>
      <c r="AF123" s="8">
        <v>3.6618903856219456</v>
      </c>
      <c r="AG123" s="8">
        <v>0.58063685466892934</v>
      </c>
      <c r="AH123" s="8">
        <v>3.4261174814795998</v>
      </c>
      <c r="AI123" s="8">
        <v>133.04027856292404</v>
      </c>
      <c r="AJ123" s="8">
        <v>45.931023907060371</v>
      </c>
      <c r="AK123" s="8">
        <v>2.688361225944111</v>
      </c>
      <c r="AL123" s="8">
        <v>23.74030896234159</v>
      </c>
      <c r="AM123" s="8">
        <v>10.055193414931933</v>
      </c>
      <c r="AN123" s="8">
        <v>18.210806258469926</v>
      </c>
      <c r="AO123" s="8">
        <v>1.7308860919635856</v>
      </c>
      <c r="AP123" s="8">
        <v>8.1098116339525816</v>
      </c>
      <c r="AQ123" s="8">
        <v>6.7364701973571641</v>
      </c>
      <c r="AR123" s="8">
        <v>0.53124910927632585</v>
      </c>
      <c r="AS123" s="8">
        <v>16.742762614347598</v>
      </c>
      <c r="AT123" s="8">
        <v>1.800623632514925</v>
      </c>
      <c r="AU123" s="8">
        <v>237.5203542922676</v>
      </c>
      <c r="AV123" s="8">
        <v>249.18018427752457</v>
      </c>
      <c r="AW123" s="8">
        <v>250.98080791003949</v>
      </c>
      <c r="AX123" s="8">
        <v>5.4287823266264565</v>
      </c>
      <c r="AZ123" s="8">
        <f t="shared" ref="AZ123:BD138" si="149">AA123</f>
        <v>21.656891403031292</v>
      </c>
      <c r="BA123" s="8">
        <f t="shared" si="149"/>
        <v>28.485620884976839</v>
      </c>
      <c r="BB123" s="8">
        <f t="shared" si="149"/>
        <v>4.3886781623323428</v>
      </c>
      <c r="BC123" s="8">
        <f t="shared" si="149"/>
        <v>13.631073044761102</v>
      </c>
      <c r="BD123" s="8">
        <f t="shared" si="149"/>
        <v>9.1858494120494285</v>
      </c>
      <c r="BE123" s="8">
        <f t="shared" si="148"/>
        <v>3.6618903856219456</v>
      </c>
      <c r="BF123" s="8">
        <f t="shared" si="148"/>
        <v>0.58063685466892934</v>
      </c>
      <c r="BG123" s="8">
        <f t="shared" si="148"/>
        <v>3.4261174814795998</v>
      </c>
      <c r="BH123" s="8">
        <f t="shared" si="148"/>
        <v>133.04027856292404</v>
      </c>
      <c r="BI123" s="8">
        <f t="shared" si="148"/>
        <v>45.931023907060371</v>
      </c>
      <c r="BJ123" s="8">
        <f t="shared" si="148"/>
        <v>2.688361225944111</v>
      </c>
      <c r="BK123" s="8">
        <f t="shared" si="148"/>
        <v>23.74030896234159</v>
      </c>
      <c r="BL123" s="8">
        <f t="shared" si="148"/>
        <v>10.055193414931933</v>
      </c>
      <c r="BM123" s="8">
        <f t="shared" si="148"/>
        <v>18.210806258469926</v>
      </c>
      <c r="BN123" s="8">
        <f t="shared" si="132"/>
        <v>1.7308860919635856</v>
      </c>
      <c r="BO123" s="8">
        <f t="shared" si="132"/>
        <v>8.1098116339525816</v>
      </c>
      <c r="BP123" s="8">
        <f t="shared" si="132"/>
        <v>6.7364701973571641</v>
      </c>
      <c r="BQ123" s="8">
        <f t="shared" si="132"/>
        <v>0.53124910927632585</v>
      </c>
      <c r="BR123" s="8">
        <f t="shared" si="132"/>
        <v>16.742762614347598</v>
      </c>
      <c r="BS123" s="8">
        <f t="shared" si="132"/>
        <v>1.800623632514925</v>
      </c>
      <c r="BT123" s="8">
        <f t="shared" si="112"/>
        <v>237.5203542922676</v>
      </c>
      <c r="BU123" s="8">
        <f t="shared" si="112"/>
        <v>249.18018427752457</v>
      </c>
      <c r="BV123" s="8">
        <f t="shared" si="112"/>
        <v>250.98080791003949</v>
      </c>
      <c r="BW123" s="8">
        <f t="shared" si="112"/>
        <v>5.4287823266264565</v>
      </c>
      <c r="BX123" s="8"/>
      <c r="BY123" s="8">
        <f>(AZ123+AZ123)*($N123-0)/2</f>
        <v>108.28445701515646</v>
      </c>
      <c r="BZ123" s="8">
        <f t="shared" ref="BZ123:CV123" si="150">(BA123+BA123)*($N123-0)/2</f>
        <v>142.4281044248842</v>
      </c>
      <c r="CA123" s="8">
        <f t="shared" si="150"/>
        <v>21.943390811661715</v>
      </c>
      <c r="CB123" s="8">
        <f t="shared" si="150"/>
        <v>68.155365223805518</v>
      </c>
      <c r="CC123" s="8">
        <f t="shared" si="150"/>
        <v>45.929247060247143</v>
      </c>
      <c r="CD123" s="8">
        <f t="shared" si="150"/>
        <v>18.309451928109727</v>
      </c>
      <c r="CE123" s="8">
        <f t="shared" si="150"/>
        <v>2.9031842733446469</v>
      </c>
      <c r="CF123" s="8">
        <f t="shared" si="150"/>
        <v>17.130587407398</v>
      </c>
      <c r="CG123" s="8">
        <f t="shared" si="150"/>
        <v>665.20139281462025</v>
      </c>
      <c r="CH123" s="8">
        <f t="shared" si="150"/>
        <v>229.65511953530185</v>
      </c>
      <c r="CI123" s="8">
        <f t="shared" si="150"/>
        <v>13.441806129720554</v>
      </c>
      <c r="CJ123" s="8">
        <f t="shared" si="150"/>
        <v>118.70154481170795</v>
      </c>
      <c r="CK123" s="8">
        <f t="shared" si="150"/>
        <v>50.275967074659668</v>
      </c>
      <c r="CL123" s="8">
        <f t="shared" si="150"/>
        <v>91.054031292349634</v>
      </c>
      <c r="CM123" s="8">
        <f t="shared" si="150"/>
        <v>8.6544304598179274</v>
      </c>
      <c r="CN123" s="8">
        <f t="shared" si="150"/>
        <v>40.549058169762908</v>
      </c>
      <c r="CO123" s="8">
        <f t="shared" si="150"/>
        <v>33.682350986785821</v>
      </c>
      <c r="CP123" s="8">
        <f t="shared" si="150"/>
        <v>2.656245546381629</v>
      </c>
      <c r="CQ123" s="8">
        <f t="shared" si="150"/>
        <v>83.713813071737988</v>
      </c>
      <c r="CR123" s="8">
        <f t="shared" si="150"/>
        <v>9.0031181625746246</v>
      </c>
      <c r="CS123" s="8">
        <f t="shared" si="150"/>
        <v>1187.6017714613381</v>
      </c>
      <c r="CT123" s="8">
        <f t="shared" si="150"/>
        <v>1245.9009213876229</v>
      </c>
      <c r="CU123" s="8">
        <f t="shared" si="150"/>
        <v>1254.9040395501975</v>
      </c>
      <c r="CV123" s="8">
        <f t="shared" si="150"/>
        <v>27.143911633132284</v>
      </c>
      <c r="CW123" s="8"/>
      <c r="CX123" s="8">
        <f>SUM(BY123:BY130)/1000</f>
        <v>4.6775788855300071</v>
      </c>
      <c r="CY123" s="8">
        <f t="shared" ref="CY123" si="151">SUM(BZ123:BZ130)/1000</f>
        <v>4.3039064215528073</v>
      </c>
      <c r="CZ123" s="8">
        <f t="shared" ref="CZ123:DU123" si="152">SUM(CA123:CA130)/1000</f>
        <v>0.69482608349054376</v>
      </c>
      <c r="DA123" s="8">
        <f t="shared" si="152"/>
        <v>4.3980285220256903</v>
      </c>
      <c r="DB123" s="8">
        <f t="shared" si="152"/>
        <v>3.6470149527422211</v>
      </c>
      <c r="DC123" s="8">
        <f t="shared" si="152"/>
        <v>0.63481902048733851</v>
      </c>
      <c r="DD123" s="8">
        <f t="shared" si="152"/>
        <v>0.58757366205867845</v>
      </c>
      <c r="DE123" s="8">
        <f t="shared" si="152"/>
        <v>0.27972269252324616</v>
      </c>
      <c r="DF123" s="8">
        <f t="shared" si="152"/>
        <v>15.627606493504844</v>
      </c>
      <c r="DG123" s="8">
        <f t="shared" si="152"/>
        <v>2.6468248910516707</v>
      </c>
      <c r="DH123" s="8">
        <f t="shared" si="152"/>
        <v>0.36831125663592951</v>
      </c>
      <c r="DI123" s="8">
        <f t="shared" si="152"/>
        <v>5.4127726151095574</v>
      </c>
      <c r="DJ123" s="8">
        <f t="shared" si="152"/>
        <v>2.0369101649957813</v>
      </c>
      <c r="DK123" s="8">
        <f t="shared" si="152"/>
        <v>1.2008496514303557</v>
      </c>
      <c r="DL123" s="8">
        <f t="shared" si="152"/>
        <v>0.68591474571552846</v>
      </c>
      <c r="DM123" s="8">
        <f t="shared" si="152"/>
        <v>1.1859271470229438</v>
      </c>
      <c r="DN123" s="8">
        <f t="shared" si="152"/>
        <v>0.78046437497095611</v>
      </c>
      <c r="DO123" s="8">
        <f t="shared" si="152"/>
        <v>0.1449085094535415</v>
      </c>
      <c r="DP123" s="8">
        <f t="shared" si="152"/>
        <v>7.4349059247394038</v>
      </c>
      <c r="DQ123" s="8">
        <f t="shared" si="152"/>
        <v>2.1336942165501367</v>
      </c>
      <c r="DR123" s="8">
        <f t="shared" si="152"/>
        <v>34.89195043244019</v>
      </c>
      <c r="DS123" s="8">
        <f t="shared" si="152"/>
        <v>36.427489402110993</v>
      </c>
      <c r="DT123" s="8">
        <f t="shared" si="152"/>
        <v>38.561183618661119</v>
      </c>
      <c r="DU123" s="8">
        <f t="shared" si="152"/>
        <v>0.78986161121022702</v>
      </c>
      <c r="DW123" s="4">
        <f t="shared" si="95"/>
        <v>8.6289033744739146E-2</v>
      </c>
      <c r="DX123" s="4">
        <f t="shared" si="95"/>
        <v>0.1134972077035751</v>
      </c>
      <c r="DY123" s="4">
        <f t="shared" si="95"/>
        <v>1.7486110587011109E-2</v>
      </c>
      <c r="DZ123" s="4">
        <f t="shared" si="95"/>
        <v>5.4311216695289974E-2</v>
      </c>
      <c r="EA123" s="4">
        <f t="shared" si="95"/>
        <v>3.6599808122946061E-2</v>
      </c>
      <c r="EB123" s="4">
        <f t="shared" si="95"/>
        <v>1.4590320336105134E-2</v>
      </c>
      <c r="EC123" s="4">
        <f t="shared" si="95"/>
        <v>2.3134711355182599E-3</v>
      </c>
      <c r="ED123" s="4">
        <f t="shared" si="95"/>
        <v>1.3650914227304755E-2</v>
      </c>
      <c r="EE123" s="4">
        <f t="shared" si="95"/>
        <v>0.53008148181039583</v>
      </c>
      <c r="EF123" s="4">
        <f t="shared" si="95"/>
        <v>0.18300612022702425</v>
      </c>
      <c r="EG123" s="4">
        <f t="shared" si="136"/>
        <v>1.0711421515973905E-2</v>
      </c>
      <c r="EH123" s="4">
        <f t="shared" si="136"/>
        <v>9.4590136831701352E-2</v>
      </c>
      <c r="EI123" s="4">
        <f t="shared" si="136"/>
        <v>4.0063594896610877E-2</v>
      </c>
      <c r="EJ123" s="4">
        <f t="shared" si="136"/>
        <v>7.2558560991633006E-2</v>
      </c>
      <c r="EK123" s="4">
        <f t="shared" si="136"/>
        <v>6.8964878485210587E-3</v>
      </c>
      <c r="EL123" s="4">
        <f t="shared" si="136"/>
        <v>3.2312477202876118E-2</v>
      </c>
      <c r="EM123" s="4">
        <f t="shared" si="136"/>
        <v>2.6840578980731292E-2</v>
      </c>
      <c r="EN123" s="4">
        <f t="shared" si="136"/>
        <v>2.1166921634372319E-3</v>
      </c>
      <c r="EO123" s="4">
        <f t="shared" si="136"/>
        <v>6.6709334286424019E-2</v>
      </c>
      <c r="EP123" s="4">
        <f t="shared" si="136"/>
        <v>7.1743479013755222E-3</v>
      </c>
      <c r="EQ123" s="4">
        <f t="shared" si="92"/>
        <v>0.94636859395800266</v>
      </c>
      <c r="ES123" s="4">
        <f t="shared" si="131"/>
        <v>0.12130278291733664</v>
      </c>
      <c r="ET123" s="4">
        <f t="shared" si="131"/>
        <v>0.11161240443537618</v>
      </c>
      <c r="EU123" s="4">
        <f t="shared" si="131"/>
        <v>1.8018795542217043E-2</v>
      </c>
      <c r="EV123" s="4">
        <f t="shared" si="131"/>
        <v>0.11405325535436441</v>
      </c>
      <c r="EW123" s="4">
        <f t="shared" si="131"/>
        <v>9.4577360197452595E-2</v>
      </c>
      <c r="EX123" s="4">
        <f t="shared" si="131"/>
        <v>1.6462643542407427E-2</v>
      </c>
      <c r="EY123" s="4">
        <f t="shared" si="131"/>
        <v>1.5237438452857313E-2</v>
      </c>
      <c r="EZ123" s="4">
        <f t="shared" si="131"/>
        <v>7.2539965393561851E-3</v>
      </c>
      <c r="FA123" s="4">
        <f t="shared" si="131"/>
        <v>0.40526781148756269</v>
      </c>
      <c r="FB123" s="4">
        <f t="shared" si="131"/>
        <v>6.8639617425300684E-2</v>
      </c>
      <c r="FC123" s="4">
        <f t="shared" si="131"/>
        <v>9.5513472894978944E-3</v>
      </c>
      <c r="FD123" s="4">
        <f t="shared" si="130"/>
        <v>0.14036842511468256</v>
      </c>
      <c r="FE123" s="4">
        <f t="shared" si="130"/>
        <v>5.282281231663357E-2</v>
      </c>
      <c r="FF123" s="4">
        <f t="shared" si="130"/>
        <v>3.1141410577688339E-2</v>
      </c>
      <c r="FG123" s="4">
        <f t="shared" si="130"/>
        <v>1.7787699477761622E-2</v>
      </c>
      <c r="FH123" s="4">
        <f t="shared" si="130"/>
        <v>3.0754428047406506E-2</v>
      </c>
      <c r="FI123" s="4">
        <f t="shared" si="125"/>
        <v>2.0239637421120598E-2</v>
      </c>
      <c r="FJ123" s="4">
        <f t="shared" si="125"/>
        <v>3.7578854136472916E-3</v>
      </c>
      <c r="FK123" s="4">
        <f t="shared" si="125"/>
        <v>0.19280803199052712</v>
      </c>
      <c r="FL123" s="4">
        <f t="shared" si="125"/>
        <v>5.5332695117728876E-2</v>
      </c>
      <c r="FM123" s="4">
        <f t="shared" si="89"/>
        <v>1</v>
      </c>
    </row>
    <row r="124" spans="1:169" s="4" customFormat="1" x14ac:dyDescent="0.2">
      <c r="A124" s="4" t="s">
        <v>522</v>
      </c>
      <c r="B124" s="4" t="s">
        <v>108</v>
      </c>
      <c r="C124" s="4" t="s">
        <v>528</v>
      </c>
      <c r="D124" s="5" t="s">
        <v>529</v>
      </c>
      <c r="E124" s="5" t="s">
        <v>98</v>
      </c>
      <c r="F124" s="25">
        <v>353</v>
      </c>
      <c r="G124" s="26">
        <v>43422</v>
      </c>
      <c r="H124" s="25">
        <v>5</v>
      </c>
      <c r="I124" s="25">
        <v>3</v>
      </c>
      <c r="J124" s="25" t="s">
        <v>525</v>
      </c>
      <c r="K124" s="27" t="s">
        <v>453</v>
      </c>
      <c r="L124" s="25">
        <v>67</v>
      </c>
      <c r="M124" s="25" t="s">
        <v>526</v>
      </c>
      <c r="N124" s="25">
        <v>12</v>
      </c>
      <c r="O124" s="25">
        <v>18</v>
      </c>
      <c r="P124" s="28">
        <v>2</v>
      </c>
      <c r="Q124" s="25" t="s">
        <v>102</v>
      </c>
      <c r="R124" s="25" t="s">
        <v>103</v>
      </c>
      <c r="S124" s="25"/>
      <c r="T124" s="25" t="s">
        <v>104</v>
      </c>
      <c r="U124" s="28">
        <v>2000</v>
      </c>
      <c r="V124" s="36"/>
      <c r="W124" s="25" t="s">
        <v>105</v>
      </c>
      <c r="X124" s="25" t="s">
        <v>530</v>
      </c>
      <c r="Y124" s="25"/>
      <c r="Z124" s="25"/>
      <c r="AA124" s="8">
        <v>18.313547802250607</v>
      </c>
      <c r="AB124" s="8">
        <v>24.880081339740428</v>
      </c>
      <c r="AC124" s="8">
        <v>5.2337905335390387</v>
      </c>
      <c r="AD124" s="8">
        <v>13.530919967606309</v>
      </c>
      <c r="AE124" s="8">
        <v>8.0690424120948574</v>
      </c>
      <c r="AF124" s="8">
        <v>3.5274022328108487</v>
      </c>
      <c r="AG124" s="8">
        <v>0.75885506511156009</v>
      </c>
      <c r="AH124" s="8">
        <v>1.6411032270491535</v>
      </c>
      <c r="AI124" s="8">
        <v>109.22814580317858</v>
      </c>
      <c r="AJ124" s="8">
        <v>36.293322526154867</v>
      </c>
      <c r="AK124" s="8">
        <v>3.5365572981491646</v>
      </c>
      <c r="AL124" s="8">
        <v>24.016939703660395</v>
      </c>
      <c r="AM124" s="8">
        <v>9.9435810074352595</v>
      </c>
      <c r="AN124" s="8">
        <v>12.969128073674462</v>
      </c>
      <c r="AO124" s="8">
        <v>1.6766935614103431</v>
      </c>
      <c r="AP124" s="8">
        <v>7.4579803340288917</v>
      </c>
      <c r="AQ124" s="8">
        <v>2.7087837434076198</v>
      </c>
      <c r="AR124" s="8">
        <v>0</v>
      </c>
      <c r="AS124" s="8">
        <v>22.339676481624991</v>
      </c>
      <c r="AT124" s="8">
        <v>2.5027619552435585</v>
      </c>
      <c r="AU124" s="8">
        <v>213.26220998649165</v>
      </c>
      <c r="AV124" s="8">
        <v>218.21680629542257</v>
      </c>
      <c r="AW124" s="8">
        <v>220.71956825066613</v>
      </c>
      <c r="AX124" s="8">
        <v>3.9632929831272574</v>
      </c>
      <c r="AZ124" s="8">
        <f t="shared" si="149"/>
        <v>18.313547802250607</v>
      </c>
      <c r="BA124" s="8">
        <f t="shared" si="149"/>
        <v>24.880081339740428</v>
      </c>
      <c r="BB124" s="8">
        <f t="shared" si="149"/>
        <v>5.2337905335390387</v>
      </c>
      <c r="BC124" s="8">
        <f t="shared" si="149"/>
        <v>13.530919967606309</v>
      </c>
      <c r="BD124" s="8">
        <f t="shared" si="149"/>
        <v>8.0690424120948574</v>
      </c>
      <c r="BE124" s="8">
        <f t="shared" si="148"/>
        <v>3.5274022328108487</v>
      </c>
      <c r="BF124" s="8">
        <f t="shared" si="148"/>
        <v>0.75885506511156009</v>
      </c>
      <c r="BG124" s="8">
        <f t="shared" si="148"/>
        <v>1.6411032270491535</v>
      </c>
      <c r="BH124" s="8">
        <f t="shared" si="148"/>
        <v>109.22814580317858</v>
      </c>
      <c r="BI124" s="8">
        <f t="shared" si="148"/>
        <v>36.293322526154867</v>
      </c>
      <c r="BJ124" s="8">
        <f t="shared" si="148"/>
        <v>3.5365572981491646</v>
      </c>
      <c r="BK124" s="8">
        <f t="shared" si="148"/>
        <v>24.016939703660395</v>
      </c>
      <c r="BL124" s="8">
        <f t="shared" si="148"/>
        <v>9.9435810074352595</v>
      </c>
      <c r="BM124" s="8">
        <f t="shared" si="148"/>
        <v>12.969128073674462</v>
      </c>
      <c r="BN124" s="8">
        <f t="shared" si="132"/>
        <v>1.6766935614103431</v>
      </c>
      <c r="BO124" s="8">
        <f t="shared" si="132"/>
        <v>7.4579803340288917</v>
      </c>
      <c r="BP124" s="8">
        <f t="shared" si="132"/>
        <v>2.7087837434076198</v>
      </c>
      <c r="BQ124" s="8">
        <f t="shared" si="132"/>
        <v>0</v>
      </c>
      <c r="BR124" s="8">
        <f t="shared" si="132"/>
        <v>22.339676481624991</v>
      </c>
      <c r="BS124" s="8">
        <f t="shared" si="132"/>
        <v>2.5027619552435585</v>
      </c>
      <c r="BT124" s="8">
        <f t="shared" si="112"/>
        <v>213.26220998649165</v>
      </c>
      <c r="BU124" s="8">
        <f t="shared" si="112"/>
        <v>218.21680629542257</v>
      </c>
      <c r="BV124" s="8">
        <f t="shared" si="112"/>
        <v>220.71956825066613</v>
      </c>
      <c r="BW124" s="8">
        <f t="shared" si="112"/>
        <v>3.9632929831272574</v>
      </c>
      <c r="BX124" s="8"/>
      <c r="BY124" s="8">
        <f>(AZ123+AZ124)*($N124-$N123)/2</f>
        <v>139.89653721848666</v>
      </c>
      <c r="BZ124" s="8">
        <f t="shared" ref="BZ124:CV130" si="153">(BA123+BA124)*($N124-$N123)/2</f>
        <v>186.77995778651044</v>
      </c>
      <c r="CA124" s="8">
        <f t="shared" si="153"/>
        <v>33.678640435549838</v>
      </c>
      <c r="CB124" s="8">
        <f t="shared" si="153"/>
        <v>95.066975543285935</v>
      </c>
      <c r="CC124" s="8">
        <f t="shared" si="153"/>
        <v>60.392121384505003</v>
      </c>
      <c r="CD124" s="8">
        <f t="shared" si="153"/>
        <v>25.162524164514782</v>
      </c>
      <c r="CE124" s="8">
        <f t="shared" si="153"/>
        <v>4.6882217192317128</v>
      </c>
      <c r="CF124" s="8">
        <f t="shared" si="153"/>
        <v>17.735272479850636</v>
      </c>
      <c r="CG124" s="8">
        <f t="shared" si="153"/>
        <v>847.93948528135923</v>
      </c>
      <c r="CH124" s="8">
        <f t="shared" si="153"/>
        <v>287.7852125162533</v>
      </c>
      <c r="CI124" s="8">
        <f t="shared" si="153"/>
        <v>21.787214834326466</v>
      </c>
      <c r="CJ124" s="8">
        <f t="shared" si="153"/>
        <v>167.15037033100694</v>
      </c>
      <c r="CK124" s="8">
        <f t="shared" si="153"/>
        <v>69.995710478285162</v>
      </c>
      <c r="CL124" s="8">
        <f t="shared" si="153"/>
        <v>109.12977016250535</v>
      </c>
      <c r="CM124" s="8">
        <f t="shared" si="153"/>
        <v>11.926528786808749</v>
      </c>
      <c r="CN124" s="8">
        <f t="shared" si="153"/>
        <v>54.487271887935158</v>
      </c>
      <c r="CO124" s="8">
        <f t="shared" si="153"/>
        <v>33.058388792676745</v>
      </c>
      <c r="CP124" s="8">
        <f t="shared" si="153"/>
        <v>1.8593718824671406</v>
      </c>
      <c r="CQ124" s="8">
        <f t="shared" si="153"/>
        <v>136.78853683590407</v>
      </c>
      <c r="CR124" s="8">
        <f t="shared" si="153"/>
        <v>15.061849557154691</v>
      </c>
      <c r="CS124" s="8">
        <f t="shared" si="153"/>
        <v>1577.7389749756574</v>
      </c>
      <c r="CT124" s="8">
        <f t="shared" si="153"/>
        <v>1635.8894670053151</v>
      </c>
      <c r="CU124" s="8">
        <f t="shared" si="153"/>
        <v>1650.9513165624696</v>
      </c>
      <c r="CV124" s="8">
        <f t="shared" si="153"/>
        <v>32.872263584137997</v>
      </c>
      <c r="CW124" s="8"/>
      <c r="CX124" s="8">
        <f>CX123</f>
        <v>4.6775788855300071</v>
      </c>
      <c r="CY124" s="8">
        <f t="shared" ref="CY124:DU130" si="154">CY123</f>
        <v>4.3039064215528073</v>
      </c>
      <c r="CZ124" s="8">
        <f t="shared" si="154"/>
        <v>0.69482608349054376</v>
      </c>
      <c r="DA124" s="8">
        <f t="shared" si="154"/>
        <v>4.3980285220256903</v>
      </c>
      <c r="DB124" s="8">
        <f t="shared" si="154"/>
        <v>3.6470149527422211</v>
      </c>
      <c r="DC124" s="8">
        <f t="shared" si="154"/>
        <v>0.63481902048733851</v>
      </c>
      <c r="DD124" s="8">
        <f t="shared" si="154"/>
        <v>0.58757366205867845</v>
      </c>
      <c r="DE124" s="8">
        <f t="shared" si="154"/>
        <v>0.27972269252324616</v>
      </c>
      <c r="DF124" s="8">
        <f t="shared" si="154"/>
        <v>15.627606493504844</v>
      </c>
      <c r="DG124" s="8">
        <f t="shared" si="154"/>
        <v>2.6468248910516707</v>
      </c>
      <c r="DH124" s="8">
        <f t="shared" si="154"/>
        <v>0.36831125663592951</v>
      </c>
      <c r="DI124" s="8">
        <f t="shared" si="154"/>
        <v>5.4127726151095574</v>
      </c>
      <c r="DJ124" s="8">
        <f t="shared" si="154"/>
        <v>2.0369101649957813</v>
      </c>
      <c r="DK124" s="8">
        <f t="shared" si="154"/>
        <v>1.2008496514303557</v>
      </c>
      <c r="DL124" s="8">
        <f t="shared" si="154"/>
        <v>0.68591474571552846</v>
      </c>
      <c r="DM124" s="8">
        <f t="shared" si="154"/>
        <v>1.1859271470229438</v>
      </c>
      <c r="DN124" s="8">
        <f t="shared" si="154"/>
        <v>0.78046437497095611</v>
      </c>
      <c r="DO124" s="8">
        <f t="shared" si="154"/>
        <v>0.1449085094535415</v>
      </c>
      <c r="DP124" s="8">
        <f t="shared" si="154"/>
        <v>7.4349059247394038</v>
      </c>
      <c r="DQ124" s="8">
        <f t="shared" si="154"/>
        <v>2.1336942165501367</v>
      </c>
      <c r="DR124" s="8">
        <f t="shared" si="154"/>
        <v>34.89195043244019</v>
      </c>
      <c r="DS124" s="8">
        <f t="shared" si="154"/>
        <v>36.427489402110993</v>
      </c>
      <c r="DT124" s="8">
        <f t="shared" si="154"/>
        <v>38.561183618661119</v>
      </c>
      <c r="DU124" s="8">
        <f t="shared" si="154"/>
        <v>0.78986161121022702</v>
      </c>
      <c r="DW124" s="4">
        <f t="shared" si="95"/>
        <v>8.4736924593132409E-2</v>
      </c>
      <c r="DX124" s="4">
        <f t="shared" ref="DX124:EK138" si="155">BZ124/$CU124</f>
        <v>0.11313474595690354</v>
      </c>
      <c r="DY124" s="4">
        <f t="shared" si="155"/>
        <v>2.0399535769276264E-2</v>
      </c>
      <c r="DZ124" s="4">
        <f t="shared" si="155"/>
        <v>5.7583148933325154E-2</v>
      </c>
      <c r="EA124" s="4">
        <f t="shared" si="155"/>
        <v>3.6580195175137289E-2</v>
      </c>
      <c r="EB124" s="4">
        <f t="shared" si="155"/>
        <v>1.5241227231888923E-2</v>
      </c>
      <c r="EC124" s="4">
        <f t="shared" si="155"/>
        <v>2.8397092465411397E-3</v>
      </c>
      <c r="ED124" s="4">
        <f t="shared" si="155"/>
        <v>1.0742456365568765E-2</v>
      </c>
      <c r="EE124" s="4">
        <f t="shared" si="155"/>
        <v>0.51360659564868183</v>
      </c>
      <c r="EF124" s="4">
        <f t="shared" si="155"/>
        <v>0.17431477817011931</v>
      </c>
      <c r="EG124" s="4">
        <f t="shared" si="136"/>
        <v>1.3196763960121333E-2</v>
      </c>
      <c r="EH124" s="4">
        <f t="shared" si="136"/>
        <v>0.10124488145358478</v>
      </c>
      <c r="EI124" s="4">
        <f t="shared" si="136"/>
        <v>4.2397198376525613E-2</v>
      </c>
      <c r="EJ124" s="4">
        <f t="shared" si="136"/>
        <v>6.6101143666507406E-2</v>
      </c>
      <c r="EK124" s="4">
        <f t="shared" si="136"/>
        <v>7.2240342081325484E-3</v>
      </c>
      <c r="EL124" s="4">
        <f t="shared" si="136"/>
        <v>3.3003560638835736E-2</v>
      </c>
      <c r="EM124" s="4">
        <f t="shared" si="136"/>
        <v>2.0023842290824972E-2</v>
      </c>
      <c r="EN124" s="4">
        <f t="shared" si="136"/>
        <v>1.1262427085606825E-3</v>
      </c>
      <c r="EO124" s="4">
        <f t="shared" si="136"/>
        <v>8.2854373392862057E-2</v>
      </c>
      <c r="EP124" s="4">
        <f t="shared" si="136"/>
        <v>9.1231336781727405E-3</v>
      </c>
      <c r="EQ124" s="4">
        <f t="shared" si="92"/>
        <v>0.95565445155629936</v>
      </c>
      <c r="ES124" s="4">
        <f t="shared" si="131"/>
        <v>0.12130278291733664</v>
      </c>
      <c r="ET124" s="4">
        <f t="shared" si="131"/>
        <v>0.11161240443537618</v>
      </c>
      <c r="EU124" s="4">
        <f t="shared" si="131"/>
        <v>1.8018795542217043E-2</v>
      </c>
      <c r="EV124" s="4">
        <f t="shared" si="131"/>
        <v>0.11405325535436441</v>
      </c>
      <c r="EW124" s="4">
        <f t="shared" si="131"/>
        <v>9.4577360197452595E-2</v>
      </c>
      <c r="EX124" s="4">
        <f t="shared" si="131"/>
        <v>1.6462643542407427E-2</v>
      </c>
      <c r="EY124" s="4">
        <f t="shared" si="131"/>
        <v>1.5237438452857313E-2</v>
      </c>
      <c r="EZ124" s="4">
        <f t="shared" si="131"/>
        <v>7.2539965393561851E-3</v>
      </c>
      <c r="FA124" s="4">
        <f t="shared" si="131"/>
        <v>0.40526781148756269</v>
      </c>
      <c r="FB124" s="4">
        <f t="shared" si="131"/>
        <v>6.8639617425300684E-2</v>
      </c>
      <c r="FC124" s="4">
        <f t="shared" si="131"/>
        <v>9.5513472894978944E-3</v>
      </c>
      <c r="FD124" s="4">
        <f t="shared" si="130"/>
        <v>0.14036842511468256</v>
      </c>
      <c r="FE124" s="4">
        <f t="shared" si="130"/>
        <v>5.282281231663357E-2</v>
      </c>
      <c r="FF124" s="4">
        <f t="shared" si="130"/>
        <v>3.1141410577688339E-2</v>
      </c>
      <c r="FG124" s="4">
        <f t="shared" si="130"/>
        <v>1.7787699477761622E-2</v>
      </c>
      <c r="FH124" s="4">
        <f t="shared" si="130"/>
        <v>3.0754428047406506E-2</v>
      </c>
      <c r="FI124" s="4">
        <f t="shared" si="125"/>
        <v>2.0239637421120598E-2</v>
      </c>
      <c r="FJ124" s="4">
        <f t="shared" si="125"/>
        <v>3.7578854136472916E-3</v>
      </c>
      <c r="FK124" s="4">
        <f t="shared" si="125"/>
        <v>0.19280803199052712</v>
      </c>
      <c r="FL124" s="4">
        <f t="shared" si="125"/>
        <v>5.5332695117728876E-2</v>
      </c>
      <c r="FM124" s="4">
        <f t="shared" si="89"/>
        <v>1</v>
      </c>
    </row>
    <row r="125" spans="1:169" s="4" customFormat="1" x14ac:dyDescent="0.2">
      <c r="A125" s="4" t="s">
        <v>522</v>
      </c>
      <c r="B125" s="4" t="s">
        <v>112</v>
      </c>
      <c r="C125" s="4" t="s">
        <v>531</v>
      </c>
      <c r="D125" s="5" t="s">
        <v>532</v>
      </c>
      <c r="E125" s="5" t="s">
        <v>98</v>
      </c>
      <c r="F125" s="25">
        <v>353</v>
      </c>
      <c r="G125" s="26">
        <v>43422</v>
      </c>
      <c r="H125" s="25">
        <v>5</v>
      </c>
      <c r="I125" s="25">
        <v>3</v>
      </c>
      <c r="J125" s="25" t="s">
        <v>525</v>
      </c>
      <c r="K125" s="27" t="s">
        <v>453</v>
      </c>
      <c r="L125" s="25">
        <v>67</v>
      </c>
      <c r="M125" s="25" t="s">
        <v>526</v>
      </c>
      <c r="N125" s="25">
        <v>30</v>
      </c>
      <c r="O125" s="25">
        <v>14</v>
      </c>
      <c r="P125" s="28">
        <v>3</v>
      </c>
      <c r="Q125" s="25" t="s">
        <v>102</v>
      </c>
      <c r="R125" s="25" t="s">
        <v>103</v>
      </c>
      <c r="S125" s="25"/>
      <c r="T125" s="25" t="s">
        <v>104</v>
      </c>
      <c r="U125" s="28">
        <v>2000</v>
      </c>
      <c r="V125" s="36"/>
      <c r="W125" s="25" t="s">
        <v>105</v>
      </c>
      <c r="X125" s="25" t="s">
        <v>533</v>
      </c>
      <c r="Y125" s="25"/>
      <c r="Z125" s="25"/>
      <c r="AA125" s="8">
        <v>20.068914181473321</v>
      </c>
      <c r="AB125" s="8">
        <v>27.783284189265618</v>
      </c>
      <c r="AC125" s="8">
        <v>14.116248367271659</v>
      </c>
      <c r="AD125" s="8">
        <v>16.395763211644628</v>
      </c>
      <c r="AE125" s="8">
        <v>8.4843488037199926</v>
      </c>
      <c r="AF125" s="8">
        <v>3.204329540445777</v>
      </c>
      <c r="AG125" s="8">
        <v>1.6785045498045219</v>
      </c>
      <c r="AH125" s="8">
        <v>2.0335897034497852</v>
      </c>
      <c r="AI125" s="8">
        <v>109.88714306036121</v>
      </c>
      <c r="AJ125" s="8">
        <v>25.476137292109602</v>
      </c>
      <c r="AK125" s="8">
        <v>2.1274355555956852</v>
      </c>
      <c r="AL125" s="8">
        <v>82.735366080080041</v>
      </c>
      <c r="AM125" s="8">
        <v>10.437409712543962</v>
      </c>
      <c r="AN125" s="8">
        <v>14.083476047646872</v>
      </c>
      <c r="AO125" s="8">
        <v>4.1724076577968079</v>
      </c>
      <c r="AP125" s="8">
        <v>9.6715612299315001</v>
      </c>
      <c r="AQ125" s="8">
        <v>2.2659219951649816</v>
      </c>
      <c r="AR125" s="8">
        <v>0</v>
      </c>
      <c r="AS125" s="8">
        <v>23.795019402794413</v>
      </c>
      <c r="AT125" s="8">
        <v>17.245912697886499</v>
      </c>
      <c r="AU125" s="8">
        <v>213.9193549614468</v>
      </c>
      <c r="AV125" s="8">
        <v>219.72094391334201</v>
      </c>
      <c r="AW125" s="8">
        <v>236.96685661122851</v>
      </c>
      <c r="AX125" s="8">
        <v>4.0763372131270152</v>
      </c>
      <c r="AZ125" s="8">
        <f t="shared" si="149"/>
        <v>20.068914181473321</v>
      </c>
      <c r="BA125" s="8">
        <f t="shared" si="149"/>
        <v>27.783284189265618</v>
      </c>
      <c r="BB125" s="8">
        <f t="shared" si="149"/>
        <v>14.116248367271659</v>
      </c>
      <c r="BC125" s="8">
        <f t="shared" si="149"/>
        <v>16.395763211644628</v>
      </c>
      <c r="BD125" s="8">
        <f t="shared" si="149"/>
        <v>8.4843488037199926</v>
      </c>
      <c r="BE125" s="8">
        <f t="shared" si="148"/>
        <v>3.204329540445777</v>
      </c>
      <c r="BF125" s="8">
        <f t="shared" si="148"/>
        <v>1.6785045498045219</v>
      </c>
      <c r="BG125" s="8">
        <f t="shared" si="148"/>
        <v>2.0335897034497852</v>
      </c>
      <c r="BH125" s="8">
        <f t="shared" si="148"/>
        <v>109.88714306036121</v>
      </c>
      <c r="BI125" s="8">
        <f t="shared" si="148"/>
        <v>25.476137292109602</v>
      </c>
      <c r="BJ125" s="8">
        <f t="shared" si="148"/>
        <v>2.1274355555956852</v>
      </c>
      <c r="BK125" s="8">
        <f t="shared" si="148"/>
        <v>82.735366080080041</v>
      </c>
      <c r="BL125" s="8">
        <f t="shared" si="148"/>
        <v>10.437409712543962</v>
      </c>
      <c r="BM125" s="8">
        <f t="shared" si="148"/>
        <v>14.083476047646872</v>
      </c>
      <c r="BN125" s="8">
        <f t="shared" si="132"/>
        <v>4.1724076577968079</v>
      </c>
      <c r="BO125" s="8">
        <f t="shared" si="132"/>
        <v>9.6715612299315001</v>
      </c>
      <c r="BP125" s="8">
        <f t="shared" si="132"/>
        <v>2.2659219951649816</v>
      </c>
      <c r="BQ125" s="8">
        <f t="shared" si="132"/>
        <v>0</v>
      </c>
      <c r="BR125" s="8">
        <f t="shared" si="132"/>
        <v>23.795019402794413</v>
      </c>
      <c r="BS125" s="8">
        <f t="shared" si="132"/>
        <v>17.245912697886499</v>
      </c>
      <c r="BT125" s="8">
        <f t="shared" si="112"/>
        <v>213.9193549614468</v>
      </c>
      <c r="BU125" s="8">
        <f t="shared" si="112"/>
        <v>219.72094391334201</v>
      </c>
      <c r="BV125" s="8">
        <f t="shared" si="112"/>
        <v>236.96685661122851</v>
      </c>
      <c r="BW125" s="8">
        <f t="shared" si="112"/>
        <v>4.0763372131270152</v>
      </c>
      <c r="BX125" s="8"/>
      <c r="BY125" s="8">
        <f t="shared" ref="BY125:BY130" si="156">(AZ124+AZ125)*($N125-$N124)/2</f>
        <v>345.44215785351537</v>
      </c>
      <c r="BZ125" s="8">
        <f t="shared" si="153"/>
        <v>473.9702897610544</v>
      </c>
      <c r="CA125" s="8">
        <f t="shared" si="153"/>
        <v>174.15035010729628</v>
      </c>
      <c r="CB125" s="8">
        <f t="shared" si="153"/>
        <v>269.34014861325841</v>
      </c>
      <c r="CC125" s="8">
        <f t="shared" si="153"/>
        <v>148.98052094233364</v>
      </c>
      <c r="CD125" s="8">
        <f t="shared" si="153"/>
        <v>60.585585959309633</v>
      </c>
      <c r="CE125" s="8">
        <f t="shared" si="153"/>
        <v>21.936236534244738</v>
      </c>
      <c r="CF125" s="8">
        <f t="shared" si="153"/>
        <v>33.072236374490444</v>
      </c>
      <c r="CG125" s="8">
        <f t="shared" si="153"/>
        <v>1972.0375997718579</v>
      </c>
      <c r="CH125" s="8">
        <f t="shared" si="153"/>
        <v>555.92513836438025</v>
      </c>
      <c r="CI125" s="8">
        <f t="shared" si="153"/>
        <v>50.975935683703646</v>
      </c>
      <c r="CJ125" s="8">
        <f t="shared" si="153"/>
        <v>960.77075205366395</v>
      </c>
      <c r="CK125" s="8">
        <f t="shared" si="153"/>
        <v>183.42891647981301</v>
      </c>
      <c r="CL125" s="8">
        <f t="shared" si="153"/>
        <v>243.47343709189201</v>
      </c>
      <c r="CM125" s="8">
        <f t="shared" si="153"/>
        <v>52.641910972864359</v>
      </c>
      <c r="CN125" s="8">
        <f t="shared" si="153"/>
        <v>154.16587407564353</v>
      </c>
      <c r="CO125" s="8">
        <f t="shared" si="153"/>
        <v>44.772351647153414</v>
      </c>
      <c r="CP125" s="8">
        <f t="shared" si="153"/>
        <v>0</v>
      </c>
      <c r="CQ125" s="8">
        <f t="shared" si="153"/>
        <v>415.21226295977459</v>
      </c>
      <c r="CR125" s="8">
        <f t="shared" si="153"/>
        <v>177.73807187817053</v>
      </c>
      <c r="CS125" s="8">
        <f t="shared" si="153"/>
        <v>3844.6340845314462</v>
      </c>
      <c r="CT125" s="8">
        <f t="shared" si="153"/>
        <v>3941.439751878881</v>
      </c>
      <c r="CU125" s="8">
        <f t="shared" si="153"/>
        <v>4119.1778237570516</v>
      </c>
      <c r="CV125" s="8">
        <f t="shared" si="153"/>
        <v>72.356671766288457</v>
      </c>
      <c r="CW125" s="8"/>
      <c r="CX125" s="8">
        <f t="shared" ref="CX125:CX130" si="157">CX124</f>
        <v>4.6775788855300071</v>
      </c>
      <c r="CY125" s="8">
        <f t="shared" si="154"/>
        <v>4.3039064215528073</v>
      </c>
      <c r="CZ125" s="8">
        <f t="shared" si="154"/>
        <v>0.69482608349054376</v>
      </c>
      <c r="DA125" s="8">
        <f t="shared" si="154"/>
        <v>4.3980285220256903</v>
      </c>
      <c r="DB125" s="8">
        <f t="shared" si="154"/>
        <v>3.6470149527422211</v>
      </c>
      <c r="DC125" s="8">
        <f t="shared" si="154"/>
        <v>0.63481902048733851</v>
      </c>
      <c r="DD125" s="8">
        <f t="shared" si="154"/>
        <v>0.58757366205867845</v>
      </c>
      <c r="DE125" s="8">
        <f t="shared" si="154"/>
        <v>0.27972269252324616</v>
      </c>
      <c r="DF125" s="8">
        <f t="shared" si="154"/>
        <v>15.627606493504844</v>
      </c>
      <c r="DG125" s="8">
        <f t="shared" si="154"/>
        <v>2.6468248910516707</v>
      </c>
      <c r="DH125" s="8">
        <f t="shared" si="154"/>
        <v>0.36831125663592951</v>
      </c>
      <c r="DI125" s="8">
        <f t="shared" si="154"/>
        <v>5.4127726151095574</v>
      </c>
      <c r="DJ125" s="8">
        <f t="shared" si="154"/>
        <v>2.0369101649957813</v>
      </c>
      <c r="DK125" s="8">
        <f t="shared" si="154"/>
        <v>1.2008496514303557</v>
      </c>
      <c r="DL125" s="8">
        <f t="shared" si="154"/>
        <v>0.68591474571552846</v>
      </c>
      <c r="DM125" s="8">
        <f t="shared" si="154"/>
        <v>1.1859271470229438</v>
      </c>
      <c r="DN125" s="8">
        <f t="shared" si="154"/>
        <v>0.78046437497095611</v>
      </c>
      <c r="DO125" s="8">
        <f t="shared" si="154"/>
        <v>0.1449085094535415</v>
      </c>
      <c r="DP125" s="8">
        <f t="shared" si="154"/>
        <v>7.4349059247394038</v>
      </c>
      <c r="DQ125" s="8">
        <f t="shared" si="154"/>
        <v>2.1336942165501367</v>
      </c>
      <c r="DR125" s="8">
        <f t="shared" si="154"/>
        <v>34.89195043244019</v>
      </c>
      <c r="DS125" s="8">
        <f t="shared" si="154"/>
        <v>36.427489402110993</v>
      </c>
      <c r="DT125" s="8">
        <f t="shared" si="154"/>
        <v>38.561183618661119</v>
      </c>
      <c r="DU125" s="8">
        <f t="shared" si="154"/>
        <v>0.78986161121022702</v>
      </c>
      <c r="DW125" s="4">
        <f t="shared" ref="DW125:DW138" si="158">BY125/$CU125</f>
        <v>8.38619192065959E-2</v>
      </c>
      <c r="DX125" s="4">
        <f t="shared" si="155"/>
        <v>0.11506429439085296</v>
      </c>
      <c r="DY125" s="4">
        <f t="shared" si="155"/>
        <v>4.2277939326361945E-2</v>
      </c>
      <c r="DZ125" s="4">
        <f t="shared" si="155"/>
        <v>6.5386870909009839E-2</v>
      </c>
      <c r="EA125" s="4">
        <f t="shared" si="155"/>
        <v>3.6167538114790669E-2</v>
      </c>
      <c r="EB125" s="4">
        <f t="shared" si="155"/>
        <v>1.4708174434686158E-2</v>
      </c>
      <c r="EC125" s="4">
        <f t="shared" si="155"/>
        <v>5.325391976944799E-3</v>
      </c>
      <c r="ED125" s="4">
        <f t="shared" si="155"/>
        <v>8.0288440532352793E-3</v>
      </c>
      <c r="EE125" s="4">
        <f t="shared" si="155"/>
        <v>0.47874544002404507</v>
      </c>
      <c r="EF125" s="4">
        <f t="shared" si="155"/>
        <v>0.13496021831301463</v>
      </c>
      <c r="EG125" s="4">
        <f t="shared" si="136"/>
        <v>1.2375269499098517E-2</v>
      </c>
      <c r="EH125" s="4">
        <f t="shared" si="136"/>
        <v>0.2332433298976534</v>
      </c>
      <c r="EI125" s="4">
        <f t="shared" si="136"/>
        <v>4.4530468051634089E-2</v>
      </c>
      <c r="EJ125" s="4">
        <f t="shared" si="136"/>
        <v>5.9107289733324228E-2</v>
      </c>
      <c r="EK125" s="4">
        <f t="shared" si="136"/>
        <v>1.2779713143058806E-2</v>
      </c>
      <c r="EL125" s="4">
        <f t="shared" si="136"/>
        <v>3.7426370181569565E-2</v>
      </c>
      <c r="EM125" s="4">
        <f t="shared" si="136"/>
        <v>1.0869244680074797E-2</v>
      </c>
      <c r="EN125" s="4">
        <f t="shared" si="136"/>
        <v>0</v>
      </c>
      <c r="EO125" s="4">
        <f t="shared" si="136"/>
        <v>0.10079979081385337</v>
      </c>
      <c r="EP125" s="4">
        <f t="shared" si="136"/>
        <v>4.3148919391894039E-2</v>
      </c>
      <c r="EQ125" s="4">
        <f t="shared" si="92"/>
        <v>0.93334986956809807</v>
      </c>
      <c r="ES125" s="4">
        <f t="shared" si="131"/>
        <v>0.12130278291733664</v>
      </c>
      <c r="ET125" s="4">
        <f t="shared" si="131"/>
        <v>0.11161240443537618</v>
      </c>
      <c r="EU125" s="4">
        <f t="shared" si="131"/>
        <v>1.8018795542217043E-2</v>
      </c>
      <c r="EV125" s="4">
        <f t="shared" si="131"/>
        <v>0.11405325535436441</v>
      </c>
      <c r="EW125" s="4">
        <f t="shared" si="131"/>
        <v>9.4577360197452595E-2</v>
      </c>
      <c r="EX125" s="4">
        <f t="shared" si="131"/>
        <v>1.6462643542407427E-2</v>
      </c>
      <c r="EY125" s="4">
        <f t="shared" si="131"/>
        <v>1.5237438452857313E-2</v>
      </c>
      <c r="EZ125" s="4">
        <f t="shared" si="131"/>
        <v>7.2539965393561851E-3</v>
      </c>
      <c r="FA125" s="4">
        <f t="shared" si="131"/>
        <v>0.40526781148756269</v>
      </c>
      <c r="FB125" s="4">
        <f t="shared" si="131"/>
        <v>6.8639617425300684E-2</v>
      </c>
      <c r="FC125" s="4">
        <f t="shared" si="131"/>
        <v>9.5513472894978944E-3</v>
      </c>
      <c r="FD125" s="4">
        <f t="shared" si="130"/>
        <v>0.14036842511468256</v>
      </c>
      <c r="FE125" s="4">
        <f t="shared" si="130"/>
        <v>5.282281231663357E-2</v>
      </c>
      <c r="FF125" s="4">
        <f t="shared" si="130"/>
        <v>3.1141410577688339E-2</v>
      </c>
      <c r="FG125" s="4">
        <f t="shared" si="130"/>
        <v>1.7787699477761622E-2</v>
      </c>
      <c r="FH125" s="4">
        <f t="shared" si="130"/>
        <v>3.0754428047406506E-2</v>
      </c>
      <c r="FI125" s="4">
        <f t="shared" si="125"/>
        <v>2.0239637421120598E-2</v>
      </c>
      <c r="FJ125" s="4">
        <f t="shared" si="125"/>
        <v>3.7578854136472916E-3</v>
      </c>
      <c r="FK125" s="4">
        <f t="shared" si="125"/>
        <v>0.19280803199052712</v>
      </c>
      <c r="FL125" s="4">
        <f t="shared" si="125"/>
        <v>5.5332695117728876E-2</v>
      </c>
      <c r="FM125" s="4">
        <f t="shared" si="89"/>
        <v>1</v>
      </c>
    </row>
    <row r="126" spans="1:169" s="4" customFormat="1" x14ac:dyDescent="0.2">
      <c r="A126" s="4" t="s">
        <v>522</v>
      </c>
      <c r="B126" s="4" t="s">
        <v>116</v>
      </c>
      <c r="C126" s="4" t="s">
        <v>534</v>
      </c>
      <c r="D126" s="5" t="s">
        <v>535</v>
      </c>
      <c r="E126" s="5" t="s">
        <v>98</v>
      </c>
      <c r="F126" s="25">
        <v>353</v>
      </c>
      <c r="G126" s="26">
        <v>43422</v>
      </c>
      <c r="H126" s="25">
        <v>5</v>
      </c>
      <c r="I126" s="25">
        <v>3</v>
      </c>
      <c r="J126" s="25" t="s">
        <v>525</v>
      </c>
      <c r="K126" s="27" t="s">
        <v>453</v>
      </c>
      <c r="L126" s="25">
        <v>67</v>
      </c>
      <c r="M126" s="25" t="s">
        <v>526</v>
      </c>
      <c r="N126" s="25">
        <v>50</v>
      </c>
      <c r="O126" s="25">
        <v>10</v>
      </c>
      <c r="P126" s="28">
        <v>4</v>
      </c>
      <c r="Q126" s="25" t="s">
        <v>102</v>
      </c>
      <c r="R126" s="25" t="s">
        <v>103</v>
      </c>
      <c r="S126" s="25"/>
      <c r="T126" s="25" t="s">
        <v>104</v>
      </c>
      <c r="U126" s="28">
        <v>2000</v>
      </c>
      <c r="V126" s="36"/>
      <c r="W126" s="25" t="s">
        <v>105</v>
      </c>
      <c r="X126" s="25" t="s">
        <v>536</v>
      </c>
      <c r="Y126" s="25"/>
      <c r="Z126" s="25"/>
      <c r="AA126" s="8">
        <v>68.285346280669629</v>
      </c>
      <c r="AB126" s="8">
        <v>64.041365980625542</v>
      </c>
      <c r="AC126" s="8">
        <v>9.3305703053595366</v>
      </c>
      <c r="AD126" s="8">
        <v>37.097439792514876</v>
      </c>
      <c r="AE126" s="8">
        <v>74.466652940780747</v>
      </c>
      <c r="AF126" s="8">
        <v>7.1433250086074107</v>
      </c>
      <c r="AG126" s="8">
        <v>5.9384319024306205</v>
      </c>
      <c r="AH126" s="8">
        <v>3.5115405310117525</v>
      </c>
      <c r="AI126" s="8">
        <v>218.19236079021266</v>
      </c>
      <c r="AJ126" s="8">
        <v>31.91196954614551</v>
      </c>
      <c r="AK126" s="8">
        <v>4.1342915664164668</v>
      </c>
      <c r="AL126" s="8">
        <v>96.549213324764537</v>
      </c>
      <c r="AM126" s="8">
        <v>28.042071667550797</v>
      </c>
      <c r="AN126" s="8">
        <v>17.397789353735195</v>
      </c>
      <c r="AO126" s="8">
        <v>5.1040306379704736</v>
      </c>
      <c r="AP126" s="8">
        <v>18.628268428436325</v>
      </c>
      <c r="AQ126" s="8">
        <v>17.187415572030456</v>
      </c>
      <c r="AR126" s="8">
        <v>9.3595261349795162</v>
      </c>
      <c r="AS126" s="8">
        <v>66.926312807432836</v>
      </c>
      <c r="AT126" s="8">
        <v>14.623573883078413</v>
      </c>
      <c r="AU126" s="8">
        <v>468.71297483897013</v>
      </c>
      <c r="AV126" s="8">
        <v>493.88826548498804</v>
      </c>
      <c r="AW126" s="8">
        <v>508.51183936806643</v>
      </c>
      <c r="AX126" s="8">
        <v>9.1876376823187815</v>
      </c>
      <c r="AZ126" s="8">
        <f t="shared" si="149"/>
        <v>68.285346280669629</v>
      </c>
      <c r="BA126" s="8">
        <f t="shared" si="149"/>
        <v>64.041365980625542</v>
      </c>
      <c r="BB126" s="8">
        <f t="shared" si="149"/>
        <v>9.3305703053595366</v>
      </c>
      <c r="BC126" s="8">
        <f t="shared" si="149"/>
        <v>37.097439792514876</v>
      </c>
      <c r="BD126" s="8">
        <f t="shared" si="149"/>
        <v>74.466652940780747</v>
      </c>
      <c r="BE126" s="8">
        <f t="shared" si="148"/>
        <v>7.1433250086074107</v>
      </c>
      <c r="BF126" s="8">
        <f t="shared" si="148"/>
        <v>5.9384319024306205</v>
      </c>
      <c r="BG126" s="8">
        <f t="shared" si="148"/>
        <v>3.5115405310117525</v>
      </c>
      <c r="BH126" s="8">
        <f t="shared" si="148"/>
        <v>218.19236079021266</v>
      </c>
      <c r="BI126" s="8">
        <f t="shared" si="148"/>
        <v>31.91196954614551</v>
      </c>
      <c r="BJ126" s="8">
        <f t="shared" si="148"/>
        <v>4.1342915664164668</v>
      </c>
      <c r="BK126" s="8">
        <f t="shared" si="148"/>
        <v>96.549213324764537</v>
      </c>
      <c r="BL126" s="8">
        <f t="shared" si="148"/>
        <v>28.042071667550797</v>
      </c>
      <c r="BM126" s="8">
        <f t="shared" si="148"/>
        <v>17.397789353735195</v>
      </c>
      <c r="BN126" s="8">
        <f t="shared" si="132"/>
        <v>5.1040306379704736</v>
      </c>
      <c r="BO126" s="8">
        <f t="shared" si="132"/>
        <v>18.628268428436325</v>
      </c>
      <c r="BP126" s="8">
        <f t="shared" si="132"/>
        <v>17.187415572030456</v>
      </c>
      <c r="BQ126" s="8">
        <f t="shared" si="132"/>
        <v>9.3595261349795162</v>
      </c>
      <c r="BR126" s="8">
        <f t="shared" si="132"/>
        <v>66.926312807432836</v>
      </c>
      <c r="BS126" s="8">
        <f t="shared" si="132"/>
        <v>14.623573883078413</v>
      </c>
      <c r="BT126" s="8">
        <f t="shared" si="112"/>
        <v>468.71297483897013</v>
      </c>
      <c r="BU126" s="8">
        <f t="shared" si="112"/>
        <v>493.88826548498804</v>
      </c>
      <c r="BV126" s="8">
        <f t="shared" si="112"/>
        <v>508.51183936806643</v>
      </c>
      <c r="BW126" s="8">
        <f t="shared" si="112"/>
        <v>9.1876376823187815</v>
      </c>
      <c r="BX126" s="8"/>
      <c r="BY126" s="8">
        <f t="shared" si="156"/>
        <v>883.54260462142952</v>
      </c>
      <c r="BZ126" s="8">
        <f t="shared" si="153"/>
        <v>918.24650169891152</v>
      </c>
      <c r="CA126" s="8">
        <f t="shared" si="153"/>
        <v>234.46818672631196</v>
      </c>
      <c r="CB126" s="8">
        <f t="shared" si="153"/>
        <v>534.932030041595</v>
      </c>
      <c r="CC126" s="8">
        <f t="shared" si="153"/>
        <v>829.51001744500741</v>
      </c>
      <c r="CD126" s="8">
        <f t="shared" si="153"/>
        <v>103.47654549053188</v>
      </c>
      <c r="CE126" s="8">
        <f t="shared" si="153"/>
        <v>76.16936452235143</v>
      </c>
      <c r="CF126" s="8">
        <f t="shared" si="153"/>
        <v>55.451302344615378</v>
      </c>
      <c r="CG126" s="8">
        <f t="shared" si="153"/>
        <v>3280.7950385057388</v>
      </c>
      <c r="CH126" s="8">
        <f t="shared" si="153"/>
        <v>573.88106838255112</v>
      </c>
      <c r="CI126" s="8">
        <f t="shared" si="153"/>
        <v>62.617271220121523</v>
      </c>
      <c r="CJ126" s="8">
        <f t="shared" si="153"/>
        <v>1792.8457940484459</v>
      </c>
      <c r="CK126" s="8">
        <f t="shared" si="153"/>
        <v>384.79481380094762</v>
      </c>
      <c r="CL126" s="8">
        <f t="shared" si="153"/>
        <v>314.81265401382069</v>
      </c>
      <c r="CM126" s="8">
        <f t="shared" si="153"/>
        <v>92.764382957672808</v>
      </c>
      <c r="CN126" s="8">
        <f t="shared" si="153"/>
        <v>282.99829658367827</v>
      </c>
      <c r="CO126" s="8">
        <f t="shared" si="153"/>
        <v>194.53337567195436</v>
      </c>
      <c r="CP126" s="8">
        <f t="shared" si="153"/>
        <v>93.595261349795166</v>
      </c>
      <c r="CQ126" s="8">
        <f t="shared" si="153"/>
        <v>907.21332210227251</v>
      </c>
      <c r="CR126" s="8">
        <f t="shared" si="153"/>
        <v>318.69486580964912</v>
      </c>
      <c r="CS126" s="8">
        <f t="shared" si="153"/>
        <v>6826.3232980041703</v>
      </c>
      <c r="CT126" s="8">
        <f t="shared" si="153"/>
        <v>7136.0920939832995</v>
      </c>
      <c r="CU126" s="8">
        <f t="shared" si="153"/>
        <v>7454.7869597929493</v>
      </c>
      <c r="CV126" s="8">
        <f t="shared" si="153"/>
        <v>132.63974895445796</v>
      </c>
      <c r="CW126" s="8"/>
      <c r="CX126" s="8">
        <f t="shared" si="157"/>
        <v>4.6775788855300071</v>
      </c>
      <c r="CY126" s="8">
        <f t="shared" si="154"/>
        <v>4.3039064215528073</v>
      </c>
      <c r="CZ126" s="8">
        <f t="shared" si="154"/>
        <v>0.69482608349054376</v>
      </c>
      <c r="DA126" s="8">
        <f t="shared" si="154"/>
        <v>4.3980285220256903</v>
      </c>
      <c r="DB126" s="8">
        <f t="shared" si="154"/>
        <v>3.6470149527422211</v>
      </c>
      <c r="DC126" s="8">
        <f t="shared" si="154"/>
        <v>0.63481902048733851</v>
      </c>
      <c r="DD126" s="8">
        <f t="shared" si="154"/>
        <v>0.58757366205867845</v>
      </c>
      <c r="DE126" s="8">
        <f t="shared" si="154"/>
        <v>0.27972269252324616</v>
      </c>
      <c r="DF126" s="8">
        <f t="shared" si="154"/>
        <v>15.627606493504844</v>
      </c>
      <c r="DG126" s="8">
        <f t="shared" si="154"/>
        <v>2.6468248910516707</v>
      </c>
      <c r="DH126" s="8">
        <f t="shared" si="154"/>
        <v>0.36831125663592951</v>
      </c>
      <c r="DI126" s="8">
        <f t="shared" si="154"/>
        <v>5.4127726151095574</v>
      </c>
      <c r="DJ126" s="8">
        <f t="shared" si="154"/>
        <v>2.0369101649957813</v>
      </c>
      <c r="DK126" s="8">
        <f t="shared" si="154"/>
        <v>1.2008496514303557</v>
      </c>
      <c r="DL126" s="8">
        <f t="shared" si="154"/>
        <v>0.68591474571552846</v>
      </c>
      <c r="DM126" s="8">
        <f t="shared" si="154"/>
        <v>1.1859271470229438</v>
      </c>
      <c r="DN126" s="8">
        <f t="shared" si="154"/>
        <v>0.78046437497095611</v>
      </c>
      <c r="DO126" s="8">
        <f t="shared" si="154"/>
        <v>0.1449085094535415</v>
      </c>
      <c r="DP126" s="8">
        <f t="shared" si="154"/>
        <v>7.4349059247394038</v>
      </c>
      <c r="DQ126" s="8">
        <f t="shared" si="154"/>
        <v>2.1336942165501367</v>
      </c>
      <c r="DR126" s="8">
        <f t="shared" si="154"/>
        <v>34.89195043244019</v>
      </c>
      <c r="DS126" s="8">
        <f t="shared" si="154"/>
        <v>36.427489402110993</v>
      </c>
      <c r="DT126" s="8">
        <f t="shared" si="154"/>
        <v>38.561183618661119</v>
      </c>
      <c r="DU126" s="8">
        <f t="shared" si="154"/>
        <v>0.78986161121022702</v>
      </c>
      <c r="DW126" s="4">
        <f t="shared" si="158"/>
        <v>0.11852016823375046</v>
      </c>
      <c r="DX126" s="4">
        <f t="shared" si="155"/>
        <v>0.12317541824487162</v>
      </c>
      <c r="DY126" s="4">
        <f t="shared" si="155"/>
        <v>3.1452030486036064E-2</v>
      </c>
      <c r="DZ126" s="4">
        <f t="shared" si="155"/>
        <v>7.1756850051748797E-2</v>
      </c>
      <c r="EA126" s="4">
        <f t="shared" si="155"/>
        <v>0.11127212915928135</v>
      </c>
      <c r="EB126" s="4">
        <f t="shared" si="155"/>
        <v>1.3880550316008742E-2</v>
      </c>
      <c r="EC126" s="4">
        <f t="shared" si="155"/>
        <v>1.0217510565113047E-2</v>
      </c>
      <c r="ED126" s="4">
        <f t="shared" si="155"/>
        <v>7.4383483584023833E-3</v>
      </c>
      <c r="EE126" s="4">
        <f t="shared" si="155"/>
        <v>0.44009239381360676</v>
      </c>
      <c r="EF126" s="4">
        <f t="shared" si="155"/>
        <v>7.6981551783807139E-2</v>
      </c>
      <c r="EG126" s="4">
        <f t="shared" si="136"/>
        <v>8.3996057241937164E-3</v>
      </c>
      <c r="EH126" s="4">
        <f t="shared" si="136"/>
        <v>0.24049591272266763</v>
      </c>
      <c r="EI126" s="4">
        <f t="shared" si="136"/>
        <v>5.1617144242527759E-2</v>
      </c>
      <c r="EJ126" s="4">
        <f t="shared" si="136"/>
        <v>4.2229597668149106E-2</v>
      </c>
      <c r="EK126" s="4">
        <f t="shared" si="136"/>
        <v>1.2443599456026475E-2</v>
      </c>
      <c r="EL126" s="4">
        <f t="shared" si="136"/>
        <v>3.7961956271858145E-2</v>
      </c>
      <c r="EM126" s="4">
        <f t="shared" si="136"/>
        <v>2.6095095234935778E-2</v>
      </c>
      <c r="EN126" s="4">
        <f t="shared" si="136"/>
        <v>1.2555055141695786E-2</v>
      </c>
      <c r="EO126" s="4">
        <f t="shared" si="136"/>
        <v>0.1216954055153133</v>
      </c>
      <c r="EP126" s="4">
        <f t="shared" si="136"/>
        <v>4.2750365306012797E-2</v>
      </c>
      <c r="EQ126" s="4">
        <f t="shared" si="92"/>
        <v>0.91569663020843262</v>
      </c>
      <c r="ES126" s="4">
        <f t="shared" si="131"/>
        <v>0.12130278291733664</v>
      </c>
      <c r="ET126" s="4">
        <f t="shared" si="131"/>
        <v>0.11161240443537618</v>
      </c>
      <c r="EU126" s="4">
        <f t="shared" si="131"/>
        <v>1.8018795542217043E-2</v>
      </c>
      <c r="EV126" s="4">
        <f t="shared" si="131"/>
        <v>0.11405325535436441</v>
      </c>
      <c r="EW126" s="4">
        <f t="shared" si="131"/>
        <v>9.4577360197452595E-2</v>
      </c>
      <c r="EX126" s="4">
        <f t="shared" si="131"/>
        <v>1.6462643542407427E-2</v>
      </c>
      <c r="EY126" s="4">
        <f t="shared" si="131"/>
        <v>1.5237438452857313E-2</v>
      </c>
      <c r="EZ126" s="4">
        <f t="shared" si="131"/>
        <v>7.2539965393561851E-3</v>
      </c>
      <c r="FA126" s="4">
        <f t="shared" si="131"/>
        <v>0.40526781148756269</v>
      </c>
      <c r="FB126" s="4">
        <f t="shared" si="131"/>
        <v>6.8639617425300684E-2</v>
      </c>
      <c r="FC126" s="4">
        <f t="shared" si="131"/>
        <v>9.5513472894978944E-3</v>
      </c>
      <c r="FD126" s="4">
        <f t="shared" si="130"/>
        <v>0.14036842511468256</v>
      </c>
      <c r="FE126" s="4">
        <f t="shared" si="130"/>
        <v>5.282281231663357E-2</v>
      </c>
      <c r="FF126" s="4">
        <f t="shared" si="130"/>
        <v>3.1141410577688339E-2</v>
      </c>
      <c r="FG126" s="4">
        <f t="shared" si="130"/>
        <v>1.7787699477761622E-2</v>
      </c>
      <c r="FH126" s="4">
        <f t="shared" si="130"/>
        <v>3.0754428047406506E-2</v>
      </c>
      <c r="FI126" s="4">
        <f t="shared" si="125"/>
        <v>2.0239637421120598E-2</v>
      </c>
      <c r="FJ126" s="4">
        <f t="shared" si="125"/>
        <v>3.7578854136472916E-3</v>
      </c>
      <c r="FK126" s="4">
        <f t="shared" si="125"/>
        <v>0.19280803199052712</v>
      </c>
      <c r="FL126" s="4">
        <f t="shared" si="125"/>
        <v>5.5332695117728876E-2</v>
      </c>
      <c r="FM126" s="4">
        <f t="shared" si="89"/>
        <v>1</v>
      </c>
    </row>
    <row r="127" spans="1:169" s="4" customFormat="1" x14ac:dyDescent="0.2">
      <c r="A127" s="4" t="s">
        <v>522</v>
      </c>
      <c r="B127" s="4" t="s">
        <v>120</v>
      </c>
      <c r="C127" s="4" t="s">
        <v>537</v>
      </c>
      <c r="D127" s="5" t="s">
        <v>538</v>
      </c>
      <c r="E127" s="5" t="s">
        <v>98</v>
      </c>
      <c r="F127" s="25">
        <v>353</v>
      </c>
      <c r="G127" s="26">
        <v>43422</v>
      </c>
      <c r="H127" s="25">
        <v>5</v>
      </c>
      <c r="I127" s="25">
        <v>3</v>
      </c>
      <c r="J127" s="25" t="s">
        <v>525</v>
      </c>
      <c r="K127" s="27" t="s">
        <v>453</v>
      </c>
      <c r="L127" s="25">
        <v>67</v>
      </c>
      <c r="M127" s="25" t="s">
        <v>526</v>
      </c>
      <c r="N127" s="25">
        <v>60</v>
      </c>
      <c r="O127" s="25">
        <v>7</v>
      </c>
      <c r="P127" s="28">
        <v>5</v>
      </c>
      <c r="Q127" s="25" t="s">
        <v>102</v>
      </c>
      <c r="R127" s="25" t="s">
        <v>103</v>
      </c>
      <c r="S127" s="25"/>
      <c r="T127" s="25" t="s">
        <v>104</v>
      </c>
      <c r="U127" s="28">
        <v>2000</v>
      </c>
      <c r="V127" s="36"/>
      <c r="W127" s="25" t="s">
        <v>105</v>
      </c>
      <c r="X127" s="25" t="s">
        <v>539</v>
      </c>
      <c r="Y127" s="37"/>
      <c r="Z127" s="37"/>
      <c r="AA127" s="8">
        <v>89.385203652836381</v>
      </c>
      <c r="AB127" s="8">
        <v>74.524175757505546</v>
      </c>
      <c r="AC127" s="8">
        <v>9.0760177765532521</v>
      </c>
      <c r="AD127" s="8">
        <v>49.822015886073125</v>
      </c>
      <c r="AE127" s="8">
        <v>96.664277547418635</v>
      </c>
      <c r="AF127" s="8">
        <v>7.0932929984491553</v>
      </c>
      <c r="AG127" s="8">
        <v>7.0798621864561708</v>
      </c>
      <c r="AH127" s="8">
        <v>3.0445480119063206</v>
      </c>
      <c r="AI127" s="8">
        <v>244.79852492213936</v>
      </c>
      <c r="AJ127" s="8">
        <v>26.474316446505416</v>
      </c>
      <c r="AK127" s="8">
        <v>4.8580787098036708</v>
      </c>
      <c r="AL127" s="8">
        <v>53.241519237339901</v>
      </c>
      <c r="AM127" s="8">
        <v>36.127465577893716</v>
      </c>
      <c r="AN127" s="8">
        <v>15.18393897290759</v>
      </c>
      <c r="AO127" s="8">
        <v>5.3993390525765026</v>
      </c>
      <c r="AP127" s="8">
        <v>14.899563007941721</v>
      </c>
      <c r="AQ127" s="8">
        <v>23.345315050885958</v>
      </c>
      <c r="AR127" s="8">
        <v>0</v>
      </c>
      <c r="AS127" s="8">
        <v>83.449205544854422</v>
      </c>
      <c r="AT127" s="8">
        <v>13.837211056095752</v>
      </c>
      <c r="AU127" s="8">
        <v>508.46720168910923</v>
      </c>
      <c r="AV127" s="8">
        <v>548.282701407339</v>
      </c>
      <c r="AW127" s="8">
        <v>562.11991246343473</v>
      </c>
      <c r="AX127" s="8">
        <v>9.6386732674293949</v>
      </c>
      <c r="AZ127" s="8">
        <f t="shared" si="149"/>
        <v>89.385203652836381</v>
      </c>
      <c r="BA127" s="8">
        <f t="shared" si="149"/>
        <v>74.524175757505546</v>
      </c>
      <c r="BB127" s="8">
        <f t="shared" si="149"/>
        <v>9.0760177765532521</v>
      </c>
      <c r="BC127" s="8">
        <f t="shared" si="149"/>
        <v>49.822015886073125</v>
      </c>
      <c r="BD127" s="8">
        <f t="shared" si="149"/>
        <v>96.664277547418635</v>
      </c>
      <c r="BE127" s="8">
        <f t="shared" si="148"/>
        <v>7.0932929984491553</v>
      </c>
      <c r="BF127" s="8">
        <f t="shared" si="148"/>
        <v>7.0798621864561708</v>
      </c>
      <c r="BG127" s="8">
        <f t="shared" si="148"/>
        <v>3.0445480119063206</v>
      </c>
      <c r="BH127" s="8">
        <f t="shared" si="148"/>
        <v>244.79852492213936</v>
      </c>
      <c r="BI127" s="8">
        <f t="shared" si="148"/>
        <v>26.474316446505416</v>
      </c>
      <c r="BJ127" s="8">
        <f t="shared" si="148"/>
        <v>4.8580787098036708</v>
      </c>
      <c r="BK127" s="8">
        <f t="shared" si="148"/>
        <v>53.241519237339901</v>
      </c>
      <c r="BL127" s="8">
        <f t="shared" si="148"/>
        <v>36.127465577893716</v>
      </c>
      <c r="BM127" s="8">
        <f t="shared" si="148"/>
        <v>15.18393897290759</v>
      </c>
      <c r="BN127" s="8">
        <f t="shared" si="132"/>
        <v>5.3993390525765026</v>
      </c>
      <c r="BO127" s="8">
        <f t="shared" si="132"/>
        <v>14.899563007941721</v>
      </c>
      <c r="BP127" s="8">
        <f t="shared" si="132"/>
        <v>23.345315050885958</v>
      </c>
      <c r="BQ127" s="8">
        <f t="shared" si="132"/>
        <v>0</v>
      </c>
      <c r="BR127" s="8">
        <f t="shared" si="132"/>
        <v>83.449205544854422</v>
      </c>
      <c r="BS127" s="8">
        <f t="shared" si="132"/>
        <v>13.837211056095752</v>
      </c>
      <c r="BT127" s="8">
        <f t="shared" si="112"/>
        <v>508.46720168910923</v>
      </c>
      <c r="BU127" s="8">
        <f t="shared" si="112"/>
        <v>548.282701407339</v>
      </c>
      <c r="BV127" s="8">
        <f t="shared" si="112"/>
        <v>562.11991246343473</v>
      </c>
      <c r="BW127" s="8">
        <f t="shared" si="112"/>
        <v>9.6386732674293949</v>
      </c>
      <c r="BX127" s="8"/>
      <c r="BY127" s="8">
        <f t="shared" si="156"/>
        <v>788.35274966753002</v>
      </c>
      <c r="BZ127" s="8">
        <f t="shared" si="153"/>
        <v>692.82770869065541</v>
      </c>
      <c r="CA127" s="8">
        <f t="shared" si="153"/>
        <v>92.032940409563935</v>
      </c>
      <c r="CB127" s="8">
        <f t="shared" si="153"/>
        <v>434.59727839294004</v>
      </c>
      <c r="CC127" s="8">
        <f t="shared" si="153"/>
        <v>855.65465244099698</v>
      </c>
      <c r="CD127" s="8">
        <f t="shared" si="153"/>
        <v>71.183090035282831</v>
      </c>
      <c r="CE127" s="8">
        <f t="shared" si="153"/>
        <v>65.091470444433952</v>
      </c>
      <c r="CF127" s="8">
        <f t="shared" si="153"/>
        <v>32.780442714590365</v>
      </c>
      <c r="CG127" s="8">
        <f t="shared" si="153"/>
        <v>2314.9544285617599</v>
      </c>
      <c r="CH127" s="8">
        <f t="shared" si="153"/>
        <v>291.93142996325463</v>
      </c>
      <c r="CI127" s="8">
        <f t="shared" si="153"/>
        <v>44.961851381100686</v>
      </c>
      <c r="CJ127" s="8">
        <f t="shared" si="153"/>
        <v>748.95366281052225</v>
      </c>
      <c r="CK127" s="8">
        <f t="shared" si="153"/>
        <v>320.8476862272226</v>
      </c>
      <c r="CL127" s="8">
        <f t="shared" si="153"/>
        <v>162.90864163321396</v>
      </c>
      <c r="CM127" s="8">
        <f t="shared" si="153"/>
        <v>52.516848452734877</v>
      </c>
      <c r="CN127" s="8">
        <f t="shared" si="153"/>
        <v>167.63915718189023</v>
      </c>
      <c r="CO127" s="8">
        <f t="shared" si="153"/>
        <v>202.66365311458208</v>
      </c>
      <c r="CP127" s="8">
        <f t="shared" si="153"/>
        <v>46.797630674897583</v>
      </c>
      <c r="CQ127" s="8">
        <f t="shared" si="153"/>
        <v>751.87759176143629</v>
      </c>
      <c r="CR127" s="8">
        <f t="shared" si="153"/>
        <v>142.30392469587082</v>
      </c>
      <c r="CS127" s="8">
        <f t="shared" si="153"/>
        <v>4885.900882640397</v>
      </c>
      <c r="CT127" s="8">
        <f t="shared" si="153"/>
        <v>5210.8548344616347</v>
      </c>
      <c r="CU127" s="8">
        <f t="shared" si="153"/>
        <v>5353.1587591575053</v>
      </c>
      <c r="CV127" s="8">
        <f t="shared" si="153"/>
        <v>94.131554748740882</v>
      </c>
      <c r="CW127" s="8"/>
      <c r="CX127" s="8">
        <f t="shared" si="157"/>
        <v>4.6775788855300071</v>
      </c>
      <c r="CY127" s="8">
        <f t="shared" si="154"/>
        <v>4.3039064215528073</v>
      </c>
      <c r="CZ127" s="8">
        <f t="shared" si="154"/>
        <v>0.69482608349054376</v>
      </c>
      <c r="DA127" s="8">
        <f t="shared" si="154"/>
        <v>4.3980285220256903</v>
      </c>
      <c r="DB127" s="8">
        <f t="shared" si="154"/>
        <v>3.6470149527422211</v>
      </c>
      <c r="DC127" s="8">
        <f t="shared" si="154"/>
        <v>0.63481902048733851</v>
      </c>
      <c r="DD127" s="8">
        <f t="shared" si="154"/>
        <v>0.58757366205867845</v>
      </c>
      <c r="DE127" s="8">
        <f t="shared" si="154"/>
        <v>0.27972269252324616</v>
      </c>
      <c r="DF127" s="8">
        <f t="shared" si="154"/>
        <v>15.627606493504844</v>
      </c>
      <c r="DG127" s="8">
        <f t="shared" si="154"/>
        <v>2.6468248910516707</v>
      </c>
      <c r="DH127" s="8">
        <f t="shared" si="154"/>
        <v>0.36831125663592951</v>
      </c>
      <c r="DI127" s="8">
        <f t="shared" si="154"/>
        <v>5.4127726151095574</v>
      </c>
      <c r="DJ127" s="8">
        <f t="shared" si="154"/>
        <v>2.0369101649957813</v>
      </c>
      <c r="DK127" s="8">
        <f t="shared" si="154"/>
        <v>1.2008496514303557</v>
      </c>
      <c r="DL127" s="8">
        <f t="shared" si="154"/>
        <v>0.68591474571552846</v>
      </c>
      <c r="DM127" s="8">
        <f t="shared" si="154"/>
        <v>1.1859271470229438</v>
      </c>
      <c r="DN127" s="8">
        <f t="shared" si="154"/>
        <v>0.78046437497095611</v>
      </c>
      <c r="DO127" s="8">
        <f t="shared" si="154"/>
        <v>0.1449085094535415</v>
      </c>
      <c r="DP127" s="8">
        <f t="shared" si="154"/>
        <v>7.4349059247394038</v>
      </c>
      <c r="DQ127" s="8">
        <f t="shared" si="154"/>
        <v>2.1336942165501367</v>
      </c>
      <c r="DR127" s="8">
        <f t="shared" si="154"/>
        <v>34.89195043244019</v>
      </c>
      <c r="DS127" s="8">
        <f t="shared" si="154"/>
        <v>36.427489402110993</v>
      </c>
      <c r="DT127" s="8">
        <f t="shared" si="154"/>
        <v>38.561183618661119</v>
      </c>
      <c r="DU127" s="8">
        <f t="shared" si="154"/>
        <v>0.78986161121022702</v>
      </c>
      <c r="DW127" s="4">
        <f t="shared" si="158"/>
        <v>0.14726870342093182</v>
      </c>
      <c r="DX127" s="4">
        <f t="shared" si="155"/>
        <v>0.12942409143114869</v>
      </c>
      <c r="DY127" s="4">
        <f t="shared" si="155"/>
        <v>1.7192268070160565E-2</v>
      </c>
      <c r="DZ127" s="4">
        <f t="shared" si="155"/>
        <v>8.1185202596408351E-2</v>
      </c>
      <c r="EA127" s="4">
        <f t="shared" si="155"/>
        <v>0.15984107532347167</v>
      </c>
      <c r="EB127" s="4">
        <f t="shared" si="155"/>
        <v>1.3297399393117535E-2</v>
      </c>
      <c r="EC127" s="4">
        <f t="shared" si="155"/>
        <v>1.2159450779053343E-2</v>
      </c>
      <c r="ED127" s="4">
        <f t="shared" si="155"/>
        <v>6.1235700619776574E-3</v>
      </c>
      <c r="EE127" s="4">
        <f t="shared" si="155"/>
        <v>0.4324464363403438</v>
      </c>
      <c r="EF127" s="4">
        <f t="shared" si="155"/>
        <v>5.4534424084444602E-2</v>
      </c>
      <c r="EG127" s="4">
        <f t="shared" si="136"/>
        <v>8.3991253396297379E-3</v>
      </c>
      <c r="EH127" s="4">
        <f t="shared" si="136"/>
        <v>0.13990873361065695</v>
      </c>
      <c r="EI127" s="4">
        <f t="shared" si="136"/>
        <v>5.9936142502472409E-2</v>
      </c>
      <c r="EJ127" s="4">
        <f t="shared" si="136"/>
        <v>3.0432245513834333E-2</v>
      </c>
      <c r="EK127" s="4">
        <f t="shared" si="136"/>
        <v>9.8104410527514643E-3</v>
      </c>
      <c r="EL127" s="4">
        <f t="shared" si="136"/>
        <v>3.1315932279257441E-2</v>
      </c>
      <c r="EM127" s="4">
        <f t="shared" si="136"/>
        <v>3.7858704034863674E-2</v>
      </c>
      <c r="EN127" s="4">
        <f t="shared" si="136"/>
        <v>8.7420591804496985E-3</v>
      </c>
      <c r="EO127" s="4">
        <f t="shared" si="136"/>
        <v>0.1404549398941736</v>
      </c>
      <c r="EP127" s="4">
        <f t="shared" si="136"/>
        <v>2.6583169134006216E-2</v>
      </c>
      <c r="EQ127" s="4">
        <f t="shared" si="92"/>
        <v>0.91271361498147563</v>
      </c>
      <c r="ES127" s="4">
        <f t="shared" si="131"/>
        <v>0.12130278291733664</v>
      </c>
      <c r="ET127" s="4">
        <f t="shared" si="131"/>
        <v>0.11161240443537618</v>
      </c>
      <c r="EU127" s="4">
        <f t="shared" ref="EU127:FC138" si="159">CZ127/$DT127</f>
        <v>1.8018795542217043E-2</v>
      </c>
      <c r="EV127" s="4">
        <f t="shared" si="159"/>
        <v>0.11405325535436441</v>
      </c>
      <c r="EW127" s="4">
        <f t="shared" si="159"/>
        <v>9.4577360197452595E-2</v>
      </c>
      <c r="EX127" s="4">
        <f t="shared" si="159"/>
        <v>1.6462643542407427E-2</v>
      </c>
      <c r="EY127" s="4">
        <f t="shared" si="159"/>
        <v>1.5237438452857313E-2</v>
      </c>
      <c r="EZ127" s="4">
        <f t="shared" si="159"/>
        <v>7.2539965393561851E-3</v>
      </c>
      <c r="FA127" s="4">
        <f t="shared" si="159"/>
        <v>0.40526781148756269</v>
      </c>
      <c r="FB127" s="4">
        <f t="shared" si="159"/>
        <v>6.8639617425300684E-2</v>
      </c>
      <c r="FC127" s="4">
        <f t="shared" si="159"/>
        <v>9.5513472894978944E-3</v>
      </c>
      <c r="FD127" s="4">
        <f t="shared" si="130"/>
        <v>0.14036842511468256</v>
      </c>
      <c r="FE127" s="4">
        <f t="shared" si="130"/>
        <v>5.282281231663357E-2</v>
      </c>
      <c r="FF127" s="4">
        <f t="shared" si="130"/>
        <v>3.1141410577688339E-2</v>
      </c>
      <c r="FG127" s="4">
        <f t="shared" si="130"/>
        <v>1.7787699477761622E-2</v>
      </c>
      <c r="FH127" s="4">
        <f t="shared" si="130"/>
        <v>3.0754428047406506E-2</v>
      </c>
      <c r="FI127" s="4">
        <f t="shared" si="125"/>
        <v>2.0239637421120598E-2</v>
      </c>
      <c r="FJ127" s="4">
        <f t="shared" si="125"/>
        <v>3.7578854136472916E-3</v>
      </c>
      <c r="FK127" s="4">
        <f t="shared" si="125"/>
        <v>0.19280803199052712</v>
      </c>
      <c r="FL127" s="4">
        <f t="shared" si="125"/>
        <v>5.5332695117728876E-2</v>
      </c>
      <c r="FM127" s="4">
        <f t="shared" si="89"/>
        <v>1</v>
      </c>
    </row>
    <row r="128" spans="1:169" s="4" customFormat="1" x14ac:dyDescent="0.2">
      <c r="A128" s="4" t="s">
        <v>522</v>
      </c>
      <c r="B128" s="4" t="s">
        <v>124</v>
      </c>
      <c r="C128" s="4" t="s">
        <v>540</v>
      </c>
      <c r="D128" s="5" t="s">
        <v>541</v>
      </c>
      <c r="E128" s="5" t="s">
        <v>98</v>
      </c>
      <c r="F128" s="25">
        <v>353</v>
      </c>
      <c r="G128" s="26">
        <v>43422</v>
      </c>
      <c r="H128" s="25">
        <v>5</v>
      </c>
      <c r="I128" s="25">
        <v>3</v>
      </c>
      <c r="J128" s="25" t="s">
        <v>525</v>
      </c>
      <c r="K128" s="27" t="s">
        <v>453</v>
      </c>
      <c r="L128" s="25">
        <v>67</v>
      </c>
      <c r="M128" s="25" t="s">
        <v>526</v>
      </c>
      <c r="N128" s="25">
        <v>70</v>
      </c>
      <c r="O128" s="25">
        <v>4</v>
      </c>
      <c r="P128" s="28">
        <v>6</v>
      </c>
      <c r="Q128" s="25" t="s">
        <v>102</v>
      </c>
      <c r="R128" s="25" t="s">
        <v>103</v>
      </c>
      <c r="S128" s="25"/>
      <c r="T128" s="25" t="s">
        <v>104</v>
      </c>
      <c r="U128" s="28">
        <v>2000</v>
      </c>
      <c r="V128" s="36"/>
      <c r="W128" s="25" t="s">
        <v>105</v>
      </c>
      <c r="X128" s="25" t="s">
        <v>542</v>
      </c>
      <c r="Y128" s="25"/>
      <c r="Z128" s="25"/>
      <c r="AA128" s="8">
        <v>47.787143810836774</v>
      </c>
      <c r="AB128" s="8">
        <v>42.392804135407353</v>
      </c>
      <c r="AC128" s="8">
        <v>4.2518983568663042</v>
      </c>
      <c r="AD128" s="8">
        <v>50.095207234867289</v>
      </c>
      <c r="AE128" s="8">
        <v>31.318458291373215</v>
      </c>
      <c r="AF128" s="8">
        <v>6.1048913126198894</v>
      </c>
      <c r="AG128" s="8">
        <v>6.3357200417174626</v>
      </c>
      <c r="AH128" s="8">
        <v>2.0839676331736134</v>
      </c>
      <c r="AI128" s="8">
        <v>151.68373812754973</v>
      </c>
      <c r="AJ128" s="8">
        <v>15.26651275671</v>
      </c>
      <c r="AK128" s="8">
        <v>3.7213897952313095</v>
      </c>
      <c r="AL128" s="8">
        <v>41.988631935456048</v>
      </c>
      <c r="AM128" s="8">
        <v>24.002677543179733</v>
      </c>
      <c r="AN128" s="8">
        <v>8.6858442185463236</v>
      </c>
      <c r="AO128" s="8">
        <v>8.2586152336453136</v>
      </c>
      <c r="AP128" s="8">
        <v>10.018614653759663</v>
      </c>
      <c r="AQ128" s="8">
        <v>3.8544362887599046</v>
      </c>
      <c r="AR128" s="8">
        <v>0</v>
      </c>
      <c r="AS128" s="8">
        <v>86.596279476519086</v>
      </c>
      <c r="AT128" s="8">
        <v>32.651797195736791</v>
      </c>
      <c r="AU128" s="8">
        <v>338.44459819684494</v>
      </c>
      <c r="AV128" s="8">
        <v>348.60393815174314</v>
      </c>
      <c r="AW128" s="8">
        <v>381.25573534747991</v>
      </c>
      <c r="AX128" s="8">
        <v>7.8353985664300989</v>
      </c>
      <c r="AZ128" s="8">
        <f t="shared" si="149"/>
        <v>47.787143810836774</v>
      </c>
      <c r="BA128" s="8">
        <f t="shared" si="149"/>
        <v>42.392804135407353</v>
      </c>
      <c r="BB128" s="8">
        <f t="shared" si="149"/>
        <v>4.2518983568663042</v>
      </c>
      <c r="BC128" s="8">
        <f t="shared" si="149"/>
        <v>50.095207234867289</v>
      </c>
      <c r="BD128" s="8">
        <f t="shared" si="149"/>
        <v>31.318458291373215</v>
      </c>
      <c r="BE128" s="8">
        <f t="shared" si="148"/>
        <v>6.1048913126198894</v>
      </c>
      <c r="BF128" s="8">
        <f t="shared" si="148"/>
        <v>6.3357200417174626</v>
      </c>
      <c r="BG128" s="8">
        <f t="shared" si="148"/>
        <v>2.0839676331736134</v>
      </c>
      <c r="BH128" s="8">
        <f t="shared" si="148"/>
        <v>151.68373812754973</v>
      </c>
      <c r="BI128" s="8">
        <f t="shared" si="148"/>
        <v>15.26651275671</v>
      </c>
      <c r="BJ128" s="8">
        <f t="shared" si="148"/>
        <v>3.7213897952313095</v>
      </c>
      <c r="BK128" s="8">
        <f t="shared" si="148"/>
        <v>41.988631935456048</v>
      </c>
      <c r="BL128" s="8">
        <f t="shared" si="148"/>
        <v>24.002677543179733</v>
      </c>
      <c r="BM128" s="8">
        <f t="shared" si="148"/>
        <v>8.6858442185463236</v>
      </c>
      <c r="BN128" s="8">
        <f t="shared" si="132"/>
        <v>8.2586152336453136</v>
      </c>
      <c r="BO128" s="8">
        <f t="shared" si="132"/>
        <v>10.018614653759663</v>
      </c>
      <c r="BP128" s="8">
        <f t="shared" si="132"/>
        <v>3.8544362887599046</v>
      </c>
      <c r="BQ128" s="8">
        <f t="shared" si="132"/>
        <v>0</v>
      </c>
      <c r="BR128" s="8">
        <f t="shared" si="132"/>
        <v>86.596279476519086</v>
      </c>
      <c r="BS128" s="8">
        <f t="shared" si="132"/>
        <v>32.651797195736791</v>
      </c>
      <c r="BT128" s="8">
        <f t="shared" si="112"/>
        <v>338.44459819684494</v>
      </c>
      <c r="BU128" s="8">
        <f t="shared" si="112"/>
        <v>348.60393815174314</v>
      </c>
      <c r="BV128" s="8">
        <f t="shared" si="112"/>
        <v>381.25573534747991</v>
      </c>
      <c r="BW128" s="8">
        <f t="shared" si="112"/>
        <v>7.8353985664300989</v>
      </c>
      <c r="BX128" s="8"/>
      <c r="BY128" s="8">
        <f t="shared" si="156"/>
        <v>685.86173731836584</v>
      </c>
      <c r="BZ128" s="8">
        <f t="shared" si="153"/>
        <v>584.5848994645645</v>
      </c>
      <c r="CA128" s="8">
        <f t="shared" si="153"/>
        <v>66.639580667097789</v>
      </c>
      <c r="CB128" s="8">
        <f t="shared" si="153"/>
        <v>499.58611560470206</v>
      </c>
      <c r="CC128" s="8">
        <f t="shared" si="153"/>
        <v>639.9136791939593</v>
      </c>
      <c r="CD128" s="8">
        <f t="shared" si="153"/>
        <v>65.990921555345224</v>
      </c>
      <c r="CE128" s="8">
        <f t="shared" si="153"/>
        <v>67.077911140868167</v>
      </c>
      <c r="CF128" s="8">
        <f t="shared" si="153"/>
        <v>25.642578225399674</v>
      </c>
      <c r="CG128" s="8">
        <f t="shared" si="153"/>
        <v>1982.4113152484456</v>
      </c>
      <c r="CH128" s="8">
        <f t="shared" si="153"/>
        <v>208.70414601607706</v>
      </c>
      <c r="CI128" s="8">
        <f t="shared" si="153"/>
        <v>42.897342525174906</v>
      </c>
      <c r="CJ128" s="8">
        <f t="shared" si="153"/>
        <v>476.15075586397978</v>
      </c>
      <c r="CK128" s="8">
        <f t="shared" si="153"/>
        <v>300.65071560536722</v>
      </c>
      <c r="CL128" s="8">
        <f t="shared" si="153"/>
        <v>119.34891595726955</v>
      </c>
      <c r="CM128" s="8">
        <f t="shared" si="153"/>
        <v>68.289771431109074</v>
      </c>
      <c r="CN128" s="8">
        <f t="shared" si="153"/>
        <v>124.59088830850692</v>
      </c>
      <c r="CO128" s="8">
        <f t="shared" si="153"/>
        <v>135.99875669822933</v>
      </c>
      <c r="CP128" s="8">
        <f t="shared" si="153"/>
        <v>0</v>
      </c>
      <c r="CQ128" s="8">
        <f t="shared" si="153"/>
        <v>850.22742510686749</v>
      </c>
      <c r="CR128" s="8">
        <f t="shared" si="153"/>
        <v>232.44504125916274</v>
      </c>
      <c r="CS128" s="8">
        <f t="shared" si="153"/>
        <v>4234.5589994297716</v>
      </c>
      <c r="CT128" s="8">
        <f t="shared" si="153"/>
        <v>4484.4331977954107</v>
      </c>
      <c r="CU128" s="8">
        <f t="shared" si="153"/>
        <v>4716.878239054573</v>
      </c>
      <c r="CV128" s="8">
        <f t="shared" si="153"/>
        <v>87.370359169297473</v>
      </c>
      <c r="CW128" s="8"/>
      <c r="CX128" s="8">
        <f t="shared" si="157"/>
        <v>4.6775788855300071</v>
      </c>
      <c r="CY128" s="8">
        <f t="shared" si="154"/>
        <v>4.3039064215528073</v>
      </c>
      <c r="CZ128" s="8">
        <f t="shared" si="154"/>
        <v>0.69482608349054376</v>
      </c>
      <c r="DA128" s="8">
        <f t="shared" si="154"/>
        <v>4.3980285220256903</v>
      </c>
      <c r="DB128" s="8">
        <f t="shared" si="154"/>
        <v>3.6470149527422211</v>
      </c>
      <c r="DC128" s="8">
        <f t="shared" si="154"/>
        <v>0.63481902048733851</v>
      </c>
      <c r="DD128" s="8">
        <f t="shared" si="154"/>
        <v>0.58757366205867845</v>
      </c>
      <c r="DE128" s="8">
        <f t="shared" si="154"/>
        <v>0.27972269252324616</v>
      </c>
      <c r="DF128" s="8">
        <f t="shared" si="154"/>
        <v>15.627606493504844</v>
      </c>
      <c r="DG128" s="8">
        <f t="shared" si="154"/>
        <v>2.6468248910516707</v>
      </c>
      <c r="DH128" s="8">
        <f t="shared" si="154"/>
        <v>0.36831125663592951</v>
      </c>
      <c r="DI128" s="8">
        <f t="shared" si="154"/>
        <v>5.4127726151095574</v>
      </c>
      <c r="DJ128" s="8">
        <f t="shared" si="154"/>
        <v>2.0369101649957813</v>
      </c>
      <c r="DK128" s="8">
        <f t="shared" si="154"/>
        <v>1.2008496514303557</v>
      </c>
      <c r="DL128" s="8">
        <f t="shared" si="154"/>
        <v>0.68591474571552846</v>
      </c>
      <c r="DM128" s="8">
        <f t="shared" si="154"/>
        <v>1.1859271470229438</v>
      </c>
      <c r="DN128" s="8">
        <f t="shared" si="154"/>
        <v>0.78046437497095611</v>
      </c>
      <c r="DO128" s="8">
        <f t="shared" si="154"/>
        <v>0.1449085094535415</v>
      </c>
      <c r="DP128" s="8">
        <f t="shared" si="154"/>
        <v>7.4349059247394038</v>
      </c>
      <c r="DQ128" s="8">
        <f t="shared" si="154"/>
        <v>2.1336942165501367</v>
      </c>
      <c r="DR128" s="8">
        <f t="shared" si="154"/>
        <v>34.89195043244019</v>
      </c>
      <c r="DS128" s="8">
        <f t="shared" si="154"/>
        <v>36.427489402110993</v>
      </c>
      <c r="DT128" s="8">
        <f t="shared" si="154"/>
        <v>38.561183618661119</v>
      </c>
      <c r="DU128" s="8">
        <f t="shared" si="154"/>
        <v>0.78986161121022702</v>
      </c>
      <c r="DW128" s="4">
        <f t="shared" si="158"/>
        <v>0.14540586009611231</v>
      </c>
      <c r="DX128" s="4">
        <f t="shared" si="155"/>
        <v>0.12393470211385735</v>
      </c>
      <c r="DY128" s="4">
        <f t="shared" si="155"/>
        <v>1.4127899277818689E-2</v>
      </c>
      <c r="DZ128" s="4">
        <f t="shared" si="155"/>
        <v>0.10591456685658195</v>
      </c>
      <c r="EA128" s="4">
        <f t="shared" si="155"/>
        <v>0.13566465928580346</v>
      </c>
      <c r="EB128" s="4">
        <f t="shared" si="155"/>
        <v>1.3990380546386991E-2</v>
      </c>
      <c r="EC128" s="4">
        <f t="shared" si="155"/>
        <v>1.4220827365328158E-2</v>
      </c>
      <c r="ED128" s="4">
        <f t="shared" si="155"/>
        <v>5.4363451685238628E-3</v>
      </c>
      <c r="EE128" s="4">
        <f t="shared" si="155"/>
        <v>0.42028036654297651</v>
      </c>
      <c r="EF128" s="4">
        <f t="shared" si="155"/>
        <v>4.4246244112909019E-2</v>
      </c>
      <c r="EG128" s="4">
        <f t="shared" si="136"/>
        <v>9.094434995161764E-3</v>
      </c>
      <c r="EH128" s="4">
        <f t="shared" si="136"/>
        <v>0.10094616221414632</v>
      </c>
      <c r="EI128" s="4">
        <f t="shared" si="136"/>
        <v>6.3739342075030569E-2</v>
      </c>
      <c r="EJ128" s="4">
        <f t="shared" si="136"/>
        <v>2.5302522114963741E-2</v>
      </c>
      <c r="EK128" s="4">
        <f t="shared" si="136"/>
        <v>1.4477747351137207E-2</v>
      </c>
      <c r="EL128" s="4">
        <f t="shared" si="136"/>
        <v>2.6413844495057241E-2</v>
      </c>
      <c r="EM128" s="4">
        <f t="shared" si="136"/>
        <v>2.883236534964876E-2</v>
      </c>
      <c r="EN128" s="4">
        <f t="shared" si="136"/>
        <v>0</v>
      </c>
      <c r="EO128" s="4">
        <f t="shared" si="136"/>
        <v>0.18025214602047535</v>
      </c>
      <c r="EP128" s="4">
        <f t="shared" si="136"/>
        <v>4.9279423694802184E-2</v>
      </c>
      <c r="EQ128" s="4">
        <f t="shared" si="92"/>
        <v>0.89774609070225331</v>
      </c>
      <c r="ES128" s="4">
        <f t="shared" ref="ES128:ET138" si="160">CX128/$DT128</f>
        <v>0.12130278291733664</v>
      </c>
      <c r="ET128" s="4">
        <f t="shared" si="160"/>
        <v>0.11161240443537618</v>
      </c>
      <c r="EU128" s="4">
        <f t="shared" si="159"/>
        <v>1.8018795542217043E-2</v>
      </c>
      <c r="EV128" s="4">
        <f t="shared" si="159"/>
        <v>0.11405325535436441</v>
      </c>
      <c r="EW128" s="4">
        <f t="shared" si="159"/>
        <v>9.4577360197452595E-2</v>
      </c>
      <c r="EX128" s="4">
        <f t="shared" si="159"/>
        <v>1.6462643542407427E-2</v>
      </c>
      <c r="EY128" s="4">
        <f t="shared" si="159"/>
        <v>1.5237438452857313E-2</v>
      </c>
      <c r="EZ128" s="4">
        <f t="shared" si="159"/>
        <v>7.2539965393561851E-3</v>
      </c>
      <c r="FA128" s="4">
        <f t="shared" si="159"/>
        <v>0.40526781148756269</v>
      </c>
      <c r="FB128" s="4">
        <f t="shared" si="159"/>
        <v>6.8639617425300684E-2</v>
      </c>
      <c r="FC128" s="4">
        <f t="shared" si="159"/>
        <v>9.5513472894978944E-3</v>
      </c>
      <c r="FD128" s="4">
        <f t="shared" si="130"/>
        <v>0.14036842511468256</v>
      </c>
      <c r="FE128" s="4">
        <f t="shared" si="130"/>
        <v>5.282281231663357E-2</v>
      </c>
      <c r="FF128" s="4">
        <f t="shared" si="130"/>
        <v>3.1141410577688339E-2</v>
      </c>
      <c r="FG128" s="4">
        <f t="shared" si="130"/>
        <v>1.7787699477761622E-2</v>
      </c>
      <c r="FH128" s="4">
        <f t="shared" si="130"/>
        <v>3.0754428047406506E-2</v>
      </c>
      <c r="FI128" s="4">
        <f t="shared" si="125"/>
        <v>2.0239637421120598E-2</v>
      </c>
      <c r="FJ128" s="4">
        <f t="shared" si="125"/>
        <v>3.7578854136472916E-3</v>
      </c>
      <c r="FK128" s="4">
        <f t="shared" si="125"/>
        <v>0.19280803199052712</v>
      </c>
      <c r="FL128" s="4">
        <f t="shared" si="125"/>
        <v>5.5332695117728876E-2</v>
      </c>
      <c r="FM128" s="4">
        <f t="shared" si="89"/>
        <v>1</v>
      </c>
    </row>
    <row r="129" spans="1:169" s="4" customFormat="1" x14ac:dyDescent="0.2">
      <c r="A129" s="4" t="s">
        <v>522</v>
      </c>
      <c r="B129" s="4" t="s">
        <v>128</v>
      </c>
      <c r="C129" s="4" t="s">
        <v>543</v>
      </c>
      <c r="D129" s="5" t="s">
        <v>544</v>
      </c>
      <c r="E129" s="5" t="s">
        <v>98</v>
      </c>
      <c r="F129" s="25">
        <v>353</v>
      </c>
      <c r="G129" s="26">
        <v>43422</v>
      </c>
      <c r="H129" s="25">
        <v>5</v>
      </c>
      <c r="I129" s="25">
        <v>3</v>
      </c>
      <c r="J129" s="25" t="s">
        <v>525</v>
      </c>
      <c r="K129" s="27" t="s">
        <v>453</v>
      </c>
      <c r="L129" s="25">
        <v>67</v>
      </c>
      <c r="M129" s="25" t="s">
        <v>526</v>
      </c>
      <c r="N129" s="25">
        <v>100</v>
      </c>
      <c r="O129" s="25">
        <v>2</v>
      </c>
      <c r="P129" s="28">
        <v>7</v>
      </c>
      <c r="Q129" s="25" t="s">
        <v>102</v>
      </c>
      <c r="R129" s="25" t="s">
        <v>103</v>
      </c>
      <c r="S129" s="25"/>
      <c r="T129" s="25" t="s">
        <v>104</v>
      </c>
      <c r="U129" s="28">
        <v>2000</v>
      </c>
      <c r="V129" s="36"/>
      <c r="W129" s="25" t="s">
        <v>105</v>
      </c>
      <c r="X129" s="25" t="s">
        <v>545</v>
      </c>
      <c r="Y129" s="25"/>
      <c r="Z129" s="25"/>
      <c r="AA129" s="8">
        <v>37.195437939655235</v>
      </c>
      <c r="AB129" s="8">
        <v>23.938734807850757</v>
      </c>
      <c r="AC129" s="8">
        <v>0</v>
      </c>
      <c r="AD129" s="8">
        <v>50.999375599364633</v>
      </c>
      <c r="AE129" s="8">
        <v>18.432127530920631</v>
      </c>
      <c r="AF129" s="8">
        <v>6.7516781478162216</v>
      </c>
      <c r="AG129" s="8">
        <v>9.0117893826792326</v>
      </c>
      <c r="AH129" s="8">
        <v>2.326339774065135</v>
      </c>
      <c r="AI129" s="8">
        <v>66.608309177210984</v>
      </c>
      <c r="AJ129" s="8">
        <v>8.1142123116347058</v>
      </c>
      <c r="AK129" s="8">
        <v>2.3003515429463213</v>
      </c>
      <c r="AL129" s="8">
        <v>19.455279851226223</v>
      </c>
      <c r="AM129" s="8">
        <v>13.526329052040008</v>
      </c>
      <c r="AN129" s="8">
        <v>1.1933815200443962</v>
      </c>
      <c r="AO129" s="8">
        <v>9.8068014082793731</v>
      </c>
      <c r="AP129" s="8">
        <v>7.3578857868655918</v>
      </c>
      <c r="AQ129" s="8">
        <v>2.9336199650525838</v>
      </c>
      <c r="AR129" s="8">
        <v>0</v>
      </c>
      <c r="AS129" s="8">
        <v>98.453595793782313</v>
      </c>
      <c r="AT129" s="8">
        <v>28.284306510011763</v>
      </c>
      <c r="AU129" s="8">
        <v>228.39807143661866</v>
      </c>
      <c r="AV129" s="8">
        <v>238.68722337752374</v>
      </c>
      <c r="AW129" s="8">
        <v>266.9715298875355</v>
      </c>
      <c r="AX129" s="8">
        <v>6.6957561166479875</v>
      </c>
      <c r="AZ129" s="8">
        <f t="shared" si="149"/>
        <v>37.195437939655235</v>
      </c>
      <c r="BA129" s="8">
        <f t="shared" si="149"/>
        <v>23.938734807850757</v>
      </c>
      <c r="BB129" s="8">
        <f t="shared" si="149"/>
        <v>0</v>
      </c>
      <c r="BC129" s="8">
        <f t="shared" si="149"/>
        <v>50.999375599364633</v>
      </c>
      <c r="BD129" s="8">
        <f t="shared" si="149"/>
        <v>18.432127530920631</v>
      </c>
      <c r="BE129" s="8">
        <f t="shared" si="148"/>
        <v>6.7516781478162216</v>
      </c>
      <c r="BF129" s="8">
        <f t="shared" si="148"/>
        <v>9.0117893826792326</v>
      </c>
      <c r="BG129" s="8">
        <f t="shared" si="148"/>
        <v>2.326339774065135</v>
      </c>
      <c r="BH129" s="8">
        <f t="shared" si="148"/>
        <v>66.608309177210984</v>
      </c>
      <c r="BI129" s="8">
        <f t="shared" si="148"/>
        <v>8.1142123116347058</v>
      </c>
      <c r="BJ129" s="8">
        <f t="shared" si="148"/>
        <v>2.3003515429463213</v>
      </c>
      <c r="BK129" s="8">
        <f t="shared" si="148"/>
        <v>19.455279851226223</v>
      </c>
      <c r="BL129" s="8">
        <f t="shared" si="148"/>
        <v>13.526329052040008</v>
      </c>
      <c r="BM129" s="8">
        <f t="shared" si="148"/>
        <v>1.1933815200443962</v>
      </c>
      <c r="BN129" s="8">
        <f t="shared" si="132"/>
        <v>9.8068014082793731</v>
      </c>
      <c r="BO129" s="8">
        <f t="shared" si="132"/>
        <v>7.3578857868655918</v>
      </c>
      <c r="BP129" s="8">
        <f t="shared" si="132"/>
        <v>2.9336199650525838</v>
      </c>
      <c r="BQ129" s="8">
        <f t="shared" si="132"/>
        <v>0</v>
      </c>
      <c r="BR129" s="8">
        <f t="shared" si="132"/>
        <v>98.453595793782313</v>
      </c>
      <c r="BS129" s="8">
        <f t="shared" si="132"/>
        <v>28.284306510011763</v>
      </c>
      <c r="BT129" s="8">
        <f t="shared" si="112"/>
        <v>228.39807143661866</v>
      </c>
      <c r="BU129" s="8">
        <f t="shared" si="112"/>
        <v>238.68722337752374</v>
      </c>
      <c r="BV129" s="8">
        <f t="shared" si="112"/>
        <v>266.9715298875355</v>
      </c>
      <c r="BW129" s="8">
        <f t="shared" si="112"/>
        <v>6.6957561166479875</v>
      </c>
      <c r="BX129" s="8"/>
      <c r="BY129" s="8">
        <f t="shared" si="156"/>
        <v>1274.7387262573802</v>
      </c>
      <c r="BZ129" s="8">
        <f t="shared" si="153"/>
        <v>994.97308414887164</v>
      </c>
      <c r="CA129" s="8">
        <f t="shared" si="153"/>
        <v>63.778475352994562</v>
      </c>
      <c r="CB129" s="8">
        <f t="shared" si="153"/>
        <v>1516.4187425134787</v>
      </c>
      <c r="CC129" s="8">
        <f t="shared" si="153"/>
        <v>746.25878733440766</v>
      </c>
      <c r="CD129" s="8">
        <f t="shared" si="153"/>
        <v>192.84854190654167</v>
      </c>
      <c r="CE129" s="8">
        <f t="shared" si="153"/>
        <v>230.21264136595042</v>
      </c>
      <c r="CF129" s="8">
        <f t="shared" si="153"/>
        <v>66.154611108581236</v>
      </c>
      <c r="CG129" s="8">
        <f t="shared" si="153"/>
        <v>3274.380709571411</v>
      </c>
      <c r="CH129" s="8">
        <f t="shared" si="153"/>
        <v>350.71087602517059</v>
      </c>
      <c r="CI129" s="8">
        <f t="shared" si="153"/>
        <v>90.326120072664452</v>
      </c>
      <c r="CJ129" s="8">
        <f t="shared" si="153"/>
        <v>921.65867680023405</v>
      </c>
      <c r="CK129" s="8">
        <f t="shared" si="153"/>
        <v>562.93509892829616</v>
      </c>
      <c r="CL129" s="8">
        <f t="shared" si="153"/>
        <v>148.18838607886079</v>
      </c>
      <c r="CM129" s="8">
        <f t="shared" si="153"/>
        <v>270.98124962887027</v>
      </c>
      <c r="CN129" s="8">
        <f t="shared" si="153"/>
        <v>260.64750660937881</v>
      </c>
      <c r="CO129" s="8">
        <f t="shared" si="153"/>
        <v>101.82084380718733</v>
      </c>
      <c r="CP129" s="8">
        <f t="shared" si="153"/>
        <v>0</v>
      </c>
      <c r="CQ129" s="8">
        <f t="shared" si="153"/>
        <v>2775.7481290545211</v>
      </c>
      <c r="CR129" s="8">
        <f t="shared" si="153"/>
        <v>914.04155558622824</v>
      </c>
      <c r="CS129" s="8">
        <f t="shared" si="153"/>
        <v>8502.6400445019535</v>
      </c>
      <c r="CT129" s="8">
        <f t="shared" si="153"/>
        <v>8809.3674229390035</v>
      </c>
      <c r="CU129" s="8">
        <f t="shared" si="153"/>
        <v>9723.4089785252327</v>
      </c>
      <c r="CV129" s="8">
        <f t="shared" si="153"/>
        <v>217.96732024617128</v>
      </c>
      <c r="CW129" s="8"/>
      <c r="CX129" s="8">
        <f t="shared" si="157"/>
        <v>4.6775788855300071</v>
      </c>
      <c r="CY129" s="8">
        <f t="shared" si="154"/>
        <v>4.3039064215528073</v>
      </c>
      <c r="CZ129" s="8">
        <f t="shared" si="154"/>
        <v>0.69482608349054376</v>
      </c>
      <c r="DA129" s="8">
        <f t="shared" si="154"/>
        <v>4.3980285220256903</v>
      </c>
      <c r="DB129" s="8">
        <f t="shared" si="154"/>
        <v>3.6470149527422211</v>
      </c>
      <c r="DC129" s="8">
        <f t="shared" si="154"/>
        <v>0.63481902048733851</v>
      </c>
      <c r="DD129" s="8">
        <f t="shared" si="154"/>
        <v>0.58757366205867845</v>
      </c>
      <c r="DE129" s="8">
        <f t="shared" si="154"/>
        <v>0.27972269252324616</v>
      </c>
      <c r="DF129" s="8">
        <f t="shared" si="154"/>
        <v>15.627606493504844</v>
      </c>
      <c r="DG129" s="8">
        <f t="shared" si="154"/>
        <v>2.6468248910516707</v>
      </c>
      <c r="DH129" s="8">
        <f t="shared" si="154"/>
        <v>0.36831125663592951</v>
      </c>
      <c r="DI129" s="8">
        <f t="shared" si="154"/>
        <v>5.4127726151095574</v>
      </c>
      <c r="DJ129" s="8">
        <f t="shared" si="154"/>
        <v>2.0369101649957813</v>
      </c>
      <c r="DK129" s="8">
        <f t="shared" si="154"/>
        <v>1.2008496514303557</v>
      </c>
      <c r="DL129" s="8">
        <f t="shared" si="154"/>
        <v>0.68591474571552846</v>
      </c>
      <c r="DM129" s="8">
        <f t="shared" si="154"/>
        <v>1.1859271470229438</v>
      </c>
      <c r="DN129" s="8">
        <f t="shared" si="154"/>
        <v>0.78046437497095611</v>
      </c>
      <c r="DO129" s="8">
        <f t="shared" si="154"/>
        <v>0.1449085094535415</v>
      </c>
      <c r="DP129" s="8">
        <f t="shared" si="154"/>
        <v>7.4349059247394038</v>
      </c>
      <c r="DQ129" s="8">
        <f t="shared" si="154"/>
        <v>2.1336942165501367</v>
      </c>
      <c r="DR129" s="8">
        <f t="shared" si="154"/>
        <v>34.89195043244019</v>
      </c>
      <c r="DS129" s="8">
        <f t="shared" si="154"/>
        <v>36.427489402110993</v>
      </c>
      <c r="DT129" s="8">
        <f t="shared" si="154"/>
        <v>38.561183618661119</v>
      </c>
      <c r="DU129" s="8">
        <f t="shared" si="154"/>
        <v>0.78986161121022702</v>
      </c>
      <c r="DW129" s="4">
        <f t="shared" si="158"/>
        <v>0.13109998037444706</v>
      </c>
      <c r="DX129" s="4">
        <f t="shared" si="155"/>
        <v>0.10232759789764402</v>
      </c>
      <c r="DY129" s="4">
        <f t="shared" si="155"/>
        <v>6.5592710842311977E-3</v>
      </c>
      <c r="DZ129" s="4">
        <f t="shared" si="155"/>
        <v>0.15595546231394627</v>
      </c>
      <c r="EA129" s="4">
        <f t="shared" si="155"/>
        <v>7.674867826526352E-2</v>
      </c>
      <c r="EB129" s="4">
        <f t="shared" si="155"/>
        <v>1.9833429030133357E-2</v>
      </c>
      <c r="EC129" s="4">
        <f t="shared" si="155"/>
        <v>2.3676124482101872E-2</v>
      </c>
      <c r="ED129" s="4">
        <f t="shared" si="155"/>
        <v>6.8036437894043031E-3</v>
      </c>
      <c r="EE129" s="4">
        <f t="shared" si="155"/>
        <v>0.33675233828003009</v>
      </c>
      <c r="EF129" s="4">
        <f t="shared" si="155"/>
        <v>3.6068715899921298E-2</v>
      </c>
      <c r="EG129" s="4">
        <f t="shared" si="136"/>
        <v>9.2895526941379758E-3</v>
      </c>
      <c r="EH129" s="4">
        <f t="shared" si="136"/>
        <v>9.4787607806662857E-2</v>
      </c>
      <c r="EI129" s="4">
        <f t="shared" si="136"/>
        <v>5.7894828878593312E-2</v>
      </c>
      <c r="EJ129" s="4">
        <f t="shared" si="136"/>
        <v>1.524037365970559E-2</v>
      </c>
      <c r="EK129" s="4">
        <f t="shared" si="136"/>
        <v>2.7868955242687992E-2</v>
      </c>
      <c r="EL129" s="4">
        <f t="shared" si="136"/>
        <v>2.6806185689096838E-2</v>
      </c>
      <c r="EM129" s="4">
        <f t="shared" si="136"/>
        <v>1.0471722832194464E-2</v>
      </c>
      <c r="EN129" s="4">
        <f t="shared" si="136"/>
        <v>0</v>
      </c>
      <c r="EO129" s="4">
        <f t="shared" si="136"/>
        <v>0.28547067547862459</v>
      </c>
      <c r="EP129" s="4">
        <f t="shared" si="136"/>
        <v>9.4004228106104259E-2</v>
      </c>
      <c r="EQ129" s="4">
        <f t="shared" si="92"/>
        <v>0.87445052072586626</v>
      </c>
      <c r="ES129" s="4">
        <f t="shared" si="160"/>
        <v>0.12130278291733664</v>
      </c>
      <c r="ET129" s="4">
        <f t="shared" si="160"/>
        <v>0.11161240443537618</v>
      </c>
      <c r="EU129" s="4">
        <f t="shared" si="159"/>
        <v>1.8018795542217043E-2</v>
      </c>
      <c r="EV129" s="4">
        <f t="shared" si="159"/>
        <v>0.11405325535436441</v>
      </c>
      <c r="EW129" s="4">
        <f t="shared" si="159"/>
        <v>9.4577360197452595E-2</v>
      </c>
      <c r="EX129" s="4">
        <f t="shared" si="159"/>
        <v>1.6462643542407427E-2</v>
      </c>
      <c r="EY129" s="4">
        <f t="shared" si="159"/>
        <v>1.5237438452857313E-2</v>
      </c>
      <c r="EZ129" s="4">
        <f t="shared" si="159"/>
        <v>7.2539965393561851E-3</v>
      </c>
      <c r="FA129" s="4">
        <f t="shared" si="159"/>
        <v>0.40526781148756269</v>
      </c>
      <c r="FB129" s="4">
        <f t="shared" si="159"/>
        <v>6.8639617425300684E-2</v>
      </c>
      <c r="FC129" s="4">
        <f t="shared" si="159"/>
        <v>9.5513472894978944E-3</v>
      </c>
      <c r="FD129" s="4">
        <f t="shared" si="130"/>
        <v>0.14036842511468256</v>
      </c>
      <c r="FE129" s="4">
        <f t="shared" si="130"/>
        <v>5.282281231663357E-2</v>
      </c>
      <c r="FF129" s="4">
        <f t="shared" si="130"/>
        <v>3.1141410577688339E-2</v>
      </c>
      <c r="FG129" s="4">
        <f t="shared" si="130"/>
        <v>1.7787699477761622E-2</v>
      </c>
      <c r="FH129" s="4">
        <f t="shared" si="130"/>
        <v>3.0754428047406506E-2</v>
      </c>
      <c r="FI129" s="4">
        <f t="shared" si="125"/>
        <v>2.0239637421120598E-2</v>
      </c>
      <c r="FJ129" s="4">
        <f t="shared" si="125"/>
        <v>3.7578854136472916E-3</v>
      </c>
      <c r="FK129" s="4">
        <f t="shared" si="125"/>
        <v>0.19280803199052712</v>
      </c>
      <c r="FL129" s="4">
        <f t="shared" si="125"/>
        <v>5.5332695117728876E-2</v>
      </c>
      <c r="FM129" s="4">
        <f t="shared" si="89"/>
        <v>1</v>
      </c>
    </row>
    <row r="130" spans="1:169" s="4" customFormat="1" x14ac:dyDescent="0.2">
      <c r="A130" s="4" t="s">
        <v>522</v>
      </c>
      <c r="B130" s="4" t="s">
        <v>132</v>
      </c>
      <c r="C130" s="4" t="s">
        <v>546</v>
      </c>
      <c r="D130" s="5" t="s">
        <v>547</v>
      </c>
      <c r="E130" s="5" t="s">
        <v>98</v>
      </c>
      <c r="F130" s="25">
        <v>353</v>
      </c>
      <c r="G130" s="26">
        <v>43422</v>
      </c>
      <c r="H130" s="25">
        <v>5</v>
      </c>
      <c r="I130" s="25">
        <v>3</v>
      </c>
      <c r="J130" s="25" t="s">
        <v>525</v>
      </c>
      <c r="K130" s="27" t="s">
        <v>453</v>
      </c>
      <c r="L130" s="25">
        <v>67</v>
      </c>
      <c r="M130" s="25" t="s">
        <v>526</v>
      </c>
      <c r="N130" s="25">
        <v>120</v>
      </c>
      <c r="O130" s="25">
        <v>1</v>
      </c>
      <c r="P130" s="28">
        <v>8</v>
      </c>
      <c r="Q130" s="25" t="s">
        <v>102</v>
      </c>
      <c r="R130" s="25" t="s">
        <v>103</v>
      </c>
      <c r="S130" s="25"/>
      <c r="T130" s="25" t="s">
        <v>104</v>
      </c>
      <c r="U130" s="28">
        <v>2000</v>
      </c>
      <c r="V130" s="36"/>
      <c r="W130" s="25" t="s">
        <v>105</v>
      </c>
      <c r="X130" s="25" t="s">
        <v>548</v>
      </c>
      <c r="Y130" s="25"/>
      <c r="Z130" s="25"/>
      <c r="AA130" s="8">
        <v>7.9505536181589793</v>
      </c>
      <c r="AB130" s="8">
        <v>7.0708527498847698</v>
      </c>
      <c r="AC130" s="8">
        <v>0.81345189800677187</v>
      </c>
      <c r="AD130" s="8">
        <v>46.993811009897776</v>
      </c>
      <c r="AE130" s="8">
        <v>13.605465163155692</v>
      </c>
      <c r="AF130" s="8">
        <v>2.9745577969540644</v>
      </c>
      <c r="AG130" s="8">
        <v>2.9376738231461057</v>
      </c>
      <c r="AH130" s="8">
        <v>0.84922641276690669</v>
      </c>
      <c r="AI130" s="8">
        <v>62.380343197753987</v>
      </c>
      <c r="AJ130" s="8">
        <v>6.7089777132335477</v>
      </c>
      <c r="AK130" s="8">
        <v>1.8300199359654028</v>
      </c>
      <c r="AL130" s="8">
        <v>3.1988259877734668</v>
      </c>
      <c r="AM130" s="8">
        <v>2.8717965880789982</v>
      </c>
      <c r="AN130" s="8">
        <v>0</v>
      </c>
      <c r="AO130" s="8">
        <v>3.0071608942856645</v>
      </c>
      <c r="AP130" s="8">
        <v>2.7270236337491904</v>
      </c>
      <c r="AQ130" s="8">
        <v>0.45984546018611233</v>
      </c>
      <c r="AR130" s="8">
        <v>0</v>
      </c>
      <c r="AS130" s="8">
        <v>52.958888590906625</v>
      </c>
      <c r="AT130" s="8">
        <v>4.1562724501208272</v>
      </c>
      <c r="AU130" s="8">
        <v>154.85716625292736</v>
      </c>
      <c r="AV130" s="8">
        <v>157.66394788845861</v>
      </c>
      <c r="AW130" s="8">
        <v>161.82022033857945</v>
      </c>
      <c r="AX130" s="8">
        <v>5.8422219941520819</v>
      </c>
      <c r="AZ130" s="8">
        <f t="shared" si="149"/>
        <v>7.9505536181589793</v>
      </c>
      <c r="BA130" s="8">
        <f t="shared" si="149"/>
        <v>7.0708527498847698</v>
      </c>
      <c r="BB130" s="8">
        <f t="shared" si="149"/>
        <v>0.81345189800677187</v>
      </c>
      <c r="BC130" s="8">
        <f t="shared" si="149"/>
        <v>46.993811009897776</v>
      </c>
      <c r="BD130" s="8">
        <f t="shared" si="149"/>
        <v>13.605465163155692</v>
      </c>
      <c r="BE130" s="8">
        <f t="shared" si="148"/>
        <v>2.9745577969540644</v>
      </c>
      <c r="BF130" s="8">
        <f t="shared" si="148"/>
        <v>2.9376738231461057</v>
      </c>
      <c r="BG130" s="8">
        <f t="shared" si="148"/>
        <v>0.84922641276690669</v>
      </c>
      <c r="BH130" s="8">
        <f t="shared" si="148"/>
        <v>62.380343197753987</v>
      </c>
      <c r="BI130" s="8">
        <f t="shared" si="148"/>
        <v>6.7089777132335477</v>
      </c>
      <c r="BJ130" s="8">
        <f t="shared" si="148"/>
        <v>1.8300199359654028</v>
      </c>
      <c r="BK130" s="8">
        <f t="shared" si="148"/>
        <v>3.1988259877734668</v>
      </c>
      <c r="BL130" s="8">
        <f t="shared" si="148"/>
        <v>2.8717965880789982</v>
      </c>
      <c r="BM130" s="8">
        <f t="shared" si="148"/>
        <v>0</v>
      </c>
      <c r="BN130" s="8">
        <f t="shared" si="132"/>
        <v>3.0071608942856645</v>
      </c>
      <c r="BO130" s="8">
        <f t="shared" si="132"/>
        <v>2.7270236337491904</v>
      </c>
      <c r="BP130" s="8">
        <f t="shared" si="132"/>
        <v>0.45984546018611233</v>
      </c>
      <c r="BQ130" s="8">
        <f t="shared" si="132"/>
        <v>0</v>
      </c>
      <c r="BR130" s="8">
        <f t="shared" si="132"/>
        <v>52.958888590906625</v>
      </c>
      <c r="BS130" s="8">
        <f t="shared" si="132"/>
        <v>4.1562724501208272</v>
      </c>
      <c r="BT130" s="8">
        <f t="shared" si="112"/>
        <v>154.85716625292736</v>
      </c>
      <c r="BU130" s="8">
        <f t="shared" si="112"/>
        <v>157.66394788845861</v>
      </c>
      <c r="BV130" s="8">
        <f t="shared" si="112"/>
        <v>161.82022033857945</v>
      </c>
      <c r="BW130" s="8">
        <f t="shared" si="112"/>
        <v>5.8422219941520819</v>
      </c>
      <c r="BX130" s="8"/>
      <c r="BY130" s="8">
        <f t="shared" si="156"/>
        <v>451.45991557814216</v>
      </c>
      <c r="BZ130" s="8">
        <f t="shared" si="153"/>
        <v>310.09587557735529</v>
      </c>
      <c r="CA130" s="8">
        <f t="shared" si="153"/>
        <v>8.1345189800677193</v>
      </c>
      <c r="CB130" s="8">
        <f t="shared" si="153"/>
        <v>979.93186609262409</v>
      </c>
      <c r="CC130" s="8">
        <f t="shared" si="153"/>
        <v>320.37592694076324</v>
      </c>
      <c r="CD130" s="8">
        <f t="shared" si="153"/>
        <v>97.262359447702863</v>
      </c>
      <c r="CE130" s="8">
        <f t="shared" si="153"/>
        <v>119.49463205825339</v>
      </c>
      <c r="CF130" s="8">
        <f t="shared" si="153"/>
        <v>31.755661868320416</v>
      </c>
      <c r="CG130" s="8">
        <f t="shared" si="153"/>
        <v>1289.8865237496498</v>
      </c>
      <c r="CH130" s="8">
        <f t="shared" si="153"/>
        <v>148.23190024868254</v>
      </c>
      <c r="CI130" s="8">
        <f t="shared" si="153"/>
        <v>41.303714789117237</v>
      </c>
      <c r="CJ130" s="8">
        <f t="shared" si="153"/>
        <v>226.54105838999692</v>
      </c>
      <c r="CK130" s="8">
        <f t="shared" si="153"/>
        <v>163.98125640119005</v>
      </c>
      <c r="CL130" s="8">
        <f t="shared" si="153"/>
        <v>11.933815200443963</v>
      </c>
      <c r="CM130" s="8">
        <f t="shared" si="153"/>
        <v>128.13962302565039</v>
      </c>
      <c r="CN130" s="8">
        <f t="shared" si="153"/>
        <v>100.84909420614781</v>
      </c>
      <c r="CO130" s="8">
        <f t="shared" si="153"/>
        <v>33.934654252386963</v>
      </c>
      <c r="CP130" s="8">
        <f t="shared" si="153"/>
        <v>0</v>
      </c>
      <c r="CQ130" s="8">
        <f t="shared" si="153"/>
        <v>1514.1248438468892</v>
      </c>
      <c r="CR130" s="8">
        <f t="shared" si="153"/>
        <v>324.40578960132592</v>
      </c>
      <c r="CS130" s="8">
        <f t="shared" si="153"/>
        <v>3832.5523768954599</v>
      </c>
      <c r="CT130" s="8">
        <f t="shared" si="153"/>
        <v>3963.5117126598234</v>
      </c>
      <c r="CU130" s="8">
        <f t="shared" si="153"/>
        <v>4287.9175022611489</v>
      </c>
      <c r="CV130" s="8">
        <f t="shared" si="153"/>
        <v>125.37978110800069</v>
      </c>
      <c r="CW130" s="8"/>
      <c r="CX130" s="8">
        <f t="shared" si="157"/>
        <v>4.6775788855300071</v>
      </c>
      <c r="CY130" s="8">
        <f t="shared" si="154"/>
        <v>4.3039064215528073</v>
      </c>
      <c r="CZ130" s="8">
        <f t="shared" si="154"/>
        <v>0.69482608349054376</v>
      </c>
      <c r="DA130" s="8">
        <f t="shared" si="154"/>
        <v>4.3980285220256903</v>
      </c>
      <c r="DB130" s="8">
        <f t="shared" si="154"/>
        <v>3.6470149527422211</v>
      </c>
      <c r="DC130" s="8">
        <f t="shared" si="154"/>
        <v>0.63481902048733851</v>
      </c>
      <c r="DD130" s="8">
        <f t="shared" si="154"/>
        <v>0.58757366205867845</v>
      </c>
      <c r="DE130" s="8">
        <f t="shared" si="154"/>
        <v>0.27972269252324616</v>
      </c>
      <c r="DF130" s="8">
        <f t="shared" si="154"/>
        <v>15.627606493504844</v>
      </c>
      <c r="DG130" s="8">
        <f t="shared" si="154"/>
        <v>2.6468248910516707</v>
      </c>
      <c r="DH130" s="8">
        <f t="shared" si="154"/>
        <v>0.36831125663592951</v>
      </c>
      <c r="DI130" s="8">
        <f t="shared" si="154"/>
        <v>5.4127726151095574</v>
      </c>
      <c r="DJ130" s="8">
        <f t="shared" si="154"/>
        <v>2.0369101649957813</v>
      </c>
      <c r="DK130" s="8">
        <f t="shared" si="154"/>
        <v>1.2008496514303557</v>
      </c>
      <c r="DL130" s="8">
        <f t="shared" si="154"/>
        <v>0.68591474571552846</v>
      </c>
      <c r="DM130" s="8">
        <f t="shared" si="154"/>
        <v>1.1859271470229438</v>
      </c>
      <c r="DN130" s="8">
        <f t="shared" si="154"/>
        <v>0.78046437497095611</v>
      </c>
      <c r="DO130" s="8">
        <f t="shared" si="154"/>
        <v>0.1449085094535415</v>
      </c>
      <c r="DP130" s="8">
        <f t="shared" si="154"/>
        <v>7.4349059247394038</v>
      </c>
      <c r="DQ130" s="8">
        <f t="shared" si="154"/>
        <v>2.1336942165501367</v>
      </c>
      <c r="DR130" s="8">
        <f t="shared" si="154"/>
        <v>34.89195043244019</v>
      </c>
      <c r="DS130" s="8">
        <f t="shared" si="154"/>
        <v>36.427489402110993</v>
      </c>
      <c r="DT130" s="8">
        <f t="shared" si="154"/>
        <v>38.561183618661119</v>
      </c>
      <c r="DU130" s="8">
        <f t="shared" si="154"/>
        <v>0.78986161121022702</v>
      </c>
      <c r="DW130" s="4">
        <f t="shared" si="158"/>
        <v>0.10528652086708143</v>
      </c>
      <c r="DX130" s="4">
        <f t="shared" si="155"/>
        <v>7.2318526514055445E-2</v>
      </c>
      <c r="DY130" s="4">
        <f t="shared" si="155"/>
        <v>1.8970791708977938E-3</v>
      </c>
      <c r="DZ130" s="4">
        <f t="shared" si="155"/>
        <v>0.22853328348222099</v>
      </c>
      <c r="EA130" s="4">
        <f t="shared" si="155"/>
        <v>7.4715972677137393E-2</v>
      </c>
      <c r="EB130" s="4">
        <f t="shared" si="155"/>
        <v>2.2682889630319024E-2</v>
      </c>
      <c r="EC130" s="4">
        <f t="shared" si="155"/>
        <v>2.7867754450788814E-2</v>
      </c>
      <c r="ED130" s="4">
        <f t="shared" si="155"/>
        <v>7.4058472094145214E-3</v>
      </c>
      <c r="EE130" s="4">
        <f t="shared" si="155"/>
        <v>0.30081887607899488</v>
      </c>
      <c r="EF130" s="4">
        <f t="shared" si="155"/>
        <v>3.456967168107021E-2</v>
      </c>
      <c r="EG130" s="4">
        <f t="shared" si="136"/>
        <v>9.6325814961077342E-3</v>
      </c>
      <c r="EH130" s="4">
        <f t="shared" si="136"/>
        <v>5.2832419996544928E-2</v>
      </c>
      <c r="EI130" s="4">
        <f t="shared" si="136"/>
        <v>3.8242633239729484E-2</v>
      </c>
      <c r="EJ130" s="4">
        <f t="shared" si="136"/>
        <v>2.7831261198824138E-3</v>
      </c>
      <c r="EK130" s="4">
        <f t="shared" si="136"/>
        <v>2.9883882550930257E-2</v>
      </c>
      <c r="EL130" s="4">
        <f t="shared" si="136"/>
        <v>2.3519364389115935E-2</v>
      </c>
      <c r="EM130" s="4">
        <f t="shared" si="136"/>
        <v>7.9140175235396185E-3</v>
      </c>
      <c r="EN130" s="4">
        <f t="shared" si="136"/>
        <v>0</v>
      </c>
      <c r="EO130" s="4">
        <f t="shared" si="136"/>
        <v>0.35311426655210726</v>
      </c>
      <c r="EP130" s="4">
        <f t="shared" si="136"/>
        <v>7.565579081926295E-2</v>
      </c>
      <c r="EQ130" s="4">
        <f t="shared" si="92"/>
        <v>0.89380273171637259</v>
      </c>
      <c r="ES130" s="4">
        <f t="shared" si="160"/>
        <v>0.12130278291733664</v>
      </c>
      <c r="ET130" s="4">
        <f t="shared" si="160"/>
        <v>0.11161240443537618</v>
      </c>
      <c r="EU130" s="4">
        <f t="shared" si="159"/>
        <v>1.8018795542217043E-2</v>
      </c>
      <c r="EV130" s="4">
        <f t="shared" si="159"/>
        <v>0.11405325535436441</v>
      </c>
      <c r="EW130" s="4">
        <f t="shared" si="159"/>
        <v>9.4577360197452595E-2</v>
      </c>
      <c r="EX130" s="4">
        <f t="shared" si="159"/>
        <v>1.6462643542407427E-2</v>
      </c>
      <c r="EY130" s="4">
        <f t="shared" si="159"/>
        <v>1.5237438452857313E-2</v>
      </c>
      <c r="EZ130" s="4">
        <f t="shared" si="159"/>
        <v>7.2539965393561851E-3</v>
      </c>
      <c r="FA130" s="4">
        <f t="shared" si="159"/>
        <v>0.40526781148756269</v>
      </c>
      <c r="FB130" s="4">
        <f t="shared" si="159"/>
        <v>6.8639617425300684E-2</v>
      </c>
      <c r="FC130" s="4">
        <f t="shared" si="159"/>
        <v>9.5513472894978944E-3</v>
      </c>
      <c r="FD130" s="4">
        <f t="shared" si="130"/>
        <v>0.14036842511468256</v>
      </c>
      <c r="FE130" s="4">
        <f t="shared" si="130"/>
        <v>5.282281231663357E-2</v>
      </c>
      <c r="FF130" s="4">
        <f t="shared" si="130"/>
        <v>3.1141410577688339E-2</v>
      </c>
      <c r="FG130" s="4">
        <f t="shared" si="130"/>
        <v>1.7787699477761622E-2</v>
      </c>
      <c r="FH130" s="4">
        <f t="shared" si="130"/>
        <v>3.0754428047406506E-2</v>
      </c>
      <c r="FI130" s="4">
        <f t="shared" si="125"/>
        <v>2.0239637421120598E-2</v>
      </c>
      <c r="FJ130" s="4">
        <f t="shared" si="125"/>
        <v>3.7578854136472916E-3</v>
      </c>
      <c r="FK130" s="4">
        <f t="shared" si="125"/>
        <v>0.19280803199052712</v>
      </c>
      <c r="FL130" s="4">
        <f t="shared" si="125"/>
        <v>5.5332695117728876E-2</v>
      </c>
      <c r="FM130" s="4">
        <f t="shared" si="89"/>
        <v>1</v>
      </c>
    </row>
    <row r="131" spans="1:169" x14ac:dyDescent="0.2">
      <c r="A131" t="s">
        <v>549</v>
      </c>
      <c r="B131" t="s">
        <v>550</v>
      </c>
      <c r="C131" t="s">
        <v>551</v>
      </c>
      <c r="D131" t="s">
        <v>552</v>
      </c>
      <c r="E131" t="s">
        <v>98</v>
      </c>
      <c r="F131" t="s">
        <v>553</v>
      </c>
      <c r="G131" s="40">
        <v>43423</v>
      </c>
      <c r="H131">
        <v>5</v>
      </c>
      <c r="I131">
        <v>4</v>
      </c>
      <c r="K131" t="s">
        <v>139</v>
      </c>
      <c r="L131">
        <v>70</v>
      </c>
      <c r="M131" t="s">
        <v>554</v>
      </c>
      <c r="N131">
        <v>5</v>
      </c>
      <c r="O131">
        <v>22</v>
      </c>
      <c r="P131">
        <v>1</v>
      </c>
      <c r="Q131" t="s">
        <v>102</v>
      </c>
      <c r="R131" t="s">
        <v>103</v>
      </c>
      <c r="T131" t="s">
        <v>203</v>
      </c>
      <c r="U131">
        <v>2000</v>
      </c>
      <c r="W131" t="s">
        <v>105</v>
      </c>
      <c r="AA131" s="19">
        <v>27.75523848579034</v>
      </c>
      <c r="AB131" s="19">
        <v>36.90208961752721</v>
      </c>
      <c r="AC131" s="19">
        <v>7.2364456721505102</v>
      </c>
      <c r="AD131" s="19">
        <v>17.111966690120607</v>
      </c>
      <c r="AE131" s="19">
        <v>10.767900578842482</v>
      </c>
      <c r="AF131" s="19">
        <v>3.8571709064918154</v>
      </c>
      <c r="AG131" s="19">
        <v>0.80375432031176552</v>
      </c>
      <c r="AH131" s="19">
        <v>1.9824928205838246</v>
      </c>
      <c r="AI131" s="19">
        <v>169.21343284682985</v>
      </c>
      <c r="AJ131" s="19">
        <v>47.958001420800692</v>
      </c>
      <c r="AK131" s="19">
        <v>2.8867271036663289</v>
      </c>
      <c r="AL131" s="19">
        <v>31.882179211850659</v>
      </c>
      <c r="AM131" s="19">
        <v>13.318605972789697</v>
      </c>
      <c r="AN131" s="19">
        <v>23.64668046031667</v>
      </c>
      <c r="AO131" s="19">
        <v>1.726140213904743</v>
      </c>
      <c r="AP131" s="19">
        <v>8.8560793355423044</v>
      </c>
      <c r="AQ131" s="19">
        <v>3.3663045592626166</v>
      </c>
      <c r="AR131" s="19">
        <v>0.9985073616392306</v>
      </c>
      <c r="AS131" s="19">
        <v>22.439506471223691</v>
      </c>
      <c r="AT131" s="19">
        <v>2.8166885613773398</v>
      </c>
      <c r="AU131" s="19">
        <v>292.61813913560667</v>
      </c>
      <c r="AV131" s="19">
        <v>301.11991941874197</v>
      </c>
      <c r="AW131" s="19">
        <v>303.93660798011933</v>
      </c>
      <c r="AX131" s="19">
        <v>7.9403136022019503</v>
      </c>
      <c r="AZ131" s="19">
        <f t="shared" si="149"/>
        <v>27.75523848579034</v>
      </c>
      <c r="BA131" s="19">
        <f t="shared" si="149"/>
        <v>36.90208961752721</v>
      </c>
      <c r="BB131" s="19">
        <f t="shared" si="149"/>
        <v>7.2364456721505102</v>
      </c>
      <c r="BC131" s="19">
        <f t="shared" si="149"/>
        <v>17.111966690120607</v>
      </c>
      <c r="BD131" s="19">
        <f t="shared" si="149"/>
        <v>10.767900578842482</v>
      </c>
      <c r="BE131" s="19">
        <f t="shared" si="148"/>
        <v>3.8571709064918154</v>
      </c>
      <c r="BF131" s="19">
        <f t="shared" si="148"/>
        <v>0.80375432031176552</v>
      </c>
      <c r="BG131" s="19">
        <f t="shared" si="148"/>
        <v>1.9824928205838246</v>
      </c>
      <c r="BH131" s="19">
        <f t="shared" si="148"/>
        <v>169.21343284682985</v>
      </c>
      <c r="BI131" s="19">
        <f t="shared" si="148"/>
        <v>47.958001420800692</v>
      </c>
      <c r="BJ131" s="19">
        <f t="shared" si="148"/>
        <v>2.8867271036663289</v>
      </c>
      <c r="BK131" s="19">
        <f t="shared" si="148"/>
        <v>31.882179211850659</v>
      </c>
      <c r="BL131" s="19">
        <f t="shared" si="148"/>
        <v>13.318605972789697</v>
      </c>
      <c r="BM131" s="19">
        <f t="shared" si="148"/>
        <v>23.64668046031667</v>
      </c>
      <c r="BN131" s="19">
        <f t="shared" si="132"/>
        <v>1.726140213904743</v>
      </c>
      <c r="BO131" s="19">
        <f t="shared" si="132"/>
        <v>8.8560793355423044</v>
      </c>
      <c r="BP131" s="19">
        <f t="shared" si="132"/>
        <v>3.3663045592626166</v>
      </c>
      <c r="BQ131" s="19">
        <f t="shared" si="132"/>
        <v>0.9985073616392306</v>
      </c>
      <c r="BR131" s="19">
        <f t="shared" si="132"/>
        <v>22.439506471223691</v>
      </c>
      <c r="BS131" s="19">
        <f t="shared" si="132"/>
        <v>2.8166885613773398</v>
      </c>
      <c r="BT131" s="19">
        <f t="shared" si="112"/>
        <v>292.61813913560667</v>
      </c>
      <c r="BU131" s="19">
        <f t="shared" si="112"/>
        <v>301.11991941874197</v>
      </c>
      <c r="BV131" s="19">
        <f t="shared" si="112"/>
        <v>303.93660798011933</v>
      </c>
      <c r="BW131" s="19">
        <f t="shared" si="112"/>
        <v>7.9403136022019503</v>
      </c>
      <c r="BX131" s="19"/>
      <c r="BY131" s="19">
        <f>(AZ131+AZ131)*($N131-0)/2</f>
        <v>138.7761924289517</v>
      </c>
      <c r="BZ131" s="19">
        <f t="shared" ref="BZ131:CV131" si="161">(BA131+BA131)*($N131-0)/2</f>
        <v>184.51044808763606</v>
      </c>
      <c r="CA131" s="19">
        <f t="shared" si="161"/>
        <v>36.182228360752553</v>
      </c>
      <c r="CB131" s="19">
        <f t="shared" si="161"/>
        <v>85.559833450603037</v>
      </c>
      <c r="CC131" s="19">
        <f t="shared" si="161"/>
        <v>53.839502894212416</v>
      </c>
      <c r="CD131" s="19">
        <f t="shared" si="161"/>
        <v>19.285854532459076</v>
      </c>
      <c r="CE131" s="19">
        <f t="shared" si="161"/>
        <v>4.0187716015588277</v>
      </c>
      <c r="CF131" s="19">
        <f t="shared" si="161"/>
        <v>9.9124641029191238</v>
      </c>
      <c r="CG131" s="19">
        <f t="shared" si="161"/>
        <v>846.06716423414923</v>
      </c>
      <c r="CH131" s="19">
        <f t="shared" si="161"/>
        <v>239.79000710400345</v>
      </c>
      <c r="CI131" s="19">
        <f t="shared" si="161"/>
        <v>14.433635518331645</v>
      </c>
      <c r="CJ131" s="19">
        <f t="shared" si="161"/>
        <v>159.4108960592533</v>
      </c>
      <c r="CK131" s="19">
        <f t="shared" si="161"/>
        <v>66.593029863948487</v>
      </c>
      <c r="CL131" s="19">
        <f t="shared" si="161"/>
        <v>118.23340230158335</v>
      </c>
      <c r="CM131" s="19">
        <f t="shared" si="161"/>
        <v>8.630701069523715</v>
      </c>
      <c r="CN131" s="19">
        <f t="shared" si="161"/>
        <v>44.280396677711522</v>
      </c>
      <c r="CO131" s="19">
        <f t="shared" si="161"/>
        <v>16.831522796313084</v>
      </c>
      <c r="CP131" s="19">
        <f t="shared" si="161"/>
        <v>4.992536808196153</v>
      </c>
      <c r="CQ131" s="19">
        <f t="shared" si="161"/>
        <v>112.19753235611846</v>
      </c>
      <c r="CR131" s="19">
        <f t="shared" si="161"/>
        <v>14.083442806886699</v>
      </c>
      <c r="CS131" s="19">
        <f t="shared" si="161"/>
        <v>1463.0906956780334</v>
      </c>
      <c r="CT131" s="19">
        <f t="shared" si="161"/>
        <v>1505.5995970937099</v>
      </c>
      <c r="CU131" s="19">
        <f t="shared" si="161"/>
        <v>1519.6830399005967</v>
      </c>
      <c r="CV131" s="19">
        <f t="shared" si="161"/>
        <v>39.701568011009755</v>
      </c>
      <c r="CW131" s="19"/>
      <c r="CX131" s="19">
        <f>SUM(BY131:BY138)/1000</f>
        <v>4.6225134086132673</v>
      </c>
      <c r="CY131" s="19">
        <f t="shared" ref="CY131" si="162">SUM(BZ131:BZ138)/1000</f>
        <v>5.0281363966676347</v>
      </c>
      <c r="CZ131" s="19">
        <f t="shared" ref="CZ131:DU131" si="163">SUM(CA131:CA138)/1000</f>
        <v>0.83616460606643317</v>
      </c>
      <c r="DA131" s="19">
        <f t="shared" si="163"/>
        <v>4.252197043350793</v>
      </c>
      <c r="DB131" s="19">
        <f t="shared" si="163"/>
        <v>2.2434920350178391</v>
      </c>
      <c r="DC131" s="19">
        <f t="shared" si="163"/>
        <v>0.65965315890909737</v>
      </c>
      <c r="DD131" s="19">
        <f t="shared" si="163"/>
        <v>0.51284313837865159</v>
      </c>
      <c r="DE131" s="19">
        <f t="shared" si="163"/>
        <v>0.30388069876469193</v>
      </c>
      <c r="DF131" s="19">
        <f t="shared" si="163"/>
        <v>22.960053183342666</v>
      </c>
      <c r="DG131" s="19">
        <f t="shared" si="163"/>
        <v>3.5244079477451171</v>
      </c>
      <c r="DH131" s="19">
        <f t="shared" si="163"/>
        <v>0.31497504620741545</v>
      </c>
      <c r="DI131" s="19">
        <f t="shared" si="163"/>
        <v>7.4505633615369051</v>
      </c>
      <c r="DJ131" s="19">
        <f t="shared" si="163"/>
        <v>2.4862636959816786</v>
      </c>
      <c r="DK131" s="19">
        <f t="shared" si="163"/>
        <v>2.198348630958201</v>
      </c>
      <c r="DL131" s="19">
        <f t="shared" si="163"/>
        <v>0.80351368448322569</v>
      </c>
      <c r="DM131" s="19">
        <f t="shared" si="163"/>
        <v>1.2605946218597519</v>
      </c>
      <c r="DN131" s="19">
        <f t="shared" si="163"/>
        <v>0.43324253790119954</v>
      </c>
      <c r="DO131" s="19">
        <f t="shared" si="163"/>
        <v>0.42815278116183314</v>
      </c>
      <c r="DP131" s="19">
        <f t="shared" si="163"/>
        <v>7.7469775448687681</v>
      </c>
      <c r="DQ131" s="19">
        <f t="shared" si="163"/>
        <v>3.2446038241335726</v>
      </c>
      <c r="DR131" s="19">
        <f t="shared" si="163"/>
        <v>41.715287958036328</v>
      </c>
      <c r="DS131" s="19">
        <f t="shared" si="163"/>
        <v>42.863387414030129</v>
      </c>
      <c r="DT131" s="19">
        <f t="shared" si="163"/>
        <v>46.107991238163699</v>
      </c>
      <c r="DU131" s="19">
        <f t="shared" si="163"/>
        <v>0.95994273775677241</v>
      </c>
      <c r="DW131">
        <f t="shared" si="158"/>
        <v>9.1319169053850291E-2</v>
      </c>
      <c r="DX131">
        <f t="shared" si="155"/>
        <v>0.1214137706634569</v>
      </c>
      <c r="DY131">
        <f t="shared" si="155"/>
        <v>2.3809062423384847E-2</v>
      </c>
      <c r="DZ131">
        <f t="shared" si="155"/>
        <v>5.6301104377791539E-2</v>
      </c>
      <c r="EA131">
        <f t="shared" si="155"/>
        <v>3.5428113284553128E-2</v>
      </c>
      <c r="EB131">
        <f t="shared" si="155"/>
        <v>1.2690708539933811E-2</v>
      </c>
      <c r="EC131">
        <f t="shared" si="155"/>
        <v>2.6444801291075131E-3</v>
      </c>
      <c r="ED131">
        <f t="shared" si="155"/>
        <v>6.5227181212521154E-3</v>
      </c>
      <c r="EE131">
        <f t="shared" si="155"/>
        <v>0.55673922918129759</v>
      </c>
      <c r="EF131">
        <f t="shared" si="155"/>
        <v>0.15778948689174568</v>
      </c>
      <c r="EG131">
        <f t="shared" si="136"/>
        <v>9.49779338149076E-3</v>
      </c>
      <c r="EH131">
        <f t="shared" si="136"/>
        <v>0.10489746340110531</v>
      </c>
      <c r="EI131">
        <f t="shared" si="136"/>
        <v>4.3820341555107688E-2</v>
      </c>
      <c r="EJ131">
        <f t="shared" si="136"/>
        <v>7.7801356728516929E-2</v>
      </c>
      <c r="EK131">
        <f t="shared" si="136"/>
        <v>5.6792770879960956E-3</v>
      </c>
      <c r="EL131">
        <f t="shared" si="136"/>
        <v>2.9137915943714111E-2</v>
      </c>
      <c r="EM131">
        <f t="shared" si="136"/>
        <v>1.1075679832166873E-2</v>
      </c>
      <c r="EN131">
        <f t="shared" si="136"/>
        <v>3.2852487506359997E-3</v>
      </c>
      <c r="EO131">
        <f t="shared" si="136"/>
        <v>7.3829561435032776E-2</v>
      </c>
      <c r="EP131">
        <f t="shared" si="136"/>
        <v>9.2673553873496572E-3</v>
      </c>
      <c r="EQ131">
        <f t="shared" si="92"/>
        <v>0.96276042915747417</v>
      </c>
      <c r="ES131">
        <f t="shared" si="160"/>
        <v>0.10025406192033805</v>
      </c>
      <c r="ET131">
        <f t="shared" si="160"/>
        <v>0.10905130025499428</v>
      </c>
      <c r="EU131">
        <f t="shared" si="159"/>
        <v>1.8134917258645127E-2</v>
      </c>
      <c r="EV131">
        <f t="shared" si="159"/>
        <v>9.2222561190894795E-2</v>
      </c>
      <c r="EW131">
        <f t="shared" si="159"/>
        <v>4.8657336283192819E-2</v>
      </c>
      <c r="EX131">
        <f t="shared" si="159"/>
        <v>1.430669914683034E-2</v>
      </c>
      <c r="EY131">
        <f t="shared" si="159"/>
        <v>1.1122651943990352E-2</v>
      </c>
      <c r="EZ131">
        <f t="shared" si="159"/>
        <v>6.5906297499503542E-3</v>
      </c>
      <c r="FA131">
        <f t="shared" si="159"/>
        <v>0.49796255631146585</v>
      </c>
      <c r="FB131">
        <f t="shared" si="159"/>
        <v>7.643811523994469E-2</v>
      </c>
      <c r="FC131">
        <f t="shared" si="159"/>
        <v>6.8312463360301378E-3</v>
      </c>
      <c r="FD131">
        <f t="shared" si="130"/>
        <v>0.16158941566229099</v>
      </c>
      <c r="FE131">
        <f t="shared" si="130"/>
        <v>5.3922620118913182E-2</v>
      </c>
      <c r="FF131">
        <f t="shared" si="130"/>
        <v>4.7678256456738073E-2</v>
      </c>
      <c r="FG131">
        <f t="shared" si="130"/>
        <v>1.7426777070655715E-2</v>
      </c>
      <c r="FH131">
        <f t="shared" si="130"/>
        <v>2.7340046443323572E-2</v>
      </c>
      <c r="FI131">
        <f t="shared" si="125"/>
        <v>9.3962570536493817E-3</v>
      </c>
      <c r="FJ131">
        <f t="shared" si="125"/>
        <v>9.2858693181899019E-3</v>
      </c>
      <c r="FK131">
        <f t="shared" si="125"/>
        <v>0.1680181100246366</v>
      </c>
      <c r="FL131">
        <f t="shared" si="125"/>
        <v>7.0369663414180703E-2</v>
      </c>
      <c r="FM131">
        <f t="shared" si="89"/>
        <v>1</v>
      </c>
    </row>
    <row r="132" spans="1:169" x14ac:dyDescent="0.2">
      <c r="A132" t="s">
        <v>549</v>
      </c>
      <c r="B132" t="s">
        <v>555</v>
      </c>
      <c r="C132" t="s">
        <v>556</v>
      </c>
      <c r="D132" t="s">
        <v>557</v>
      </c>
      <c r="E132" t="s">
        <v>98</v>
      </c>
      <c r="F132" t="s">
        <v>553</v>
      </c>
      <c r="G132" s="40">
        <v>43423</v>
      </c>
      <c r="H132">
        <v>5</v>
      </c>
      <c r="I132">
        <v>4</v>
      </c>
      <c r="K132" t="s">
        <v>139</v>
      </c>
      <c r="L132">
        <v>70</v>
      </c>
      <c r="M132" t="s">
        <v>554</v>
      </c>
      <c r="N132">
        <v>12</v>
      </c>
      <c r="O132">
        <v>18</v>
      </c>
      <c r="P132">
        <v>2</v>
      </c>
      <c r="Q132" t="s">
        <v>102</v>
      </c>
      <c r="R132" t="s">
        <v>103</v>
      </c>
      <c r="T132" t="s">
        <v>203</v>
      </c>
      <c r="U132">
        <v>2000</v>
      </c>
      <c r="W132" t="s">
        <v>105</v>
      </c>
      <c r="AA132" s="19">
        <v>27.23590544552475</v>
      </c>
      <c r="AB132" s="19">
        <v>36.052451792321655</v>
      </c>
      <c r="AC132" s="19">
        <v>7.3535506328113636</v>
      </c>
      <c r="AD132" s="19">
        <v>16.431019591357629</v>
      </c>
      <c r="AE132" s="19">
        <v>10.673328325758762</v>
      </c>
      <c r="AF132" s="19">
        <v>4.0146330954373175</v>
      </c>
      <c r="AG132" s="19">
        <v>0.75425725068351046</v>
      </c>
      <c r="AH132" s="19">
        <v>2.117527984807225</v>
      </c>
      <c r="AI132" s="19">
        <v>164.31188524747452</v>
      </c>
      <c r="AJ132" s="19">
        <v>46.359012143639632</v>
      </c>
      <c r="AK132" s="19">
        <v>2.789807019544293</v>
      </c>
      <c r="AL132" s="19">
        <v>31.630956770521461</v>
      </c>
      <c r="AM132" s="19">
        <v>13.700013316473353</v>
      </c>
      <c r="AN132" s="19">
        <v>22.483108845163379</v>
      </c>
      <c r="AO132" s="19">
        <v>1.6860565750024199</v>
      </c>
      <c r="AP132" s="19">
        <v>8.6201031741818461</v>
      </c>
      <c r="AQ132" s="19">
        <v>3.2228124228478348</v>
      </c>
      <c r="AR132" s="19">
        <v>1.51658300742721</v>
      </c>
      <c r="AS132" s="19">
        <v>21.360571322173882</v>
      </c>
      <c r="AT132" s="19">
        <v>2.6553107589829708</v>
      </c>
      <c r="AU132" s="19">
        <v>284.49698638793791</v>
      </c>
      <c r="AV132" s="19">
        <v>292.5563854012716</v>
      </c>
      <c r="AW132" s="19">
        <v>295.21169616025458</v>
      </c>
      <c r="AX132" s="19">
        <v>6.8347110391181412</v>
      </c>
      <c r="AZ132" s="19">
        <f t="shared" si="149"/>
        <v>27.23590544552475</v>
      </c>
      <c r="BA132" s="19">
        <f t="shared" si="149"/>
        <v>36.052451792321655</v>
      </c>
      <c r="BB132" s="19">
        <f t="shared" si="149"/>
        <v>7.3535506328113636</v>
      </c>
      <c r="BC132" s="19">
        <f t="shared" si="149"/>
        <v>16.431019591357629</v>
      </c>
      <c r="BD132" s="19">
        <f t="shared" si="149"/>
        <v>10.673328325758762</v>
      </c>
      <c r="BE132" s="19">
        <f t="shared" si="148"/>
        <v>4.0146330954373175</v>
      </c>
      <c r="BF132" s="19">
        <f t="shared" si="148"/>
        <v>0.75425725068351046</v>
      </c>
      <c r="BG132" s="19">
        <f t="shared" si="148"/>
        <v>2.117527984807225</v>
      </c>
      <c r="BH132" s="19">
        <f t="shared" si="148"/>
        <v>164.31188524747452</v>
      </c>
      <c r="BI132" s="19">
        <f t="shared" si="148"/>
        <v>46.359012143639632</v>
      </c>
      <c r="BJ132" s="19">
        <f t="shared" si="148"/>
        <v>2.789807019544293</v>
      </c>
      <c r="BK132" s="19">
        <f t="shared" si="148"/>
        <v>31.630956770521461</v>
      </c>
      <c r="BL132" s="19">
        <f t="shared" si="148"/>
        <v>13.700013316473353</v>
      </c>
      <c r="BM132" s="19">
        <f t="shared" si="148"/>
        <v>22.483108845163379</v>
      </c>
      <c r="BN132" s="19">
        <f t="shared" si="132"/>
        <v>1.6860565750024199</v>
      </c>
      <c r="BO132" s="19">
        <f t="shared" si="132"/>
        <v>8.6201031741818461</v>
      </c>
      <c r="BP132" s="19">
        <f t="shared" si="132"/>
        <v>3.2228124228478348</v>
      </c>
      <c r="BQ132" s="19">
        <f t="shared" si="132"/>
        <v>1.51658300742721</v>
      </c>
      <c r="BR132" s="19">
        <f t="shared" si="132"/>
        <v>21.360571322173882</v>
      </c>
      <c r="BS132" s="19">
        <f t="shared" si="132"/>
        <v>2.6553107589829708</v>
      </c>
      <c r="BT132" s="19">
        <f t="shared" si="112"/>
        <v>284.49698638793791</v>
      </c>
      <c r="BU132" s="19">
        <f t="shared" si="112"/>
        <v>292.5563854012716</v>
      </c>
      <c r="BV132" s="19">
        <f t="shared" si="112"/>
        <v>295.21169616025458</v>
      </c>
      <c r="BW132" s="19">
        <f t="shared" si="112"/>
        <v>6.8347110391181412</v>
      </c>
      <c r="BX132" s="19"/>
      <c r="BY132" s="19">
        <f>(AZ131+AZ132)*($N132-$N131)/2</f>
        <v>192.46900375960283</v>
      </c>
      <c r="BZ132" s="19">
        <f t="shared" ref="BZ132:CV138" si="164">(BA131+BA132)*($N132-$N131)/2</f>
        <v>255.34089493447107</v>
      </c>
      <c r="CA132" s="19">
        <f t="shared" si="164"/>
        <v>51.064987067366559</v>
      </c>
      <c r="CB132" s="19">
        <f t="shared" si="164"/>
        <v>117.40045198517382</v>
      </c>
      <c r="CC132" s="19">
        <f t="shared" si="164"/>
        <v>75.044301166104361</v>
      </c>
      <c r="CD132" s="19">
        <f t="shared" si="164"/>
        <v>27.551314006751966</v>
      </c>
      <c r="CE132" s="19">
        <f t="shared" si="164"/>
        <v>5.4530404984834657</v>
      </c>
      <c r="CF132" s="19">
        <f t="shared" si="164"/>
        <v>14.350072818868673</v>
      </c>
      <c r="CG132" s="19">
        <f t="shared" si="164"/>
        <v>1167.3386133300651</v>
      </c>
      <c r="CH132" s="19">
        <f t="shared" si="164"/>
        <v>330.10954747554109</v>
      </c>
      <c r="CI132" s="19">
        <f t="shared" si="164"/>
        <v>19.867869431237178</v>
      </c>
      <c r="CJ132" s="19">
        <f t="shared" si="164"/>
        <v>222.29597593830243</v>
      </c>
      <c r="CK132" s="19">
        <f t="shared" si="164"/>
        <v>94.565167512420672</v>
      </c>
      <c r="CL132" s="19">
        <f t="shared" si="164"/>
        <v>161.45426256918017</v>
      </c>
      <c r="CM132" s="19">
        <f t="shared" si="164"/>
        <v>11.94268876117507</v>
      </c>
      <c r="CN132" s="19">
        <f t="shared" si="164"/>
        <v>61.166638784034525</v>
      </c>
      <c r="CO132" s="19">
        <f t="shared" si="164"/>
        <v>23.061909437386579</v>
      </c>
      <c r="CP132" s="19">
        <f t="shared" si="164"/>
        <v>8.8028162917325403</v>
      </c>
      <c r="CQ132" s="19">
        <f t="shared" si="164"/>
        <v>153.30027227689152</v>
      </c>
      <c r="CR132" s="19">
        <f t="shared" si="164"/>
        <v>19.151997621261089</v>
      </c>
      <c r="CS132" s="19">
        <f t="shared" si="164"/>
        <v>2019.9029393324058</v>
      </c>
      <c r="CT132" s="19">
        <f t="shared" si="164"/>
        <v>2077.8670668700474</v>
      </c>
      <c r="CU132" s="19">
        <f t="shared" si="164"/>
        <v>2097.0190644913091</v>
      </c>
      <c r="CV132" s="19">
        <f t="shared" si="164"/>
        <v>51.712586244620319</v>
      </c>
      <c r="CW132" s="19"/>
      <c r="CX132" s="19">
        <f>CX131</f>
        <v>4.6225134086132673</v>
      </c>
      <c r="CY132" s="19">
        <f t="shared" ref="CY132:DU138" si="165">CY131</f>
        <v>5.0281363966676347</v>
      </c>
      <c r="CZ132" s="19">
        <f t="shared" si="165"/>
        <v>0.83616460606643317</v>
      </c>
      <c r="DA132" s="19">
        <f t="shared" si="165"/>
        <v>4.252197043350793</v>
      </c>
      <c r="DB132" s="19">
        <f t="shared" si="165"/>
        <v>2.2434920350178391</v>
      </c>
      <c r="DC132" s="19">
        <f t="shared" si="165"/>
        <v>0.65965315890909737</v>
      </c>
      <c r="DD132" s="19">
        <f t="shared" si="165"/>
        <v>0.51284313837865159</v>
      </c>
      <c r="DE132" s="19">
        <f t="shared" si="165"/>
        <v>0.30388069876469193</v>
      </c>
      <c r="DF132" s="19">
        <f t="shared" si="165"/>
        <v>22.960053183342666</v>
      </c>
      <c r="DG132" s="19">
        <f t="shared" si="165"/>
        <v>3.5244079477451171</v>
      </c>
      <c r="DH132" s="19">
        <f t="shared" si="165"/>
        <v>0.31497504620741545</v>
      </c>
      <c r="DI132" s="19">
        <f t="shared" si="165"/>
        <v>7.4505633615369051</v>
      </c>
      <c r="DJ132" s="19">
        <f t="shared" si="165"/>
        <v>2.4862636959816786</v>
      </c>
      <c r="DK132" s="19">
        <f t="shared" si="165"/>
        <v>2.198348630958201</v>
      </c>
      <c r="DL132" s="19">
        <f t="shared" si="165"/>
        <v>0.80351368448322569</v>
      </c>
      <c r="DM132" s="19">
        <f t="shared" si="165"/>
        <v>1.2605946218597519</v>
      </c>
      <c r="DN132" s="19">
        <f t="shared" si="165"/>
        <v>0.43324253790119954</v>
      </c>
      <c r="DO132" s="19">
        <f t="shared" si="165"/>
        <v>0.42815278116183314</v>
      </c>
      <c r="DP132" s="19">
        <f t="shared" si="165"/>
        <v>7.7469775448687681</v>
      </c>
      <c r="DQ132" s="19">
        <f t="shared" si="165"/>
        <v>3.2446038241335726</v>
      </c>
      <c r="DR132" s="19">
        <f t="shared" si="165"/>
        <v>41.715287958036328</v>
      </c>
      <c r="DS132" s="19">
        <f t="shared" si="165"/>
        <v>42.863387414030129</v>
      </c>
      <c r="DT132" s="19">
        <f t="shared" si="165"/>
        <v>46.107991238163699</v>
      </c>
      <c r="DU132" s="19">
        <f t="shared" si="165"/>
        <v>0.95994273775677241</v>
      </c>
      <c r="DW132">
        <f t="shared" si="158"/>
        <v>9.1782190738590924E-2</v>
      </c>
      <c r="DX132">
        <f t="shared" si="155"/>
        <v>0.12176374514573675</v>
      </c>
      <c r="DY132">
        <f t="shared" si="155"/>
        <v>2.4351226906825382E-2</v>
      </c>
      <c r="DZ132">
        <f t="shared" si="155"/>
        <v>5.5984446671519694E-2</v>
      </c>
      <c r="EA132">
        <f t="shared" si="155"/>
        <v>3.5786179742866797E-2</v>
      </c>
      <c r="EB132">
        <f t="shared" si="155"/>
        <v>1.3138323095520026E-2</v>
      </c>
      <c r="EC132">
        <f t="shared" si="155"/>
        <v>2.6003771691061159E-3</v>
      </c>
      <c r="ED132">
        <f t="shared" si="155"/>
        <v>6.8430817162597832E-3</v>
      </c>
      <c r="EE132">
        <f t="shared" si="155"/>
        <v>0.5566657132958569</v>
      </c>
      <c r="EF132">
        <f t="shared" si="155"/>
        <v>0.15741847704928635</v>
      </c>
      <c r="EG132">
        <f t="shared" si="136"/>
        <v>9.4743389641317767E-3</v>
      </c>
      <c r="EH132">
        <f t="shared" si="136"/>
        <v>0.10600570099834861</v>
      </c>
      <c r="EI132">
        <f t="shared" si="136"/>
        <v>4.509504425290483E-2</v>
      </c>
      <c r="EJ132">
        <f t="shared" si="136"/>
        <v>7.6992272174857615E-2</v>
      </c>
      <c r="EK132">
        <f t="shared" si="136"/>
        <v>5.6950787731975651E-3</v>
      </c>
      <c r="EL132">
        <f t="shared" ref="EL132:EQ138" si="166">CN132/$CU132</f>
        <v>2.9168375156795351E-2</v>
      </c>
      <c r="EM132">
        <f t="shared" si="166"/>
        <v>1.0997472473136954E-2</v>
      </c>
      <c r="EN132">
        <f t="shared" si="166"/>
        <v>4.1977759958362181E-3</v>
      </c>
      <c r="EO132">
        <f t="shared" si="166"/>
        <v>7.3103900137445249E-2</v>
      </c>
      <c r="EP132">
        <f t="shared" si="166"/>
        <v>9.1329630452868307E-3</v>
      </c>
      <c r="EQ132">
        <f t="shared" si="92"/>
        <v>0.96322583496511516</v>
      </c>
      <c r="ES132">
        <f t="shared" si="160"/>
        <v>0.10025406192033805</v>
      </c>
      <c r="ET132">
        <f t="shared" si="160"/>
        <v>0.10905130025499428</v>
      </c>
      <c r="EU132">
        <f t="shared" si="159"/>
        <v>1.8134917258645127E-2</v>
      </c>
      <c r="EV132">
        <f t="shared" si="159"/>
        <v>9.2222561190894795E-2</v>
      </c>
      <c r="EW132">
        <f t="shared" si="159"/>
        <v>4.8657336283192819E-2</v>
      </c>
      <c r="EX132">
        <f t="shared" si="159"/>
        <v>1.430669914683034E-2</v>
      </c>
      <c r="EY132">
        <f t="shared" si="159"/>
        <v>1.1122651943990352E-2</v>
      </c>
      <c r="EZ132">
        <f t="shared" si="159"/>
        <v>6.5906297499503542E-3</v>
      </c>
      <c r="FA132">
        <f t="shared" si="159"/>
        <v>0.49796255631146585</v>
      </c>
      <c r="FB132">
        <f t="shared" si="159"/>
        <v>7.643811523994469E-2</v>
      </c>
      <c r="FC132">
        <f t="shared" si="159"/>
        <v>6.8312463360301378E-3</v>
      </c>
      <c r="FD132">
        <f t="shared" si="130"/>
        <v>0.16158941566229099</v>
      </c>
      <c r="FE132">
        <f t="shared" si="130"/>
        <v>5.3922620118913182E-2</v>
      </c>
      <c r="FF132">
        <f t="shared" si="130"/>
        <v>4.7678256456738073E-2</v>
      </c>
      <c r="FG132">
        <f t="shared" si="130"/>
        <v>1.7426777070655715E-2</v>
      </c>
      <c r="FH132">
        <f t="shared" si="130"/>
        <v>2.7340046443323572E-2</v>
      </c>
      <c r="FI132">
        <f t="shared" si="125"/>
        <v>9.3962570536493817E-3</v>
      </c>
      <c r="FJ132">
        <f t="shared" si="125"/>
        <v>9.2858693181899019E-3</v>
      </c>
      <c r="FK132">
        <f t="shared" si="125"/>
        <v>0.1680181100246366</v>
      </c>
      <c r="FL132">
        <f t="shared" si="125"/>
        <v>7.0369663414180703E-2</v>
      </c>
      <c r="FM132">
        <f t="shared" ref="FM132:FM138" si="167">DT132/$DT132</f>
        <v>1</v>
      </c>
    </row>
    <row r="133" spans="1:169" x14ac:dyDescent="0.2">
      <c r="A133" t="s">
        <v>549</v>
      </c>
      <c r="B133" t="s">
        <v>558</v>
      </c>
      <c r="C133" t="s">
        <v>559</v>
      </c>
      <c r="D133" t="s">
        <v>560</v>
      </c>
      <c r="E133" t="s">
        <v>98</v>
      </c>
      <c r="F133" t="s">
        <v>553</v>
      </c>
      <c r="G133" s="40">
        <v>43423</v>
      </c>
      <c r="H133">
        <v>5</v>
      </c>
      <c r="I133">
        <v>4</v>
      </c>
      <c r="K133" t="s">
        <v>139</v>
      </c>
      <c r="L133">
        <v>70</v>
      </c>
      <c r="M133" t="s">
        <v>554</v>
      </c>
      <c r="N133">
        <v>30</v>
      </c>
      <c r="O133">
        <v>14</v>
      </c>
      <c r="P133">
        <v>3</v>
      </c>
      <c r="Q133" t="s">
        <v>102</v>
      </c>
      <c r="R133" t="s">
        <v>103</v>
      </c>
      <c r="T133" t="s">
        <v>203</v>
      </c>
      <c r="U133">
        <v>2000</v>
      </c>
      <c r="W133" t="s">
        <v>105</v>
      </c>
      <c r="AA133" s="19">
        <v>59.121348986018255</v>
      </c>
      <c r="AB133" s="19">
        <v>73.231295806229511</v>
      </c>
      <c r="AC133" s="19">
        <v>13.194380886239385</v>
      </c>
      <c r="AD133" s="19">
        <v>31.569428016535742</v>
      </c>
      <c r="AE133" s="19">
        <v>27.66881133300544</v>
      </c>
      <c r="AF133" s="19">
        <v>4.0886316960708644</v>
      </c>
      <c r="AG133" s="19">
        <v>2.5938177724088001</v>
      </c>
      <c r="AH133" s="19">
        <v>2.9959235556724608</v>
      </c>
      <c r="AI133" s="19">
        <v>316.24427688643078</v>
      </c>
      <c r="AJ133" s="19">
        <v>57.122132989578823</v>
      </c>
      <c r="AK133" s="19">
        <v>3.4406080015298466</v>
      </c>
      <c r="AL133" s="19">
        <v>80.336495948407148</v>
      </c>
      <c r="AM133" s="19">
        <v>34.900452865148658</v>
      </c>
      <c r="AN133" s="19">
        <v>43.376519639938707</v>
      </c>
      <c r="AO133" s="19">
        <v>3.6696740090277857</v>
      </c>
      <c r="AP133" s="19">
        <v>13.526020446923587</v>
      </c>
      <c r="AQ133" s="19">
        <v>9.0360000234722371</v>
      </c>
      <c r="AR133" s="19">
        <v>3.5893677611610348</v>
      </c>
      <c r="AS133" s="19">
        <v>32.615565311980305</v>
      </c>
      <c r="AT133" s="19">
        <v>8.0070275971048801</v>
      </c>
      <c r="AU133" s="19">
        <v>474.71733923795705</v>
      </c>
      <c r="AV133" s="19">
        <v>492.32721335839773</v>
      </c>
      <c r="AW133" s="19">
        <v>500.33424095550259</v>
      </c>
      <c r="AX133" s="19">
        <v>10.690314200754854</v>
      </c>
      <c r="AZ133" s="19">
        <f t="shared" si="149"/>
        <v>59.121348986018255</v>
      </c>
      <c r="BA133" s="19">
        <f t="shared" si="149"/>
        <v>73.231295806229511</v>
      </c>
      <c r="BB133" s="19">
        <f t="shared" si="149"/>
        <v>13.194380886239385</v>
      </c>
      <c r="BC133" s="19">
        <f t="shared" si="149"/>
        <v>31.569428016535742</v>
      </c>
      <c r="BD133" s="19">
        <f t="shared" si="149"/>
        <v>27.66881133300544</v>
      </c>
      <c r="BE133" s="19">
        <f t="shared" si="148"/>
        <v>4.0886316960708644</v>
      </c>
      <c r="BF133" s="19">
        <f t="shared" si="148"/>
        <v>2.5938177724088001</v>
      </c>
      <c r="BG133" s="19">
        <f t="shared" si="148"/>
        <v>2.9959235556724608</v>
      </c>
      <c r="BH133" s="19">
        <f t="shared" si="148"/>
        <v>316.24427688643078</v>
      </c>
      <c r="BI133" s="19">
        <f t="shared" si="148"/>
        <v>57.122132989578823</v>
      </c>
      <c r="BJ133" s="19">
        <f t="shared" si="148"/>
        <v>3.4406080015298466</v>
      </c>
      <c r="BK133" s="19">
        <f t="shared" si="148"/>
        <v>80.336495948407148</v>
      </c>
      <c r="BL133" s="19">
        <f t="shared" si="148"/>
        <v>34.900452865148658</v>
      </c>
      <c r="BM133" s="19">
        <f t="shared" si="148"/>
        <v>43.376519639938707</v>
      </c>
      <c r="BN133" s="19">
        <f t="shared" si="132"/>
        <v>3.6696740090277857</v>
      </c>
      <c r="BO133" s="19">
        <f t="shared" si="132"/>
        <v>13.526020446923587</v>
      </c>
      <c r="BP133" s="19">
        <f t="shared" si="132"/>
        <v>9.0360000234722371</v>
      </c>
      <c r="BQ133" s="19">
        <f t="shared" si="132"/>
        <v>3.5893677611610348</v>
      </c>
      <c r="BR133" s="19">
        <f t="shared" si="132"/>
        <v>32.615565311980305</v>
      </c>
      <c r="BS133" s="19">
        <f t="shared" si="132"/>
        <v>8.0070275971048801</v>
      </c>
      <c r="BT133" s="19">
        <f t="shared" si="112"/>
        <v>474.71733923795705</v>
      </c>
      <c r="BU133" s="19">
        <f t="shared" si="112"/>
        <v>492.32721335839773</v>
      </c>
      <c r="BV133" s="19">
        <f t="shared" si="112"/>
        <v>500.33424095550259</v>
      </c>
      <c r="BW133" s="19">
        <f t="shared" si="112"/>
        <v>10.690314200754854</v>
      </c>
      <c r="BX133" s="19"/>
      <c r="BY133" s="19">
        <f t="shared" ref="BY133:BY138" si="168">(AZ132+AZ133)*($N133-$N132)/2</f>
        <v>777.21528988388695</v>
      </c>
      <c r="BZ133" s="19">
        <f t="shared" si="164"/>
        <v>983.55372838696053</v>
      </c>
      <c r="CA133" s="19">
        <f t="shared" si="164"/>
        <v>184.93138367145673</v>
      </c>
      <c r="CB133" s="19">
        <f t="shared" si="164"/>
        <v>432.00402847104033</v>
      </c>
      <c r="CC133" s="19">
        <f t="shared" si="164"/>
        <v>345.07925692887784</v>
      </c>
      <c r="CD133" s="19">
        <f t="shared" si="164"/>
        <v>72.929383123573629</v>
      </c>
      <c r="CE133" s="19">
        <f t="shared" si="164"/>
        <v>30.132675207830793</v>
      </c>
      <c r="CF133" s="19">
        <f t="shared" si="164"/>
        <v>46.021063864317171</v>
      </c>
      <c r="CG133" s="19">
        <f t="shared" si="164"/>
        <v>4325.0054592051483</v>
      </c>
      <c r="CH133" s="19">
        <f t="shared" si="164"/>
        <v>931.33030619896613</v>
      </c>
      <c r="CI133" s="19">
        <f t="shared" si="164"/>
        <v>56.073735189667254</v>
      </c>
      <c r="CJ133" s="19">
        <f t="shared" si="164"/>
        <v>1007.7070744703575</v>
      </c>
      <c r="CK133" s="19">
        <f t="shared" si="164"/>
        <v>437.40419563459807</v>
      </c>
      <c r="CL133" s="19">
        <f t="shared" si="164"/>
        <v>592.73665636591886</v>
      </c>
      <c r="CM133" s="19">
        <f t="shared" si="164"/>
        <v>48.201575256271852</v>
      </c>
      <c r="CN133" s="19">
        <f t="shared" si="164"/>
        <v>199.31511258994888</v>
      </c>
      <c r="CO133" s="19">
        <f t="shared" si="164"/>
        <v>110.32931201688064</v>
      </c>
      <c r="CP133" s="19">
        <f t="shared" si="164"/>
        <v>45.9535569172942</v>
      </c>
      <c r="CQ133" s="19">
        <f t="shared" si="164"/>
        <v>485.78522970738766</v>
      </c>
      <c r="CR133" s="19">
        <f t="shared" si="164"/>
        <v>95.961045204790651</v>
      </c>
      <c r="CS133" s="19">
        <f t="shared" si="164"/>
        <v>6832.9289306330547</v>
      </c>
      <c r="CT133" s="19">
        <f t="shared" si="164"/>
        <v>7063.952388837024</v>
      </c>
      <c r="CU133" s="19">
        <f t="shared" si="164"/>
        <v>7159.913434041815</v>
      </c>
      <c r="CV133" s="19">
        <f t="shared" si="164"/>
        <v>157.72522715885697</v>
      </c>
      <c r="CW133" s="19"/>
      <c r="CX133" s="19">
        <f t="shared" ref="CX133:CX138" si="169">CX132</f>
        <v>4.6225134086132673</v>
      </c>
      <c r="CY133" s="19">
        <f t="shared" si="165"/>
        <v>5.0281363966676347</v>
      </c>
      <c r="CZ133" s="19">
        <f t="shared" si="165"/>
        <v>0.83616460606643317</v>
      </c>
      <c r="DA133" s="19">
        <f t="shared" si="165"/>
        <v>4.252197043350793</v>
      </c>
      <c r="DB133" s="19">
        <f t="shared" si="165"/>
        <v>2.2434920350178391</v>
      </c>
      <c r="DC133" s="19">
        <f t="shared" si="165"/>
        <v>0.65965315890909737</v>
      </c>
      <c r="DD133" s="19">
        <f t="shared" si="165"/>
        <v>0.51284313837865159</v>
      </c>
      <c r="DE133" s="19">
        <f t="shared" si="165"/>
        <v>0.30388069876469193</v>
      </c>
      <c r="DF133" s="19">
        <f t="shared" si="165"/>
        <v>22.960053183342666</v>
      </c>
      <c r="DG133" s="19">
        <f t="shared" si="165"/>
        <v>3.5244079477451171</v>
      </c>
      <c r="DH133" s="19">
        <f t="shared" si="165"/>
        <v>0.31497504620741545</v>
      </c>
      <c r="DI133" s="19">
        <f t="shared" si="165"/>
        <v>7.4505633615369051</v>
      </c>
      <c r="DJ133" s="19">
        <f t="shared" si="165"/>
        <v>2.4862636959816786</v>
      </c>
      <c r="DK133" s="19">
        <f t="shared" si="165"/>
        <v>2.198348630958201</v>
      </c>
      <c r="DL133" s="19">
        <f t="shared" si="165"/>
        <v>0.80351368448322569</v>
      </c>
      <c r="DM133" s="19">
        <f t="shared" si="165"/>
        <v>1.2605946218597519</v>
      </c>
      <c r="DN133" s="19">
        <f t="shared" si="165"/>
        <v>0.43324253790119954</v>
      </c>
      <c r="DO133" s="19">
        <f t="shared" si="165"/>
        <v>0.42815278116183314</v>
      </c>
      <c r="DP133" s="19">
        <f t="shared" si="165"/>
        <v>7.7469775448687681</v>
      </c>
      <c r="DQ133" s="19">
        <f t="shared" si="165"/>
        <v>3.2446038241335726</v>
      </c>
      <c r="DR133" s="19">
        <f t="shared" si="165"/>
        <v>41.715287958036328</v>
      </c>
      <c r="DS133" s="19">
        <f t="shared" si="165"/>
        <v>42.863387414030129</v>
      </c>
      <c r="DT133" s="19">
        <f t="shared" si="165"/>
        <v>46.107991238163699</v>
      </c>
      <c r="DU133" s="19">
        <f t="shared" si="165"/>
        <v>0.95994273775677241</v>
      </c>
      <c r="DW133">
        <f t="shared" si="158"/>
        <v>0.10855093389657704</v>
      </c>
      <c r="DX133">
        <f t="shared" si="155"/>
        <v>0.13736949998733972</v>
      </c>
      <c r="DY133">
        <f t="shared" si="155"/>
        <v>2.5828717815525575E-2</v>
      </c>
      <c r="DZ133">
        <f t="shared" si="155"/>
        <v>6.0336487647612722E-2</v>
      </c>
      <c r="EA133">
        <f t="shared" si="155"/>
        <v>4.8196009645619202E-2</v>
      </c>
      <c r="EB133">
        <f t="shared" si="155"/>
        <v>1.0185791182450728E-2</v>
      </c>
      <c r="EC133">
        <f t="shared" si="155"/>
        <v>4.2085250730218276E-3</v>
      </c>
      <c r="ED133">
        <f t="shared" si="155"/>
        <v>6.4276005971678346E-3</v>
      </c>
      <c r="EE133">
        <f t="shared" si="155"/>
        <v>0.60405834498527677</v>
      </c>
      <c r="EF133">
        <f t="shared" si="155"/>
        <v>0.13007563775435543</v>
      </c>
      <c r="EG133">
        <f t="shared" si="155"/>
        <v>7.8316219471403978E-3</v>
      </c>
      <c r="EH133">
        <f t="shared" si="155"/>
        <v>0.1407429131306551</v>
      </c>
      <c r="EI133">
        <f t="shared" si="155"/>
        <v>6.109071005732547E-2</v>
      </c>
      <c r="EJ133">
        <f t="shared" si="155"/>
        <v>8.2785450107225017E-2</v>
      </c>
      <c r="EK133">
        <f t="shared" si="155"/>
        <v>6.7321449763760293E-3</v>
      </c>
      <c r="EL133">
        <f t="shared" si="166"/>
        <v>2.7837642790805962E-2</v>
      </c>
      <c r="EM133">
        <f t="shared" si="166"/>
        <v>1.540930809195539E-2</v>
      </c>
      <c r="EN133">
        <f t="shared" si="166"/>
        <v>6.4181721386194377E-3</v>
      </c>
      <c r="EO133">
        <f t="shared" si="166"/>
        <v>6.7847919417254585E-2</v>
      </c>
      <c r="EP133">
        <f t="shared" si="166"/>
        <v>1.3402542654851631E-2</v>
      </c>
      <c r="EQ133">
        <f t="shared" si="166"/>
        <v>0.95433122112145763</v>
      </c>
      <c r="ES133">
        <f t="shared" si="160"/>
        <v>0.10025406192033805</v>
      </c>
      <c r="ET133">
        <f t="shared" si="160"/>
        <v>0.10905130025499428</v>
      </c>
      <c r="EU133">
        <f t="shared" si="159"/>
        <v>1.8134917258645127E-2</v>
      </c>
      <c r="EV133">
        <f t="shared" si="159"/>
        <v>9.2222561190894795E-2</v>
      </c>
      <c r="EW133">
        <f t="shared" si="159"/>
        <v>4.8657336283192819E-2</v>
      </c>
      <c r="EX133">
        <f t="shared" si="159"/>
        <v>1.430669914683034E-2</v>
      </c>
      <c r="EY133">
        <f t="shared" si="159"/>
        <v>1.1122651943990352E-2</v>
      </c>
      <c r="EZ133">
        <f t="shared" si="159"/>
        <v>6.5906297499503542E-3</v>
      </c>
      <c r="FA133">
        <f t="shared" si="159"/>
        <v>0.49796255631146585</v>
      </c>
      <c r="FB133">
        <f t="shared" si="159"/>
        <v>7.643811523994469E-2</v>
      </c>
      <c r="FC133">
        <f t="shared" si="159"/>
        <v>6.8312463360301378E-3</v>
      </c>
      <c r="FD133">
        <f t="shared" si="130"/>
        <v>0.16158941566229099</v>
      </c>
      <c r="FE133">
        <f t="shared" si="130"/>
        <v>5.3922620118913182E-2</v>
      </c>
      <c r="FF133">
        <f t="shared" si="130"/>
        <v>4.7678256456738073E-2</v>
      </c>
      <c r="FG133">
        <f t="shared" si="130"/>
        <v>1.7426777070655715E-2</v>
      </c>
      <c r="FH133">
        <f t="shared" si="130"/>
        <v>2.7340046443323572E-2</v>
      </c>
      <c r="FI133">
        <f t="shared" si="125"/>
        <v>9.3962570536493817E-3</v>
      </c>
      <c r="FJ133">
        <f t="shared" si="125"/>
        <v>9.2858693181899019E-3</v>
      </c>
      <c r="FK133">
        <f t="shared" si="125"/>
        <v>0.1680181100246366</v>
      </c>
      <c r="FL133">
        <f t="shared" si="125"/>
        <v>7.0369663414180703E-2</v>
      </c>
      <c r="FM133">
        <f t="shared" si="167"/>
        <v>1</v>
      </c>
    </row>
    <row r="134" spans="1:169" x14ac:dyDescent="0.2">
      <c r="A134" t="s">
        <v>549</v>
      </c>
      <c r="B134" t="s">
        <v>561</v>
      </c>
      <c r="C134" t="s">
        <v>562</v>
      </c>
      <c r="D134" t="s">
        <v>563</v>
      </c>
      <c r="E134" t="s">
        <v>98</v>
      </c>
      <c r="F134" t="s">
        <v>553</v>
      </c>
      <c r="G134" s="40">
        <v>43423</v>
      </c>
      <c r="H134">
        <v>5</v>
      </c>
      <c r="I134">
        <v>4</v>
      </c>
      <c r="K134" t="s">
        <v>139</v>
      </c>
      <c r="L134">
        <v>70</v>
      </c>
      <c r="M134" t="s">
        <v>554</v>
      </c>
      <c r="N134">
        <v>50</v>
      </c>
      <c r="O134">
        <v>10</v>
      </c>
      <c r="P134">
        <v>4</v>
      </c>
      <c r="Q134" t="s">
        <v>102</v>
      </c>
      <c r="R134" t="s">
        <v>103</v>
      </c>
      <c r="T134" t="s">
        <v>203</v>
      </c>
      <c r="U134">
        <v>2000</v>
      </c>
      <c r="W134" t="s">
        <v>105</v>
      </c>
      <c r="AA134" s="19">
        <v>73.202796985430297</v>
      </c>
      <c r="AB134" s="19">
        <v>79.597094039389717</v>
      </c>
      <c r="AC134" s="19">
        <v>13.165130821550408</v>
      </c>
      <c r="AD134" s="19">
        <v>44.609277720582526</v>
      </c>
      <c r="AE134" s="19">
        <v>33.048866059367072</v>
      </c>
      <c r="AF134" s="19">
        <v>6.1505150441658989</v>
      </c>
      <c r="AG134" s="19">
        <v>4.4227230502046648</v>
      </c>
      <c r="AH134" s="19">
        <v>3.103196525764472</v>
      </c>
      <c r="AI134" s="19">
        <v>338.28017738161896</v>
      </c>
      <c r="AJ134" s="19">
        <v>37.64478086764656</v>
      </c>
      <c r="AK134" s="19">
        <v>3.6077014951034232</v>
      </c>
      <c r="AL134" s="19">
        <v>96.295389833956847</v>
      </c>
      <c r="AM134" s="19">
        <v>43.231108053497785</v>
      </c>
      <c r="AN134" s="19">
        <v>33.652543772312377</v>
      </c>
      <c r="AO134" s="19">
        <v>5.2532309381988336</v>
      </c>
      <c r="AP134" s="19">
        <v>15.087036269665697</v>
      </c>
      <c r="AQ134" s="19">
        <v>5.2464827936030431</v>
      </c>
      <c r="AR134" s="19">
        <v>5.2869201719216665</v>
      </c>
      <c r="AS134" s="19">
        <v>59.208861497366733</v>
      </c>
      <c r="AT134" s="19">
        <v>17.168724018276883</v>
      </c>
      <c r="AU134" s="19">
        <v>526.94745741512941</v>
      </c>
      <c r="AV134" s="19">
        <v>540.3071531403134</v>
      </c>
      <c r="AW134" s="19">
        <v>557.47587715859027</v>
      </c>
      <c r="AX134" s="19">
        <v>11.006818618333661</v>
      </c>
      <c r="AZ134" s="19">
        <f t="shared" si="149"/>
        <v>73.202796985430297</v>
      </c>
      <c r="BA134" s="19">
        <f t="shared" si="149"/>
        <v>79.597094039389717</v>
      </c>
      <c r="BB134" s="19">
        <f t="shared" si="149"/>
        <v>13.165130821550408</v>
      </c>
      <c r="BC134" s="19">
        <f t="shared" si="149"/>
        <v>44.609277720582526</v>
      </c>
      <c r="BD134" s="19">
        <f t="shared" si="149"/>
        <v>33.048866059367072</v>
      </c>
      <c r="BE134" s="19">
        <f t="shared" si="148"/>
        <v>6.1505150441658989</v>
      </c>
      <c r="BF134" s="19">
        <f t="shared" si="148"/>
        <v>4.4227230502046648</v>
      </c>
      <c r="BG134" s="19">
        <f t="shared" si="148"/>
        <v>3.103196525764472</v>
      </c>
      <c r="BH134" s="19">
        <f t="shared" si="148"/>
        <v>338.28017738161896</v>
      </c>
      <c r="BI134" s="19">
        <f t="shared" si="148"/>
        <v>37.64478086764656</v>
      </c>
      <c r="BJ134" s="19">
        <f t="shared" si="148"/>
        <v>3.6077014951034232</v>
      </c>
      <c r="BK134" s="19">
        <f t="shared" si="148"/>
        <v>96.295389833956847</v>
      </c>
      <c r="BL134" s="19">
        <f t="shared" si="148"/>
        <v>43.231108053497785</v>
      </c>
      <c r="BM134" s="19">
        <f t="shared" si="148"/>
        <v>33.652543772312377</v>
      </c>
      <c r="BN134" s="19">
        <f t="shared" si="132"/>
        <v>5.2532309381988336</v>
      </c>
      <c r="BO134" s="19">
        <f t="shared" si="132"/>
        <v>15.087036269665697</v>
      </c>
      <c r="BP134" s="19">
        <f t="shared" si="132"/>
        <v>5.2464827936030431</v>
      </c>
      <c r="BQ134" s="19">
        <f t="shared" si="132"/>
        <v>5.2869201719216665</v>
      </c>
      <c r="BR134" s="19">
        <f t="shared" si="132"/>
        <v>59.208861497366733</v>
      </c>
      <c r="BS134" s="19">
        <f t="shared" si="132"/>
        <v>17.168724018276883</v>
      </c>
      <c r="BT134" s="19">
        <f t="shared" si="112"/>
        <v>526.94745741512941</v>
      </c>
      <c r="BU134" s="19">
        <f t="shared" si="112"/>
        <v>540.3071531403134</v>
      </c>
      <c r="BV134" s="19">
        <f t="shared" si="112"/>
        <v>557.47587715859027</v>
      </c>
      <c r="BW134" s="19">
        <f t="shared" si="112"/>
        <v>11.006818618333661</v>
      </c>
      <c r="BX134" s="19"/>
      <c r="BY134" s="19">
        <f t="shared" si="168"/>
        <v>1323.2414597144857</v>
      </c>
      <c r="BZ134" s="19">
        <f t="shared" si="164"/>
        <v>1528.2838984561922</v>
      </c>
      <c r="CA134" s="19">
        <f t="shared" si="164"/>
        <v>263.59511707789795</v>
      </c>
      <c r="CB134" s="19">
        <f t="shared" si="164"/>
        <v>761.78705737118264</v>
      </c>
      <c r="CC134" s="19">
        <f t="shared" si="164"/>
        <v>607.17677392372502</v>
      </c>
      <c r="CD134" s="19">
        <f t="shared" si="164"/>
        <v>102.39146740236762</v>
      </c>
      <c r="CE134" s="19">
        <f t="shared" si="164"/>
        <v>70.165408226134645</v>
      </c>
      <c r="CF134" s="19">
        <f t="shared" si="164"/>
        <v>60.991200814369328</v>
      </c>
      <c r="CG134" s="19">
        <f t="shared" si="164"/>
        <v>6545.2445426804979</v>
      </c>
      <c r="CH134" s="19">
        <f t="shared" si="164"/>
        <v>947.66913857225381</v>
      </c>
      <c r="CI134" s="19">
        <f t="shared" si="164"/>
        <v>70.483094966332686</v>
      </c>
      <c r="CJ134" s="19">
        <f t="shared" si="164"/>
        <v>1766.31885782364</v>
      </c>
      <c r="CK134" s="19">
        <f t="shared" si="164"/>
        <v>781.31560918646437</v>
      </c>
      <c r="CL134" s="19">
        <f t="shared" si="164"/>
        <v>770.29063412251071</v>
      </c>
      <c r="CM134" s="19">
        <f t="shared" si="164"/>
        <v>89.229049472266198</v>
      </c>
      <c r="CN134" s="19">
        <f t="shared" si="164"/>
        <v>286.13056716589284</v>
      </c>
      <c r="CO134" s="19">
        <f t="shared" si="164"/>
        <v>142.8248281707528</v>
      </c>
      <c r="CP134" s="19">
        <f t="shared" si="164"/>
        <v>88.762879330827005</v>
      </c>
      <c r="CQ134" s="19">
        <f t="shared" si="164"/>
        <v>918.24426809347051</v>
      </c>
      <c r="CR134" s="19">
        <f t="shared" si="164"/>
        <v>251.75751615381762</v>
      </c>
      <c r="CS134" s="19">
        <f t="shared" si="164"/>
        <v>10016.647966530865</v>
      </c>
      <c r="CT134" s="19">
        <f t="shared" si="164"/>
        <v>10326.343664987111</v>
      </c>
      <c r="CU134" s="19">
        <f t="shared" si="164"/>
        <v>10578.101181140928</v>
      </c>
      <c r="CV134" s="19">
        <f t="shared" si="164"/>
        <v>216.97132819088517</v>
      </c>
      <c r="CW134" s="19"/>
      <c r="CX134" s="19">
        <f t="shared" si="169"/>
        <v>4.6225134086132673</v>
      </c>
      <c r="CY134" s="19">
        <f t="shared" si="165"/>
        <v>5.0281363966676347</v>
      </c>
      <c r="CZ134" s="19">
        <f t="shared" si="165"/>
        <v>0.83616460606643317</v>
      </c>
      <c r="DA134" s="19">
        <f t="shared" si="165"/>
        <v>4.252197043350793</v>
      </c>
      <c r="DB134" s="19">
        <f t="shared" si="165"/>
        <v>2.2434920350178391</v>
      </c>
      <c r="DC134" s="19">
        <f t="shared" si="165"/>
        <v>0.65965315890909737</v>
      </c>
      <c r="DD134" s="19">
        <f t="shared" si="165"/>
        <v>0.51284313837865159</v>
      </c>
      <c r="DE134" s="19">
        <f t="shared" si="165"/>
        <v>0.30388069876469193</v>
      </c>
      <c r="DF134" s="19">
        <f t="shared" si="165"/>
        <v>22.960053183342666</v>
      </c>
      <c r="DG134" s="19">
        <f t="shared" si="165"/>
        <v>3.5244079477451171</v>
      </c>
      <c r="DH134" s="19">
        <f t="shared" si="165"/>
        <v>0.31497504620741545</v>
      </c>
      <c r="DI134" s="19">
        <f t="shared" si="165"/>
        <v>7.4505633615369051</v>
      </c>
      <c r="DJ134" s="19">
        <f t="shared" si="165"/>
        <v>2.4862636959816786</v>
      </c>
      <c r="DK134" s="19">
        <f t="shared" si="165"/>
        <v>2.198348630958201</v>
      </c>
      <c r="DL134" s="19">
        <f t="shared" si="165"/>
        <v>0.80351368448322569</v>
      </c>
      <c r="DM134" s="19">
        <f t="shared" si="165"/>
        <v>1.2605946218597519</v>
      </c>
      <c r="DN134" s="19">
        <f t="shared" si="165"/>
        <v>0.43324253790119954</v>
      </c>
      <c r="DO134" s="19">
        <f t="shared" si="165"/>
        <v>0.42815278116183314</v>
      </c>
      <c r="DP134" s="19">
        <f t="shared" si="165"/>
        <v>7.7469775448687681</v>
      </c>
      <c r="DQ134" s="19">
        <f t="shared" si="165"/>
        <v>3.2446038241335726</v>
      </c>
      <c r="DR134" s="19">
        <f t="shared" si="165"/>
        <v>41.715287958036328</v>
      </c>
      <c r="DS134" s="19">
        <f t="shared" si="165"/>
        <v>42.863387414030129</v>
      </c>
      <c r="DT134" s="19">
        <f t="shared" si="165"/>
        <v>46.107991238163699</v>
      </c>
      <c r="DU134" s="19">
        <f t="shared" si="165"/>
        <v>0.95994273775677241</v>
      </c>
      <c r="DW134">
        <f t="shared" si="158"/>
        <v>0.1250925319256366</v>
      </c>
      <c r="DX134">
        <f t="shared" si="155"/>
        <v>0.14447620345897988</v>
      </c>
      <c r="DY134">
        <f t="shared" si="155"/>
        <v>2.4918944578432103E-2</v>
      </c>
      <c r="DZ134">
        <f t="shared" si="155"/>
        <v>7.2015482204814588E-2</v>
      </c>
      <c r="EA134">
        <f t="shared" si="155"/>
        <v>5.73994106812123E-2</v>
      </c>
      <c r="EB134">
        <f t="shared" si="155"/>
        <v>9.679569674084355E-3</v>
      </c>
      <c r="EC134">
        <f t="shared" si="155"/>
        <v>6.6330815923020675E-3</v>
      </c>
      <c r="ED134">
        <f t="shared" si="155"/>
        <v>5.7657985842588591E-3</v>
      </c>
      <c r="EE134">
        <f t="shared" si="155"/>
        <v>0.61875420083423172</v>
      </c>
      <c r="EF134">
        <f t="shared" si="155"/>
        <v>8.9587830778343952E-2</v>
      </c>
      <c r="EG134">
        <f t="shared" si="155"/>
        <v>6.663114084406078E-3</v>
      </c>
      <c r="EH134">
        <f t="shared" si="155"/>
        <v>0.16697882044961959</v>
      </c>
      <c r="EI134">
        <f t="shared" si="155"/>
        <v>7.386161238270493E-2</v>
      </c>
      <c r="EJ134">
        <f t="shared" si="155"/>
        <v>7.2819367193784873E-2</v>
      </c>
      <c r="EK134">
        <f t="shared" si="155"/>
        <v>8.4352614844852691E-3</v>
      </c>
      <c r="EL134">
        <f t="shared" si="166"/>
        <v>2.7049331658503904E-2</v>
      </c>
      <c r="EM134">
        <f t="shared" si="166"/>
        <v>1.3501934394935336E-2</v>
      </c>
      <c r="EN134">
        <f t="shared" si="166"/>
        <v>8.3911921252064689E-3</v>
      </c>
      <c r="EO134">
        <f t="shared" si="166"/>
        <v>8.6806152859508851E-2</v>
      </c>
      <c r="EP134">
        <f t="shared" si="166"/>
        <v>2.3799877864910314E-2</v>
      </c>
      <c r="EQ134">
        <f t="shared" si="166"/>
        <v>0.94692306256145053</v>
      </c>
      <c r="ES134">
        <f t="shared" si="160"/>
        <v>0.10025406192033805</v>
      </c>
      <c r="ET134">
        <f t="shared" si="160"/>
        <v>0.10905130025499428</v>
      </c>
      <c r="EU134">
        <f t="shared" si="159"/>
        <v>1.8134917258645127E-2</v>
      </c>
      <c r="EV134">
        <f t="shared" si="159"/>
        <v>9.2222561190894795E-2</v>
      </c>
      <c r="EW134">
        <f t="shared" si="159"/>
        <v>4.8657336283192819E-2</v>
      </c>
      <c r="EX134">
        <f t="shared" si="159"/>
        <v>1.430669914683034E-2</v>
      </c>
      <c r="EY134">
        <f t="shared" si="159"/>
        <v>1.1122651943990352E-2</v>
      </c>
      <c r="EZ134">
        <f t="shared" si="159"/>
        <v>6.5906297499503542E-3</v>
      </c>
      <c r="FA134">
        <f t="shared" si="159"/>
        <v>0.49796255631146585</v>
      </c>
      <c r="FB134">
        <f t="shared" si="159"/>
        <v>7.643811523994469E-2</v>
      </c>
      <c r="FC134">
        <f t="shared" si="159"/>
        <v>6.8312463360301378E-3</v>
      </c>
      <c r="FD134">
        <f t="shared" si="130"/>
        <v>0.16158941566229099</v>
      </c>
      <c r="FE134">
        <f t="shared" si="130"/>
        <v>5.3922620118913182E-2</v>
      </c>
      <c r="FF134">
        <f t="shared" si="130"/>
        <v>4.7678256456738073E-2</v>
      </c>
      <c r="FG134">
        <f t="shared" si="130"/>
        <v>1.7426777070655715E-2</v>
      </c>
      <c r="FH134">
        <f t="shared" si="130"/>
        <v>2.7340046443323572E-2</v>
      </c>
      <c r="FI134">
        <f t="shared" si="125"/>
        <v>9.3962570536493817E-3</v>
      </c>
      <c r="FJ134">
        <f t="shared" si="125"/>
        <v>9.2858693181899019E-3</v>
      </c>
      <c r="FK134">
        <f t="shared" si="125"/>
        <v>0.1680181100246366</v>
      </c>
      <c r="FL134">
        <f t="shared" si="125"/>
        <v>7.0369663414180703E-2</v>
      </c>
      <c r="FM134">
        <f t="shared" si="167"/>
        <v>1</v>
      </c>
    </row>
    <row r="135" spans="1:169" x14ac:dyDescent="0.2">
      <c r="A135" t="s">
        <v>549</v>
      </c>
      <c r="B135" t="s">
        <v>564</v>
      </c>
      <c r="C135" t="s">
        <v>565</v>
      </c>
      <c r="D135" t="s">
        <v>566</v>
      </c>
      <c r="E135" t="s">
        <v>98</v>
      </c>
      <c r="F135" t="s">
        <v>553</v>
      </c>
      <c r="G135" s="40">
        <v>43423</v>
      </c>
      <c r="H135">
        <v>5</v>
      </c>
      <c r="I135">
        <v>4</v>
      </c>
      <c r="K135" t="s">
        <v>139</v>
      </c>
      <c r="L135">
        <v>70</v>
      </c>
      <c r="M135" t="s">
        <v>554</v>
      </c>
      <c r="N135">
        <v>60</v>
      </c>
      <c r="O135">
        <v>6</v>
      </c>
      <c r="P135">
        <v>5</v>
      </c>
      <c r="Q135" t="s">
        <v>102</v>
      </c>
      <c r="R135" t="s">
        <v>103</v>
      </c>
      <c r="T135" t="s">
        <v>203</v>
      </c>
      <c r="U135">
        <v>2000</v>
      </c>
      <c r="W135" t="s">
        <v>105</v>
      </c>
      <c r="AA135" s="19">
        <v>72.672509551832633</v>
      </c>
      <c r="AB135" s="19">
        <v>68.893084034399692</v>
      </c>
      <c r="AC135" s="19">
        <v>10.15932736989908</v>
      </c>
      <c r="AD135" s="19">
        <v>49.168182804135469</v>
      </c>
      <c r="AE135" s="19">
        <v>35.183489461334673</v>
      </c>
      <c r="AF135" s="19">
        <v>7.5849632183484115</v>
      </c>
      <c r="AG135" s="19">
        <v>6.2227098257022195</v>
      </c>
      <c r="AH135" s="19">
        <v>2.7930375945078389</v>
      </c>
      <c r="AI135" s="19">
        <v>291.23270165409195</v>
      </c>
      <c r="AJ135" s="19">
        <v>27.691119461678614</v>
      </c>
      <c r="AK135" s="19">
        <v>4.0058123620354635</v>
      </c>
      <c r="AL135" s="19">
        <v>68.723091713551767</v>
      </c>
      <c r="AM135" s="19">
        <v>36.663711645451151</v>
      </c>
      <c r="AN135" s="19">
        <v>22.134495791798667</v>
      </c>
      <c r="AO135" s="19">
        <v>6.7269212150564623</v>
      </c>
      <c r="AP135" s="19">
        <v>14.555755715372122</v>
      </c>
      <c r="AQ135" s="19">
        <v>4.6689402444192334</v>
      </c>
      <c r="AR135" s="19">
        <v>9.1993711034205479</v>
      </c>
      <c r="AS135" s="19">
        <v>92.152266201534019</v>
      </c>
      <c r="AT135" s="19">
        <v>20.583229583587997</v>
      </c>
      <c r="AU135" s="19">
        <v>517.61470231179976</v>
      </c>
      <c r="AV135" s="19">
        <v>530.81413821611841</v>
      </c>
      <c r="AW135" s="19">
        <v>551.39736779970644</v>
      </c>
      <c r="AX135" s="19">
        <v>11.219883201694605</v>
      </c>
      <c r="AZ135" s="19">
        <f t="shared" si="149"/>
        <v>72.672509551832633</v>
      </c>
      <c r="BA135" s="19">
        <f t="shared" si="149"/>
        <v>68.893084034399692</v>
      </c>
      <c r="BB135" s="19">
        <f t="shared" si="149"/>
        <v>10.15932736989908</v>
      </c>
      <c r="BC135" s="19">
        <f t="shared" si="149"/>
        <v>49.168182804135469</v>
      </c>
      <c r="BD135" s="19">
        <f t="shared" si="149"/>
        <v>35.183489461334673</v>
      </c>
      <c r="BE135" s="19">
        <f t="shared" si="148"/>
        <v>7.5849632183484115</v>
      </c>
      <c r="BF135" s="19">
        <f t="shared" si="148"/>
        <v>6.2227098257022195</v>
      </c>
      <c r="BG135" s="19">
        <f t="shared" si="148"/>
        <v>2.7930375945078389</v>
      </c>
      <c r="BH135" s="19">
        <f t="shared" si="148"/>
        <v>291.23270165409195</v>
      </c>
      <c r="BI135" s="19">
        <f t="shared" si="148"/>
        <v>27.691119461678614</v>
      </c>
      <c r="BJ135" s="19">
        <f t="shared" si="148"/>
        <v>4.0058123620354635</v>
      </c>
      <c r="BK135" s="19">
        <f t="shared" si="148"/>
        <v>68.723091713551767</v>
      </c>
      <c r="BL135" s="19">
        <f t="shared" si="148"/>
        <v>36.663711645451151</v>
      </c>
      <c r="BM135" s="19">
        <f t="shared" si="148"/>
        <v>22.134495791798667</v>
      </c>
      <c r="BN135" s="19">
        <f t="shared" si="132"/>
        <v>6.7269212150564623</v>
      </c>
      <c r="BO135" s="19">
        <f t="shared" si="132"/>
        <v>14.555755715372122</v>
      </c>
      <c r="BP135" s="19">
        <f t="shared" si="132"/>
        <v>4.6689402444192334</v>
      </c>
      <c r="BQ135" s="19">
        <f t="shared" si="132"/>
        <v>9.1993711034205479</v>
      </c>
      <c r="BR135" s="19">
        <f t="shared" si="132"/>
        <v>92.152266201534019</v>
      </c>
      <c r="BS135" s="19">
        <f t="shared" si="132"/>
        <v>20.583229583587997</v>
      </c>
      <c r="BT135" s="19">
        <f t="shared" si="112"/>
        <v>517.61470231179976</v>
      </c>
      <c r="BU135" s="19">
        <f t="shared" si="112"/>
        <v>530.81413821611841</v>
      </c>
      <c r="BV135" s="19">
        <f t="shared" si="112"/>
        <v>551.39736779970644</v>
      </c>
      <c r="BW135" s="19">
        <f t="shared" si="112"/>
        <v>11.219883201694605</v>
      </c>
      <c r="BX135" s="19"/>
      <c r="BY135" s="19">
        <f t="shared" si="168"/>
        <v>729.3765326863147</v>
      </c>
      <c r="BZ135" s="19">
        <f t="shared" si="164"/>
        <v>742.45089036894706</v>
      </c>
      <c r="CA135" s="19">
        <f t="shared" si="164"/>
        <v>116.62229095724743</v>
      </c>
      <c r="CB135" s="19">
        <f t="shared" si="164"/>
        <v>468.88730262358996</v>
      </c>
      <c r="CC135" s="19">
        <f t="shared" si="164"/>
        <v>341.16177760350871</v>
      </c>
      <c r="CD135" s="19">
        <f t="shared" si="164"/>
        <v>68.677391312571544</v>
      </c>
      <c r="CE135" s="19">
        <f t="shared" si="164"/>
        <v>53.227164379534422</v>
      </c>
      <c r="CF135" s="19">
        <f t="shared" si="164"/>
        <v>29.481170601361555</v>
      </c>
      <c r="CG135" s="19">
        <f t="shared" si="164"/>
        <v>3147.5643951785551</v>
      </c>
      <c r="CH135" s="19">
        <f t="shared" si="164"/>
        <v>326.67950164662585</v>
      </c>
      <c r="CI135" s="19">
        <f t="shared" si="164"/>
        <v>38.067569285694432</v>
      </c>
      <c r="CJ135" s="19">
        <f t="shared" si="164"/>
        <v>825.092407737543</v>
      </c>
      <c r="CK135" s="19">
        <f t="shared" si="164"/>
        <v>399.47409849474468</v>
      </c>
      <c r="CL135" s="19">
        <f t="shared" si="164"/>
        <v>278.93519782055523</v>
      </c>
      <c r="CM135" s="19">
        <f t="shared" si="164"/>
        <v>59.900760766276484</v>
      </c>
      <c r="CN135" s="19">
        <f t="shared" si="164"/>
        <v>148.2139599251891</v>
      </c>
      <c r="CO135" s="19">
        <f t="shared" si="164"/>
        <v>49.577115190111378</v>
      </c>
      <c r="CP135" s="19">
        <f t="shared" si="164"/>
        <v>72.431456376711068</v>
      </c>
      <c r="CQ135" s="19">
        <f t="shared" si="164"/>
        <v>756.8056384945038</v>
      </c>
      <c r="CR135" s="19">
        <f t="shared" si="164"/>
        <v>188.75976800932443</v>
      </c>
      <c r="CS135" s="19">
        <f t="shared" si="164"/>
        <v>5222.8107986346458</v>
      </c>
      <c r="CT135" s="19">
        <f t="shared" si="164"/>
        <v>5355.6064567821595</v>
      </c>
      <c r="CU135" s="19">
        <f t="shared" si="164"/>
        <v>5544.3662247914835</v>
      </c>
      <c r="CV135" s="19">
        <f t="shared" si="164"/>
        <v>111.13350910014134</v>
      </c>
      <c r="CW135" s="19"/>
      <c r="CX135" s="19">
        <f t="shared" si="169"/>
        <v>4.6225134086132673</v>
      </c>
      <c r="CY135" s="19">
        <f t="shared" si="165"/>
        <v>5.0281363966676347</v>
      </c>
      <c r="CZ135" s="19">
        <f t="shared" si="165"/>
        <v>0.83616460606643317</v>
      </c>
      <c r="DA135" s="19">
        <f t="shared" si="165"/>
        <v>4.252197043350793</v>
      </c>
      <c r="DB135" s="19">
        <f t="shared" si="165"/>
        <v>2.2434920350178391</v>
      </c>
      <c r="DC135" s="19">
        <f t="shared" si="165"/>
        <v>0.65965315890909737</v>
      </c>
      <c r="DD135" s="19">
        <f t="shared" si="165"/>
        <v>0.51284313837865159</v>
      </c>
      <c r="DE135" s="19">
        <f t="shared" si="165"/>
        <v>0.30388069876469193</v>
      </c>
      <c r="DF135" s="19">
        <f t="shared" si="165"/>
        <v>22.960053183342666</v>
      </c>
      <c r="DG135" s="19">
        <f t="shared" si="165"/>
        <v>3.5244079477451171</v>
      </c>
      <c r="DH135" s="19">
        <f t="shared" si="165"/>
        <v>0.31497504620741545</v>
      </c>
      <c r="DI135" s="19">
        <f t="shared" si="165"/>
        <v>7.4505633615369051</v>
      </c>
      <c r="DJ135" s="19">
        <f t="shared" si="165"/>
        <v>2.4862636959816786</v>
      </c>
      <c r="DK135" s="19">
        <f t="shared" si="165"/>
        <v>2.198348630958201</v>
      </c>
      <c r="DL135" s="19">
        <f t="shared" si="165"/>
        <v>0.80351368448322569</v>
      </c>
      <c r="DM135" s="19">
        <f t="shared" si="165"/>
        <v>1.2605946218597519</v>
      </c>
      <c r="DN135" s="19">
        <f t="shared" si="165"/>
        <v>0.43324253790119954</v>
      </c>
      <c r="DO135" s="19">
        <f t="shared" si="165"/>
        <v>0.42815278116183314</v>
      </c>
      <c r="DP135" s="19">
        <f t="shared" si="165"/>
        <v>7.7469775448687681</v>
      </c>
      <c r="DQ135" s="19">
        <f t="shared" si="165"/>
        <v>3.2446038241335726</v>
      </c>
      <c r="DR135" s="19">
        <f t="shared" si="165"/>
        <v>41.715287958036328</v>
      </c>
      <c r="DS135" s="19">
        <f t="shared" si="165"/>
        <v>42.863387414030129</v>
      </c>
      <c r="DT135" s="19">
        <f t="shared" si="165"/>
        <v>46.107991238163699</v>
      </c>
      <c r="DU135" s="19">
        <f t="shared" si="165"/>
        <v>0.95994273775677241</v>
      </c>
      <c r="DW135">
        <f t="shared" si="158"/>
        <v>0.13155273355229083</v>
      </c>
      <c r="DX135">
        <f t="shared" si="155"/>
        <v>0.13391086740430277</v>
      </c>
      <c r="DY135">
        <f t="shared" si="155"/>
        <v>2.1034377281171291E-2</v>
      </c>
      <c r="DZ135">
        <f t="shared" si="155"/>
        <v>8.4570045269912561E-2</v>
      </c>
      <c r="EA135">
        <f t="shared" si="155"/>
        <v>6.1533052430413605E-2</v>
      </c>
      <c r="EB135">
        <f t="shared" si="155"/>
        <v>1.2386878594974922E-2</v>
      </c>
      <c r="EC135">
        <f t="shared" si="155"/>
        <v>9.6002252054582168E-3</v>
      </c>
      <c r="ED135">
        <f t="shared" si="155"/>
        <v>5.3173202140827745E-3</v>
      </c>
      <c r="EE135">
        <f t="shared" si="155"/>
        <v>0.56770499414420106</v>
      </c>
      <c r="EF135">
        <f t="shared" si="155"/>
        <v>5.8920981840248451E-2</v>
      </c>
      <c r="EG135">
        <f t="shared" si="155"/>
        <v>6.865991123652028E-3</v>
      </c>
      <c r="EH135">
        <f t="shared" si="155"/>
        <v>0.14881636138106547</v>
      </c>
      <c r="EI135">
        <f t="shared" si="155"/>
        <v>7.2050453072256854E-2</v>
      </c>
      <c r="EJ135">
        <f t="shared" si="155"/>
        <v>5.0309663271034304E-2</v>
      </c>
      <c r="EK135">
        <f t="shared" si="155"/>
        <v>1.0803896845491889E-2</v>
      </c>
      <c r="EL135">
        <f t="shared" si="166"/>
        <v>2.6732353873460665E-2</v>
      </c>
      <c r="EM135">
        <f t="shared" si="166"/>
        <v>8.9418904127271832E-3</v>
      </c>
      <c r="EN135">
        <f t="shared" si="166"/>
        <v>1.3063974030581849E-2</v>
      </c>
      <c r="EO135">
        <f t="shared" si="166"/>
        <v>0.13649993665830873</v>
      </c>
      <c r="EP135">
        <f t="shared" si="166"/>
        <v>3.4045328240636455E-2</v>
      </c>
      <c r="EQ135">
        <f t="shared" si="166"/>
        <v>0.94200321315013225</v>
      </c>
      <c r="ES135">
        <f t="shared" si="160"/>
        <v>0.10025406192033805</v>
      </c>
      <c r="ET135">
        <f t="shared" si="160"/>
        <v>0.10905130025499428</v>
      </c>
      <c r="EU135">
        <f t="shared" si="159"/>
        <v>1.8134917258645127E-2</v>
      </c>
      <c r="EV135">
        <f t="shared" si="159"/>
        <v>9.2222561190894795E-2</v>
      </c>
      <c r="EW135">
        <f t="shared" si="159"/>
        <v>4.8657336283192819E-2</v>
      </c>
      <c r="EX135">
        <f t="shared" si="159"/>
        <v>1.430669914683034E-2</v>
      </c>
      <c r="EY135">
        <f t="shared" si="159"/>
        <v>1.1122651943990352E-2</v>
      </c>
      <c r="EZ135">
        <f t="shared" si="159"/>
        <v>6.5906297499503542E-3</v>
      </c>
      <c r="FA135">
        <f t="shared" si="159"/>
        <v>0.49796255631146585</v>
      </c>
      <c r="FB135">
        <f t="shared" si="159"/>
        <v>7.643811523994469E-2</v>
      </c>
      <c r="FC135">
        <f t="shared" si="159"/>
        <v>6.8312463360301378E-3</v>
      </c>
      <c r="FD135">
        <f t="shared" si="130"/>
        <v>0.16158941566229099</v>
      </c>
      <c r="FE135">
        <f t="shared" si="130"/>
        <v>5.3922620118913182E-2</v>
      </c>
      <c r="FF135">
        <f t="shared" si="130"/>
        <v>4.7678256456738073E-2</v>
      </c>
      <c r="FG135">
        <f t="shared" si="130"/>
        <v>1.7426777070655715E-2</v>
      </c>
      <c r="FH135">
        <f t="shared" si="130"/>
        <v>2.7340046443323572E-2</v>
      </c>
      <c r="FI135">
        <f t="shared" si="125"/>
        <v>9.3962570536493817E-3</v>
      </c>
      <c r="FJ135">
        <f t="shared" si="125"/>
        <v>9.2858693181899019E-3</v>
      </c>
      <c r="FK135">
        <f t="shared" si="125"/>
        <v>0.1680181100246366</v>
      </c>
      <c r="FL135">
        <f t="shared" si="125"/>
        <v>7.0369663414180703E-2</v>
      </c>
      <c r="FM135">
        <f t="shared" si="167"/>
        <v>1</v>
      </c>
    </row>
    <row r="136" spans="1:169" x14ac:dyDescent="0.2">
      <c r="A136" t="s">
        <v>549</v>
      </c>
      <c r="B136" t="s">
        <v>567</v>
      </c>
      <c r="C136" t="s">
        <v>568</v>
      </c>
      <c r="D136" t="s">
        <v>569</v>
      </c>
      <c r="E136" t="s">
        <v>98</v>
      </c>
      <c r="F136" t="s">
        <v>553</v>
      </c>
      <c r="G136" s="40">
        <v>43423</v>
      </c>
      <c r="H136">
        <v>5</v>
      </c>
      <c r="I136">
        <v>4</v>
      </c>
      <c r="K136" t="s">
        <v>139</v>
      </c>
      <c r="L136">
        <v>70</v>
      </c>
      <c r="M136" t="s">
        <v>554</v>
      </c>
      <c r="N136">
        <v>70</v>
      </c>
      <c r="O136">
        <v>3</v>
      </c>
      <c r="P136">
        <v>6</v>
      </c>
      <c r="Q136" t="s">
        <v>102</v>
      </c>
      <c r="R136" t="s">
        <v>103</v>
      </c>
      <c r="T136" t="s">
        <v>203</v>
      </c>
      <c r="U136">
        <v>2000</v>
      </c>
      <c r="W136" t="s">
        <v>105</v>
      </c>
      <c r="AA136" s="19">
        <v>30.345583886781409</v>
      </c>
      <c r="AB136" s="19">
        <v>29.102914782655105</v>
      </c>
      <c r="AC136" s="19">
        <v>4.7599883319976843</v>
      </c>
      <c r="AD136" s="19">
        <v>29.748550414478647</v>
      </c>
      <c r="AE136" s="19">
        <v>10.861303500684649</v>
      </c>
      <c r="AF136" s="19">
        <v>5.1689074987188999</v>
      </c>
      <c r="AG136" s="19">
        <v>3.0560697371498278</v>
      </c>
      <c r="AH136" s="19">
        <v>1.9662498085084521</v>
      </c>
      <c r="AI136" s="19">
        <v>124.61156389812132</v>
      </c>
      <c r="AJ136" s="19">
        <v>14.468865874073176</v>
      </c>
      <c r="AK136" s="19">
        <v>1.4122644116744663</v>
      </c>
      <c r="AL136" s="19">
        <v>90.606624537934692</v>
      </c>
      <c r="AM136" s="19">
        <v>14.792611498108933</v>
      </c>
      <c r="AN136" s="19">
        <v>6.8968150264984889</v>
      </c>
      <c r="AO136" s="19">
        <v>11.377767986683159</v>
      </c>
      <c r="AP136" s="19">
        <v>9.0186969861867414</v>
      </c>
      <c r="AQ136" s="19">
        <v>1.6250074071672373</v>
      </c>
      <c r="AR136" s="19">
        <v>0</v>
      </c>
      <c r="AS136" s="19">
        <v>79.46069677712704</v>
      </c>
      <c r="AT136" s="19">
        <v>58.361554964099312</v>
      </c>
      <c r="AU136" s="19">
        <v>262.52110577103815</v>
      </c>
      <c r="AV136" s="19">
        <v>268.36690722942416</v>
      </c>
      <c r="AW136" s="19">
        <v>326.72846219352346</v>
      </c>
      <c r="AX136" s="19">
        <v>5.7257741338514103</v>
      </c>
      <c r="AZ136" s="19">
        <f t="shared" si="149"/>
        <v>30.345583886781409</v>
      </c>
      <c r="BA136" s="19">
        <f t="shared" si="149"/>
        <v>29.102914782655105</v>
      </c>
      <c r="BB136" s="19">
        <f t="shared" si="149"/>
        <v>4.7599883319976843</v>
      </c>
      <c r="BC136" s="19">
        <f t="shared" si="149"/>
        <v>29.748550414478647</v>
      </c>
      <c r="BD136" s="19">
        <f t="shared" si="149"/>
        <v>10.861303500684649</v>
      </c>
      <c r="BE136" s="19">
        <f t="shared" si="148"/>
        <v>5.1689074987188999</v>
      </c>
      <c r="BF136" s="19">
        <f t="shared" si="148"/>
        <v>3.0560697371498278</v>
      </c>
      <c r="BG136" s="19">
        <f t="shared" si="148"/>
        <v>1.9662498085084521</v>
      </c>
      <c r="BH136" s="19">
        <f t="shared" si="148"/>
        <v>124.61156389812132</v>
      </c>
      <c r="BI136" s="19">
        <f t="shared" si="148"/>
        <v>14.468865874073176</v>
      </c>
      <c r="BJ136" s="19">
        <f t="shared" si="148"/>
        <v>1.4122644116744663</v>
      </c>
      <c r="BK136" s="19">
        <f t="shared" si="148"/>
        <v>90.606624537934692</v>
      </c>
      <c r="BL136" s="19">
        <f t="shared" si="148"/>
        <v>14.792611498108933</v>
      </c>
      <c r="BM136" s="19">
        <f t="shared" si="148"/>
        <v>6.8968150264984889</v>
      </c>
      <c r="BN136" s="19">
        <f t="shared" si="132"/>
        <v>11.377767986683159</v>
      </c>
      <c r="BO136" s="19">
        <f t="shared" si="132"/>
        <v>9.0186969861867414</v>
      </c>
      <c r="BP136" s="19">
        <f t="shared" si="132"/>
        <v>1.6250074071672373</v>
      </c>
      <c r="BQ136" s="19">
        <f t="shared" si="132"/>
        <v>0</v>
      </c>
      <c r="BR136" s="19">
        <f t="shared" si="132"/>
        <v>79.46069677712704</v>
      </c>
      <c r="BS136" s="19">
        <f t="shared" si="132"/>
        <v>58.361554964099312</v>
      </c>
      <c r="BT136" s="19">
        <f t="shared" si="112"/>
        <v>262.52110577103815</v>
      </c>
      <c r="BU136" s="19">
        <f t="shared" si="112"/>
        <v>268.36690722942416</v>
      </c>
      <c r="BV136" s="19">
        <f t="shared" si="112"/>
        <v>326.72846219352346</v>
      </c>
      <c r="BW136" s="19">
        <f t="shared" si="112"/>
        <v>5.7257741338514103</v>
      </c>
      <c r="BX136" s="19"/>
      <c r="BY136" s="19">
        <f t="shared" si="168"/>
        <v>515.09046719307025</v>
      </c>
      <c r="BZ136" s="19">
        <f t="shared" si="164"/>
        <v>489.97999408527397</v>
      </c>
      <c r="CA136" s="19">
        <f t="shared" si="164"/>
        <v>74.59657850948382</v>
      </c>
      <c r="CB136" s="19">
        <f t="shared" si="164"/>
        <v>394.58366609307058</v>
      </c>
      <c r="CC136" s="19">
        <f t="shared" si="164"/>
        <v>230.22396481009662</v>
      </c>
      <c r="CD136" s="19">
        <f t="shared" si="164"/>
        <v>63.76935358533656</v>
      </c>
      <c r="CE136" s="19">
        <f t="shared" si="164"/>
        <v>46.393897814260242</v>
      </c>
      <c r="CF136" s="19">
        <f t="shared" si="164"/>
        <v>23.796437015081455</v>
      </c>
      <c r="CG136" s="19">
        <f t="shared" si="164"/>
        <v>2079.2213277610663</v>
      </c>
      <c r="CH136" s="19">
        <f t="shared" si="164"/>
        <v>210.79992667875896</v>
      </c>
      <c r="CI136" s="19">
        <f t="shared" si="164"/>
        <v>27.090383868549651</v>
      </c>
      <c r="CJ136" s="19">
        <f t="shared" si="164"/>
        <v>796.64858125743217</v>
      </c>
      <c r="CK136" s="19">
        <f t="shared" si="164"/>
        <v>257.28161571780043</v>
      </c>
      <c r="CL136" s="19">
        <f t="shared" si="164"/>
        <v>145.15655409148579</v>
      </c>
      <c r="CM136" s="19">
        <f t="shared" si="164"/>
        <v>90.523446008698102</v>
      </c>
      <c r="CN136" s="19">
        <f t="shared" si="164"/>
        <v>117.87226350779432</v>
      </c>
      <c r="CO136" s="19">
        <f t="shared" si="164"/>
        <v>31.469738257932356</v>
      </c>
      <c r="CP136" s="19">
        <f t="shared" si="164"/>
        <v>45.996855517102738</v>
      </c>
      <c r="CQ136" s="19">
        <f t="shared" si="164"/>
        <v>858.06481489330531</v>
      </c>
      <c r="CR136" s="19">
        <f t="shared" si="164"/>
        <v>394.7239227384365</v>
      </c>
      <c r="CS136" s="19">
        <f t="shared" si="164"/>
        <v>3900.6790404141893</v>
      </c>
      <c r="CT136" s="19">
        <f t="shared" si="164"/>
        <v>3995.9052272277131</v>
      </c>
      <c r="CU136" s="19">
        <f t="shared" si="164"/>
        <v>4390.6291499661493</v>
      </c>
      <c r="CV136" s="19">
        <f t="shared" si="164"/>
        <v>84.728286677730082</v>
      </c>
      <c r="CW136" s="19"/>
      <c r="CX136" s="19">
        <f t="shared" si="169"/>
        <v>4.6225134086132673</v>
      </c>
      <c r="CY136" s="19">
        <f t="shared" si="165"/>
        <v>5.0281363966676347</v>
      </c>
      <c r="CZ136" s="19">
        <f t="shared" si="165"/>
        <v>0.83616460606643317</v>
      </c>
      <c r="DA136" s="19">
        <f t="shared" si="165"/>
        <v>4.252197043350793</v>
      </c>
      <c r="DB136" s="19">
        <f t="shared" si="165"/>
        <v>2.2434920350178391</v>
      </c>
      <c r="DC136" s="19">
        <f t="shared" si="165"/>
        <v>0.65965315890909737</v>
      </c>
      <c r="DD136" s="19">
        <f t="shared" si="165"/>
        <v>0.51284313837865159</v>
      </c>
      <c r="DE136" s="19">
        <f t="shared" si="165"/>
        <v>0.30388069876469193</v>
      </c>
      <c r="DF136" s="19">
        <f t="shared" si="165"/>
        <v>22.960053183342666</v>
      </c>
      <c r="DG136" s="19">
        <f t="shared" si="165"/>
        <v>3.5244079477451171</v>
      </c>
      <c r="DH136" s="19">
        <f t="shared" si="165"/>
        <v>0.31497504620741545</v>
      </c>
      <c r="DI136" s="19">
        <f t="shared" si="165"/>
        <v>7.4505633615369051</v>
      </c>
      <c r="DJ136" s="19">
        <f t="shared" si="165"/>
        <v>2.4862636959816786</v>
      </c>
      <c r="DK136" s="19">
        <f t="shared" si="165"/>
        <v>2.198348630958201</v>
      </c>
      <c r="DL136" s="19">
        <f t="shared" si="165"/>
        <v>0.80351368448322569</v>
      </c>
      <c r="DM136" s="19">
        <f t="shared" si="165"/>
        <v>1.2605946218597519</v>
      </c>
      <c r="DN136" s="19">
        <f t="shared" si="165"/>
        <v>0.43324253790119954</v>
      </c>
      <c r="DO136" s="19">
        <f t="shared" si="165"/>
        <v>0.42815278116183314</v>
      </c>
      <c r="DP136" s="19">
        <f t="shared" si="165"/>
        <v>7.7469775448687681</v>
      </c>
      <c r="DQ136" s="19">
        <f t="shared" si="165"/>
        <v>3.2446038241335726</v>
      </c>
      <c r="DR136" s="19">
        <f t="shared" si="165"/>
        <v>41.715287958036328</v>
      </c>
      <c r="DS136" s="19">
        <f t="shared" si="165"/>
        <v>42.863387414030129</v>
      </c>
      <c r="DT136" s="19">
        <f t="shared" si="165"/>
        <v>46.107991238163699</v>
      </c>
      <c r="DU136" s="19">
        <f t="shared" si="165"/>
        <v>0.95994273775677241</v>
      </c>
      <c r="DW136">
        <f t="shared" si="158"/>
        <v>0.11731586740753122</v>
      </c>
      <c r="DX136">
        <f t="shared" si="155"/>
        <v>0.11159676150035391</v>
      </c>
      <c r="DY136">
        <f t="shared" si="155"/>
        <v>1.6989952000400429E-2</v>
      </c>
      <c r="DZ136">
        <f t="shared" si="155"/>
        <v>8.9869504486871254E-2</v>
      </c>
      <c r="EA136">
        <f t="shared" si="155"/>
        <v>5.2435301854603593E-2</v>
      </c>
      <c r="EB136">
        <f t="shared" si="155"/>
        <v>1.4523967159883728E-2</v>
      </c>
      <c r="EC136">
        <f t="shared" si="155"/>
        <v>1.0566571721188961E-2</v>
      </c>
      <c r="ED136">
        <f t="shared" si="155"/>
        <v>5.4198239482979157E-3</v>
      </c>
      <c r="EE136">
        <f t="shared" si="155"/>
        <v>0.47355885836477368</v>
      </c>
      <c r="EF136">
        <f t="shared" si="155"/>
        <v>4.8011325821126154E-2</v>
      </c>
      <c r="EG136">
        <f t="shared" si="155"/>
        <v>6.1700460100936813E-3</v>
      </c>
      <c r="EH136">
        <f t="shared" si="155"/>
        <v>0.181442921742451</v>
      </c>
      <c r="EI136">
        <f t="shared" si="155"/>
        <v>5.8597892677814525E-2</v>
      </c>
      <c r="EJ136">
        <f t="shared" si="155"/>
        <v>3.306053623148858E-2</v>
      </c>
      <c r="EK136">
        <f t="shared" si="155"/>
        <v>2.0617420173005507E-2</v>
      </c>
      <c r="EL136">
        <f t="shared" si="166"/>
        <v>2.6846326456130571E-2</v>
      </c>
      <c r="EM136">
        <f t="shared" si="166"/>
        <v>7.1674780955196318E-3</v>
      </c>
      <c r="EN136">
        <f t="shared" si="166"/>
        <v>1.0476142244319897E-2</v>
      </c>
      <c r="EO136">
        <f t="shared" si="166"/>
        <v>0.19543094749870205</v>
      </c>
      <c r="EP136">
        <f t="shared" si="166"/>
        <v>8.9901449030711178E-2</v>
      </c>
      <c r="EQ136">
        <f t="shared" si="166"/>
        <v>0.888410044934964</v>
      </c>
      <c r="ES136">
        <f t="shared" si="160"/>
        <v>0.10025406192033805</v>
      </c>
      <c r="ET136">
        <f t="shared" si="160"/>
        <v>0.10905130025499428</v>
      </c>
      <c r="EU136">
        <f t="shared" si="159"/>
        <v>1.8134917258645127E-2</v>
      </c>
      <c r="EV136">
        <f t="shared" si="159"/>
        <v>9.2222561190894795E-2</v>
      </c>
      <c r="EW136">
        <f t="shared" si="159"/>
        <v>4.8657336283192819E-2</v>
      </c>
      <c r="EX136">
        <f t="shared" si="159"/>
        <v>1.430669914683034E-2</v>
      </c>
      <c r="EY136">
        <f t="shared" si="159"/>
        <v>1.1122651943990352E-2</v>
      </c>
      <c r="EZ136">
        <f t="shared" si="159"/>
        <v>6.5906297499503542E-3</v>
      </c>
      <c r="FA136">
        <f t="shared" si="159"/>
        <v>0.49796255631146585</v>
      </c>
      <c r="FB136">
        <f t="shared" si="159"/>
        <v>7.643811523994469E-2</v>
      </c>
      <c r="FC136">
        <f t="shared" si="159"/>
        <v>6.8312463360301378E-3</v>
      </c>
      <c r="FD136">
        <f t="shared" si="130"/>
        <v>0.16158941566229099</v>
      </c>
      <c r="FE136">
        <f t="shared" si="130"/>
        <v>5.3922620118913182E-2</v>
      </c>
      <c r="FF136">
        <f t="shared" si="130"/>
        <v>4.7678256456738073E-2</v>
      </c>
      <c r="FG136">
        <f t="shared" si="130"/>
        <v>1.7426777070655715E-2</v>
      </c>
      <c r="FH136">
        <f t="shared" si="130"/>
        <v>2.7340046443323572E-2</v>
      </c>
      <c r="FI136">
        <f t="shared" si="125"/>
        <v>9.3962570536493817E-3</v>
      </c>
      <c r="FJ136">
        <f t="shared" si="125"/>
        <v>9.2858693181899019E-3</v>
      </c>
      <c r="FK136">
        <f t="shared" si="125"/>
        <v>0.1680181100246366</v>
      </c>
      <c r="FL136">
        <f t="shared" si="125"/>
        <v>7.0369663414180703E-2</v>
      </c>
      <c r="FM136">
        <f t="shared" si="167"/>
        <v>1</v>
      </c>
    </row>
    <row r="137" spans="1:169" x14ac:dyDescent="0.2">
      <c r="A137" t="s">
        <v>549</v>
      </c>
      <c r="B137" t="s">
        <v>570</v>
      </c>
      <c r="C137" t="s">
        <v>571</v>
      </c>
      <c r="D137" t="s">
        <v>572</v>
      </c>
      <c r="E137" t="s">
        <v>98</v>
      </c>
      <c r="F137" t="s">
        <v>553</v>
      </c>
      <c r="G137" s="40">
        <v>43423</v>
      </c>
      <c r="H137">
        <v>5</v>
      </c>
      <c r="I137">
        <v>4</v>
      </c>
      <c r="K137" t="s">
        <v>139</v>
      </c>
      <c r="L137">
        <v>70</v>
      </c>
      <c r="M137" t="s">
        <v>554</v>
      </c>
      <c r="N137">
        <v>100</v>
      </c>
      <c r="O137">
        <v>2</v>
      </c>
      <c r="P137">
        <v>7</v>
      </c>
      <c r="Q137" t="s">
        <v>102</v>
      </c>
      <c r="R137" t="s">
        <v>103</v>
      </c>
      <c r="T137" t="s">
        <v>203</v>
      </c>
      <c r="U137">
        <v>2000</v>
      </c>
      <c r="W137" t="s">
        <v>105</v>
      </c>
      <c r="AA137" s="19">
        <v>5.9922432471077549</v>
      </c>
      <c r="AB137" s="19">
        <v>6.9057448355918236</v>
      </c>
      <c r="AC137" s="19">
        <v>1.0619797545344467</v>
      </c>
      <c r="AD137" s="19">
        <v>41.352726958741222</v>
      </c>
      <c r="AE137" s="19">
        <v>9.6402843737439259</v>
      </c>
      <c r="AF137" s="19">
        <v>6.3932640872172328</v>
      </c>
      <c r="AG137" s="19">
        <v>6.6190379415594434</v>
      </c>
      <c r="AH137" s="19">
        <v>2.6910035726238979</v>
      </c>
      <c r="AI137" s="19">
        <v>91.35748758833752</v>
      </c>
      <c r="AJ137" s="19">
        <v>9.2241595754203427</v>
      </c>
      <c r="AK137" s="19">
        <v>1.7750975631475292</v>
      </c>
      <c r="AL137" s="19">
        <v>46.397739061281712</v>
      </c>
      <c r="AM137" s="19">
        <v>3.528342309174461</v>
      </c>
      <c r="AN137" s="19">
        <v>0.74478498612485222</v>
      </c>
      <c r="AO137" s="19">
        <v>9.8565988814603394</v>
      </c>
      <c r="AP137" s="19">
        <v>7.7438687625246327</v>
      </c>
      <c r="AQ137" s="19">
        <v>1.1391370694243486</v>
      </c>
      <c r="AR137" s="19">
        <v>0</v>
      </c>
      <c r="AS137" s="19">
        <v>92.753247530019124</v>
      </c>
      <c r="AT137" s="19">
        <v>46.826006688946798</v>
      </c>
      <c r="AU137" s="19">
        <v>236.16125582592511</v>
      </c>
      <c r="AV137" s="19">
        <v>241.62883122498476</v>
      </c>
      <c r="AW137" s="19">
        <v>288.45483791393156</v>
      </c>
      <c r="AX137" s="19">
        <v>5.6239053990506536</v>
      </c>
      <c r="AZ137" s="19">
        <f t="shared" si="149"/>
        <v>5.9922432471077549</v>
      </c>
      <c r="BA137" s="19">
        <f t="shared" si="149"/>
        <v>6.9057448355918236</v>
      </c>
      <c r="BB137" s="19">
        <f t="shared" si="149"/>
        <v>1.0619797545344467</v>
      </c>
      <c r="BC137" s="19">
        <f t="shared" si="149"/>
        <v>41.352726958741222</v>
      </c>
      <c r="BD137" s="19">
        <f t="shared" si="149"/>
        <v>9.6402843737439259</v>
      </c>
      <c r="BE137" s="19">
        <f t="shared" si="148"/>
        <v>6.3932640872172328</v>
      </c>
      <c r="BF137" s="19">
        <f t="shared" si="148"/>
        <v>6.6190379415594434</v>
      </c>
      <c r="BG137" s="19">
        <f t="shared" si="148"/>
        <v>2.6910035726238979</v>
      </c>
      <c r="BH137" s="19">
        <f t="shared" si="148"/>
        <v>91.35748758833752</v>
      </c>
      <c r="BI137" s="19">
        <f t="shared" si="148"/>
        <v>9.2241595754203427</v>
      </c>
      <c r="BJ137" s="19">
        <f t="shared" si="148"/>
        <v>1.7750975631475292</v>
      </c>
      <c r="BK137" s="19">
        <f t="shared" si="148"/>
        <v>46.397739061281712</v>
      </c>
      <c r="BL137" s="19">
        <f t="shared" si="148"/>
        <v>3.528342309174461</v>
      </c>
      <c r="BM137" s="19">
        <f t="shared" si="148"/>
        <v>0.74478498612485222</v>
      </c>
      <c r="BN137" s="19">
        <f t="shared" si="132"/>
        <v>9.8565988814603394</v>
      </c>
      <c r="BO137" s="19">
        <f t="shared" si="132"/>
        <v>7.7438687625246327</v>
      </c>
      <c r="BP137" s="19">
        <f t="shared" si="132"/>
        <v>1.1391370694243486</v>
      </c>
      <c r="BQ137" s="19">
        <f t="shared" si="132"/>
        <v>0</v>
      </c>
      <c r="BR137" s="19">
        <f t="shared" si="132"/>
        <v>92.753247530019124</v>
      </c>
      <c r="BS137" s="19">
        <f t="shared" si="132"/>
        <v>46.826006688946798</v>
      </c>
      <c r="BT137" s="19">
        <f t="shared" si="112"/>
        <v>236.16125582592511</v>
      </c>
      <c r="BU137" s="19">
        <f t="shared" si="112"/>
        <v>241.62883122498476</v>
      </c>
      <c r="BV137" s="19">
        <f t="shared" si="112"/>
        <v>288.45483791393156</v>
      </c>
      <c r="BW137" s="19">
        <f t="shared" si="112"/>
        <v>5.6239053990506536</v>
      </c>
      <c r="BX137" s="19"/>
      <c r="BY137" s="19">
        <f>(AZ136+AZ137)*($N137-$N136)/2</f>
        <v>545.06740700833745</v>
      </c>
      <c r="BZ137" s="19">
        <f t="shared" si="164"/>
        <v>540.12989427370394</v>
      </c>
      <c r="CA137" s="19">
        <f t="shared" si="164"/>
        <v>87.329521297981955</v>
      </c>
      <c r="CB137" s="19">
        <f t="shared" si="164"/>
        <v>1066.5191605982982</v>
      </c>
      <c r="CC137" s="19">
        <f t="shared" si="164"/>
        <v>307.52381811642857</v>
      </c>
      <c r="CD137" s="19">
        <f t="shared" si="164"/>
        <v>173.43257378904198</v>
      </c>
      <c r="CE137" s="19">
        <f t="shared" si="164"/>
        <v>145.12661518063905</v>
      </c>
      <c r="CF137" s="19">
        <f t="shared" si="164"/>
        <v>69.858800716985243</v>
      </c>
      <c r="CG137" s="19">
        <f t="shared" si="164"/>
        <v>3239.5357722968829</v>
      </c>
      <c r="CH137" s="19">
        <f t="shared" si="164"/>
        <v>355.39538174240278</v>
      </c>
      <c r="CI137" s="19">
        <f t="shared" si="164"/>
        <v>47.810429622329934</v>
      </c>
      <c r="CJ137" s="19">
        <f t="shared" si="164"/>
        <v>2055.0654539882457</v>
      </c>
      <c r="CK137" s="19">
        <f t="shared" si="164"/>
        <v>274.81430710925093</v>
      </c>
      <c r="CL137" s="19">
        <f t="shared" si="164"/>
        <v>114.62400018935011</v>
      </c>
      <c r="CM137" s="19">
        <f t="shared" si="164"/>
        <v>318.51550302215242</v>
      </c>
      <c r="CN137" s="19">
        <f t="shared" si="164"/>
        <v>251.43848623067061</v>
      </c>
      <c r="CO137" s="19">
        <f t="shared" si="164"/>
        <v>41.462167148873789</v>
      </c>
      <c r="CP137" s="19">
        <f t="shared" si="164"/>
        <v>0</v>
      </c>
      <c r="CQ137" s="19">
        <f t="shared" si="164"/>
        <v>2583.2091646071926</v>
      </c>
      <c r="CR137" s="19">
        <f t="shared" si="164"/>
        <v>1577.8134247956918</v>
      </c>
      <c r="CS137" s="19">
        <f t="shared" si="164"/>
        <v>7480.2354239544484</v>
      </c>
      <c r="CT137" s="19">
        <f t="shared" si="164"/>
        <v>7649.9360768161341</v>
      </c>
      <c r="CU137" s="19">
        <f t="shared" si="164"/>
        <v>9227.7495016118246</v>
      </c>
      <c r="CV137" s="19">
        <f t="shared" si="164"/>
        <v>170.24519299353096</v>
      </c>
      <c r="CW137" s="19"/>
      <c r="CX137" s="19">
        <f t="shared" si="169"/>
        <v>4.6225134086132673</v>
      </c>
      <c r="CY137" s="19">
        <f t="shared" si="165"/>
        <v>5.0281363966676347</v>
      </c>
      <c r="CZ137" s="19">
        <f t="shared" si="165"/>
        <v>0.83616460606643317</v>
      </c>
      <c r="DA137" s="19">
        <f t="shared" si="165"/>
        <v>4.252197043350793</v>
      </c>
      <c r="DB137" s="19">
        <f t="shared" si="165"/>
        <v>2.2434920350178391</v>
      </c>
      <c r="DC137" s="19">
        <f t="shared" si="165"/>
        <v>0.65965315890909737</v>
      </c>
      <c r="DD137" s="19">
        <f t="shared" si="165"/>
        <v>0.51284313837865159</v>
      </c>
      <c r="DE137" s="19">
        <f t="shared" si="165"/>
        <v>0.30388069876469193</v>
      </c>
      <c r="DF137" s="19">
        <f t="shared" si="165"/>
        <v>22.960053183342666</v>
      </c>
      <c r="DG137" s="19">
        <f t="shared" si="165"/>
        <v>3.5244079477451171</v>
      </c>
      <c r="DH137" s="19">
        <f t="shared" si="165"/>
        <v>0.31497504620741545</v>
      </c>
      <c r="DI137" s="19">
        <f t="shared" si="165"/>
        <v>7.4505633615369051</v>
      </c>
      <c r="DJ137" s="19">
        <f t="shared" si="165"/>
        <v>2.4862636959816786</v>
      </c>
      <c r="DK137" s="19">
        <f t="shared" si="165"/>
        <v>2.198348630958201</v>
      </c>
      <c r="DL137" s="19">
        <f t="shared" si="165"/>
        <v>0.80351368448322569</v>
      </c>
      <c r="DM137" s="19">
        <f t="shared" si="165"/>
        <v>1.2605946218597519</v>
      </c>
      <c r="DN137" s="19">
        <f t="shared" si="165"/>
        <v>0.43324253790119954</v>
      </c>
      <c r="DO137" s="19">
        <f t="shared" si="165"/>
        <v>0.42815278116183314</v>
      </c>
      <c r="DP137" s="19">
        <f t="shared" si="165"/>
        <v>7.7469775448687681</v>
      </c>
      <c r="DQ137" s="19">
        <f t="shared" si="165"/>
        <v>3.2446038241335726</v>
      </c>
      <c r="DR137" s="19">
        <f t="shared" si="165"/>
        <v>41.715287958036328</v>
      </c>
      <c r="DS137" s="19">
        <f t="shared" si="165"/>
        <v>42.863387414030129</v>
      </c>
      <c r="DT137" s="19">
        <f t="shared" si="165"/>
        <v>46.107991238163699</v>
      </c>
      <c r="DU137" s="19">
        <f t="shared" si="165"/>
        <v>0.95994273775677241</v>
      </c>
      <c r="DW137">
        <f>BY137/$CU137</f>
        <v>5.9068292535805152E-2</v>
      </c>
      <c r="DX137">
        <f t="shared" si="155"/>
        <v>5.8533220280780125E-2</v>
      </c>
      <c r="DY137">
        <f t="shared" si="155"/>
        <v>9.4637941009048827E-3</v>
      </c>
      <c r="DZ137">
        <f t="shared" si="155"/>
        <v>0.11557738540821982</v>
      </c>
      <c r="EA137">
        <f t="shared" si="155"/>
        <v>3.3325982468717097E-2</v>
      </c>
      <c r="EB137">
        <f t="shared" si="155"/>
        <v>1.8794677267599025E-2</v>
      </c>
      <c r="EC137">
        <f t="shared" si="155"/>
        <v>1.5727194930387909E-2</v>
      </c>
      <c r="ED137">
        <f t="shared" si="155"/>
        <v>7.5705133418265099E-3</v>
      </c>
      <c r="EE137">
        <f t="shared" si="155"/>
        <v>0.35106455498505118</v>
      </c>
      <c r="EF137">
        <f t="shared" si="155"/>
        <v>3.8513765645710837E-2</v>
      </c>
      <c r="EG137">
        <f t="shared" si="155"/>
        <v>5.1811581593083789E-3</v>
      </c>
      <c r="EH137">
        <f t="shared" si="155"/>
        <v>0.22270494594909457</v>
      </c>
      <c r="EI137">
        <f t="shared" si="155"/>
        <v>2.9781292509213509E-2</v>
      </c>
      <c r="EJ137">
        <f t="shared" si="155"/>
        <v>1.242166361032325E-2</v>
      </c>
      <c r="EK137">
        <f t="shared" si="155"/>
        <v>3.4517138004940086E-2</v>
      </c>
      <c r="EL137">
        <f t="shared" si="166"/>
        <v>2.7248083206718114E-2</v>
      </c>
      <c r="EM137">
        <f t="shared" si="166"/>
        <v>4.4932046694192915E-3</v>
      </c>
      <c r="EN137">
        <f t="shared" si="166"/>
        <v>0</v>
      </c>
      <c r="EO137">
        <f t="shared" si="166"/>
        <v>0.27993923807272614</v>
      </c>
      <c r="EP137">
        <f t="shared" si="166"/>
        <v>0.17098572349846436</v>
      </c>
      <c r="EQ137">
        <f t="shared" si="166"/>
        <v>0.81062402296983294</v>
      </c>
      <c r="ES137">
        <f t="shared" si="160"/>
        <v>0.10025406192033805</v>
      </c>
      <c r="ET137">
        <f t="shared" si="160"/>
        <v>0.10905130025499428</v>
      </c>
      <c r="EU137">
        <f t="shared" si="159"/>
        <v>1.8134917258645127E-2</v>
      </c>
      <c r="EV137">
        <f t="shared" si="159"/>
        <v>9.2222561190894795E-2</v>
      </c>
      <c r="EW137">
        <f t="shared" si="159"/>
        <v>4.8657336283192819E-2</v>
      </c>
      <c r="EX137">
        <f t="shared" si="159"/>
        <v>1.430669914683034E-2</v>
      </c>
      <c r="EY137">
        <f t="shared" si="159"/>
        <v>1.1122651943990352E-2</v>
      </c>
      <c r="EZ137">
        <f t="shared" si="159"/>
        <v>6.5906297499503542E-3</v>
      </c>
      <c r="FA137">
        <f t="shared" si="159"/>
        <v>0.49796255631146585</v>
      </c>
      <c r="FB137">
        <f t="shared" si="159"/>
        <v>7.643811523994469E-2</v>
      </c>
      <c r="FC137">
        <f t="shared" si="159"/>
        <v>6.8312463360301378E-3</v>
      </c>
      <c r="FD137">
        <f t="shared" si="130"/>
        <v>0.16158941566229099</v>
      </c>
      <c r="FE137">
        <f t="shared" si="130"/>
        <v>5.3922620118913182E-2</v>
      </c>
      <c r="FF137">
        <f t="shared" si="130"/>
        <v>4.7678256456738073E-2</v>
      </c>
      <c r="FG137">
        <f t="shared" si="130"/>
        <v>1.7426777070655715E-2</v>
      </c>
      <c r="FH137">
        <f t="shared" si="130"/>
        <v>2.7340046443323572E-2</v>
      </c>
      <c r="FI137">
        <f t="shared" si="125"/>
        <v>9.3962570536493817E-3</v>
      </c>
      <c r="FJ137">
        <f t="shared" si="125"/>
        <v>9.2858693181899019E-3</v>
      </c>
      <c r="FK137">
        <f t="shared" si="125"/>
        <v>0.1680181100246366</v>
      </c>
      <c r="FL137">
        <f t="shared" si="125"/>
        <v>7.0369663414180703E-2</v>
      </c>
      <c r="FM137">
        <f t="shared" si="167"/>
        <v>1</v>
      </c>
    </row>
    <row r="138" spans="1:169" x14ac:dyDescent="0.2">
      <c r="A138" t="s">
        <v>549</v>
      </c>
      <c r="B138" t="s">
        <v>573</v>
      </c>
      <c r="C138" t="s">
        <v>574</v>
      </c>
      <c r="D138" t="s">
        <v>575</v>
      </c>
      <c r="E138" t="s">
        <v>98</v>
      </c>
      <c r="F138" t="s">
        <v>553</v>
      </c>
      <c r="G138" s="40">
        <v>43423</v>
      </c>
      <c r="H138">
        <v>5</v>
      </c>
      <c r="I138">
        <v>4</v>
      </c>
      <c r="K138" t="s">
        <v>139</v>
      </c>
      <c r="L138">
        <v>70</v>
      </c>
      <c r="M138" t="s">
        <v>554</v>
      </c>
      <c r="N138">
        <v>120</v>
      </c>
      <c r="O138">
        <v>1</v>
      </c>
      <c r="P138">
        <v>8</v>
      </c>
      <c r="Q138" t="s">
        <v>102</v>
      </c>
      <c r="R138" t="s">
        <v>103</v>
      </c>
      <c r="T138" t="s">
        <v>203</v>
      </c>
      <c r="U138">
        <v>2000</v>
      </c>
      <c r="W138" t="s">
        <v>105</v>
      </c>
      <c r="AA138" s="19">
        <v>34.135462346753954</v>
      </c>
      <c r="AB138" s="19">
        <v>23.482919971853171</v>
      </c>
      <c r="AC138" s="19">
        <v>1.1222701578901666</v>
      </c>
      <c r="AD138" s="19">
        <v>51.192827317042251</v>
      </c>
      <c r="AE138" s="19">
        <v>18.703979583744616</v>
      </c>
      <c r="AF138" s="19">
        <v>6.7683180284822519</v>
      </c>
      <c r="AG138" s="19">
        <v>9.2135186054615659</v>
      </c>
      <c r="AH138" s="19">
        <v>2.2559453104550373</v>
      </c>
      <c r="AI138" s="19">
        <v>69.650103277292175</v>
      </c>
      <c r="AJ138" s="19">
        <v>9.0392542572362373</v>
      </c>
      <c r="AK138" s="19">
        <v>2.3397352693797373</v>
      </c>
      <c r="AL138" s="19">
        <v>15.40467236493147</v>
      </c>
      <c r="AM138" s="19">
        <v>13.953224937070647</v>
      </c>
      <c r="AN138" s="19">
        <v>0.94700736363677918</v>
      </c>
      <c r="AO138" s="19">
        <v>7.8003971312258447</v>
      </c>
      <c r="AP138" s="19">
        <v>7.4738509353263973</v>
      </c>
      <c r="AQ138" s="19">
        <v>0.62945741887054651</v>
      </c>
      <c r="AR138" s="19">
        <v>16.121267991996945</v>
      </c>
      <c r="AS138" s="19">
        <v>95.183814913970593</v>
      </c>
      <c r="AT138" s="19">
        <v>23.409263991389583</v>
      </c>
      <c r="AU138" s="19">
        <v>241.73796045994385</v>
      </c>
      <c r="AV138" s="19">
        <v>247.18886231663771</v>
      </c>
      <c r="AW138" s="19">
        <v>270.5981263080273</v>
      </c>
      <c r="AX138" s="19">
        <v>7.1485985389491349</v>
      </c>
      <c r="AZ138" s="19">
        <f t="shared" si="149"/>
        <v>34.135462346753954</v>
      </c>
      <c r="BA138" s="19">
        <f t="shared" si="149"/>
        <v>23.482919971853171</v>
      </c>
      <c r="BB138" s="19">
        <f t="shared" si="149"/>
        <v>1.1222701578901666</v>
      </c>
      <c r="BC138" s="19">
        <f t="shared" si="149"/>
        <v>51.192827317042251</v>
      </c>
      <c r="BD138" s="19">
        <f t="shared" si="149"/>
        <v>18.703979583744616</v>
      </c>
      <c r="BE138" s="19">
        <f t="shared" si="148"/>
        <v>6.7683180284822519</v>
      </c>
      <c r="BF138" s="19">
        <f t="shared" si="148"/>
        <v>9.2135186054615659</v>
      </c>
      <c r="BG138" s="19">
        <f t="shared" si="148"/>
        <v>2.2559453104550373</v>
      </c>
      <c r="BH138" s="19">
        <f t="shared" si="148"/>
        <v>69.650103277292175</v>
      </c>
      <c r="BI138" s="19">
        <f t="shared" si="148"/>
        <v>9.0392542572362373</v>
      </c>
      <c r="BJ138" s="19">
        <f t="shared" si="148"/>
        <v>2.3397352693797373</v>
      </c>
      <c r="BK138" s="19">
        <f t="shared" si="148"/>
        <v>15.40467236493147</v>
      </c>
      <c r="BL138" s="19">
        <f t="shared" si="148"/>
        <v>13.953224937070647</v>
      </c>
      <c r="BM138" s="19">
        <f t="shared" si="148"/>
        <v>0.94700736363677918</v>
      </c>
      <c r="BN138" s="19">
        <f t="shared" si="132"/>
        <v>7.8003971312258447</v>
      </c>
      <c r="BO138" s="19">
        <f t="shared" si="132"/>
        <v>7.4738509353263973</v>
      </c>
      <c r="BP138" s="19">
        <f t="shared" si="132"/>
        <v>0.62945741887054651</v>
      </c>
      <c r="BQ138" s="19">
        <f t="shared" si="132"/>
        <v>16.121267991996945</v>
      </c>
      <c r="BR138" s="19">
        <f t="shared" si="132"/>
        <v>95.183814913970593</v>
      </c>
      <c r="BS138" s="19">
        <f t="shared" si="132"/>
        <v>23.409263991389583</v>
      </c>
      <c r="BT138" s="19">
        <f t="shared" si="112"/>
        <v>241.73796045994385</v>
      </c>
      <c r="BU138" s="19">
        <f t="shared" si="112"/>
        <v>247.18886231663771</v>
      </c>
      <c r="BV138" s="19">
        <f t="shared" si="112"/>
        <v>270.5981263080273</v>
      </c>
      <c r="BW138" s="19">
        <f t="shared" si="112"/>
        <v>7.1485985389491349</v>
      </c>
      <c r="BX138" s="19"/>
      <c r="BY138" s="19">
        <f t="shared" si="168"/>
        <v>401.27705593861708</v>
      </c>
      <c r="BZ138" s="19">
        <f t="shared" si="164"/>
        <v>303.88664807444997</v>
      </c>
      <c r="CA138" s="19">
        <f t="shared" si="164"/>
        <v>21.842499124246135</v>
      </c>
      <c r="CB138" s="19">
        <f t="shared" si="164"/>
        <v>925.45554275783479</v>
      </c>
      <c r="CC138" s="19">
        <f t="shared" si="164"/>
        <v>283.44263957488545</v>
      </c>
      <c r="CD138" s="19">
        <f t="shared" si="164"/>
        <v>131.61582115699485</v>
      </c>
      <c r="CE138" s="19">
        <f t="shared" si="164"/>
        <v>158.32556547021011</v>
      </c>
      <c r="CF138" s="19">
        <f t="shared" si="164"/>
        <v>49.469488830789352</v>
      </c>
      <c r="CG138" s="19">
        <f t="shared" si="164"/>
        <v>1610.0759086562971</v>
      </c>
      <c r="CH138" s="19">
        <f t="shared" si="164"/>
        <v>182.63413832656582</v>
      </c>
      <c r="CI138" s="19">
        <f t="shared" si="164"/>
        <v>41.148328325272665</v>
      </c>
      <c r="CJ138" s="19">
        <f t="shared" si="164"/>
        <v>618.02411426213189</v>
      </c>
      <c r="CK138" s="19">
        <f t="shared" si="164"/>
        <v>174.81567246245109</v>
      </c>
      <c r="CL138" s="19">
        <f t="shared" si="164"/>
        <v>16.917923497616314</v>
      </c>
      <c r="CM138" s="19">
        <f t="shared" si="164"/>
        <v>176.56996012686187</v>
      </c>
      <c r="CN138" s="19">
        <f t="shared" si="164"/>
        <v>152.17719697851032</v>
      </c>
      <c r="CO138" s="19">
        <f t="shared" si="164"/>
        <v>17.685944882948949</v>
      </c>
      <c r="CP138" s="19">
        <f t="shared" si="164"/>
        <v>161.21267991996945</v>
      </c>
      <c r="CQ138" s="19">
        <f t="shared" si="164"/>
        <v>1879.370624439897</v>
      </c>
      <c r="CR138" s="19">
        <f t="shared" si="164"/>
        <v>702.35270680336384</v>
      </c>
      <c r="CS138" s="19">
        <f t="shared" si="164"/>
        <v>4778.9921628586899</v>
      </c>
      <c r="CT138" s="19">
        <f t="shared" si="164"/>
        <v>4888.1769354162243</v>
      </c>
      <c r="CU138" s="19">
        <f t="shared" si="164"/>
        <v>5590.5296422195888</v>
      </c>
      <c r="CV138" s="19">
        <f t="shared" si="164"/>
        <v>127.72503937999788</v>
      </c>
      <c r="CW138" s="19"/>
      <c r="CX138" s="19">
        <f t="shared" si="169"/>
        <v>4.6225134086132673</v>
      </c>
      <c r="CY138" s="19">
        <f t="shared" si="165"/>
        <v>5.0281363966676347</v>
      </c>
      <c r="CZ138" s="19">
        <f t="shared" si="165"/>
        <v>0.83616460606643317</v>
      </c>
      <c r="DA138" s="19">
        <f t="shared" si="165"/>
        <v>4.252197043350793</v>
      </c>
      <c r="DB138" s="19">
        <f t="shared" si="165"/>
        <v>2.2434920350178391</v>
      </c>
      <c r="DC138" s="19">
        <f t="shared" si="165"/>
        <v>0.65965315890909737</v>
      </c>
      <c r="DD138" s="19">
        <f t="shared" si="165"/>
        <v>0.51284313837865159</v>
      </c>
      <c r="DE138" s="19">
        <f t="shared" si="165"/>
        <v>0.30388069876469193</v>
      </c>
      <c r="DF138" s="19">
        <f t="shared" si="165"/>
        <v>22.960053183342666</v>
      </c>
      <c r="DG138" s="19">
        <f t="shared" si="165"/>
        <v>3.5244079477451171</v>
      </c>
      <c r="DH138" s="19">
        <f t="shared" si="165"/>
        <v>0.31497504620741545</v>
      </c>
      <c r="DI138" s="19">
        <f t="shared" si="165"/>
        <v>7.4505633615369051</v>
      </c>
      <c r="DJ138" s="19">
        <f t="shared" si="165"/>
        <v>2.4862636959816786</v>
      </c>
      <c r="DK138" s="19">
        <f t="shared" si="165"/>
        <v>2.198348630958201</v>
      </c>
      <c r="DL138" s="19">
        <f t="shared" si="165"/>
        <v>0.80351368448322569</v>
      </c>
      <c r="DM138" s="19">
        <f t="shared" si="165"/>
        <v>1.2605946218597519</v>
      </c>
      <c r="DN138" s="19">
        <f t="shared" si="165"/>
        <v>0.43324253790119954</v>
      </c>
      <c r="DO138" s="19">
        <f t="shared" si="165"/>
        <v>0.42815278116183314</v>
      </c>
      <c r="DP138" s="19">
        <f t="shared" si="165"/>
        <v>7.7469775448687681</v>
      </c>
      <c r="DQ138" s="19">
        <f t="shared" si="165"/>
        <v>3.2446038241335726</v>
      </c>
      <c r="DR138" s="19">
        <f t="shared" si="165"/>
        <v>41.715287958036328</v>
      </c>
      <c r="DS138" s="19">
        <f t="shared" si="165"/>
        <v>42.863387414030129</v>
      </c>
      <c r="DT138" s="19">
        <f t="shared" si="165"/>
        <v>46.107991238163699</v>
      </c>
      <c r="DU138" s="19">
        <f t="shared" si="165"/>
        <v>0.95994273775677241</v>
      </c>
      <c r="DW138">
        <f t="shared" si="158"/>
        <v>7.1778003448578334E-2</v>
      </c>
      <c r="DX138">
        <f t="shared" si="155"/>
        <v>5.4357398586978765E-2</v>
      </c>
      <c r="DY138">
        <f t="shared" si="155"/>
        <v>3.9070536285671286E-3</v>
      </c>
      <c r="DZ138">
        <f t="shared" si="155"/>
        <v>0.16553986866804346</v>
      </c>
      <c r="EA138">
        <f t="shared" si="155"/>
        <v>5.0700498470544052E-2</v>
      </c>
      <c r="EB138">
        <f t="shared" si="155"/>
        <v>2.3542638994887767E-2</v>
      </c>
      <c r="EC138">
        <f t="shared" si="155"/>
        <v>2.832031589181426E-2</v>
      </c>
      <c r="ED138">
        <f t="shared" si="155"/>
        <v>8.8488018124788358E-3</v>
      </c>
      <c r="EE138">
        <f t="shared" si="155"/>
        <v>0.28800060310869835</v>
      </c>
      <c r="EF138">
        <f t="shared" si="155"/>
        <v>3.2668485817035256E-2</v>
      </c>
      <c r="EG138">
        <f t="shared" si="155"/>
        <v>7.3603631424330818E-3</v>
      </c>
      <c r="EH138">
        <f t="shared" si="155"/>
        <v>0.11054840128112797</v>
      </c>
      <c r="EI138">
        <f t="shared" si="155"/>
        <v>3.1269966112377971E-2</v>
      </c>
      <c r="EJ138">
        <f t="shared" si="155"/>
        <v>3.0261754395956388E-3</v>
      </c>
      <c r="EK138">
        <f t="shared" si="155"/>
        <v>3.1583762438787265E-2</v>
      </c>
      <c r="EL138">
        <f t="shared" si="166"/>
        <v>2.7220533065287877E-2</v>
      </c>
      <c r="EM138">
        <f t="shared" si="166"/>
        <v>3.1635544420308553E-3</v>
      </c>
      <c r="EN138">
        <f t="shared" si="166"/>
        <v>2.8836745395730293E-2</v>
      </c>
      <c r="EO138">
        <f t="shared" si="166"/>
        <v>0.33617040686930999</v>
      </c>
      <c r="EP138">
        <f t="shared" si="166"/>
        <v>0.1256325879214033</v>
      </c>
      <c r="EQ138">
        <f t="shared" si="166"/>
        <v>0.85483710286907677</v>
      </c>
      <c r="ES138">
        <f t="shared" si="160"/>
        <v>0.10025406192033805</v>
      </c>
      <c r="ET138">
        <f t="shared" si="160"/>
        <v>0.10905130025499428</v>
      </c>
      <c r="EU138">
        <f t="shared" si="159"/>
        <v>1.8134917258645127E-2</v>
      </c>
      <c r="EV138">
        <f t="shared" si="159"/>
        <v>9.2222561190894795E-2</v>
      </c>
      <c r="EW138">
        <f t="shared" si="159"/>
        <v>4.8657336283192819E-2</v>
      </c>
      <c r="EX138">
        <f t="shared" si="159"/>
        <v>1.430669914683034E-2</v>
      </c>
      <c r="EY138">
        <f t="shared" si="159"/>
        <v>1.1122651943990352E-2</v>
      </c>
      <c r="EZ138">
        <f t="shared" si="159"/>
        <v>6.5906297499503542E-3</v>
      </c>
      <c r="FA138">
        <f t="shared" si="159"/>
        <v>0.49796255631146585</v>
      </c>
      <c r="FB138">
        <f t="shared" si="159"/>
        <v>7.643811523994469E-2</v>
      </c>
      <c r="FC138">
        <f t="shared" si="159"/>
        <v>6.8312463360301378E-3</v>
      </c>
      <c r="FD138">
        <f t="shared" si="130"/>
        <v>0.16158941566229099</v>
      </c>
      <c r="FE138">
        <f t="shared" si="130"/>
        <v>5.3922620118913182E-2</v>
      </c>
      <c r="FF138">
        <f t="shared" si="130"/>
        <v>4.7678256456738073E-2</v>
      </c>
      <c r="FG138">
        <f t="shared" si="130"/>
        <v>1.7426777070655715E-2</v>
      </c>
      <c r="FH138">
        <f t="shared" si="130"/>
        <v>2.7340046443323572E-2</v>
      </c>
      <c r="FI138">
        <f t="shared" si="125"/>
        <v>9.3962570536493817E-3</v>
      </c>
      <c r="FJ138">
        <f t="shared" si="125"/>
        <v>9.2858693181899019E-3</v>
      </c>
      <c r="FK138">
        <f t="shared" si="125"/>
        <v>0.1680181100246366</v>
      </c>
      <c r="FL138">
        <f t="shared" si="125"/>
        <v>7.0369663414180703E-2</v>
      </c>
      <c r="FM138">
        <f t="shared" si="167"/>
        <v>1</v>
      </c>
    </row>
  </sheetData>
  <autoFilter ref="A1:GC293" xr:uid="{4EA9FEE1-6D9B-A04B-8EFA-9E774A8CC151}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C9C9-940F-8B44-AABE-4752F889A1EC}">
  <dimension ref="A1:O138"/>
  <sheetViews>
    <sheetView workbookViewId="0">
      <selection activeCell="P38" sqref="P38"/>
    </sheetView>
  </sheetViews>
  <sheetFormatPr baseColWidth="10" defaultRowHeight="15" x14ac:dyDescent="0.2"/>
  <cols>
    <col min="13" max="13" width="4.83203125" customWidth="1"/>
  </cols>
  <sheetData>
    <row r="1" spans="1:15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31</v>
      </c>
      <c r="G1" t="s">
        <v>33</v>
      </c>
      <c r="H1" t="s">
        <v>35</v>
      </c>
      <c r="I1" t="s">
        <v>36</v>
      </c>
      <c r="J1" t="s">
        <v>43</v>
      </c>
      <c r="K1" t="s">
        <v>44</v>
      </c>
      <c r="L1" t="s">
        <v>45</v>
      </c>
      <c r="M1" s="2" t="s">
        <v>7</v>
      </c>
    </row>
    <row r="2" spans="1:15" x14ac:dyDescent="0.2">
      <c r="A2" t="s">
        <v>92</v>
      </c>
      <c r="B2" t="s">
        <v>92</v>
      </c>
      <c r="C2" t="s">
        <v>92</v>
      </c>
      <c r="D2" t="s">
        <v>92</v>
      </c>
      <c r="E2" t="s">
        <v>92</v>
      </c>
      <c r="F2" t="s">
        <v>92</v>
      </c>
      <c r="G2" t="s">
        <v>92</v>
      </c>
      <c r="H2" t="s">
        <v>92</v>
      </c>
      <c r="I2" t="s">
        <v>92</v>
      </c>
      <c r="J2" t="s">
        <v>92</v>
      </c>
      <c r="K2" t="s">
        <v>92</v>
      </c>
      <c r="L2" t="s">
        <v>92</v>
      </c>
      <c r="M2" s="2"/>
    </row>
    <row r="3" spans="1:15" x14ac:dyDescent="0.2">
      <c r="A3">
        <v>2.8882694266131366</v>
      </c>
      <c r="B3">
        <v>7.104468998129212</v>
      </c>
      <c r="C3">
        <v>1.2583417850669092</v>
      </c>
      <c r="D3">
        <v>2.0837827408565404</v>
      </c>
      <c r="E3">
        <v>17.817553734890581</v>
      </c>
      <c r="F3">
        <v>1.2631122731622342</v>
      </c>
      <c r="G3">
        <v>7.4943881876058054</v>
      </c>
      <c r="H3">
        <v>0.32594704549547454</v>
      </c>
      <c r="I3">
        <v>0.56019779467667408</v>
      </c>
      <c r="J3">
        <v>9.3032447529821951</v>
      </c>
      <c r="K3">
        <v>4.1263431763356472E-2</v>
      </c>
      <c r="L3">
        <v>51.455738057892198</v>
      </c>
      <c r="M3" s="5">
        <v>1</v>
      </c>
      <c r="N3">
        <f>SUM(A3:K3)</f>
        <v>50.140570171242118</v>
      </c>
      <c r="O3">
        <f>I3/N3</f>
        <v>1.1172545361240682E-2</v>
      </c>
    </row>
    <row r="4" spans="1:15" x14ac:dyDescent="0.2">
      <c r="A4">
        <v>2.8882694266131366</v>
      </c>
      <c r="B4">
        <v>7.104468998129212</v>
      </c>
      <c r="C4">
        <v>1.2583417850669092</v>
      </c>
      <c r="D4">
        <v>2.0837827408565404</v>
      </c>
      <c r="E4">
        <v>17.817553734890581</v>
      </c>
      <c r="F4">
        <v>1.2631122731622342</v>
      </c>
      <c r="G4">
        <v>7.4943881876058054</v>
      </c>
      <c r="H4">
        <v>0.32594704549547454</v>
      </c>
      <c r="I4">
        <v>0.56019779467667408</v>
      </c>
      <c r="J4">
        <v>9.3032447529821951</v>
      </c>
      <c r="K4">
        <v>4.1263431763356472E-2</v>
      </c>
      <c r="L4">
        <v>51.455738057892198</v>
      </c>
      <c r="M4" s="9">
        <v>1</v>
      </c>
      <c r="N4">
        <f t="shared" ref="N4:N67" si="0">SUM(A4:K4)</f>
        <v>50.140570171242118</v>
      </c>
      <c r="O4">
        <f>I4/N4</f>
        <v>1.1172545361240682E-2</v>
      </c>
    </row>
    <row r="5" spans="1:15" x14ac:dyDescent="0.2">
      <c r="A5">
        <v>2.8882694266131366</v>
      </c>
      <c r="B5">
        <v>7.104468998129212</v>
      </c>
      <c r="C5">
        <v>1.2583417850669092</v>
      </c>
      <c r="D5">
        <v>2.0837827408565404</v>
      </c>
      <c r="E5">
        <v>17.817553734890581</v>
      </c>
      <c r="F5">
        <v>1.2631122731622342</v>
      </c>
      <c r="G5">
        <v>7.4943881876058054</v>
      </c>
      <c r="H5">
        <v>0.32594704549547454</v>
      </c>
      <c r="I5">
        <v>0.56019779467667408</v>
      </c>
      <c r="J5">
        <v>9.3032447529821951</v>
      </c>
      <c r="K5">
        <v>4.1263431763356472E-2</v>
      </c>
      <c r="L5">
        <v>51.455738057892198</v>
      </c>
      <c r="M5" s="5">
        <v>1</v>
      </c>
      <c r="N5">
        <f t="shared" si="0"/>
        <v>50.140570171242118</v>
      </c>
      <c r="O5">
        <f t="shared" ref="O4:O67" si="1">I5/N5</f>
        <v>1.1172545361240682E-2</v>
      </c>
    </row>
    <row r="6" spans="1:15" x14ac:dyDescent="0.2">
      <c r="A6">
        <v>2.8882694266131366</v>
      </c>
      <c r="B6">
        <v>7.104468998129212</v>
      </c>
      <c r="C6">
        <v>1.2583417850669092</v>
      </c>
      <c r="D6">
        <v>2.0837827408565404</v>
      </c>
      <c r="E6">
        <v>17.817553734890581</v>
      </c>
      <c r="F6">
        <v>1.2631122731622342</v>
      </c>
      <c r="G6">
        <v>7.4943881876058054</v>
      </c>
      <c r="H6">
        <v>0.32594704549547454</v>
      </c>
      <c r="I6">
        <v>0.56019779467667408</v>
      </c>
      <c r="J6">
        <v>9.3032447529821951</v>
      </c>
      <c r="K6">
        <v>4.1263431763356472E-2</v>
      </c>
      <c r="L6">
        <v>51.455738057892198</v>
      </c>
      <c r="M6" s="5">
        <v>1</v>
      </c>
      <c r="N6">
        <f t="shared" si="0"/>
        <v>50.140570171242118</v>
      </c>
      <c r="O6">
        <f t="shared" si="1"/>
        <v>1.1172545361240682E-2</v>
      </c>
    </row>
    <row r="7" spans="1:15" x14ac:dyDescent="0.2">
      <c r="A7">
        <v>2.8882694266131366</v>
      </c>
      <c r="B7">
        <v>7.104468998129212</v>
      </c>
      <c r="C7">
        <v>1.2583417850669092</v>
      </c>
      <c r="D7">
        <v>2.0837827408565404</v>
      </c>
      <c r="E7">
        <v>17.817553734890581</v>
      </c>
      <c r="F7">
        <v>1.2631122731622342</v>
      </c>
      <c r="G7">
        <v>7.4943881876058054</v>
      </c>
      <c r="H7">
        <v>0.32594704549547454</v>
      </c>
      <c r="I7">
        <v>0.56019779467667408</v>
      </c>
      <c r="J7">
        <v>9.3032447529821951</v>
      </c>
      <c r="K7">
        <v>4.1263431763356472E-2</v>
      </c>
      <c r="L7">
        <v>51.455738057892198</v>
      </c>
      <c r="M7" s="5">
        <v>1</v>
      </c>
      <c r="N7">
        <f t="shared" si="0"/>
        <v>50.140570171242118</v>
      </c>
      <c r="O7">
        <f t="shared" si="1"/>
        <v>1.1172545361240682E-2</v>
      </c>
    </row>
    <row r="8" spans="1:15" x14ac:dyDescent="0.2">
      <c r="A8">
        <v>2.8882694266131366</v>
      </c>
      <c r="B8">
        <v>7.104468998129212</v>
      </c>
      <c r="C8">
        <v>1.2583417850669092</v>
      </c>
      <c r="D8">
        <v>2.0837827408565404</v>
      </c>
      <c r="E8">
        <v>17.817553734890581</v>
      </c>
      <c r="F8">
        <v>1.2631122731622342</v>
      </c>
      <c r="G8">
        <v>7.4943881876058054</v>
      </c>
      <c r="H8">
        <v>0.32594704549547454</v>
      </c>
      <c r="I8">
        <v>0.56019779467667408</v>
      </c>
      <c r="J8">
        <v>9.3032447529821951</v>
      </c>
      <c r="K8">
        <v>4.1263431763356472E-2</v>
      </c>
      <c r="L8">
        <v>51.455738057892198</v>
      </c>
      <c r="M8" s="5">
        <v>1</v>
      </c>
      <c r="N8">
        <f t="shared" si="0"/>
        <v>50.140570171242118</v>
      </c>
      <c r="O8">
        <f t="shared" si="1"/>
        <v>1.1172545361240682E-2</v>
      </c>
    </row>
    <row r="9" spans="1:15" x14ac:dyDescent="0.2">
      <c r="A9">
        <v>2.8882694266131366</v>
      </c>
      <c r="B9">
        <v>7.104468998129212</v>
      </c>
      <c r="C9">
        <v>1.2583417850669092</v>
      </c>
      <c r="D9">
        <v>2.0837827408565404</v>
      </c>
      <c r="E9">
        <v>17.817553734890581</v>
      </c>
      <c r="F9">
        <v>1.2631122731622342</v>
      </c>
      <c r="G9">
        <v>7.4943881876058054</v>
      </c>
      <c r="H9">
        <v>0.32594704549547454</v>
      </c>
      <c r="I9">
        <v>0.56019779467667408</v>
      </c>
      <c r="J9">
        <v>9.3032447529821951</v>
      </c>
      <c r="K9">
        <v>4.1263431763356472E-2</v>
      </c>
      <c r="L9">
        <v>51.455738057892198</v>
      </c>
      <c r="M9" s="5">
        <v>1</v>
      </c>
      <c r="N9">
        <f t="shared" si="0"/>
        <v>50.140570171242118</v>
      </c>
      <c r="O9">
        <f t="shared" si="1"/>
        <v>1.1172545361240682E-2</v>
      </c>
    </row>
    <row r="10" spans="1:15" x14ac:dyDescent="0.2">
      <c r="A10">
        <v>2.8882694266131366</v>
      </c>
      <c r="B10">
        <v>7.104468998129212</v>
      </c>
      <c r="C10">
        <v>1.2583417850669092</v>
      </c>
      <c r="D10">
        <v>2.0837827408565404</v>
      </c>
      <c r="E10">
        <v>17.817553734890581</v>
      </c>
      <c r="F10">
        <v>1.2631122731622342</v>
      </c>
      <c r="G10">
        <v>7.4943881876058054</v>
      </c>
      <c r="H10">
        <v>0.32594704549547454</v>
      </c>
      <c r="I10">
        <v>0.56019779467667408</v>
      </c>
      <c r="J10">
        <v>9.3032447529821951</v>
      </c>
      <c r="K10">
        <v>4.1263431763356472E-2</v>
      </c>
      <c r="L10">
        <v>51.455738057892198</v>
      </c>
      <c r="M10" s="5">
        <v>1</v>
      </c>
      <c r="N10">
        <f t="shared" si="0"/>
        <v>50.140570171242118</v>
      </c>
      <c r="O10">
        <f t="shared" si="1"/>
        <v>1.1172545361240682E-2</v>
      </c>
    </row>
    <row r="11" spans="1:15" x14ac:dyDescent="0.2">
      <c r="A11">
        <v>2.729746181393284</v>
      </c>
      <c r="B11">
        <v>4.1795164982483008</v>
      </c>
      <c r="C11">
        <v>1.3122177496751564</v>
      </c>
      <c r="D11">
        <v>2.3330929622472816</v>
      </c>
      <c r="E11">
        <v>13.42978129816052</v>
      </c>
      <c r="F11">
        <v>1.6053187853794106</v>
      </c>
      <c r="G11">
        <v>8.3632586929424431</v>
      </c>
      <c r="H11">
        <v>0.5488021885217863</v>
      </c>
      <c r="I11">
        <v>1.6366999910620357</v>
      </c>
      <c r="J11">
        <v>10.007516391699136</v>
      </c>
      <c r="K11">
        <v>4.1911259338713272E-2</v>
      </c>
      <c r="L11">
        <v>51.596986664494032</v>
      </c>
      <c r="M11" s="14">
        <v>1</v>
      </c>
      <c r="N11">
        <f t="shared" si="0"/>
        <v>46.187861998668062</v>
      </c>
      <c r="O11">
        <f t="shared" si="1"/>
        <v>3.5435716663162149E-2</v>
      </c>
    </row>
    <row r="12" spans="1:15" x14ac:dyDescent="0.2">
      <c r="A12">
        <v>2.729746181393284</v>
      </c>
      <c r="B12">
        <v>4.1795164982483008</v>
      </c>
      <c r="C12">
        <v>1.3122177496751564</v>
      </c>
      <c r="D12">
        <v>2.3330929622472816</v>
      </c>
      <c r="E12">
        <v>13.42978129816052</v>
      </c>
      <c r="F12">
        <v>1.6053187853794106</v>
      </c>
      <c r="G12">
        <v>8.3632586929424431</v>
      </c>
      <c r="H12">
        <v>0.5488021885217863</v>
      </c>
      <c r="I12">
        <v>1.6366999910620357</v>
      </c>
      <c r="J12">
        <v>10.007516391699136</v>
      </c>
      <c r="K12">
        <v>4.1911259338713272E-2</v>
      </c>
      <c r="L12">
        <v>51.596986664494032</v>
      </c>
      <c r="M12" s="14">
        <v>1</v>
      </c>
      <c r="N12">
        <f t="shared" si="0"/>
        <v>46.187861998668062</v>
      </c>
      <c r="O12">
        <f t="shared" si="1"/>
        <v>3.5435716663162149E-2</v>
      </c>
    </row>
    <row r="13" spans="1:15" x14ac:dyDescent="0.2">
      <c r="A13">
        <v>2.729746181393284</v>
      </c>
      <c r="B13">
        <v>4.1795164982483008</v>
      </c>
      <c r="C13">
        <v>1.3122177496751564</v>
      </c>
      <c r="D13">
        <v>2.3330929622472816</v>
      </c>
      <c r="E13">
        <v>13.42978129816052</v>
      </c>
      <c r="F13">
        <v>1.6053187853794106</v>
      </c>
      <c r="G13">
        <v>8.3632586929424431</v>
      </c>
      <c r="H13">
        <v>0.5488021885217863</v>
      </c>
      <c r="I13">
        <v>1.6366999910620357</v>
      </c>
      <c r="J13">
        <v>10.007516391699136</v>
      </c>
      <c r="K13">
        <v>4.1911259338713272E-2</v>
      </c>
      <c r="L13">
        <v>51.596986664494032</v>
      </c>
      <c r="M13" s="14">
        <v>1</v>
      </c>
      <c r="N13">
        <f t="shared" si="0"/>
        <v>46.187861998668062</v>
      </c>
      <c r="O13">
        <f t="shared" si="1"/>
        <v>3.5435716663162149E-2</v>
      </c>
    </row>
    <row r="14" spans="1:15" x14ac:dyDescent="0.2">
      <c r="A14">
        <v>2.729746181393284</v>
      </c>
      <c r="B14">
        <v>4.1795164982483008</v>
      </c>
      <c r="C14">
        <v>1.3122177496751564</v>
      </c>
      <c r="D14">
        <v>2.3330929622472816</v>
      </c>
      <c r="E14">
        <v>13.42978129816052</v>
      </c>
      <c r="F14">
        <v>1.6053187853794106</v>
      </c>
      <c r="G14">
        <v>8.3632586929424431</v>
      </c>
      <c r="H14">
        <v>0.5488021885217863</v>
      </c>
      <c r="I14">
        <v>1.6366999910620357</v>
      </c>
      <c r="J14">
        <v>10.007516391699136</v>
      </c>
      <c r="K14">
        <v>4.1911259338713272E-2</v>
      </c>
      <c r="L14">
        <v>51.596986664494032</v>
      </c>
      <c r="M14" s="14">
        <v>1</v>
      </c>
      <c r="N14">
        <f t="shared" si="0"/>
        <v>46.187861998668062</v>
      </c>
      <c r="O14">
        <f t="shared" si="1"/>
        <v>3.5435716663162149E-2</v>
      </c>
    </row>
    <row r="15" spans="1:15" x14ac:dyDescent="0.2">
      <c r="A15">
        <v>2.729746181393284</v>
      </c>
      <c r="B15">
        <v>4.1795164982483008</v>
      </c>
      <c r="C15">
        <v>1.3122177496751564</v>
      </c>
      <c r="D15">
        <v>2.3330929622472816</v>
      </c>
      <c r="E15">
        <v>13.42978129816052</v>
      </c>
      <c r="F15">
        <v>1.6053187853794106</v>
      </c>
      <c r="G15">
        <v>8.3632586929424431</v>
      </c>
      <c r="H15">
        <v>0.5488021885217863</v>
      </c>
      <c r="I15">
        <v>1.6366999910620357</v>
      </c>
      <c r="J15">
        <v>10.007516391699136</v>
      </c>
      <c r="K15">
        <v>4.1911259338713272E-2</v>
      </c>
      <c r="L15">
        <v>51.596986664494032</v>
      </c>
      <c r="M15" s="14">
        <v>1</v>
      </c>
      <c r="N15">
        <f t="shared" si="0"/>
        <v>46.187861998668062</v>
      </c>
      <c r="O15">
        <f t="shared" si="1"/>
        <v>3.5435716663162149E-2</v>
      </c>
    </row>
    <row r="16" spans="1:15" x14ac:dyDescent="0.2">
      <c r="A16">
        <v>2.729746181393284</v>
      </c>
      <c r="B16">
        <v>4.1795164982483008</v>
      </c>
      <c r="C16">
        <v>1.3122177496751564</v>
      </c>
      <c r="D16">
        <v>2.3330929622472816</v>
      </c>
      <c r="E16">
        <v>13.42978129816052</v>
      </c>
      <c r="F16">
        <v>1.6053187853794106</v>
      </c>
      <c r="G16">
        <v>8.3632586929424431</v>
      </c>
      <c r="H16">
        <v>0.5488021885217863</v>
      </c>
      <c r="I16">
        <v>1.6366999910620357</v>
      </c>
      <c r="J16">
        <v>10.007516391699136</v>
      </c>
      <c r="K16">
        <v>4.1911259338713272E-2</v>
      </c>
      <c r="L16">
        <v>51.596986664494032</v>
      </c>
      <c r="M16" s="14">
        <v>1</v>
      </c>
      <c r="N16">
        <f t="shared" si="0"/>
        <v>46.187861998668062</v>
      </c>
      <c r="O16">
        <f t="shared" si="1"/>
        <v>3.5435716663162149E-2</v>
      </c>
    </row>
    <row r="17" spans="1:15" x14ac:dyDescent="0.2">
      <c r="A17">
        <v>2.729746181393284</v>
      </c>
      <c r="B17">
        <v>4.1795164982483008</v>
      </c>
      <c r="C17">
        <v>1.3122177496751564</v>
      </c>
      <c r="D17">
        <v>2.3330929622472816</v>
      </c>
      <c r="E17">
        <v>13.42978129816052</v>
      </c>
      <c r="F17">
        <v>1.6053187853794106</v>
      </c>
      <c r="G17">
        <v>8.3632586929424431</v>
      </c>
      <c r="H17">
        <v>0.5488021885217863</v>
      </c>
      <c r="I17">
        <v>1.6366999910620357</v>
      </c>
      <c r="J17">
        <v>10.007516391699136</v>
      </c>
      <c r="K17">
        <v>4.1911259338713272E-2</v>
      </c>
      <c r="L17">
        <v>51.596986664494032</v>
      </c>
      <c r="M17" s="14">
        <v>1</v>
      </c>
      <c r="N17">
        <f t="shared" si="0"/>
        <v>46.187861998668062</v>
      </c>
      <c r="O17">
        <f t="shared" si="1"/>
        <v>3.5435716663162149E-2</v>
      </c>
    </row>
    <row r="18" spans="1:15" x14ac:dyDescent="0.2">
      <c r="A18">
        <v>2.729746181393284</v>
      </c>
      <c r="B18">
        <v>4.1795164982483008</v>
      </c>
      <c r="C18">
        <v>1.3122177496751564</v>
      </c>
      <c r="D18">
        <v>2.3330929622472816</v>
      </c>
      <c r="E18">
        <v>13.42978129816052</v>
      </c>
      <c r="F18">
        <v>1.6053187853794106</v>
      </c>
      <c r="G18">
        <v>8.3632586929424431</v>
      </c>
      <c r="H18">
        <v>0.5488021885217863</v>
      </c>
      <c r="I18">
        <v>1.6366999910620357</v>
      </c>
      <c r="J18">
        <v>10.007516391699136</v>
      </c>
      <c r="K18">
        <v>4.1911259338713272E-2</v>
      </c>
      <c r="L18">
        <v>51.596986664494032</v>
      </c>
      <c r="M18" s="14">
        <v>1</v>
      </c>
      <c r="N18">
        <f t="shared" si="0"/>
        <v>46.187861998668062</v>
      </c>
      <c r="O18">
        <f t="shared" si="1"/>
        <v>3.5435716663162149E-2</v>
      </c>
    </row>
    <row r="19" spans="1:15" x14ac:dyDescent="0.2">
      <c r="A19">
        <v>2.9249230203836802</v>
      </c>
      <c r="B19">
        <v>5.8691611448274648</v>
      </c>
      <c r="C19">
        <v>0.92469898216402124</v>
      </c>
      <c r="D19">
        <v>2.091073069390446</v>
      </c>
      <c r="E19">
        <v>14.586998224608204</v>
      </c>
      <c r="F19">
        <v>1.1986416807166957</v>
      </c>
      <c r="G19">
        <v>7.2180619264136219</v>
      </c>
      <c r="H19">
        <v>0.4801594570170839</v>
      </c>
      <c r="I19">
        <v>1.3221295956237691</v>
      </c>
      <c r="J19">
        <v>8.2626333480897305</v>
      </c>
      <c r="K19">
        <v>4.2962266416180082E-2</v>
      </c>
      <c r="L19">
        <v>46.511483525127055</v>
      </c>
      <c r="M19" s="5">
        <v>1</v>
      </c>
      <c r="N19">
        <f t="shared" si="0"/>
        <v>44.921442715650898</v>
      </c>
      <c r="O19">
        <f t="shared" si="1"/>
        <v>2.9432037701743966E-2</v>
      </c>
    </row>
    <row r="20" spans="1:15" x14ac:dyDescent="0.2">
      <c r="A20">
        <v>2.9249230203836802</v>
      </c>
      <c r="B20">
        <v>5.8691611448274648</v>
      </c>
      <c r="C20">
        <v>0.92469898216402124</v>
      </c>
      <c r="D20">
        <v>2.091073069390446</v>
      </c>
      <c r="E20">
        <v>14.586998224608204</v>
      </c>
      <c r="F20">
        <v>1.1986416807166957</v>
      </c>
      <c r="G20">
        <v>7.2180619264136219</v>
      </c>
      <c r="H20">
        <v>0.4801594570170839</v>
      </c>
      <c r="I20">
        <v>1.3221295956237691</v>
      </c>
      <c r="J20">
        <v>8.2626333480897305</v>
      </c>
      <c r="K20">
        <v>4.2962266416180082E-2</v>
      </c>
      <c r="L20">
        <v>46.511483525127055</v>
      </c>
      <c r="M20" s="5">
        <v>1</v>
      </c>
      <c r="N20">
        <f t="shared" si="0"/>
        <v>44.921442715650898</v>
      </c>
      <c r="O20">
        <f t="shared" si="1"/>
        <v>2.9432037701743966E-2</v>
      </c>
    </row>
    <row r="21" spans="1:15" x14ac:dyDescent="0.2">
      <c r="A21">
        <v>2.9249230203836802</v>
      </c>
      <c r="B21">
        <v>5.8691611448274648</v>
      </c>
      <c r="C21">
        <v>0.92469898216402124</v>
      </c>
      <c r="D21">
        <v>2.091073069390446</v>
      </c>
      <c r="E21">
        <v>14.586998224608204</v>
      </c>
      <c r="F21">
        <v>1.1986416807166957</v>
      </c>
      <c r="G21">
        <v>7.2180619264136219</v>
      </c>
      <c r="H21">
        <v>0.4801594570170839</v>
      </c>
      <c r="I21">
        <v>1.3221295956237691</v>
      </c>
      <c r="J21">
        <v>8.2626333480897305</v>
      </c>
      <c r="K21">
        <v>4.2962266416180082E-2</v>
      </c>
      <c r="L21">
        <v>46.511483525127055</v>
      </c>
      <c r="M21" s="5">
        <v>1</v>
      </c>
      <c r="N21">
        <f t="shared" si="0"/>
        <v>44.921442715650898</v>
      </c>
      <c r="O21">
        <f t="shared" si="1"/>
        <v>2.9432037701743966E-2</v>
      </c>
    </row>
    <row r="22" spans="1:15" x14ac:dyDescent="0.2">
      <c r="A22">
        <v>2.9249230203836802</v>
      </c>
      <c r="B22">
        <v>5.8691611448274648</v>
      </c>
      <c r="C22">
        <v>0.92469898216402124</v>
      </c>
      <c r="D22">
        <v>2.091073069390446</v>
      </c>
      <c r="E22">
        <v>14.586998224608204</v>
      </c>
      <c r="F22">
        <v>1.1986416807166957</v>
      </c>
      <c r="G22">
        <v>7.2180619264136219</v>
      </c>
      <c r="H22">
        <v>0.4801594570170839</v>
      </c>
      <c r="I22">
        <v>1.3221295956237691</v>
      </c>
      <c r="J22">
        <v>8.2626333480897305</v>
      </c>
      <c r="K22">
        <v>4.2962266416180082E-2</v>
      </c>
      <c r="L22">
        <v>46.511483525127055</v>
      </c>
      <c r="M22" s="5">
        <v>1</v>
      </c>
      <c r="N22">
        <f t="shared" si="0"/>
        <v>44.921442715650898</v>
      </c>
      <c r="O22">
        <f t="shared" si="1"/>
        <v>2.9432037701743966E-2</v>
      </c>
    </row>
    <row r="23" spans="1:15" x14ac:dyDescent="0.2">
      <c r="A23">
        <v>2.9249230203836802</v>
      </c>
      <c r="B23">
        <v>5.8691611448274648</v>
      </c>
      <c r="C23">
        <v>0.92469898216402124</v>
      </c>
      <c r="D23">
        <v>2.091073069390446</v>
      </c>
      <c r="E23">
        <v>14.586998224608204</v>
      </c>
      <c r="F23">
        <v>1.1986416807166957</v>
      </c>
      <c r="G23">
        <v>7.2180619264136219</v>
      </c>
      <c r="H23">
        <v>0.4801594570170839</v>
      </c>
      <c r="I23">
        <v>1.3221295956237691</v>
      </c>
      <c r="J23">
        <v>8.2626333480897305</v>
      </c>
      <c r="K23">
        <v>4.2962266416180082E-2</v>
      </c>
      <c r="L23">
        <v>46.511483525127055</v>
      </c>
      <c r="M23" s="5">
        <v>1</v>
      </c>
      <c r="N23">
        <f t="shared" si="0"/>
        <v>44.921442715650898</v>
      </c>
      <c r="O23">
        <f t="shared" si="1"/>
        <v>2.9432037701743966E-2</v>
      </c>
    </row>
    <row r="24" spans="1:15" x14ac:dyDescent="0.2">
      <c r="A24">
        <v>2.9249230203836802</v>
      </c>
      <c r="B24">
        <v>5.8691611448274648</v>
      </c>
      <c r="C24">
        <v>0.92469898216402124</v>
      </c>
      <c r="D24">
        <v>2.091073069390446</v>
      </c>
      <c r="E24">
        <v>14.586998224608204</v>
      </c>
      <c r="F24">
        <v>1.1986416807166957</v>
      </c>
      <c r="G24">
        <v>7.2180619264136219</v>
      </c>
      <c r="H24">
        <v>0.4801594570170839</v>
      </c>
      <c r="I24">
        <v>1.3221295956237691</v>
      </c>
      <c r="J24">
        <v>8.2626333480897305</v>
      </c>
      <c r="K24">
        <v>4.2962266416180082E-2</v>
      </c>
      <c r="L24">
        <v>46.511483525127055</v>
      </c>
      <c r="M24" s="5">
        <v>1</v>
      </c>
      <c r="N24">
        <f t="shared" si="0"/>
        <v>44.921442715650898</v>
      </c>
      <c r="O24">
        <f t="shared" si="1"/>
        <v>2.9432037701743966E-2</v>
      </c>
    </row>
    <row r="25" spans="1:15" x14ac:dyDescent="0.2">
      <c r="A25">
        <v>2.9249230203836802</v>
      </c>
      <c r="B25">
        <v>5.8691611448274648</v>
      </c>
      <c r="C25">
        <v>0.92469898216402124</v>
      </c>
      <c r="D25">
        <v>2.091073069390446</v>
      </c>
      <c r="E25">
        <v>14.586998224608204</v>
      </c>
      <c r="F25">
        <v>1.1986416807166957</v>
      </c>
      <c r="G25">
        <v>7.2180619264136219</v>
      </c>
      <c r="H25">
        <v>0.4801594570170839</v>
      </c>
      <c r="I25">
        <v>1.3221295956237691</v>
      </c>
      <c r="J25">
        <v>8.2626333480897305</v>
      </c>
      <c r="K25">
        <v>4.2962266416180082E-2</v>
      </c>
      <c r="L25">
        <v>46.511483525127055</v>
      </c>
      <c r="M25" s="5">
        <v>1</v>
      </c>
      <c r="N25">
        <f t="shared" si="0"/>
        <v>44.921442715650898</v>
      </c>
      <c r="O25">
        <f t="shared" si="1"/>
        <v>2.9432037701743966E-2</v>
      </c>
    </row>
    <row r="26" spans="1:15" x14ac:dyDescent="0.2">
      <c r="A26">
        <v>2.9249230203836802</v>
      </c>
      <c r="B26">
        <v>5.8691611448274648</v>
      </c>
      <c r="C26">
        <v>0.92469898216402124</v>
      </c>
      <c r="D26">
        <v>2.091073069390446</v>
      </c>
      <c r="E26">
        <v>14.586998224608204</v>
      </c>
      <c r="F26">
        <v>1.1986416807166957</v>
      </c>
      <c r="G26">
        <v>7.2180619264136219</v>
      </c>
      <c r="H26">
        <v>0.4801594570170839</v>
      </c>
      <c r="I26">
        <v>1.3221295956237691</v>
      </c>
      <c r="J26">
        <v>8.2626333480897305</v>
      </c>
      <c r="K26">
        <v>4.2962266416180082E-2</v>
      </c>
      <c r="L26">
        <v>46.511483525127055</v>
      </c>
      <c r="M26" s="5">
        <v>1</v>
      </c>
      <c r="N26">
        <f t="shared" si="0"/>
        <v>44.921442715650898</v>
      </c>
      <c r="O26">
        <f t="shared" si="1"/>
        <v>2.9432037701743966E-2</v>
      </c>
    </row>
    <row r="27" spans="1:15" x14ac:dyDescent="0.2">
      <c r="A27">
        <v>4.144067214237066</v>
      </c>
      <c r="B27">
        <v>7.1747091171280548</v>
      </c>
      <c r="C27">
        <v>1.3970271967937458</v>
      </c>
      <c r="D27">
        <v>2.2436830890204864</v>
      </c>
      <c r="E27">
        <v>20.037992859549437</v>
      </c>
      <c r="F27">
        <v>0.85170865520753347</v>
      </c>
      <c r="G27">
        <v>9.7670125589522101</v>
      </c>
      <c r="H27">
        <v>0.29859136692860599</v>
      </c>
      <c r="I27">
        <v>0.28595692887646651</v>
      </c>
      <c r="J27">
        <v>6.4752580107065398</v>
      </c>
      <c r="K27">
        <v>1.0034937352011358E-2</v>
      </c>
      <c r="L27">
        <v>48.031967301782153</v>
      </c>
      <c r="M27" s="20">
        <v>1</v>
      </c>
      <c r="N27">
        <f t="shared" si="0"/>
        <v>52.686041934752154</v>
      </c>
      <c r="O27">
        <f t="shared" si="1"/>
        <v>5.4275652217451341E-3</v>
      </c>
    </row>
    <row r="28" spans="1:15" x14ac:dyDescent="0.2">
      <c r="A28">
        <v>4.144067214237066</v>
      </c>
      <c r="B28">
        <v>7.1747091171280548</v>
      </c>
      <c r="C28">
        <v>1.3970271967937458</v>
      </c>
      <c r="D28">
        <v>2.2436830890204864</v>
      </c>
      <c r="E28">
        <v>20.037992859549437</v>
      </c>
      <c r="F28">
        <v>0.85170865520753347</v>
      </c>
      <c r="G28">
        <v>9.7670125589522101</v>
      </c>
      <c r="H28">
        <v>0.29859136692860599</v>
      </c>
      <c r="I28">
        <v>0.28595692887646651</v>
      </c>
      <c r="J28">
        <v>6.4752580107065398</v>
      </c>
      <c r="K28">
        <v>1.0034937352011358E-2</v>
      </c>
      <c r="L28">
        <v>48.031967301782153</v>
      </c>
      <c r="M28" s="20">
        <v>1</v>
      </c>
      <c r="N28">
        <f t="shared" si="0"/>
        <v>52.686041934752154</v>
      </c>
      <c r="O28">
        <f t="shared" si="1"/>
        <v>5.4275652217451341E-3</v>
      </c>
    </row>
    <row r="29" spans="1:15" x14ac:dyDescent="0.2">
      <c r="A29">
        <v>4.144067214237066</v>
      </c>
      <c r="B29">
        <v>7.1747091171280548</v>
      </c>
      <c r="C29">
        <v>1.3970271967937458</v>
      </c>
      <c r="D29">
        <v>2.2436830890204864</v>
      </c>
      <c r="E29">
        <v>20.037992859549437</v>
      </c>
      <c r="F29">
        <v>0.85170865520753347</v>
      </c>
      <c r="G29">
        <v>9.7670125589522101</v>
      </c>
      <c r="H29">
        <v>0.29859136692860599</v>
      </c>
      <c r="I29">
        <v>0.28595692887646651</v>
      </c>
      <c r="J29">
        <v>6.4752580107065398</v>
      </c>
      <c r="K29">
        <v>1.0034937352011358E-2</v>
      </c>
      <c r="L29">
        <v>48.031967301782153</v>
      </c>
      <c r="M29" s="20">
        <v>1</v>
      </c>
      <c r="N29">
        <f t="shared" si="0"/>
        <v>52.686041934752154</v>
      </c>
      <c r="O29">
        <f t="shared" si="1"/>
        <v>5.4275652217451341E-3</v>
      </c>
    </row>
    <row r="30" spans="1:15" x14ac:dyDescent="0.2">
      <c r="A30">
        <v>4.144067214237066</v>
      </c>
      <c r="B30">
        <v>7.1747091171280548</v>
      </c>
      <c r="C30">
        <v>1.3970271967937458</v>
      </c>
      <c r="D30">
        <v>2.2436830890204864</v>
      </c>
      <c r="E30">
        <v>20.037992859549437</v>
      </c>
      <c r="F30">
        <v>0.85170865520753347</v>
      </c>
      <c r="G30">
        <v>9.7670125589522101</v>
      </c>
      <c r="H30">
        <v>0.29859136692860599</v>
      </c>
      <c r="I30">
        <v>0.28595692887646651</v>
      </c>
      <c r="J30">
        <v>6.4752580107065398</v>
      </c>
      <c r="K30">
        <v>1.0034937352011358E-2</v>
      </c>
      <c r="L30">
        <v>48.031967301782153</v>
      </c>
      <c r="M30" s="20">
        <v>1</v>
      </c>
      <c r="N30">
        <f t="shared" si="0"/>
        <v>52.686041934752154</v>
      </c>
      <c r="O30">
        <f t="shared" si="1"/>
        <v>5.4275652217451341E-3</v>
      </c>
    </row>
    <row r="31" spans="1:15" x14ac:dyDescent="0.2">
      <c r="A31">
        <v>4.144067214237066</v>
      </c>
      <c r="B31">
        <v>7.1747091171280548</v>
      </c>
      <c r="C31">
        <v>1.3970271967937458</v>
      </c>
      <c r="D31">
        <v>2.2436830890204864</v>
      </c>
      <c r="E31">
        <v>20.037992859549437</v>
      </c>
      <c r="F31">
        <v>0.85170865520753347</v>
      </c>
      <c r="G31">
        <v>9.7670125589522101</v>
      </c>
      <c r="H31">
        <v>0.29859136692860599</v>
      </c>
      <c r="I31">
        <v>0.28595692887646651</v>
      </c>
      <c r="J31">
        <v>6.4752580107065398</v>
      </c>
      <c r="K31">
        <v>1.0034937352011358E-2</v>
      </c>
      <c r="L31">
        <v>48.031967301782153</v>
      </c>
      <c r="M31" s="20">
        <v>1</v>
      </c>
      <c r="N31">
        <f t="shared" si="0"/>
        <v>52.686041934752154</v>
      </c>
      <c r="O31">
        <f t="shared" si="1"/>
        <v>5.4275652217451341E-3</v>
      </c>
    </row>
    <row r="32" spans="1:15" x14ac:dyDescent="0.2">
      <c r="A32">
        <v>4.144067214237066</v>
      </c>
      <c r="B32">
        <v>7.1747091171280548</v>
      </c>
      <c r="C32">
        <v>1.3970271967937458</v>
      </c>
      <c r="D32">
        <v>2.2436830890204864</v>
      </c>
      <c r="E32">
        <v>20.037992859549437</v>
      </c>
      <c r="F32">
        <v>0.85170865520753347</v>
      </c>
      <c r="G32">
        <v>9.7670125589522101</v>
      </c>
      <c r="H32">
        <v>0.29859136692860599</v>
      </c>
      <c r="I32">
        <v>0.28595692887646651</v>
      </c>
      <c r="J32">
        <v>6.4752580107065398</v>
      </c>
      <c r="K32">
        <v>1.0034937352011358E-2</v>
      </c>
      <c r="L32">
        <v>48.031967301782153</v>
      </c>
      <c r="M32" s="20">
        <v>1</v>
      </c>
      <c r="N32">
        <f t="shared" si="0"/>
        <v>52.686041934752154</v>
      </c>
      <c r="O32">
        <f t="shared" si="1"/>
        <v>5.4275652217451341E-3</v>
      </c>
    </row>
    <row r="33" spans="1:15" x14ac:dyDescent="0.2">
      <c r="A33">
        <v>4.144067214237066</v>
      </c>
      <c r="B33">
        <v>7.1747091171280548</v>
      </c>
      <c r="C33">
        <v>1.3970271967937458</v>
      </c>
      <c r="D33">
        <v>2.2436830890204864</v>
      </c>
      <c r="E33">
        <v>20.037992859549437</v>
      </c>
      <c r="F33">
        <v>0.85170865520753347</v>
      </c>
      <c r="G33">
        <v>9.7670125589522101</v>
      </c>
      <c r="H33">
        <v>0.29859136692860599</v>
      </c>
      <c r="I33">
        <v>0.28595692887646651</v>
      </c>
      <c r="J33">
        <v>6.4752580107065398</v>
      </c>
      <c r="K33">
        <v>1.0034937352011358E-2</v>
      </c>
      <c r="L33">
        <v>48.031967301782153</v>
      </c>
      <c r="M33" s="20">
        <v>1</v>
      </c>
      <c r="N33">
        <f t="shared" si="0"/>
        <v>52.686041934752154</v>
      </c>
      <c r="O33">
        <f t="shared" si="1"/>
        <v>5.4275652217451341E-3</v>
      </c>
    </row>
    <row r="34" spans="1:15" x14ac:dyDescent="0.2">
      <c r="A34">
        <v>4.144067214237066</v>
      </c>
      <c r="B34">
        <v>7.1747091171280548</v>
      </c>
      <c r="C34">
        <v>1.3970271967937458</v>
      </c>
      <c r="D34">
        <v>2.2436830890204864</v>
      </c>
      <c r="E34">
        <v>20.037992859549437</v>
      </c>
      <c r="F34">
        <v>0.85170865520753347</v>
      </c>
      <c r="G34">
        <v>9.7670125589522101</v>
      </c>
      <c r="H34">
        <v>0.29859136692860599</v>
      </c>
      <c r="I34">
        <v>0.28595692887646651</v>
      </c>
      <c r="J34">
        <v>6.4752580107065398</v>
      </c>
      <c r="K34">
        <v>1.0034937352011358E-2</v>
      </c>
      <c r="L34">
        <v>48.031967301782153</v>
      </c>
      <c r="M34" s="20">
        <v>1</v>
      </c>
      <c r="N34">
        <f t="shared" si="0"/>
        <v>52.686041934752154</v>
      </c>
      <c r="O34">
        <f t="shared" si="1"/>
        <v>5.4275652217451341E-3</v>
      </c>
    </row>
    <row r="35" spans="1:15" x14ac:dyDescent="0.2">
      <c r="A35">
        <v>3.6463297638300971</v>
      </c>
      <c r="B35">
        <v>5.1066389231926586</v>
      </c>
      <c r="C35">
        <v>1.646723776487885</v>
      </c>
      <c r="D35">
        <v>3.9033307106514021</v>
      </c>
      <c r="E35">
        <v>6.0631099542025622</v>
      </c>
      <c r="F35">
        <v>0.28802684323848615</v>
      </c>
      <c r="G35">
        <v>13.090606637589786</v>
      </c>
      <c r="H35">
        <v>0.13529179714166351</v>
      </c>
      <c r="I35">
        <v>1.5143188069181515</v>
      </c>
      <c r="J35">
        <v>6.0071842707347765</v>
      </c>
      <c r="K35">
        <v>2.6184335713301987</v>
      </c>
      <c r="L35">
        <v>26.530716696076997</v>
      </c>
      <c r="M35" s="25">
        <v>2</v>
      </c>
      <c r="N35">
        <f t="shared" si="0"/>
        <v>44.019995055317672</v>
      </c>
      <c r="O35">
        <f t="shared" si="1"/>
        <v>3.4400703703287211E-2</v>
      </c>
    </row>
    <row r="36" spans="1:15" x14ac:dyDescent="0.2">
      <c r="A36">
        <v>3.6463297638300971</v>
      </c>
      <c r="B36">
        <v>5.1066389231926586</v>
      </c>
      <c r="C36">
        <v>1.646723776487885</v>
      </c>
      <c r="D36">
        <v>3.9033307106514021</v>
      </c>
      <c r="E36">
        <v>6.0631099542025622</v>
      </c>
      <c r="F36">
        <v>0.28802684323848615</v>
      </c>
      <c r="G36">
        <v>13.090606637589786</v>
      </c>
      <c r="H36">
        <v>0.13529179714166351</v>
      </c>
      <c r="I36">
        <v>1.5143188069181515</v>
      </c>
      <c r="J36">
        <v>6.0071842707347765</v>
      </c>
      <c r="K36">
        <v>2.6184335713301987</v>
      </c>
      <c r="L36">
        <v>26.530716696076997</v>
      </c>
      <c r="M36" s="25">
        <v>2</v>
      </c>
      <c r="N36">
        <f t="shared" si="0"/>
        <v>44.019995055317672</v>
      </c>
      <c r="O36">
        <f t="shared" si="1"/>
        <v>3.4400703703287211E-2</v>
      </c>
    </row>
    <row r="37" spans="1:15" x14ac:dyDescent="0.2">
      <c r="A37">
        <v>3.6463297638300971</v>
      </c>
      <c r="B37">
        <v>5.1066389231926586</v>
      </c>
      <c r="C37">
        <v>1.646723776487885</v>
      </c>
      <c r="D37">
        <v>3.9033307106514021</v>
      </c>
      <c r="E37">
        <v>6.0631099542025622</v>
      </c>
      <c r="F37">
        <v>0.28802684323848615</v>
      </c>
      <c r="G37">
        <v>13.090606637589786</v>
      </c>
      <c r="H37">
        <v>0.13529179714166351</v>
      </c>
      <c r="I37">
        <v>1.5143188069181515</v>
      </c>
      <c r="J37">
        <v>6.0071842707347765</v>
      </c>
      <c r="K37">
        <v>2.6184335713301987</v>
      </c>
      <c r="L37">
        <v>26.530716696076997</v>
      </c>
      <c r="M37" s="25">
        <v>2</v>
      </c>
      <c r="N37">
        <f t="shared" si="0"/>
        <v>44.019995055317672</v>
      </c>
      <c r="O37">
        <f t="shared" si="1"/>
        <v>3.4400703703287211E-2</v>
      </c>
    </row>
    <row r="38" spans="1:15" x14ac:dyDescent="0.2">
      <c r="A38">
        <v>3.6463297638300971</v>
      </c>
      <c r="B38">
        <v>5.1066389231926586</v>
      </c>
      <c r="C38">
        <v>1.646723776487885</v>
      </c>
      <c r="D38">
        <v>3.9033307106514021</v>
      </c>
      <c r="E38">
        <v>6.0631099542025622</v>
      </c>
      <c r="F38">
        <v>0.28802684323848615</v>
      </c>
      <c r="G38">
        <v>13.090606637589786</v>
      </c>
      <c r="H38">
        <v>0.13529179714166351</v>
      </c>
      <c r="I38">
        <v>1.5143188069181515</v>
      </c>
      <c r="J38">
        <v>6.0071842707347765</v>
      </c>
      <c r="K38">
        <v>2.6184335713301987</v>
      </c>
      <c r="L38">
        <v>26.530716696076997</v>
      </c>
      <c r="M38" s="25">
        <v>2</v>
      </c>
      <c r="N38">
        <f t="shared" si="0"/>
        <v>44.019995055317672</v>
      </c>
      <c r="O38">
        <f t="shared" si="1"/>
        <v>3.4400703703287211E-2</v>
      </c>
    </row>
    <row r="39" spans="1:15" x14ac:dyDescent="0.2">
      <c r="A39">
        <v>3.6463297638300971</v>
      </c>
      <c r="B39">
        <v>5.1066389231926586</v>
      </c>
      <c r="C39">
        <v>1.646723776487885</v>
      </c>
      <c r="D39">
        <v>3.9033307106514021</v>
      </c>
      <c r="E39">
        <v>6.0631099542025622</v>
      </c>
      <c r="F39">
        <v>0.28802684323848615</v>
      </c>
      <c r="G39">
        <v>13.090606637589786</v>
      </c>
      <c r="H39">
        <v>0.13529179714166351</v>
      </c>
      <c r="I39">
        <v>1.5143188069181515</v>
      </c>
      <c r="J39">
        <v>6.0071842707347765</v>
      </c>
      <c r="K39">
        <v>2.6184335713301987</v>
      </c>
      <c r="L39">
        <v>26.530716696076997</v>
      </c>
      <c r="M39" s="25">
        <v>2</v>
      </c>
      <c r="N39">
        <f t="shared" si="0"/>
        <v>44.019995055317672</v>
      </c>
      <c r="O39">
        <f t="shared" si="1"/>
        <v>3.4400703703287211E-2</v>
      </c>
    </row>
    <row r="40" spans="1:15" x14ac:dyDescent="0.2">
      <c r="A40">
        <v>3.6463297638300971</v>
      </c>
      <c r="B40">
        <v>5.1066389231926586</v>
      </c>
      <c r="C40">
        <v>1.646723776487885</v>
      </c>
      <c r="D40">
        <v>3.9033307106514021</v>
      </c>
      <c r="E40">
        <v>6.0631099542025622</v>
      </c>
      <c r="F40">
        <v>0.28802684323848615</v>
      </c>
      <c r="G40">
        <v>13.090606637589786</v>
      </c>
      <c r="H40">
        <v>0.13529179714166351</v>
      </c>
      <c r="I40">
        <v>1.5143188069181515</v>
      </c>
      <c r="J40">
        <v>6.0071842707347765</v>
      </c>
      <c r="K40">
        <v>2.6184335713301987</v>
      </c>
      <c r="L40">
        <v>26.530716696076997</v>
      </c>
      <c r="M40" s="25">
        <v>2</v>
      </c>
      <c r="N40">
        <f t="shared" si="0"/>
        <v>44.019995055317672</v>
      </c>
      <c r="O40">
        <f t="shared" si="1"/>
        <v>3.4400703703287211E-2</v>
      </c>
    </row>
    <row r="41" spans="1:15" x14ac:dyDescent="0.2">
      <c r="A41">
        <v>3.6463297638300971</v>
      </c>
      <c r="B41">
        <v>5.1066389231926586</v>
      </c>
      <c r="C41">
        <v>1.646723776487885</v>
      </c>
      <c r="D41">
        <v>3.9033307106514021</v>
      </c>
      <c r="E41">
        <v>6.0631099542025622</v>
      </c>
      <c r="F41">
        <v>0.28802684323848615</v>
      </c>
      <c r="G41">
        <v>13.090606637589786</v>
      </c>
      <c r="H41">
        <v>0.13529179714166351</v>
      </c>
      <c r="I41">
        <v>1.5143188069181515</v>
      </c>
      <c r="J41">
        <v>6.0071842707347765</v>
      </c>
      <c r="K41">
        <v>2.6184335713301987</v>
      </c>
      <c r="L41">
        <v>26.530716696076997</v>
      </c>
      <c r="M41" s="25">
        <v>2</v>
      </c>
      <c r="N41">
        <f t="shared" si="0"/>
        <v>44.019995055317672</v>
      </c>
      <c r="O41">
        <f t="shared" si="1"/>
        <v>3.4400703703287211E-2</v>
      </c>
    </row>
    <row r="42" spans="1:15" x14ac:dyDescent="0.2">
      <c r="A42">
        <v>3.6463297638300971</v>
      </c>
      <c r="B42">
        <v>5.1066389231926586</v>
      </c>
      <c r="C42">
        <v>1.646723776487885</v>
      </c>
      <c r="D42">
        <v>3.9033307106514021</v>
      </c>
      <c r="E42">
        <v>6.0631099542025622</v>
      </c>
      <c r="F42">
        <v>0.28802684323848615</v>
      </c>
      <c r="G42">
        <v>13.090606637589786</v>
      </c>
      <c r="H42">
        <v>0.13529179714166351</v>
      </c>
      <c r="I42">
        <v>1.5143188069181515</v>
      </c>
      <c r="J42">
        <v>6.0071842707347765</v>
      </c>
      <c r="K42">
        <v>2.6184335713301987</v>
      </c>
      <c r="L42">
        <v>26.530716696076997</v>
      </c>
      <c r="M42" s="25">
        <v>2</v>
      </c>
      <c r="N42">
        <f t="shared" si="0"/>
        <v>44.019995055317672</v>
      </c>
      <c r="O42">
        <f t="shared" si="1"/>
        <v>3.4400703703287211E-2</v>
      </c>
    </row>
    <row r="43" spans="1:15" x14ac:dyDescent="0.2">
      <c r="A43">
        <v>2.9071726353140428</v>
      </c>
      <c r="B43">
        <v>3.875589762261737</v>
      </c>
      <c r="C43">
        <v>1.8246016073654532</v>
      </c>
      <c r="D43">
        <v>3.5061957103850374</v>
      </c>
      <c r="E43">
        <v>3.0046851579422809</v>
      </c>
      <c r="F43">
        <v>0.31396528174786531</v>
      </c>
      <c r="G43">
        <v>13.02772137297451</v>
      </c>
      <c r="H43">
        <v>0.16692002372857709</v>
      </c>
      <c r="I43">
        <v>4.294962899601714</v>
      </c>
      <c r="J43">
        <v>5.7034837983516322</v>
      </c>
      <c r="K43">
        <v>1.055935084337505</v>
      </c>
      <c r="L43">
        <v>30.013245294405774</v>
      </c>
      <c r="M43" s="20">
        <v>2</v>
      </c>
      <c r="N43">
        <f t="shared" si="0"/>
        <v>39.681233334010351</v>
      </c>
      <c r="O43">
        <f t="shared" si="1"/>
        <v>0.10823662821791752</v>
      </c>
    </row>
    <row r="44" spans="1:15" x14ac:dyDescent="0.2">
      <c r="A44">
        <v>2.9071726353140428</v>
      </c>
      <c r="B44">
        <v>3.875589762261737</v>
      </c>
      <c r="C44">
        <v>1.8246016073654532</v>
      </c>
      <c r="D44">
        <v>3.5061957103850374</v>
      </c>
      <c r="E44">
        <v>3.0046851579422809</v>
      </c>
      <c r="F44">
        <v>0.31396528174786531</v>
      </c>
      <c r="G44">
        <v>13.02772137297451</v>
      </c>
      <c r="H44">
        <v>0.16692002372857709</v>
      </c>
      <c r="I44">
        <v>4.294962899601714</v>
      </c>
      <c r="J44">
        <v>5.7034837983516322</v>
      </c>
      <c r="K44">
        <v>1.055935084337505</v>
      </c>
      <c r="L44">
        <v>30.013245294405774</v>
      </c>
      <c r="M44" s="20">
        <v>2</v>
      </c>
      <c r="N44">
        <f t="shared" si="0"/>
        <v>39.681233334010351</v>
      </c>
      <c r="O44">
        <f t="shared" si="1"/>
        <v>0.10823662821791752</v>
      </c>
    </row>
    <row r="45" spans="1:15" x14ac:dyDescent="0.2">
      <c r="A45">
        <v>2.9071726353140428</v>
      </c>
      <c r="B45">
        <v>3.875589762261737</v>
      </c>
      <c r="C45">
        <v>1.8246016073654532</v>
      </c>
      <c r="D45">
        <v>3.5061957103850374</v>
      </c>
      <c r="E45">
        <v>3.0046851579422809</v>
      </c>
      <c r="F45">
        <v>0.31396528174786531</v>
      </c>
      <c r="G45">
        <v>13.02772137297451</v>
      </c>
      <c r="H45">
        <v>0.16692002372857709</v>
      </c>
      <c r="I45">
        <v>4.294962899601714</v>
      </c>
      <c r="J45">
        <v>5.7034837983516322</v>
      </c>
      <c r="K45">
        <v>1.055935084337505</v>
      </c>
      <c r="L45">
        <v>30.013245294405774</v>
      </c>
      <c r="M45" s="20">
        <v>2</v>
      </c>
      <c r="N45">
        <f t="shared" si="0"/>
        <v>39.681233334010351</v>
      </c>
      <c r="O45">
        <f t="shared" si="1"/>
        <v>0.10823662821791752</v>
      </c>
    </row>
    <row r="46" spans="1:15" x14ac:dyDescent="0.2">
      <c r="A46">
        <v>2.9071726353140428</v>
      </c>
      <c r="B46">
        <v>3.875589762261737</v>
      </c>
      <c r="C46">
        <v>1.8246016073654532</v>
      </c>
      <c r="D46">
        <v>3.5061957103850374</v>
      </c>
      <c r="E46">
        <v>3.0046851579422809</v>
      </c>
      <c r="F46">
        <v>0.31396528174786531</v>
      </c>
      <c r="G46">
        <v>13.02772137297451</v>
      </c>
      <c r="H46">
        <v>0.16692002372857709</v>
      </c>
      <c r="I46">
        <v>4.294962899601714</v>
      </c>
      <c r="J46">
        <v>5.7034837983516322</v>
      </c>
      <c r="K46">
        <v>1.055935084337505</v>
      </c>
      <c r="L46">
        <v>30.013245294405774</v>
      </c>
      <c r="M46" s="20">
        <v>2</v>
      </c>
      <c r="N46">
        <f t="shared" si="0"/>
        <v>39.681233334010351</v>
      </c>
      <c r="O46">
        <f t="shared" si="1"/>
        <v>0.10823662821791752</v>
      </c>
    </row>
    <row r="47" spans="1:15" x14ac:dyDescent="0.2">
      <c r="A47">
        <v>2.9071726353140428</v>
      </c>
      <c r="B47">
        <v>3.875589762261737</v>
      </c>
      <c r="C47">
        <v>1.8246016073654532</v>
      </c>
      <c r="D47">
        <v>3.5061957103850374</v>
      </c>
      <c r="E47">
        <v>3.0046851579422809</v>
      </c>
      <c r="F47">
        <v>0.31396528174786531</v>
      </c>
      <c r="G47">
        <v>13.02772137297451</v>
      </c>
      <c r="H47">
        <v>0.16692002372857709</v>
      </c>
      <c r="I47">
        <v>4.294962899601714</v>
      </c>
      <c r="J47">
        <v>5.7034837983516322</v>
      </c>
      <c r="K47">
        <v>1.055935084337505</v>
      </c>
      <c r="L47">
        <v>30.013245294405774</v>
      </c>
      <c r="M47" s="20">
        <v>2</v>
      </c>
      <c r="N47">
        <f t="shared" si="0"/>
        <v>39.681233334010351</v>
      </c>
      <c r="O47">
        <f t="shared" si="1"/>
        <v>0.10823662821791752</v>
      </c>
    </row>
    <row r="48" spans="1:15" x14ac:dyDescent="0.2">
      <c r="A48">
        <v>2.9071726353140428</v>
      </c>
      <c r="B48">
        <v>3.875589762261737</v>
      </c>
      <c r="C48">
        <v>1.8246016073654532</v>
      </c>
      <c r="D48">
        <v>3.5061957103850374</v>
      </c>
      <c r="E48">
        <v>3.0046851579422809</v>
      </c>
      <c r="F48">
        <v>0.31396528174786531</v>
      </c>
      <c r="G48">
        <v>13.02772137297451</v>
      </c>
      <c r="H48">
        <v>0.16692002372857709</v>
      </c>
      <c r="I48">
        <v>4.294962899601714</v>
      </c>
      <c r="J48">
        <v>5.7034837983516322</v>
      </c>
      <c r="K48">
        <v>1.055935084337505</v>
      </c>
      <c r="L48">
        <v>30.013245294405774</v>
      </c>
      <c r="M48" s="20">
        <v>2</v>
      </c>
      <c r="N48">
        <f t="shared" si="0"/>
        <v>39.681233334010351</v>
      </c>
      <c r="O48">
        <f t="shared" si="1"/>
        <v>0.10823662821791752</v>
      </c>
    </row>
    <row r="49" spans="1:15" x14ac:dyDescent="0.2">
      <c r="A49">
        <v>2.9071726353140428</v>
      </c>
      <c r="B49">
        <v>3.875589762261737</v>
      </c>
      <c r="C49">
        <v>1.8246016073654532</v>
      </c>
      <c r="D49">
        <v>3.5061957103850374</v>
      </c>
      <c r="E49">
        <v>3.0046851579422809</v>
      </c>
      <c r="F49">
        <v>0.31396528174786531</v>
      </c>
      <c r="G49">
        <v>13.02772137297451</v>
      </c>
      <c r="H49">
        <v>0.16692002372857709</v>
      </c>
      <c r="I49">
        <v>4.294962899601714</v>
      </c>
      <c r="J49">
        <v>5.7034837983516322</v>
      </c>
      <c r="K49">
        <v>1.055935084337505</v>
      </c>
      <c r="L49">
        <v>30.013245294405774</v>
      </c>
      <c r="M49" s="20">
        <v>2</v>
      </c>
      <c r="N49">
        <f t="shared" si="0"/>
        <v>39.681233334010351</v>
      </c>
      <c r="O49">
        <f t="shared" si="1"/>
        <v>0.10823662821791752</v>
      </c>
    </row>
    <row r="50" spans="1:15" x14ac:dyDescent="0.2">
      <c r="A50">
        <v>2.9071726353140428</v>
      </c>
      <c r="B50">
        <v>3.875589762261737</v>
      </c>
      <c r="C50">
        <v>1.8246016073654532</v>
      </c>
      <c r="D50">
        <v>3.5061957103850374</v>
      </c>
      <c r="E50">
        <v>3.0046851579422809</v>
      </c>
      <c r="F50">
        <v>0.31396528174786531</v>
      </c>
      <c r="G50">
        <v>13.02772137297451</v>
      </c>
      <c r="H50">
        <v>0.16692002372857709</v>
      </c>
      <c r="I50">
        <v>4.294962899601714</v>
      </c>
      <c r="J50">
        <v>5.7034837983516322</v>
      </c>
      <c r="K50">
        <v>1.055935084337505</v>
      </c>
      <c r="L50">
        <v>30.013245294405774</v>
      </c>
      <c r="M50" s="20">
        <v>2</v>
      </c>
      <c r="N50">
        <f t="shared" si="0"/>
        <v>39.681233334010351</v>
      </c>
      <c r="O50">
        <f t="shared" si="1"/>
        <v>0.10823662821791752</v>
      </c>
    </row>
    <row r="51" spans="1:15" x14ac:dyDescent="0.2">
      <c r="A51">
        <v>3.0971701818106312</v>
      </c>
      <c r="B51">
        <v>4.3574433094288718</v>
      </c>
      <c r="C51">
        <v>1.5190064175353819</v>
      </c>
      <c r="D51">
        <v>3.1942335527178014</v>
      </c>
      <c r="E51">
        <v>5.5713017937936158</v>
      </c>
      <c r="F51">
        <v>0.19020163379796459</v>
      </c>
      <c r="G51">
        <v>12.454877114160547</v>
      </c>
      <c r="H51">
        <v>0.12520723529522176</v>
      </c>
      <c r="I51">
        <v>2.0337472042334994</v>
      </c>
      <c r="J51">
        <v>5.0025029315819181</v>
      </c>
      <c r="K51">
        <v>0.71289244746506941</v>
      </c>
      <c r="L51">
        <v>27.538439295377604</v>
      </c>
      <c r="M51" s="25">
        <v>2</v>
      </c>
      <c r="N51">
        <f t="shared" si="0"/>
        <v>38.258583821820515</v>
      </c>
      <c r="O51">
        <f t="shared" si="1"/>
        <v>5.3157932183406274E-2</v>
      </c>
    </row>
    <row r="52" spans="1:15" x14ac:dyDescent="0.2">
      <c r="A52">
        <v>3.0971701818106312</v>
      </c>
      <c r="B52">
        <v>4.3574433094288718</v>
      </c>
      <c r="C52">
        <v>1.5190064175353819</v>
      </c>
      <c r="D52">
        <v>3.1942335527178014</v>
      </c>
      <c r="E52">
        <v>5.5713017937936158</v>
      </c>
      <c r="F52">
        <v>0.19020163379796459</v>
      </c>
      <c r="G52">
        <v>12.454877114160547</v>
      </c>
      <c r="H52">
        <v>0.12520723529522176</v>
      </c>
      <c r="I52">
        <v>2.0337472042334994</v>
      </c>
      <c r="J52">
        <v>5.0025029315819181</v>
      </c>
      <c r="K52">
        <v>0.71289244746506941</v>
      </c>
      <c r="L52">
        <v>27.538439295377604</v>
      </c>
      <c r="M52" s="25">
        <v>2</v>
      </c>
      <c r="N52">
        <f t="shared" si="0"/>
        <v>38.258583821820515</v>
      </c>
      <c r="O52">
        <f t="shared" si="1"/>
        <v>5.3157932183406274E-2</v>
      </c>
    </row>
    <row r="53" spans="1:15" x14ac:dyDescent="0.2">
      <c r="A53">
        <v>3.0971701818106312</v>
      </c>
      <c r="B53">
        <v>4.3574433094288718</v>
      </c>
      <c r="C53">
        <v>1.5190064175353819</v>
      </c>
      <c r="D53">
        <v>3.1942335527178014</v>
      </c>
      <c r="E53">
        <v>5.5713017937936158</v>
      </c>
      <c r="F53">
        <v>0.19020163379796459</v>
      </c>
      <c r="G53">
        <v>12.454877114160547</v>
      </c>
      <c r="H53">
        <v>0.12520723529522176</v>
      </c>
      <c r="I53">
        <v>2.0337472042334994</v>
      </c>
      <c r="J53">
        <v>5.0025029315819181</v>
      </c>
      <c r="K53">
        <v>0.71289244746506941</v>
      </c>
      <c r="L53">
        <v>27.538439295377604</v>
      </c>
      <c r="M53" s="25">
        <v>2</v>
      </c>
      <c r="N53">
        <f t="shared" si="0"/>
        <v>38.258583821820515</v>
      </c>
      <c r="O53">
        <f t="shared" si="1"/>
        <v>5.3157932183406274E-2</v>
      </c>
    </row>
    <row r="54" spans="1:15" x14ac:dyDescent="0.2">
      <c r="A54">
        <v>3.0971701818106312</v>
      </c>
      <c r="B54">
        <v>4.3574433094288718</v>
      </c>
      <c r="C54">
        <v>1.5190064175353819</v>
      </c>
      <c r="D54">
        <v>3.1942335527178014</v>
      </c>
      <c r="E54">
        <v>5.5713017937936158</v>
      </c>
      <c r="F54">
        <v>0.19020163379796459</v>
      </c>
      <c r="G54">
        <v>12.454877114160547</v>
      </c>
      <c r="H54">
        <v>0.12520723529522176</v>
      </c>
      <c r="I54">
        <v>2.0337472042334994</v>
      </c>
      <c r="J54">
        <v>5.0025029315819181</v>
      </c>
      <c r="K54">
        <v>0.71289244746506941</v>
      </c>
      <c r="L54">
        <v>27.538439295377604</v>
      </c>
      <c r="M54" s="25">
        <v>2</v>
      </c>
      <c r="N54">
        <f t="shared" si="0"/>
        <v>38.258583821820515</v>
      </c>
      <c r="O54">
        <f t="shared" si="1"/>
        <v>5.3157932183406274E-2</v>
      </c>
    </row>
    <row r="55" spans="1:15" x14ac:dyDescent="0.2">
      <c r="A55">
        <v>3.0971701818106312</v>
      </c>
      <c r="B55">
        <v>4.3574433094288718</v>
      </c>
      <c r="C55">
        <v>1.5190064175353819</v>
      </c>
      <c r="D55">
        <v>3.1942335527178014</v>
      </c>
      <c r="E55">
        <v>5.5713017937936158</v>
      </c>
      <c r="F55">
        <v>0.19020163379796459</v>
      </c>
      <c r="G55">
        <v>12.454877114160547</v>
      </c>
      <c r="H55">
        <v>0.12520723529522176</v>
      </c>
      <c r="I55">
        <v>2.0337472042334994</v>
      </c>
      <c r="J55">
        <v>5.0025029315819181</v>
      </c>
      <c r="K55">
        <v>0.71289244746506941</v>
      </c>
      <c r="L55">
        <v>27.538439295377604</v>
      </c>
      <c r="M55" s="25">
        <v>2</v>
      </c>
      <c r="N55">
        <f t="shared" si="0"/>
        <v>38.258583821820515</v>
      </c>
      <c r="O55">
        <f t="shared" si="1"/>
        <v>5.3157932183406274E-2</v>
      </c>
    </row>
    <row r="56" spans="1:15" x14ac:dyDescent="0.2">
      <c r="A56">
        <v>3.0971701818106312</v>
      </c>
      <c r="B56">
        <v>4.3574433094288718</v>
      </c>
      <c r="C56">
        <v>1.5190064175353819</v>
      </c>
      <c r="D56">
        <v>3.1942335527178014</v>
      </c>
      <c r="E56">
        <v>5.5713017937936158</v>
      </c>
      <c r="F56">
        <v>0.19020163379796459</v>
      </c>
      <c r="G56">
        <v>12.454877114160547</v>
      </c>
      <c r="H56">
        <v>0.12520723529522176</v>
      </c>
      <c r="I56">
        <v>2.0337472042334994</v>
      </c>
      <c r="J56">
        <v>5.0025029315819181</v>
      </c>
      <c r="K56">
        <v>0.71289244746506941</v>
      </c>
      <c r="L56">
        <v>27.538439295377604</v>
      </c>
      <c r="M56" s="25">
        <v>2</v>
      </c>
      <c r="N56">
        <f t="shared" si="0"/>
        <v>38.258583821820515</v>
      </c>
      <c r="O56">
        <f t="shared" si="1"/>
        <v>5.3157932183406274E-2</v>
      </c>
    </row>
    <row r="57" spans="1:15" x14ac:dyDescent="0.2">
      <c r="A57">
        <v>3.0971701818106312</v>
      </c>
      <c r="B57">
        <v>4.3574433094288718</v>
      </c>
      <c r="C57">
        <v>1.5190064175353819</v>
      </c>
      <c r="D57">
        <v>3.1942335527178014</v>
      </c>
      <c r="E57">
        <v>5.5713017937936158</v>
      </c>
      <c r="F57">
        <v>0.19020163379796459</v>
      </c>
      <c r="G57">
        <v>12.454877114160547</v>
      </c>
      <c r="H57">
        <v>0.12520723529522176</v>
      </c>
      <c r="I57">
        <v>2.0337472042334994</v>
      </c>
      <c r="J57">
        <v>5.0025029315819181</v>
      </c>
      <c r="K57">
        <v>0.71289244746506941</v>
      </c>
      <c r="L57">
        <v>27.538439295377604</v>
      </c>
      <c r="M57" s="25">
        <v>2</v>
      </c>
      <c r="N57">
        <f t="shared" si="0"/>
        <v>38.258583821820515</v>
      </c>
      <c r="O57">
        <f t="shared" si="1"/>
        <v>5.3157932183406274E-2</v>
      </c>
    </row>
    <row r="58" spans="1:15" x14ac:dyDescent="0.2">
      <c r="A58">
        <v>3.0971701818106312</v>
      </c>
      <c r="B58">
        <v>4.3574433094288718</v>
      </c>
      <c r="C58">
        <v>1.5190064175353819</v>
      </c>
      <c r="D58">
        <v>3.1942335527178014</v>
      </c>
      <c r="E58">
        <v>5.5713017937936158</v>
      </c>
      <c r="F58">
        <v>0.19020163379796459</v>
      </c>
      <c r="G58">
        <v>12.454877114160547</v>
      </c>
      <c r="H58">
        <v>0.12520723529522176</v>
      </c>
      <c r="I58">
        <v>2.0337472042334994</v>
      </c>
      <c r="J58">
        <v>5.0025029315819181</v>
      </c>
      <c r="K58">
        <v>0.71289244746506941</v>
      </c>
      <c r="L58">
        <v>27.538439295377604</v>
      </c>
      <c r="M58" s="25">
        <v>2</v>
      </c>
      <c r="N58">
        <f t="shared" si="0"/>
        <v>38.258583821820515</v>
      </c>
      <c r="O58">
        <f t="shared" si="1"/>
        <v>5.3157932183406274E-2</v>
      </c>
    </row>
    <row r="59" spans="1:15" x14ac:dyDescent="0.2">
      <c r="A59">
        <v>4.4656357010206218</v>
      </c>
      <c r="B59">
        <v>5.9400254356992503</v>
      </c>
      <c r="C59">
        <v>3.6767359633449948</v>
      </c>
      <c r="D59">
        <v>3.7593777900860794</v>
      </c>
      <c r="E59">
        <v>6.3487235518696306</v>
      </c>
      <c r="F59">
        <v>1.6318545138192555</v>
      </c>
      <c r="G59">
        <v>13.914170070750313</v>
      </c>
      <c r="H59">
        <v>1.181621210518996</v>
      </c>
      <c r="I59">
        <v>2.825005548418102</v>
      </c>
      <c r="J59">
        <v>8.936594534656523</v>
      </c>
      <c r="K59">
        <v>3.0541000840821463E-2</v>
      </c>
      <c r="L59">
        <v>55.570756685280472</v>
      </c>
      <c r="M59" s="20">
        <v>3</v>
      </c>
      <c r="N59">
        <f t="shared" si="0"/>
        <v>52.710285321024593</v>
      </c>
      <c r="O59">
        <f t="shared" si="1"/>
        <v>5.3594958388344938E-2</v>
      </c>
    </row>
    <row r="60" spans="1:15" x14ac:dyDescent="0.2">
      <c r="A60">
        <v>4.4656357010206218</v>
      </c>
      <c r="B60">
        <v>5.9400254356992503</v>
      </c>
      <c r="C60">
        <v>3.6767359633449948</v>
      </c>
      <c r="D60">
        <v>3.7593777900860794</v>
      </c>
      <c r="E60">
        <v>6.3487235518696306</v>
      </c>
      <c r="F60">
        <v>1.6318545138192555</v>
      </c>
      <c r="G60">
        <v>13.914170070750313</v>
      </c>
      <c r="H60">
        <v>1.181621210518996</v>
      </c>
      <c r="I60">
        <v>2.825005548418102</v>
      </c>
      <c r="J60">
        <v>8.936594534656523</v>
      </c>
      <c r="K60">
        <v>3.0541000840821463E-2</v>
      </c>
      <c r="L60">
        <v>55.570756685280472</v>
      </c>
      <c r="M60" s="20">
        <v>3</v>
      </c>
      <c r="N60">
        <f t="shared" si="0"/>
        <v>52.710285321024593</v>
      </c>
      <c r="O60">
        <f t="shared" si="1"/>
        <v>5.3594958388344938E-2</v>
      </c>
    </row>
    <row r="61" spans="1:15" x14ac:dyDescent="0.2">
      <c r="A61">
        <v>4.4656357010206218</v>
      </c>
      <c r="B61">
        <v>5.9400254356992503</v>
      </c>
      <c r="C61">
        <v>3.6767359633449948</v>
      </c>
      <c r="D61">
        <v>3.7593777900860794</v>
      </c>
      <c r="E61">
        <v>6.3487235518696306</v>
      </c>
      <c r="F61">
        <v>1.6318545138192555</v>
      </c>
      <c r="G61">
        <v>13.914170070750313</v>
      </c>
      <c r="H61">
        <v>1.181621210518996</v>
      </c>
      <c r="I61">
        <v>2.825005548418102</v>
      </c>
      <c r="J61">
        <v>8.936594534656523</v>
      </c>
      <c r="K61">
        <v>3.0541000840821463E-2</v>
      </c>
      <c r="L61">
        <v>55.570756685280472</v>
      </c>
      <c r="M61" s="20">
        <v>3</v>
      </c>
      <c r="N61">
        <f t="shared" si="0"/>
        <v>52.710285321024593</v>
      </c>
      <c r="O61">
        <f t="shared" si="1"/>
        <v>5.3594958388344938E-2</v>
      </c>
    </row>
    <row r="62" spans="1:15" x14ac:dyDescent="0.2">
      <c r="A62">
        <v>4.4656357010206218</v>
      </c>
      <c r="B62">
        <v>5.9400254356992503</v>
      </c>
      <c r="C62">
        <v>3.6767359633449948</v>
      </c>
      <c r="D62">
        <v>3.7593777900860794</v>
      </c>
      <c r="E62">
        <v>6.3487235518696306</v>
      </c>
      <c r="F62">
        <v>1.6318545138192555</v>
      </c>
      <c r="G62">
        <v>13.914170070750313</v>
      </c>
      <c r="H62">
        <v>1.181621210518996</v>
      </c>
      <c r="I62">
        <v>2.825005548418102</v>
      </c>
      <c r="J62">
        <v>8.936594534656523</v>
      </c>
      <c r="K62">
        <v>3.0541000840821463E-2</v>
      </c>
      <c r="L62">
        <v>55.570756685280472</v>
      </c>
      <c r="M62" s="20">
        <v>3</v>
      </c>
      <c r="N62">
        <f t="shared" si="0"/>
        <v>52.710285321024593</v>
      </c>
      <c r="O62">
        <f t="shared" si="1"/>
        <v>5.3594958388344938E-2</v>
      </c>
    </row>
    <row r="63" spans="1:15" x14ac:dyDescent="0.2">
      <c r="A63">
        <v>4.4656357010206218</v>
      </c>
      <c r="B63">
        <v>5.9400254356992503</v>
      </c>
      <c r="C63">
        <v>3.6767359633449948</v>
      </c>
      <c r="D63">
        <v>3.7593777900860794</v>
      </c>
      <c r="E63">
        <v>6.3487235518696306</v>
      </c>
      <c r="F63">
        <v>1.6318545138192555</v>
      </c>
      <c r="G63">
        <v>13.914170070750313</v>
      </c>
      <c r="H63">
        <v>1.181621210518996</v>
      </c>
      <c r="I63">
        <v>2.825005548418102</v>
      </c>
      <c r="J63">
        <v>8.936594534656523</v>
      </c>
      <c r="K63">
        <v>3.0541000840821463E-2</v>
      </c>
      <c r="L63">
        <v>55.570756685280472</v>
      </c>
      <c r="M63" s="20">
        <v>3</v>
      </c>
      <c r="N63">
        <f t="shared" si="0"/>
        <v>52.710285321024593</v>
      </c>
      <c r="O63">
        <f t="shared" si="1"/>
        <v>5.3594958388344938E-2</v>
      </c>
    </row>
    <row r="64" spans="1:15" x14ac:dyDescent="0.2">
      <c r="A64">
        <v>4.4656357010206218</v>
      </c>
      <c r="B64">
        <v>5.9400254356992503</v>
      </c>
      <c r="C64">
        <v>3.6767359633449948</v>
      </c>
      <c r="D64">
        <v>3.7593777900860794</v>
      </c>
      <c r="E64">
        <v>6.3487235518696306</v>
      </c>
      <c r="F64">
        <v>1.6318545138192555</v>
      </c>
      <c r="G64">
        <v>13.914170070750313</v>
      </c>
      <c r="H64">
        <v>1.181621210518996</v>
      </c>
      <c r="I64">
        <v>2.825005548418102</v>
      </c>
      <c r="J64">
        <v>8.936594534656523</v>
      </c>
      <c r="K64">
        <v>3.0541000840821463E-2</v>
      </c>
      <c r="L64">
        <v>55.570756685280472</v>
      </c>
      <c r="M64" s="20">
        <v>3</v>
      </c>
      <c r="N64">
        <f t="shared" si="0"/>
        <v>52.710285321024593</v>
      </c>
      <c r="O64">
        <f t="shared" si="1"/>
        <v>5.3594958388344938E-2</v>
      </c>
    </row>
    <row r="65" spans="1:15" x14ac:dyDescent="0.2">
      <c r="A65">
        <v>4.4656357010206218</v>
      </c>
      <c r="B65">
        <v>5.9400254356992503</v>
      </c>
      <c r="C65">
        <v>3.6767359633449948</v>
      </c>
      <c r="D65">
        <v>3.7593777900860794</v>
      </c>
      <c r="E65">
        <v>6.3487235518696306</v>
      </c>
      <c r="F65">
        <v>1.6318545138192555</v>
      </c>
      <c r="G65">
        <v>13.914170070750313</v>
      </c>
      <c r="H65">
        <v>1.181621210518996</v>
      </c>
      <c r="I65">
        <v>2.825005548418102</v>
      </c>
      <c r="J65">
        <v>8.936594534656523</v>
      </c>
      <c r="K65">
        <v>3.0541000840821463E-2</v>
      </c>
      <c r="L65">
        <v>55.570756685280472</v>
      </c>
      <c r="M65" s="20">
        <v>3</v>
      </c>
      <c r="N65">
        <f t="shared" si="0"/>
        <v>52.710285321024593</v>
      </c>
      <c r="O65">
        <f t="shared" si="1"/>
        <v>5.3594958388344938E-2</v>
      </c>
    </row>
    <row r="66" spans="1:15" x14ac:dyDescent="0.2">
      <c r="A66">
        <v>4.4656357010206218</v>
      </c>
      <c r="B66">
        <v>5.9400254356992503</v>
      </c>
      <c r="C66">
        <v>3.6767359633449948</v>
      </c>
      <c r="D66">
        <v>3.7593777900860794</v>
      </c>
      <c r="E66">
        <v>6.3487235518696306</v>
      </c>
      <c r="F66">
        <v>1.6318545138192555</v>
      </c>
      <c r="G66">
        <v>13.914170070750313</v>
      </c>
      <c r="H66">
        <v>1.181621210518996</v>
      </c>
      <c r="I66">
        <v>2.825005548418102</v>
      </c>
      <c r="J66">
        <v>8.936594534656523</v>
      </c>
      <c r="K66">
        <v>3.0541000840821463E-2</v>
      </c>
      <c r="L66">
        <v>55.570756685280472</v>
      </c>
      <c r="M66" s="20">
        <v>3</v>
      </c>
      <c r="N66">
        <f t="shared" si="0"/>
        <v>52.710285321024593</v>
      </c>
      <c r="O66">
        <f t="shared" si="1"/>
        <v>5.3594958388344938E-2</v>
      </c>
    </row>
    <row r="67" spans="1:15" x14ac:dyDescent="0.2">
      <c r="A67">
        <v>6.5810048252064206</v>
      </c>
      <c r="B67">
        <v>7.8413350268099924</v>
      </c>
      <c r="C67">
        <v>2.1513524496221668</v>
      </c>
      <c r="D67">
        <v>4.2098137417528996</v>
      </c>
      <c r="E67">
        <v>8.3507514272988637</v>
      </c>
      <c r="F67">
        <v>1.8136529875760239</v>
      </c>
      <c r="G67">
        <v>18.710080422218077</v>
      </c>
      <c r="H67">
        <v>1.4829864983241832</v>
      </c>
      <c r="I67">
        <v>2.1622447061620593</v>
      </c>
      <c r="J67">
        <v>11.988945339521351</v>
      </c>
      <c r="K67">
        <v>3.6949096138801107E-4</v>
      </c>
      <c r="L67">
        <v>63.953862595646648</v>
      </c>
      <c r="M67" s="25">
        <v>3</v>
      </c>
      <c r="N67">
        <f t="shared" si="0"/>
        <v>65.292536915453425</v>
      </c>
      <c r="O67">
        <f t="shared" si="1"/>
        <v>3.3116261188655079E-2</v>
      </c>
    </row>
    <row r="68" spans="1:15" x14ac:dyDescent="0.2">
      <c r="A68">
        <v>6.5810048252064206</v>
      </c>
      <c r="B68">
        <v>7.8413350268099924</v>
      </c>
      <c r="C68">
        <v>2.1513524496221668</v>
      </c>
      <c r="D68">
        <v>4.2098137417528996</v>
      </c>
      <c r="E68">
        <v>8.3507514272988637</v>
      </c>
      <c r="F68">
        <v>1.8136529875760239</v>
      </c>
      <c r="G68">
        <v>18.710080422218077</v>
      </c>
      <c r="H68">
        <v>1.4829864983241832</v>
      </c>
      <c r="I68">
        <v>2.1622447061620593</v>
      </c>
      <c r="J68">
        <v>11.988945339521351</v>
      </c>
      <c r="K68">
        <v>3.6949096138801107E-4</v>
      </c>
      <c r="L68">
        <v>63.953862595646648</v>
      </c>
      <c r="M68" s="25">
        <v>3</v>
      </c>
      <c r="N68">
        <f t="shared" ref="N68:N131" si="2">SUM(A68:K68)</f>
        <v>65.292536915453425</v>
      </c>
      <c r="O68">
        <f t="shared" ref="O68:O131" si="3">I68/N68</f>
        <v>3.3116261188655079E-2</v>
      </c>
    </row>
    <row r="69" spans="1:15" x14ac:dyDescent="0.2">
      <c r="A69">
        <v>6.5810048252064206</v>
      </c>
      <c r="B69">
        <v>7.8413350268099924</v>
      </c>
      <c r="C69">
        <v>2.1513524496221668</v>
      </c>
      <c r="D69">
        <v>4.2098137417528996</v>
      </c>
      <c r="E69">
        <v>8.3507514272988637</v>
      </c>
      <c r="F69">
        <v>1.8136529875760239</v>
      </c>
      <c r="G69">
        <v>18.710080422218077</v>
      </c>
      <c r="H69">
        <v>1.4829864983241832</v>
      </c>
      <c r="I69">
        <v>2.1622447061620593</v>
      </c>
      <c r="J69">
        <v>11.988945339521351</v>
      </c>
      <c r="K69">
        <v>3.6949096138801107E-4</v>
      </c>
      <c r="L69">
        <v>63.953862595646648</v>
      </c>
      <c r="M69" s="25">
        <v>3</v>
      </c>
      <c r="N69">
        <f t="shared" si="2"/>
        <v>65.292536915453425</v>
      </c>
      <c r="O69">
        <f t="shared" si="3"/>
        <v>3.3116261188655079E-2</v>
      </c>
    </row>
    <row r="70" spans="1:15" x14ac:dyDescent="0.2">
      <c r="A70">
        <v>6.5810048252064206</v>
      </c>
      <c r="B70">
        <v>7.8413350268099924</v>
      </c>
      <c r="C70">
        <v>2.1513524496221668</v>
      </c>
      <c r="D70">
        <v>4.2098137417528996</v>
      </c>
      <c r="E70">
        <v>8.3507514272988637</v>
      </c>
      <c r="F70">
        <v>1.8136529875760239</v>
      </c>
      <c r="G70">
        <v>18.710080422218077</v>
      </c>
      <c r="H70">
        <v>1.4829864983241832</v>
      </c>
      <c r="I70">
        <v>2.1622447061620593</v>
      </c>
      <c r="J70">
        <v>11.988945339521351</v>
      </c>
      <c r="K70">
        <v>3.6949096138801107E-4</v>
      </c>
      <c r="L70">
        <v>63.953862595646648</v>
      </c>
      <c r="M70" s="25">
        <v>3</v>
      </c>
      <c r="N70">
        <f t="shared" si="2"/>
        <v>65.292536915453425</v>
      </c>
      <c r="O70">
        <f t="shared" si="3"/>
        <v>3.3116261188655079E-2</v>
      </c>
    </row>
    <row r="71" spans="1:15" x14ac:dyDescent="0.2">
      <c r="A71">
        <v>6.5810048252064206</v>
      </c>
      <c r="B71">
        <v>7.8413350268099924</v>
      </c>
      <c r="C71">
        <v>2.1513524496221668</v>
      </c>
      <c r="D71">
        <v>4.2098137417528996</v>
      </c>
      <c r="E71">
        <v>8.3507514272988637</v>
      </c>
      <c r="F71">
        <v>1.8136529875760239</v>
      </c>
      <c r="G71">
        <v>18.710080422218077</v>
      </c>
      <c r="H71">
        <v>1.4829864983241832</v>
      </c>
      <c r="I71">
        <v>2.1622447061620593</v>
      </c>
      <c r="J71">
        <v>11.988945339521351</v>
      </c>
      <c r="K71">
        <v>3.6949096138801107E-4</v>
      </c>
      <c r="L71">
        <v>63.953862595646648</v>
      </c>
      <c r="M71" s="25">
        <v>3</v>
      </c>
      <c r="N71">
        <f t="shared" si="2"/>
        <v>65.292536915453425</v>
      </c>
      <c r="O71">
        <f t="shared" si="3"/>
        <v>3.3116261188655079E-2</v>
      </c>
    </row>
    <row r="72" spans="1:15" x14ac:dyDescent="0.2">
      <c r="A72">
        <v>6.5810048252064206</v>
      </c>
      <c r="B72">
        <v>7.8413350268099924</v>
      </c>
      <c r="C72">
        <v>2.1513524496221668</v>
      </c>
      <c r="D72">
        <v>4.2098137417528996</v>
      </c>
      <c r="E72">
        <v>8.3507514272988637</v>
      </c>
      <c r="F72">
        <v>1.8136529875760239</v>
      </c>
      <c r="G72">
        <v>18.710080422218077</v>
      </c>
      <c r="H72">
        <v>1.4829864983241832</v>
      </c>
      <c r="I72">
        <v>2.1622447061620593</v>
      </c>
      <c r="J72">
        <v>11.988945339521351</v>
      </c>
      <c r="K72">
        <v>3.6949096138801107E-4</v>
      </c>
      <c r="L72">
        <v>63.953862595646648</v>
      </c>
      <c r="M72" s="25">
        <v>3</v>
      </c>
      <c r="N72">
        <f t="shared" si="2"/>
        <v>65.292536915453425</v>
      </c>
      <c r="O72">
        <f t="shared" si="3"/>
        <v>3.3116261188655079E-2</v>
      </c>
    </row>
    <row r="73" spans="1:15" x14ac:dyDescent="0.2">
      <c r="A73">
        <v>6.5810048252064206</v>
      </c>
      <c r="B73">
        <v>7.8413350268099924</v>
      </c>
      <c r="C73">
        <v>2.1513524496221668</v>
      </c>
      <c r="D73">
        <v>4.2098137417528996</v>
      </c>
      <c r="E73">
        <v>8.3507514272988637</v>
      </c>
      <c r="F73">
        <v>1.8136529875760239</v>
      </c>
      <c r="G73">
        <v>18.710080422218077</v>
      </c>
      <c r="H73">
        <v>1.4829864983241832</v>
      </c>
      <c r="I73">
        <v>2.1622447061620593</v>
      </c>
      <c r="J73">
        <v>11.988945339521351</v>
      </c>
      <c r="K73">
        <v>3.6949096138801107E-4</v>
      </c>
      <c r="L73">
        <v>63.953862595646648</v>
      </c>
      <c r="M73" s="25">
        <v>3</v>
      </c>
      <c r="N73">
        <f t="shared" si="2"/>
        <v>65.292536915453425</v>
      </c>
      <c r="O73">
        <f t="shared" si="3"/>
        <v>3.3116261188655079E-2</v>
      </c>
    </row>
    <row r="74" spans="1:15" x14ac:dyDescent="0.2">
      <c r="A74">
        <v>6.5810048252064206</v>
      </c>
      <c r="B74">
        <v>7.8413350268099924</v>
      </c>
      <c r="C74">
        <v>2.1513524496221668</v>
      </c>
      <c r="D74">
        <v>4.2098137417528996</v>
      </c>
      <c r="E74">
        <v>8.3507514272988637</v>
      </c>
      <c r="F74">
        <v>1.8136529875760239</v>
      </c>
      <c r="G74">
        <v>18.710080422218077</v>
      </c>
      <c r="H74">
        <v>1.4829864983241832</v>
      </c>
      <c r="I74">
        <v>2.1622447061620593</v>
      </c>
      <c r="J74">
        <v>11.988945339521351</v>
      </c>
      <c r="K74">
        <v>3.6949096138801107E-4</v>
      </c>
      <c r="L74">
        <v>63.953862595646648</v>
      </c>
      <c r="M74" s="25">
        <v>3</v>
      </c>
      <c r="N74">
        <f t="shared" si="2"/>
        <v>65.292536915453425</v>
      </c>
      <c r="O74">
        <f t="shared" si="3"/>
        <v>3.3116261188655079E-2</v>
      </c>
    </row>
    <row r="75" spans="1:15" x14ac:dyDescent="0.2">
      <c r="A75">
        <v>9.7012070133944448</v>
      </c>
      <c r="B75">
        <v>9.7876829698214323</v>
      </c>
      <c r="C75">
        <v>4.671974659548864</v>
      </c>
      <c r="D75">
        <v>5.704410668333824</v>
      </c>
      <c r="E75">
        <v>9.1111425828753667</v>
      </c>
      <c r="F75">
        <v>2.3605780165404124</v>
      </c>
      <c r="G75">
        <v>33.943135345591536</v>
      </c>
      <c r="H75">
        <v>1.8729769062016592</v>
      </c>
      <c r="I75">
        <v>2.696793659250623</v>
      </c>
      <c r="J75">
        <v>15.296323559067774</v>
      </c>
      <c r="K75">
        <v>4.7759567953042432E-2</v>
      </c>
      <c r="L75">
        <v>98.491287542392044</v>
      </c>
      <c r="M75" s="20">
        <v>3</v>
      </c>
      <c r="N75">
        <f t="shared" si="2"/>
        <v>95.193984948578958</v>
      </c>
      <c r="O75">
        <f t="shared" si="3"/>
        <v>2.8329454436720483E-2</v>
      </c>
    </row>
    <row r="76" spans="1:15" x14ac:dyDescent="0.2">
      <c r="A76">
        <v>9.7012070133944448</v>
      </c>
      <c r="B76">
        <v>9.7876829698214323</v>
      </c>
      <c r="C76">
        <v>4.671974659548864</v>
      </c>
      <c r="D76">
        <v>5.704410668333824</v>
      </c>
      <c r="E76">
        <v>9.1111425828753667</v>
      </c>
      <c r="F76">
        <v>2.3605780165404124</v>
      </c>
      <c r="G76">
        <v>33.943135345591536</v>
      </c>
      <c r="H76">
        <v>1.8729769062016592</v>
      </c>
      <c r="I76">
        <v>2.696793659250623</v>
      </c>
      <c r="J76">
        <v>15.296323559067774</v>
      </c>
      <c r="K76">
        <v>4.7759567953042432E-2</v>
      </c>
      <c r="L76">
        <v>98.491287542392044</v>
      </c>
      <c r="M76" s="20">
        <v>3</v>
      </c>
      <c r="N76">
        <f t="shared" si="2"/>
        <v>95.193984948578958</v>
      </c>
      <c r="O76">
        <f t="shared" si="3"/>
        <v>2.8329454436720483E-2</v>
      </c>
    </row>
    <row r="77" spans="1:15" x14ac:dyDescent="0.2">
      <c r="A77">
        <v>9.7012070133944448</v>
      </c>
      <c r="B77">
        <v>9.7876829698214323</v>
      </c>
      <c r="C77">
        <v>4.671974659548864</v>
      </c>
      <c r="D77">
        <v>5.704410668333824</v>
      </c>
      <c r="E77">
        <v>9.1111425828753667</v>
      </c>
      <c r="F77">
        <v>2.3605780165404124</v>
      </c>
      <c r="G77">
        <v>33.943135345591536</v>
      </c>
      <c r="H77">
        <v>1.8729769062016592</v>
      </c>
      <c r="I77">
        <v>2.696793659250623</v>
      </c>
      <c r="J77">
        <v>15.296323559067774</v>
      </c>
      <c r="K77">
        <v>4.7759567953042432E-2</v>
      </c>
      <c r="L77">
        <v>98.491287542392044</v>
      </c>
      <c r="M77" s="20">
        <v>3</v>
      </c>
      <c r="N77">
        <f t="shared" si="2"/>
        <v>95.193984948578958</v>
      </c>
      <c r="O77">
        <f t="shared" si="3"/>
        <v>2.8329454436720483E-2</v>
      </c>
    </row>
    <row r="78" spans="1:15" x14ac:dyDescent="0.2">
      <c r="A78">
        <v>9.7012070133944448</v>
      </c>
      <c r="B78">
        <v>9.7876829698214323</v>
      </c>
      <c r="C78">
        <v>4.671974659548864</v>
      </c>
      <c r="D78">
        <v>5.704410668333824</v>
      </c>
      <c r="E78">
        <v>9.1111425828753667</v>
      </c>
      <c r="F78">
        <v>2.3605780165404124</v>
      </c>
      <c r="G78">
        <v>33.943135345591536</v>
      </c>
      <c r="H78">
        <v>1.8729769062016592</v>
      </c>
      <c r="I78">
        <v>2.696793659250623</v>
      </c>
      <c r="J78">
        <v>15.296323559067774</v>
      </c>
      <c r="K78">
        <v>4.7759567953042432E-2</v>
      </c>
      <c r="L78">
        <v>98.491287542392044</v>
      </c>
      <c r="M78" s="20">
        <v>3</v>
      </c>
      <c r="N78">
        <f t="shared" si="2"/>
        <v>95.193984948578958</v>
      </c>
      <c r="O78">
        <f t="shared" si="3"/>
        <v>2.8329454436720483E-2</v>
      </c>
    </row>
    <row r="79" spans="1:15" x14ac:dyDescent="0.2">
      <c r="A79">
        <v>9.7012070133944448</v>
      </c>
      <c r="B79">
        <v>9.7876829698214323</v>
      </c>
      <c r="C79">
        <v>4.671974659548864</v>
      </c>
      <c r="D79">
        <v>5.704410668333824</v>
      </c>
      <c r="E79">
        <v>9.1111425828753667</v>
      </c>
      <c r="F79">
        <v>2.3605780165404124</v>
      </c>
      <c r="G79">
        <v>33.943135345591536</v>
      </c>
      <c r="H79">
        <v>1.8729769062016592</v>
      </c>
      <c r="I79">
        <v>2.696793659250623</v>
      </c>
      <c r="J79">
        <v>15.296323559067774</v>
      </c>
      <c r="K79">
        <v>4.7759567953042432E-2</v>
      </c>
      <c r="L79">
        <v>98.491287542392044</v>
      </c>
      <c r="M79" s="20">
        <v>3</v>
      </c>
      <c r="N79">
        <f t="shared" si="2"/>
        <v>95.193984948578958</v>
      </c>
      <c r="O79">
        <f t="shared" si="3"/>
        <v>2.8329454436720483E-2</v>
      </c>
    </row>
    <row r="80" spans="1:15" x14ac:dyDescent="0.2">
      <c r="A80">
        <v>9.7012070133944448</v>
      </c>
      <c r="B80">
        <v>9.7876829698214323</v>
      </c>
      <c r="C80">
        <v>4.671974659548864</v>
      </c>
      <c r="D80">
        <v>5.704410668333824</v>
      </c>
      <c r="E80">
        <v>9.1111425828753667</v>
      </c>
      <c r="F80">
        <v>2.3605780165404124</v>
      </c>
      <c r="G80">
        <v>33.943135345591536</v>
      </c>
      <c r="H80">
        <v>1.8729769062016592</v>
      </c>
      <c r="I80">
        <v>2.696793659250623</v>
      </c>
      <c r="J80">
        <v>15.296323559067774</v>
      </c>
      <c r="K80">
        <v>4.7759567953042432E-2</v>
      </c>
      <c r="L80">
        <v>98.491287542392044</v>
      </c>
      <c r="M80" s="20">
        <v>3</v>
      </c>
      <c r="N80">
        <f t="shared" si="2"/>
        <v>95.193984948578958</v>
      </c>
      <c r="O80">
        <f t="shared" si="3"/>
        <v>2.8329454436720483E-2</v>
      </c>
    </row>
    <row r="81" spans="1:15" x14ac:dyDescent="0.2">
      <c r="A81">
        <v>9.7012070133944448</v>
      </c>
      <c r="B81">
        <v>9.7876829698214323</v>
      </c>
      <c r="C81">
        <v>4.671974659548864</v>
      </c>
      <c r="D81">
        <v>5.704410668333824</v>
      </c>
      <c r="E81">
        <v>9.1111425828753667</v>
      </c>
      <c r="F81">
        <v>2.3605780165404124</v>
      </c>
      <c r="G81">
        <v>33.943135345591536</v>
      </c>
      <c r="H81">
        <v>1.8729769062016592</v>
      </c>
      <c r="I81">
        <v>2.696793659250623</v>
      </c>
      <c r="J81">
        <v>15.296323559067774</v>
      </c>
      <c r="K81">
        <v>4.7759567953042432E-2</v>
      </c>
      <c r="L81">
        <v>98.491287542392044</v>
      </c>
      <c r="M81" s="20">
        <v>3</v>
      </c>
      <c r="N81">
        <f t="shared" si="2"/>
        <v>95.193984948578958</v>
      </c>
      <c r="O81">
        <f t="shared" si="3"/>
        <v>2.8329454436720483E-2</v>
      </c>
    </row>
    <row r="82" spans="1:15" x14ac:dyDescent="0.2">
      <c r="A82">
        <v>9.7012070133944448</v>
      </c>
      <c r="B82">
        <v>9.7876829698214323</v>
      </c>
      <c r="C82">
        <v>4.671974659548864</v>
      </c>
      <c r="D82">
        <v>5.704410668333824</v>
      </c>
      <c r="E82">
        <v>9.1111425828753667</v>
      </c>
      <c r="F82">
        <v>2.3605780165404124</v>
      </c>
      <c r="G82">
        <v>33.943135345591536</v>
      </c>
      <c r="H82">
        <v>1.8729769062016592</v>
      </c>
      <c r="I82">
        <v>2.696793659250623</v>
      </c>
      <c r="J82">
        <v>15.296323559067774</v>
      </c>
      <c r="K82">
        <v>4.7759567953042432E-2</v>
      </c>
      <c r="L82">
        <v>98.491287542392044</v>
      </c>
      <c r="M82" s="20">
        <v>3</v>
      </c>
      <c r="N82">
        <f t="shared" si="2"/>
        <v>95.193984948578958</v>
      </c>
      <c r="O82">
        <f t="shared" si="3"/>
        <v>2.8329454436720483E-2</v>
      </c>
    </row>
    <row r="83" spans="1:15" x14ac:dyDescent="0.2">
      <c r="A83">
        <v>6.7757384839893611</v>
      </c>
      <c r="B83">
        <v>7.8333327515909987</v>
      </c>
      <c r="C83">
        <v>5.3711461672745768</v>
      </c>
      <c r="D83">
        <v>4.9299185576653972</v>
      </c>
      <c r="E83">
        <v>7.0812047022426077</v>
      </c>
      <c r="F83">
        <v>2.454530719446236</v>
      </c>
      <c r="G83">
        <v>26.525194787780876</v>
      </c>
      <c r="H83">
        <v>1.5270981451363237</v>
      </c>
      <c r="I83">
        <v>2.132222852803531</v>
      </c>
      <c r="J83">
        <v>15.824805284466768</v>
      </c>
      <c r="K83">
        <v>0</v>
      </c>
      <c r="L83">
        <v>82.362326851186538</v>
      </c>
      <c r="M83" s="25">
        <v>3</v>
      </c>
      <c r="N83">
        <f t="shared" si="2"/>
        <v>80.455192452396673</v>
      </c>
      <c r="O83">
        <f t="shared" si="3"/>
        <v>2.6501991826880705E-2</v>
      </c>
    </row>
    <row r="84" spans="1:15" x14ac:dyDescent="0.2">
      <c r="A84">
        <v>6.7757384839893611</v>
      </c>
      <c r="B84">
        <v>7.8333327515909987</v>
      </c>
      <c r="C84">
        <v>5.3711461672745768</v>
      </c>
      <c r="D84">
        <v>4.9299185576653972</v>
      </c>
      <c r="E84">
        <v>7.0812047022426077</v>
      </c>
      <c r="F84">
        <v>2.454530719446236</v>
      </c>
      <c r="G84">
        <v>26.525194787780876</v>
      </c>
      <c r="H84">
        <v>1.5270981451363237</v>
      </c>
      <c r="I84">
        <v>2.132222852803531</v>
      </c>
      <c r="J84">
        <v>15.824805284466768</v>
      </c>
      <c r="K84">
        <v>0</v>
      </c>
      <c r="L84">
        <v>82.362326851186538</v>
      </c>
      <c r="M84" s="25">
        <v>3</v>
      </c>
      <c r="N84">
        <f t="shared" si="2"/>
        <v>80.455192452396673</v>
      </c>
      <c r="O84">
        <f t="shared" si="3"/>
        <v>2.6501991826880705E-2</v>
      </c>
    </row>
    <row r="85" spans="1:15" x14ac:dyDescent="0.2">
      <c r="A85">
        <v>6.7757384839893611</v>
      </c>
      <c r="B85">
        <v>7.8333327515909987</v>
      </c>
      <c r="C85">
        <v>5.3711461672745768</v>
      </c>
      <c r="D85">
        <v>4.9299185576653972</v>
      </c>
      <c r="E85">
        <v>7.0812047022426077</v>
      </c>
      <c r="F85">
        <v>2.454530719446236</v>
      </c>
      <c r="G85">
        <v>26.525194787780876</v>
      </c>
      <c r="H85">
        <v>1.5270981451363237</v>
      </c>
      <c r="I85">
        <v>2.132222852803531</v>
      </c>
      <c r="J85">
        <v>15.824805284466768</v>
      </c>
      <c r="K85">
        <v>0</v>
      </c>
      <c r="L85">
        <v>82.362326851186538</v>
      </c>
      <c r="M85" s="25">
        <v>3</v>
      </c>
      <c r="N85">
        <f t="shared" si="2"/>
        <v>80.455192452396673</v>
      </c>
      <c r="O85">
        <f t="shared" si="3"/>
        <v>2.6501991826880705E-2</v>
      </c>
    </row>
    <row r="86" spans="1:15" x14ac:dyDescent="0.2">
      <c r="A86">
        <v>6.7757384839893611</v>
      </c>
      <c r="B86">
        <v>7.8333327515909987</v>
      </c>
      <c r="C86">
        <v>5.3711461672745768</v>
      </c>
      <c r="D86">
        <v>4.9299185576653972</v>
      </c>
      <c r="E86">
        <v>7.0812047022426077</v>
      </c>
      <c r="F86">
        <v>2.454530719446236</v>
      </c>
      <c r="G86">
        <v>26.525194787780876</v>
      </c>
      <c r="H86">
        <v>1.5270981451363237</v>
      </c>
      <c r="I86">
        <v>2.132222852803531</v>
      </c>
      <c r="J86">
        <v>15.824805284466768</v>
      </c>
      <c r="K86">
        <v>0</v>
      </c>
      <c r="L86">
        <v>82.362326851186538</v>
      </c>
      <c r="M86" s="25">
        <v>3</v>
      </c>
      <c r="N86">
        <f t="shared" si="2"/>
        <v>80.455192452396673</v>
      </c>
      <c r="O86">
        <f t="shared" si="3"/>
        <v>2.6501991826880705E-2</v>
      </c>
    </row>
    <row r="87" spans="1:15" x14ac:dyDescent="0.2">
      <c r="A87">
        <v>6.7757384839893611</v>
      </c>
      <c r="B87">
        <v>7.8333327515909987</v>
      </c>
      <c r="C87">
        <v>5.3711461672745768</v>
      </c>
      <c r="D87">
        <v>4.9299185576653972</v>
      </c>
      <c r="E87">
        <v>7.0812047022426077</v>
      </c>
      <c r="F87">
        <v>2.454530719446236</v>
      </c>
      <c r="G87">
        <v>26.525194787780876</v>
      </c>
      <c r="H87">
        <v>1.5270981451363237</v>
      </c>
      <c r="I87">
        <v>2.132222852803531</v>
      </c>
      <c r="J87">
        <v>15.824805284466768</v>
      </c>
      <c r="K87">
        <v>0</v>
      </c>
      <c r="L87">
        <v>82.362326851186538</v>
      </c>
      <c r="M87" s="25">
        <v>3</v>
      </c>
      <c r="N87">
        <f t="shared" si="2"/>
        <v>80.455192452396673</v>
      </c>
      <c r="O87">
        <f t="shared" si="3"/>
        <v>2.6501991826880705E-2</v>
      </c>
    </row>
    <row r="88" spans="1:15" x14ac:dyDescent="0.2">
      <c r="A88">
        <v>6.7757384839893611</v>
      </c>
      <c r="B88">
        <v>7.8333327515909987</v>
      </c>
      <c r="C88">
        <v>5.3711461672745768</v>
      </c>
      <c r="D88">
        <v>4.9299185576653972</v>
      </c>
      <c r="E88">
        <v>7.0812047022426077</v>
      </c>
      <c r="F88">
        <v>2.454530719446236</v>
      </c>
      <c r="G88">
        <v>26.525194787780876</v>
      </c>
      <c r="H88">
        <v>1.5270981451363237</v>
      </c>
      <c r="I88">
        <v>2.132222852803531</v>
      </c>
      <c r="J88">
        <v>15.824805284466768</v>
      </c>
      <c r="K88">
        <v>0</v>
      </c>
      <c r="L88">
        <v>82.362326851186538</v>
      </c>
      <c r="M88" s="25">
        <v>3</v>
      </c>
      <c r="N88">
        <f t="shared" si="2"/>
        <v>80.455192452396673</v>
      </c>
      <c r="O88">
        <f t="shared" si="3"/>
        <v>2.6501991826880705E-2</v>
      </c>
    </row>
    <row r="89" spans="1:15" x14ac:dyDescent="0.2">
      <c r="A89">
        <v>6.7757384839893611</v>
      </c>
      <c r="B89">
        <v>7.8333327515909987</v>
      </c>
      <c r="C89">
        <v>5.3711461672745768</v>
      </c>
      <c r="D89">
        <v>4.9299185576653972</v>
      </c>
      <c r="E89">
        <v>7.0812047022426077</v>
      </c>
      <c r="F89">
        <v>2.454530719446236</v>
      </c>
      <c r="G89">
        <v>26.525194787780876</v>
      </c>
      <c r="H89">
        <v>1.5270981451363237</v>
      </c>
      <c r="I89">
        <v>2.132222852803531</v>
      </c>
      <c r="J89">
        <v>15.824805284466768</v>
      </c>
      <c r="K89">
        <v>0</v>
      </c>
      <c r="L89">
        <v>82.362326851186538</v>
      </c>
      <c r="M89" s="25">
        <v>3</v>
      </c>
      <c r="N89">
        <f t="shared" si="2"/>
        <v>80.455192452396673</v>
      </c>
      <c r="O89">
        <f t="shared" si="3"/>
        <v>2.6501991826880705E-2</v>
      </c>
    </row>
    <row r="90" spans="1:15" x14ac:dyDescent="0.2">
      <c r="A90">
        <v>6.7757384839893611</v>
      </c>
      <c r="B90">
        <v>7.8333327515909987</v>
      </c>
      <c r="C90">
        <v>5.3711461672745768</v>
      </c>
      <c r="D90">
        <v>4.9299185576653972</v>
      </c>
      <c r="E90">
        <v>7.0812047022426077</v>
      </c>
      <c r="F90">
        <v>2.454530719446236</v>
      </c>
      <c r="G90">
        <v>26.525194787780876</v>
      </c>
      <c r="H90">
        <v>1.5270981451363237</v>
      </c>
      <c r="I90">
        <v>2.132222852803531</v>
      </c>
      <c r="J90">
        <v>15.824805284466768</v>
      </c>
      <c r="K90">
        <v>0</v>
      </c>
      <c r="L90">
        <v>82.362326851186538</v>
      </c>
      <c r="M90" s="25">
        <v>3</v>
      </c>
      <c r="N90">
        <f t="shared" si="2"/>
        <v>80.455192452396673</v>
      </c>
      <c r="O90">
        <f t="shared" si="3"/>
        <v>2.6501991826880705E-2</v>
      </c>
    </row>
    <row r="91" spans="1:15" x14ac:dyDescent="0.2">
      <c r="A91">
        <v>3.2264459821116236</v>
      </c>
      <c r="B91">
        <v>2.8060290357342663</v>
      </c>
      <c r="C91">
        <v>0.86209400743966402</v>
      </c>
      <c r="D91">
        <v>1.6335671248498469</v>
      </c>
      <c r="E91">
        <v>5.6661501339783324</v>
      </c>
      <c r="F91">
        <v>1.9506913192353748</v>
      </c>
      <c r="G91">
        <v>9.7722832785130898</v>
      </c>
      <c r="H91">
        <v>0.35994029808991979</v>
      </c>
      <c r="I91">
        <v>0.89363521841147797</v>
      </c>
      <c r="J91">
        <v>9.1222303361142671</v>
      </c>
      <c r="K91">
        <v>9.9881205780676316E-3</v>
      </c>
      <c r="L91">
        <v>36.959893210696947</v>
      </c>
      <c r="M91" s="20">
        <v>4</v>
      </c>
      <c r="N91">
        <f t="shared" si="2"/>
        <v>36.303054855055926</v>
      </c>
      <c r="O91">
        <f t="shared" si="3"/>
        <v>2.4615978516943495E-2</v>
      </c>
    </row>
    <row r="92" spans="1:15" x14ac:dyDescent="0.2">
      <c r="A92">
        <v>3.2264459821116236</v>
      </c>
      <c r="B92">
        <v>2.8060290357342663</v>
      </c>
      <c r="C92">
        <v>0.86209400743966402</v>
      </c>
      <c r="D92">
        <v>1.6335671248498469</v>
      </c>
      <c r="E92">
        <v>5.6661501339783324</v>
      </c>
      <c r="F92">
        <v>1.9506913192353748</v>
      </c>
      <c r="G92">
        <v>9.7722832785130898</v>
      </c>
      <c r="H92">
        <v>0.35994029808991979</v>
      </c>
      <c r="I92">
        <v>0.89363521841147797</v>
      </c>
      <c r="J92">
        <v>9.1222303361142671</v>
      </c>
      <c r="K92">
        <v>9.9881205780676316E-3</v>
      </c>
      <c r="L92">
        <v>36.959893210696947</v>
      </c>
      <c r="M92" s="20">
        <v>4</v>
      </c>
      <c r="N92">
        <f t="shared" si="2"/>
        <v>36.303054855055926</v>
      </c>
      <c r="O92">
        <f t="shared" si="3"/>
        <v>2.4615978516943495E-2</v>
      </c>
    </row>
    <row r="93" spans="1:15" x14ac:dyDescent="0.2">
      <c r="A93">
        <v>3.2264459821116236</v>
      </c>
      <c r="B93">
        <v>2.8060290357342663</v>
      </c>
      <c r="C93">
        <v>0.86209400743966402</v>
      </c>
      <c r="D93">
        <v>1.6335671248498469</v>
      </c>
      <c r="E93">
        <v>5.6661501339783324</v>
      </c>
      <c r="F93">
        <v>1.9506913192353748</v>
      </c>
      <c r="G93">
        <v>9.7722832785130898</v>
      </c>
      <c r="H93">
        <v>0.35994029808991979</v>
      </c>
      <c r="I93">
        <v>0.89363521841147797</v>
      </c>
      <c r="J93">
        <v>9.1222303361142671</v>
      </c>
      <c r="K93">
        <v>9.9881205780676316E-3</v>
      </c>
      <c r="L93">
        <v>36.959893210696947</v>
      </c>
      <c r="M93" s="20">
        <v>4</v>
      </c>
      <c r="N93">
        <f t="shared" si="2"/>
        <v>36.303054855055926</v>
      </c>
      <c r="O93">
        <f t="shared" si="3"/>
        <v>2.4615978516943495E-2</v>
      </c>
    </row>
    <row r="94" spans="1:15" x14ac:dyDescent="0.2">
      <c r="A94">
        <v>3.2264459821116236</v>
      </c>
      <c r="B94">
        <v>2.8060290357342663</v>
      </c>
      <c r="C94">
        <v>0.86209400743966402</v>
      </c>
      <c r="D94">
        <v>1.6335671248498469</v>
      </c>
      <c r="E94">
        <v>5.6661501339783324</v>
      </c>
      <c r="F94">
        <v>1.9506913192353748</v>
      </c>
      <c r="G94">
        <v>9.7722832785130898</v>
      </c>
      <c r="H94">
        <v>0.35994029808991979</v>
      </c>
      <c r="I94">
        <v>0.89363521841147797</v>
      </c>
      <c r="J94">
        <v>9.1222303361142671</v>
      </c>
      <c r="K94">
        <v>9.9881205780676316E-3</v>
      </c>
      <c r="L94">
        <v>36.959893210696947</v>
      </c>
      <c r="M94" s="20">
        <v>4</v>
      </c>
      <c r="N94">
        <f t="shared" si="2"/>
        <v>36.303054855055926</v>
      </c>
      <c r="O94">
        <f t="shared" si="3"/>
        <v>2.4615978516943495E-2</v>
      </c>
    </row>
    <row r="95" spans="1:15" x14ac:dyDescent="0.2">
      <c r="A95">
        <v>3.2264459821116236</v>
      </c>
      <c r="B95">
        <v>2.8060290357342663</v>
      </c>
      <c r="C95">
        <v>0.86209400743966402</v>
      </c>
      <c r="D95">
        <v>1.6335671248498469</v>
      </c>
      <c r="E95">
        <v>5.6661501339783324</v>
      </c>
      <c r="F95">
        <v>1.9506913192353748</v>
      </c>
      <c r="G95">
        <v>9.7722832785130898</v>
      </c>
      <c r="H95">
        <v>0.35994029808991979</v>
      </c>
      <c r="I95">
        <v>0.89363521841147797</v>
      </c>
      <c r="J95">
        <v>9.1222303361142671</v>
      </c>
      <c r="K95">
        <v>9.9881205780676316E-3</v>
      </c>
      <c r="L95">
        <v>36.959893210696947</v>
      </c>
      <c r="M95" s="20">
        <v>4</v>
      </c>
      <c r="N95">
        <f t="shared" si="2"/>
        <v>36.303054855055926</v>
      </c>
      <c r="O95">
        <f t="shared" si="3"/>
        <v>2.4615978516943495E-2</v>
      </c>
    </row>
    <row r="96" spans="1:15" x14ac:dyDescent="0.2">
      <c r="A96">
        <v>3.2264459821116236</v>
      </c>
      <c r="B96">
        <v>2.8060290357342663</v>
      </c>
      <c r="C96">
        <v>0.86209400743966402</v>
      </c>
      <c r="D96">
        <v>1.6335671248498469</v>
      </c>
      <c r="E96">
        <v>5.6661501339783324</v>
      </c>
      <c r="F96">
        <v>1.9506913192353748</v>
      </c>
      <c r="G96">
        <v>9.7722832785130898</v>
      </c>
      <c r="H96">
        <v>0.35994029808991979</v>
      </c>
      <c r="I96">
        <v>0.89363521841147797</v>
      </c>
      <c r="J96">
        <v>9.1222303361142671</v>
      </c>
      <c r="K96">
        <v>9.9881205780676316E-3</v>
      </c>
      <c r="L96">
        <v>36.959893210696947</v>
      </c>
      <c r="M96" s="20">
        <v>4</v>
      </c>
      <c r="N96">
        <f t="shared" si="2"/>
        <v>36.303054855055926</v>
      </c>
      <c r="O96">
        <f t="shared" si="3"/>
        <v>2.4615978516943495E-2</v>
      </c>
    </row>
    <row r="97" spans="1:15" x14ac:dyDescent="0.2">
      <c r="A97">
        <v>3.2264459821116236</v>
      </c>
      <c r="B97">
        <v>2.8060290357342663</v>
      </c>
      <c r="C97">
        <v>0.86209400743966402</v>
      </c>
      <c r="D97">
        <v>1.6335671248498469</v>
      </c>
      <c r="E97">
        <v>5.6661501339783324</v>
      </c>
      <c r="F97">
        <v>1.9506913192353748</v>
      </c>
      <c r="G97">
        <v>9.7722832785130898</v>
      </c>
      <c r="H97">
        <v>0.35994029808991979</v>
      </c>
      <c r="I97">
        <v>0.89363521841147797</v>
      </c>
      <c r="J97">
        <v>9.1222303361142671</v>
      </c>
      <c r="K97">
        <v>9.9881205780676316E-3</v>
      </c>
      <c r="L97">
        <v>36.959893210696947</v>
      </c>
      <c r="M97" s="20">
        <v>4</v>
      </c>
      <c r="N97">
        <f t="shared" si="2"/>
        <v>36.303054855055926</v>
      </c>
      <c r="O97">
        <f t="shared" si="3"/>
        <v>2.4615978516943495E-2</v>
      </c>
    </row>
    <row r="98" spans="1:15" x14ac:dyDescent="0.2">
      <c r="A98">
        <v>3.2264459821116236</v>
      </c>
      <c r="B98">
        <v>2.8060290357342663</v>
      </c>
      <c r="C98">
        <v>0.86209400743966402</v>
      </c>
      <c r="D98">
        <v>1.6335671248498469</v>
      </c>
      <c r="E98">
        <v>5.6661501339783324</v>
      </c>
      <c r="F98">
        <v>1.9506913192353748</v>
      </c>
      <c r="G98">
        <v>9.7722832785130898</v>
      </c>
      <c r="H98">
        <v>0.35994029808991979</v>
      </c>
      <c r="I98">
        <v>0.89363521841147797</v>
      </c>
      <c r="J98">
        <v>9.1222303361142671</v>
      </c>
      <c r="K98">
        <v>9.9881205780676316E-3</v>
      </c>
      <c r="L98">
        <v>36.959893210696947</v>
      </c>
      <c r="M98" s="20">
        <v>4</v>
      </c>
      <c r="N98">
        <f t="shared" si="2"/>
        <v>36.303054855055926</v>
      </c>
      <c r="O98">
        <f t="shared" si="3"/>
        <v>2.4615978516943495E-2</v>
      </c>
    </row>
    <row r="99" spans="1:15" x14ac:dyDescent="0.2">
      <c r="A99">
        <v>4.6419931183341134</v>
      </c>
      <c r="B99">
        <v>4.2605216770972749</v>
      </c>
      <c r="C99">
        <v>0.71319339791895398</v>
      </c>
      <c r="D99">
        <v>3.0650308821777092</v>
      </c>
      <c r="E99">
        <v>5.8067081249597843</v>
      </c>
      <c r="F99">
        <v>2.3015047809793718</v>
      </c>
      <c r="G99">
        <v>15.092116990395605</v>
      </c>
      <c r="H99">
        <v>0.66182514513705082</v>
      </c>
      <c r="I99">
        <v>1.3118253215875859</v>
      </c>
      <c r="J99">
        <v>12.342927431237237</v>
      </c>
      <c r="K99">
        <v>3.6174369780774145E-2</v>
      </c>
      <c r="L99">
        <v>49.047759275911915</v>
      </c>
      <c r="M99" s="25">
        <v>4</v>
      </c>
      <c r="N99">
        <f t="shared" si="2"/>
        <v>50.233821239605454</v>
      </c>
      <c r="O99">
        <f t="shared" si="3"/>
        <v>2.6114384476753957E-2</v>
      </c>
    </row>
    <row r="100" spans="1:15" x14ac:dyDescent="0.2">
      <c r="A100">
        <v>4.6419931183341134</v>
      </c>
      <c r="B100">
        <v>4.2605216770972749</v>
      </c>
      <c r="C100">
        <v>0.71319339791895398</v>
      </c>
      <c r="D100">
        <v>3.0650308821777092</v>
      </c>
      <c r="E100">
        <v>5.8067081249597843</v>
      </c>
      <c r="F100">
        <v>2.3015047809793718</v>
      </c>
      <c r="G100">
        <v>15.092116990395605</v>
      </c>
      <c r="H100">
        <v>0.66182514513705082</v>
      </c>
      <c r="I100">
        <v>1.3118253215875859</v>
      </c>
      <c r="J100">
        <v>12.342927431237237</v>
      </c>
      <c r="K100">
        <v>3.6174369780774145E-2</v>
      </c>
      <c r="L100">
        <v>49.047759275911915</v>
      </c>
      <c r="M100" s="25">
        <v>4</v>
      </c>
      <c r="N100">
        <f t="shared" si="2"/>
        <v>50.233821239605454</v>
      </c>
      <c r="O100">
        <f t="shared" si="3"/>
        <v>2.6114384476753957E-2</v>
      </c>
    </row>
    <row r="101" spans="1:15" x14ac:dyDescent="0.2">
      <c r="A101">
        <v>4.6419931183341134</v>
      </c>
      <c r="B101">
        <v>4.2605216770972749</v>
      </c>
      <c r="C101">
        <v>0.71319339791895398</v>
      </c>
      <c r="D101">
        <v>3.0650308821777092</v>
      </c>
      <c r="E101">
        <v>5.8067081249597843</v>
      </c>
      <c r="F101">
        <v>2.3015047809793718</v>
      </c>
      <c r="G101">
        <v>15.092116990395605</v>
      </c>
      <c r="H101">
        <v>0.66182514513705082</v>
      </c>
      <c r="I101">
        <v>1.3118253215875859</v>
      </c>
      <c r="J101">
        <v>12.342927431237237</v>
      </c>
      <c r="K101">
        <v>3.6174369780774145E-2</v>
      </c>
      <c r="L101">
        <v>49.047759275911915</v>
      </c>
      <c r="M101" s="25">
        <v>4</v>
      </c>
      <c r="N101">
        <f t="shared" si="2"/>
        <v>50.233821239605454</v>
      </c>
      <c r="O101">
        <f t="shared" si="3"/>
        <v>2.6114384476753957E-2</v>
      </c>
    </row>
    <row r="102" spans="1:15" x14ac:dyDescent="0.2">
      <c r="A102">
        <v>4.6419931183341134</v>
      </c>
      <c r="B102">
        <v>4.2605216770972749</v>
      </c>
      <c r="C102">
        <v>0.71319339791895398</v>
      </c>
      <c r="D102">
        <v>3.0650308821777092</v>
      </c>
      <c r="E102">
        <v>5.8067081249597843</v>
      </c>
      <c r="F102">
        <v>2.3015047809793718</v>
      </c>
      <c r="G102">
        <v>15.092116990395605</v>
      </c>
      <c r="H102">
        <v>0.66182514513705082</v>
      </c>
      <c r="I102">
        <v>1.3118253215875859</v>
      </c>
      <c r="J102">
        <v>12.342927431237237</v>
      </c>
      <c r="K102">
        <v>3.6174369780774145E-2</v>
      </c>
      <c r="L102">
        <v>49.047759275911915</v>
      </c>
      <c r="M102" s="25">
        <v>4</v>
      </c>
      <c r="N102">
        <f t="shared" si="2"/>
        <v>50.233821239605454</v>
      </c>
      <c r="O102">
        <f t="shared" si="3"/>
        <v>2.6114384476753957E-2</v>
      </c>
    </row>
    <row r="103" spans="1:15" x14ac:dyDescent="0.2">
      <c r="A103">
        <v>4.6419931183341134</v>
      </c>
      <c r="B103">
        <v>4.2605216770972749</v>
      </c>
      <c r="C103">
        <v>0.71319339791895398</v>
      </c>
      <c r="D103">
        <v>3.0650308821777092</v>
      </c>
      <c r="E103">
        <v>5.8067081249597843</v>
      </c>
      <c r="F103">
        <v>2.3015047809793718</v>
      </c>
      <c r="G103">
        <v>15.092116990395605</v>
      </c>
      <c r="H103">
        <v>0.66182514513705082</v>
      </c>
      <c r="I103">
        <v>1.3118253215875859</v>
      </c>
      <c r="J103">
        <v>12.342927431237237</v>
      </c>
      <c r="K103">
        <v>3.6174369780774145E-2</v>
      </c>
      <c r="L103">
        <v>49.047759275911915</v>
      </c>
      <c r="M103" s="25">
        <v>4</v>
      </c>
      <c r="N103">
        <f t="shared" si="2"/>
        <v>50.233821239605454</v>
      </c>
      <c r="O103">
        <f t="shared" si="3"/>
        <v>2.6114384476753957E-2</v>
      </c>
    </row>
    <row r="104" spans="1:15" x14ac:dyDescent="0.2">
      <c r="A104">
        <v>4.6419931183341134</v>
      </c>
      <c r="B104">
        <v>4.2605216770972749</v>
      </c>
      <c r="C104">
        <v>0.71319339791895398</v>
      </c>
      <c r="D104">
        <v>3.0650308821777092</v>
      </c>
      <c r="E104">
        <v>5.8067081249597843</v>
      </c>
      <c r="F104">
        <v>2.3015047809793718</v>
      </c>
      <c r="G104">
        <v>15.092116990395605</v>
      </c>
      <c r="H104">
        <v>0.66182514513705082</v>
      </c>
      <c r="I104">
        <v>1.3118253215875859</v>
      </c>
      <c r="J104">
        <v>12.342927431237237</v>
      </c>
      <c r="K104">
        <v>3.6174369780774145E-2</v>
      </c>
      <c r="L104">
        <v>49.047759275911915</v>
      </c>
      <c r="M104" s="25">
        <v>4</v>
      </c>
      <c r="N104">
        <f t="shared" si="2"/>
        <v>50.233821239605454</v>
      </c>
      <c r="O104">
        <f t="shared" si="3"/>
        <v>2.6114384476753957E-2</v>
      </c>
    </row>
    <row r="105" spans="1:15" x14ac:dyDescent="0.2">
      <c r="A105">
        <v>4.6419931183341134</v>
      </c>
      <c r="B105">
        <v>4.2605216770972749</v>
      </c>
      <c r="C105">
        <v>0.71319339791895398</v>
      </c>
      <c r="D105">
        <v>3.0650308821777092</v>
      </c>
      <c r="E105">
        <v>5.8067081249597843</v>
      </c>
      <c r="F105">
        <v>2.3015047809793718</v>
      </c>
      <c r="G105">
        <v>15.092116990395605</v>
      </c>
      <c r="H105">
        <v>0.66182514513705082</v>
      </c>
      <c r="I105">
        <v>1.3118253215875859</v>
      </c>
      <c r="J105">
        <v>12.342927431237237</v>
      </c>
      <c r="K105">
        <v>3.6174369780774145E-2</v>
      </c>
      <c r="L105">
        <v>49.047759275911915</v>
      </c>
      <c r="M105" s="25">
        <v>4</v>
      </c>
      <c r="N105">
        <f t="shared" si="2"/>
        <v>50.233821239605454</v>
      </c>
      <c r="O105">
        <f t="shared" si="3"/>
        <v>2.6114384476753957E-2</v>
      </c>
    </row>
    <row r="106" spans="1:15" x14ac:dyDescent="0.2">
      <c r="A106">
        <v>4.6419931183341134</v>
      </c>
      <c r="B106">
        <v>4.2605216770972749</v>
      </c>
      <c r="C106">
        <v>0.71319339791895398</v>
      </c>
      <c r="D106">
        <v>3.0650308821777092</v>
      </c>
      <c r="E106">
        <v>5.8067081249597843</v>
      </c>
      <c r="F106">
        <v>2.3015047809793718</v>
      </c>
      <c r="G106">
        <v>15.092116990395605</v>
      </c>
      <c r="H106">
        <v>0.66182514513705082</v>
      </c>
      <c r="I106">
        <v>1.3118253215875859</v>
      </c>
      <c r="J106">
        <v>12.342927431237237</v>
      </c>
      <c r="K106">
        <v>3.6174369780774145E-2</v>
      </c>
      <c r="L106">
        <v>49.047759275911915</v>
      </c>
      <c r="M106" s="25">
        <v>4</v>
      </c>
      <c r="N106">
        <f t="shared" si="2"/>
        <v>50.233821239605454</v>
      </c>
      <c r="O106">
        <f t="shared" si="3"/>
        <v>2.6114384476753957E-2</v>
      </c>
    </row>
    <row r="107" spans="1:15" x14ac:dyDescent="0.2">
      <c r="A107">
        <v>4.6896395551876946</v>
      </c>
      <c r="B107">
        <v>4.904638100893286</v>
      </c>
      <c r="C107">
        <v>0.61864317962120874</v>
      </c>
      <c r="D107">
        <v>3.7327056766703866</v>
      </c>
      <c r="E107">
        <v>5.5303749367058748</v>
      </c>
      <c r="F107">
        <v>1.6730790915339067</v>
      </c>
      <c r="G107">
        <v>13.33095704988358</v>
      </c>
      <c r="H107">
        <v>0.54155510973859033</v>
      </c>
      <c r="I107">
        <v>1.148476173619577</v>
      </c>
      <c r="J107">
        <v>9.9274565663902443</v>
      </c>
      <c r="K107">
        <v>0</v>
      </c>
      <c r="L107">
        <v>45.589201384107973</v>
      </c>
      <c r="M107" s="20">
        <v>4</v>
      </c>
      <c r="N107">
        <f t="shared" si="2"/>
        <v>46.097525440244354</v>
      </c>
      <c r="O107">
        <f t="shared" si="3"/>
        <v>2.4914052601550864E-2</v>
      </c>
    </row>
    <row r="108" spans="1:15" x14ac:dyDescent="0.2">
      <c r="A108">
        <v>4.6896395551876946</v>
      </c>
      <c r="B108">
        <v>4.904638100893286</v>
      </c>
      <c r="C108">
        <v>0.61864317962120874</v>
      </c>
      <c r="D108">
        <v>3.7327056766703866</v>
      </c>
      <c r="E108">
        <v>5.5303749367058748</v>
      </c>
      <c r="F108">
        <v>1.6730790915339067</v>
      </c>
      <c r="G108">
        <v>13.33095704988358</v>
      </c>
      <c r="H108">
        <v>0.54155510973859033</v>
      </c>
      <c r="I108">
        <v>1.148476173619577</v>
      </c>
      <c r="J108">
        <v>9.9274565663902443</v>
      </c>
      <c r="K108">
        <v>0</v>
      </c>
      <c r="L108">
        <v>45.589201384107973</v>
      </c>
      <c r="M108" s="20">
        <v>4</v>
      </c>
      <c r="N108">
        <f t="shared" si="2"/>
        <v>46.097525440244354</v>
      </c>
      <c r="O108">
        <f t="shared" si="3"/>
        <v>2.4914052601550864E-2</v>
      </c>
    </row>
    <row r="109" spans="1:15" x14ac:dyDescent="0.2">
      <c r="A109">
        <v>4.6896395551876946</v>
      </c>
      <c r="B109">
        <v>4.904638100893286</v>
      </c>
      <c r="C109">
        <v>0.61864317962120874</v>
      </c>
      <c r="D109">
        <v>3.7327056766703866</v>
      </c>
      <c r="E109">
        <v>5.5303749367058748</v>
      </c>
      <c r="F109">
        <v>1.6730790915339067</v>
      </c>
      <c r="G109">
        <v>13.33095704988358</v>
      </c>
      <c r="H109">
        <v>0.54155510973859033</v>
      </c>
      <c r="I109">
        <v>1.148476173619577</v>
      </c>
      <c r="J109">
        <v>9.9274565663902443</v>
      </c>
      <c r="K109">
        <v>0</v>
      </c>
      <c r="L109">
        <v>45.589201384107973</v>
      </c>
      <c r="M109" s="20">
        <v>4</v>
      </c>
      <c r="N109">
        <f t="shared" si="2"/>
        <v>46.097525440244354</v>
      </c>
      <c r="O109">
        <f t="shared" si="3"/>
        <v>2.4914052601550864E-2</v>
      </c>
    </row>
    <row r="110" spans="1:15" x14ac:dyDescent="0.2">
      <c r="A110">
        <v>4.6896395551876946</v>
      </c>
      <c r="B110">
        <v>4.904638100893286</v>
      </c>
      <c r="C110">
        <v>0.61864317962120874</v>
      </c>
      <c r="D110">
        <v>3.7327056766703866</v>
      </c>
      <c r="E110">
        <v>5.5303749367058748</v>
      </c>
      <c r="F110">
        <v>1.6730790915339067</v>
      </c>
      <c r="G110">
        <v>13.33095704988358</v>
      </c>
      <c r="H110">
        <v>0.54155510973859033</v>
      </c>
      <c r="I110">
        <v>1.148476173619577</v>
      </c>
      <c r="J110">
        <v>9.9274565663902443</v>
      </c>
      <c r="K110">
        <v>0</v>
      </c>
      <c r="L110">
        <v>45.589201384107973</v>
      </c>
      <c r="M110" s="20">
        <v>4</v>
      </c>
      <c r="N110">
        <f t="shared" si="2"/>
        <v>46.097525440244354</v>
      </c>
      <c r="O110">
        <f t="shared" si="3"/>
        <v>2.4914052601550864E-2</v>
      </c>
    </row>
    <row r="111" spans="1:15" x14ac:dyDescent="0.2">
      <c r="A111">
        <v>4.6896395551876946</v>
      </c>
      <c r="B111">
        <v>4.904638100893286</v>
      </c>
      <c r="C111">
        <v>0.61864317962120874</v>
      </c>
      <c r="D111">
        <v>3.7327056766703866</v>
      </c>
      <c r="E111">
        <v>5.5303749367058748</v>
      </c>
      <c r="F111">
        <v>1.6730790915339067</v>
      </c>
      <c r="G111">
        <v>13.33095704988358</v>
      </c>
      <c r="H111">
        <v>0.54155510973859033</v>
      </c>
      <c r="I111">
        <v>1.148476173619577</v>
      </c>
      <c r="J111">
        <v>9.9274565663902443</v>
      </c>
      <c r="K111">
        <v>0</v>
      </c>
      <c r="L111">
        <v>45.589201384107973</v>
      </c>
      <c r="M111" s="20">
        <v>4</v>
      </c>
      <c r="N111">
        <f t="shared" si="2"/>
        <v>46.097525440244354</v>
      </c>
      <c r="O111">
        <f t="shared" si="3"/>
        <v>2.4914052601550864E-2</v>
      </c>
    </row>
    <row r="112" spans="1:15" x14ac:dyDescent="0.2">
      <c r="A112">
        <v>4.6896395551876946</v>
      </c>
      <c r="B112">
        <v>4.904638100893286</v>
      </c>
      <c r="C112">
        <v>0.61864317962120874</v>
      </c>
      <c r="D112">
        <v>3.7327056766703866</v>
      </c>
      <c r="E112">
        <v>5.5303749367058748</v>
      </c>
      <c r="F112">
        <v>1.6730790915339067</v>
      </c>
      <c r="G112">
        <v>13.33095704988358</v>
      </c>
      <c r="H112">
        <v>0.54155510973859033</v>
      </c>
      <c r="I112">
        <v>1.148476173619577</v>
      </c>
      <c r="J112">
        <v>9.9274565663902443</v>
      </c>
      <c r="K112">
        <v>0</v>
      </c>
      <c r="L112">
        <v>45.589201384107973</v>
      </c>
      <c r="M112" s="20">
        <v>4</v>
      </c>
      <c r="N112">
        <f t="shared" si="2"/>
        <v>46.097525440244354</v>
      </c>
      <c r="O112">
        <f t="shared" si="3"/>
        <v>2.4914052601550864E-2</v>
      </c>
    </row>
    <row r="113" spans="1:15" x14ac:dyDescent="0.2">
      <c r="A113">
        <v>4.6896395551876946</v>
      </c>
      <c r="B113">
        <v>4.904638100893286</v>
      </c>
      <c r="C113">
        <v>0.61864317962120874</v>
      </c>
      <c r="D113">
        <v>3.7327056766703866</v>
      </c>
      <c r="E113">
        <v>5.5303749367058748</v>
      </c>
      <c r="F113">
        <v>1.6730790915339067</v>
      </c>
      <c r="G113">
        <v>13.33095704988358</v>
      </c>
      <c r="H113">
        <v>0.54155510973859033</v>
      </c>
      <c r="I113">
        <v>1.148476173619577</v>
      </c>
      <c r="J113">
        <v>9.9274565663902443</v>
      </c>
      <c r="K113">
        <v>0</v>
      </c>
      <c r="L113">
        <v>45.589201384107973</v>
      </c>
      <c r="M113" s="20">
        <v>4</v>
      </c>
      <c r="N113">
        <f t="shared" si="2"/>
        <v>46.097525440244354</v>
      </c>
      <c r="O113">
        <f t="shared" si="3"/>
        <v>2.4914052601550864E-2</v>
      </c>
    </row>
    <row r="114" spans="1:15" x14ac:dyDescent="0.2">
      <c r="A114">
        <v>4.6896395551876946</v>
      </c>
      <c r="B114">
        <v>4.904638100893286</v>
      </c>
      <c r="C114">
        <v>0.61864317962120874</v>
      </c>
      <c r="D114">
        <v>3.7327056766703866</v>
      </c>
      <c r="E114">
        <v>5.5303749367058748</v>
      </c>
      <c r="F114">
        <v>1.6730790915339067</v>
      </c>
      <c r="G114">
        <v>13.33095704988358</v>
      </c>
      <c r="H114">
        <v>0.54155510973859033</v>
      </c>
      <c r="I114">
        <v>1.148476173619577</v>
      </c>
      <c r="J114">
        <v>9.9274565663902443</v>
      </c>
      <c r="K114">
        <v>0</v>
      </c>
      <c r="L114">
        <v>45.589201384107973</v>
      </c>
      <c r="M114" s="20">
        <v>4</v>
      </c>
      <c r="N114">
        <f t="shared" si="2"/>
        <v>46.097525440244354</v>
      </c>
      <c r="O114">
        <f t="shared" si="3"/>
        <v>2.4914052601550864E-2</v>
      </c>
    </row>
    <row r="115" spans="1:15" x14ac:dyDescent="0.2">
      <c r="A115">
        <v>2.3811882354920826</v>
      </c>
      <c r="B115">
        <v>2.1673964911635522</v>
      </c>
      <c r="C115">
        <v>0.44115545199611506</v>
      </c>
      <c r="D115">
        <v>3.4429219037697614</v>
      </c>
      <c r="E115">
        <v>1.196452050697262</v>
      </c>
      <c r="F115">
        <v>0.47117808616261708</v>
      </c>
      <c r="G115">
        <v>9.964447095137599</v>
      </c>
      <c r="H115">
        <v>0.27667859825452062</v>
      </c>
      <c r="I115">
        <v>5.0215002289985584</v>
      </c>
      <c r="J115">
        <v>5.5721287160999955</v>
      </c>
      <c r="K115">
        <v>2.0314461642431443</v>
      </c>
      <c r="L115">
        <v>24.0208890778575</v>
      </c>
      <c r="M115" s="25">
        <v>5</v>
      </c>
      <c r="N115">
        <f t="shared" si="2"/>
        <v>32.966493022015207</v>
      </c>
      <c r="O115">
        <f t="shared" si="3"/>
        <v>0.15232133504905035</v>
      </c>
    </row>
    <row r="116" spans="1:15" x14ac:dyDescent="0.2">
      <c r="A116">
        <v>2.3811882354920826</v>
      </c>
      <c r="B116">
        <v>2.1673964911635522</v>
      </c>
      <c r="C116">
        <v>0.44115545199611506</v>
      </c>
      <c r="D116">
        <v>3.4429219037697614</v>
      </c>
      <c r="E116">
        <v>1.196452050697262</v>
      </c>
      <c r="F116">
        <v>0.47117808616261708</v>
      </c>
      <c r="G116">
        <v>9.964447095137599</v>
      </c>
      <c r="H116">
        <v>0.27667859825452062</v>
      </c>
      <c r="I116">
        <v>5.0215002289985584</v>
      </c>
      <c r="J116">
        <v>5.5721287160999955</v>
      </c>
      <c r="K116">
        <v>2.0314461642431443</v>
      </c>
      <c r="L116">
        <v>24.0208890778575</v>
      </c>
      <c r="M116" s="25">
        <v>5</v>
      </c>
      <c r="N116">
        <f t="shared" si="2"/>
        <v>32.966493022015207</v>
      </c>
      <c r="O116">
        <f t="shared" si="3"/>
        <v>0.15232133504905035</v>
      </c>
    </row>
    <row r="117" spans="1:15" x14ac:dyDescent="0.2">
      <c r="A117">
        <v>2.3811882354920826</v>
      </c>
      <c r="B117">
        <v>2.1673964911635522</v>
      </c>
      <c r="C117">
        <v>0.44115545199611506</v>
      </c>
      <c r="D117">
        <v>3.4429219037697614</v>
      </c>
      <c r="E117">
        <v>1.196452050697262</v>
      </c>
      <c r="F117">
        <v>0.47117808616261708</v>
      </c>
      <c r="G117">
        <v>9.964447095137599</v>
      </c>
      <c r="H117">
        <v>0.27667859825452062</v>
      </c>
      <c r="I117">
        <v>5.0215002289985584</v>
      </c>
      <c r="J117">
        <v>5.5721287160999955</v>
      </c>
      <c r="K117">
        <v>2.0314461642431443</v>
      </c>
      <c r="L117">
        <v>24.0208890778575</v>
      </c>
      <c r="M117" s="25">
        <v>5</v>
      </c>
      <c r="N117">
        <f t="shared" si="2"/>
        <v>32.966493022015207</v>
      </c>
      <c r="O117">
        <f t="shared" si="3"/>
        <v>0.15232133504905035</v>
      </c>
    </row>
    <row r="118" spans="1:15" x14ac:dyDescent="0.2">
      <c r="A118">
        <v>2.3811882354920826</v>
      </c>
      <c r="B118">
        <v>2.1673964911635522</v>
      </c>
      <c r="C118">
        <v>0.44115545199611506</v>
      </c>
      <c r="D118">
        <v>3.4429219037697614</v>
      </c>
      <c r="E118">
        <v>1.196452050697262</v>
      </c>
      <c r="F118">
        <v>0.47117808616261708</v>
      </c>
      <c r="G118">
        <v>9.964447095137599</v>
      </c>
      <c r="H118">
        <v>0.27667859825452062</v>
      </c>
      <c r="I118">
        <v>5.0215002289985584</v>
      </c>
      <c r="J118">
        <v>5.5721287160999955</v>
      </c>
      <c r="K118">
        <v>2.0314461642431443</v>
      </c>
      <c r="L118">
        <v>24.0208890778575</v>
      </c>
      <c r="M118" s="25">
        <v>5</v>
      </c>
      <c r="N118">
        <f t="shared" si="2"/>
        <v>32.966493022015207</v>
      </c>
      <c r="O118">
        <f t="shared" si="3"/>
        <v>0.15232133504905035</v>
      </c>
    </row>
    <row r="119" spans="1:15" x14ac:dyDescent="0.2">
      <c r="A119">
        <v>2.3811882354920826</v>
      </c>
      <c r="B119">
        <v>2.1673964911635522</v>
      </c>
      <c r="C119">
        <v>0.44115545199611506</v>
      </c>
      <c r="D119">
        <v>3.4429219037697614</v>
      </c>
      <c r="E119">
        <v>1.196452050697262</v>
      </c>
      <c r="F119">
        <v>0.47117808616261708</v>
      </c>
      <c r="G119">
        <v>9.964447095137599</v>
      </c>
      <c r="H119">
        <v>0.27667859825452062</v>
      </c>
      <c r="I119">
        <v>5.0215002289985584</v>
      </c>
      <c r="J119">
        <v>5.5721287160999955</v>
      </c>
      <c r="K119">
        <v>2.0314461642431443</v>
      </c>
      <c r="L119">
        <v>24.0208890778575</v>
      </c>
      <c r="M119" s="25">
        <v>5</v>
      </c>
      <c r="N119">
        <f t="shared" si="2"/>
        <v>32.966493022015207</v>
      </c>
      <c r="O119">
        <f t="shared" si="3"/>
        <v>0.15232133504905035</v>
      </c>
    </row>
    <row r="120" spans="1:15" x14ac:dyDescent="0.2">
      <c r="A120">
        <v>2.3811882354920826</v>
      </c>
      <c r="B120">
        <v>2.1673964911635522</v>
      </c>
      <c r="C120">
        <v>0.44115545199611506</v>
      </c>
      <c r="D120">
        <v>3.4429219037697614</v>
      </c>
      <c r="E120">
        <v>1.196452050697262</v>
      </c>
      <c r="F120">
        <v>0.47117808616261708</v>
      </c>
      <c r="G120">
        <v>9.964447095137599</v>
      </c>
      <c r="H120">
        <v>0.27667859825452062</v>
      </c>
      <c r="I120">
        <v>5.0215002289985584</v>
      </c>
      <c r="J120">
        <v>5.5721287160999955</v>
      </c>
      <c r="K120">
        <v>2.0314461642431443</v>
      </c>
      <c r="L120">
        <v>24.0208890778575</v>
      </c>
      <c r="M120" s="25">
        <v>5</v>
      </c>
      <c r="N120">
        <f t="shared" si="2"/>
        <v>32.966493022015207</v>
      </c>
      <c r="O120">
        <f t="shared" si="3"/>
        <v>0.15232133504905035</v>
      </c>
    </row>
    <row r="121" spans="1:15" x14ac:dyDescent="0.2">
      <c r="A121">
        <v>2.3811882354920826</v>
      </c>
      <c r="B121">
        <v>2.1673964911635522</v>
      </c>
      <c r="C121">
        <v>0.44115545199611506</v>
      </c>
      <c r="D121">
        <v>3.4429219037697614</v>
      </c>
      <c r="E121">
        <v>1.196452050697262</v>
      </c>
      <c r="F121">
        <v>0.47117808616261708</v>
      </c>
      <c r="G121">
        <v>9.964447095137599</v>
      </c>
      <c r="H121">
        <v>0.27667859825452062</v>
      </c>
      <c r="I121">
        <v>5.0215002289985584</v>
      </c>
      <c r="J121">
        <v>5.5721287160999955</v>
      </c>
      <c r="K121">
        <v>2.0314461642431443</v>
      </c>
      <c r="L121">
        <v>24.0208890778575</v>
      </c>
      <c r="M121" s="25">
        <v>5</v>
      </c>
      <c r="N121">
        <f t="shared" si="2"/>
        <v>32.966493022015207</v>
      </c>
      <c r="O121">
        <f t="shared" si="3"/>
        <v>0.15232133504905035</v>
      </c>
    </row>
    <row r="122" spans="1:15" x14ac:dyDescent="0.2">
      <c r="A122">
        <v>2.3811882354920826</v>
      </c>
      <c r="B122">
        <v>2.1673964911635522</v>
      </c>
      <c r="C122">
        <v>0.44115545199611506</v>
      </c>
      <c r="D122">
        <v>3.4429219037697614</v>
      </c>
      <c r="E122">
        <v>1.196452050697262</v>
      </c>
      <c r="F122">
        <v>0.47117808616261708</v>
      </c>
      <c r="G122">
        <v>9.964447095137599</v>
      </c>
      <c r="H122">
        <v>0.27667859825452062</v>
      </c>
      <c r="I122">
        <v>5.0215002289985584</v>
      </c>
      <c r="J122">
        <v>5.5721287160999955</v>
      </c>
      <c r="K122">
        <v>2.0314461642431443</v>
      </c>
      <c r="L122">
        <v>24.0208890778575</v>
      </c>
      <c r="M122" s="25">
        <v>5</v>
      </c>
      <c r="N122">
        <f t="shared" si="2"/>
        <v>32.966493022015207</v>
      </c>
      <c r="O122">
        <f t="shared" si="3"/>
        <v>0.15232133504905035</v>
      </c>
    </row>
    <row r="123" spans="1:15" x14ac:dyDescent="0.2">
      <c r="A123">
        <v>4.6775788855300071</v>
      </c>
      <c r="B123">
        <v>4.3039064215528073</v>
      </c>
      <c r="C123">
        <v>0.69482608349054376</v>
      </c>
      <c r="D123">
        <v>4.3980285220256903</v>
      </c>
      <c r="E123">
        <v>3.6470149527422211</v>
      </c>
      <c r="F123">
        <v>0.58757366205867845</v>
      </c>
      <c r="G123">
        <v>15.627606493504844</v>
      </c>
      <c r="H123">
        <v>0.36831125663592951</v>
      </c>
      <c r="I123">
        <v>5.4127726151095574</v>
      </c>
      <c r="J123">
        <v>7.4349059247394038</v>
      </c>
      <c r="K123">
        <v>2.1336942165501367</v>
      </c>
      <c r="L123">
        <v>34.89195043244019</v>
      </c>
      <c r="M123" s="25">
        <v>5</v>
      </c>
      <c r="N123">
        <f t="shared" si="2"/>
        <v>49.286219033939823</v>
      </c>
      <c r="O123">
        <f t="shared" si="3"/>
        <v>0.10982324717142891</v>
      </c>
    </row>
    <row r="124" spans="1:15" x14ac:dyDescent="0.2">
      <c r="A124">
        <v>4.6775788855300071</v>
      </c>
      <c r="B124">
        <v>4.3039064215528073</v>
      </c>
      <c r="C124">
        <v>0.69482608349054376</v>
      </c>
      <c r="D124">
        <v>4.3980285220256903</v>
      </c>
      <c r="E124">
        <v>3.6470149527422211</v>
      </c>
      <c r="F124">
        <v>0.58757366205867845</v>
      </c>
      <c r="G124">
        <v>15.627606493504844</v>
      </c>
      <c r="H124">
        <v>0.36831125663592951</v>
      </c>
      <c r="I124">
        <v>5.4127726151095574</v>
      </c>
      <c r="J124">
        <v>7.4349059247394038</v>
      </c>
      <c r="K124">
        <v>2.1336942165501367</v>
      </c>
      <c r="L124">
        <v>34.89195043244019</v>
      </c>
      <c r="M124" s="25">
        <v>5</v>
      </c>
      <c r="N124">
        <f t="shared" si="2"/>
        <v>49.286219033939823</v>
      </c>
      <c r="O124">
        <f t="shared" si="3"/>
        <v>0.10982324717142891</v>
      </c>
    </row>
    <row r="125" spans="1:15" x14ac:dyDescent="0.2">
      <c r="A125">
        <v>4.6775788855300071</v>
      </c>
      <c r="B125">
        <v>4.3039064215528073</v>
      </c>
      <c r="C125">
        <v>0.69482608349054376</v>
      </c>
      <c r="D125">
        <v>4.3980285220256903</v>
      </c>
      <c r="E125">
        <v>3.6470149527422211</v>
      </c>
      <c r="F125">
        <v>0.58757366205867845</v>
      </c>
      <c r="G125">
        <v>15.627606493504844</v>
      </c>
      <c r="H125">
        <v>0.36831125663592951</v>
      </c>
      <c r="I125">
        <v>5.4127726151095574</v>
      </c>
      <c r="J125">
        <v>7.4349059247394038</v>
      </c>
      <c r="K125">
        <v>2.1336942165501367</v>
      </c>
      <c r="L125">
        <v>34.89195043244019</v>
      </c>
      <c r="M125" s="25">
        <v>5</v>
      </c>
      <c r="N125">
        <f t="shared" si="2"/>
        <v>49.286219033939823</v>
      </c>
      <c r="O125">
        <f t="shared" si="3"/>
        <v>0.10982324717142891</v>
      </c>
    </row>
    <row r="126" spans="1:15" x14ac:dyDescent="0.2">
      <c r="A126">
        <v>4.6775788855300071</v>
      </c>
      <c r="B126">
        <v>4.3039064215528073</v>
      </c>
      <c r="C126">
        <v>0.69482608349054376</v>
      </c>
      <c r="D126">
        <v>4.3980285220256903</v>
      </c>
      <c r="E126">
        <v>3.6470149527422211</v>
      </c>
      <c r="F126">
        <v>0.58757366205867845</v>
      </c>
      <c r="G126">
        <v>15.627606493504844</v>
      </c>
      <c r="H126">
        <v>0.36831125663592951</v>
      </c>
      <c r="I126">
        <v>5.4127726151095574</v>
      </c>
      <c r="J126">
        <v>7.4349059247394038</v>
      </c>
      <c r="K126">
        <v>2.1336942165501367</v>
      </c>
      <c r="L126">
        <v>34.89195043244019</v>
      </c>
      <c r="M126" s="25">
        <v>5</v>
      </c>
      <c r="N126">
        <f t="shared" si="2"/>
        <v>49.286219033939823</v>
      </c>
      <c r="O126">
        <f t="shared" si="3"/>
        <v>0.10982324717142891</v>
      </c>
    </row>
    <row r="127" spans="1:15" x14ac:dyDescent="0.2">
      <c r="A127">
        <v>4.6775788855300071</v>
      </c>
      <c r="B127">
        <v>4.3039064215528073</v>
      </c>
      <c r="C127">
        <v>0.69482608349054376</v>
      </c>
      <c r="D127">
        <v>4.3980285220256903</v>
      </c>
      <c r="E127">
        <v>3.6470149527422211</v>
      </c>
      <c r="F127">
        <v>0.58757366205867845</v>
      </c>
      <c r="G127">
        <v>15.627606493504844</v>
      </c>
      <c r="H127">
        <v>0.36831125663592951</v>
      </c>
      <c r="I127">
        <v>5.4127726151095574</v>
      </c>
      <c r="J127">
        <v>7.4349059247394038</v>
      </c>
      <c r="K127">
        <v>2.1336942165501367</v>
      </c>
      <c r="L127">
        <v>34.89195043244019</v>
      </c>
      <c r="M127" s="25">
        <v>5</v>
      </c>
      <c r="N127">
        <f t="shared" si="2"/>
        <v>49.286219033939823</v>
      </c>
      <c r="O127">
        <f t="shared" si="3"/>
        <v>0.10982324717142891</v>
      </c>
    </row>
    <row r="128" spans="1:15" x14ac:dyDescent="0.2">
      <c r="A128">
        <v>4.6775788855300071</v>
      </c>
      <c r="B128">
        <v>4.3039064215528073</v>
      </c>
      <c r="C128">
        <v>0.69482608349054376</v>
      </c>
      <c r="D128">
        <v>4.3980285220256903</v>
      </c>
      <c r="E128">
        <v>3.6470149527422211</v>
      </c>
      <c r="F128">
        <v>0.58757366205867845</v>
      </c>
      <c r="G128">
        <v>15.627606493504844</v>
      </c>
      <c r="H128">
        <v>0.36831125663592951</v>
      </c>
      <c r="I128">
        <v>5.4127726151095574</v>
      </c>
      <c r="J128">
        <v>7.4349059247394038</v>
      </c>
      <c r="K128">
        <v>2.1336942165501367</v>
      </c>
      <c r="L128">
        <v>34.89195043244019</v>
      </c>
      <c r="M128" s="25">
        <v>5</v>
      </c>
      <c r="N128">
        <f t="shared" si="2"/>
        <v>49.286219033939823</v>
      </c>
      <c r="O128">
        <f t="shared" si="3"/>
        <v>0.10982324717142891</v>
      </c>
    </row>
    <row r="129" spans="1:15" x14ac:dyDescent="0.2">
      <c r="A129">
        <v>4.6775788855300071</v>
      </c>
      <c r="B129">
        <v>4.3039064215528073</v>
      </c>
      <c r="C129">
        <v>0.69482608349054376</v>
      </c>
      <c r="D129">
        <v>4.3980285220256903</v>
      </c>
      <c r="E129">
        <v>3.6470149527422211</v>
      </c>
      <c r="F129">
        <v>0.58757366205867845</v>
      </c>
      <c r="G129">
        <v>15.627606493504844</v>
      </c>
      <c r="H129">
        <v>0.36831125663592951</v>
      </c>
      <c r="I129">
        <v>5.4127726151095574</v>
      </c>
      <c r="J129">
        <v>7.4349059247394038</v>
      </c>
      <c r="K129">
        <v>2.1336942165501367</v>
      </c>
      <c r="L129">
        <v>34.89195043244019</v>
      </c>
      <c r="M129" s="25">
        <v>5</v>
      </c>
      <c r="N129">
        <f t="shared" si="2"/>
        <v>49.286219033939823</v>
      </c>
      <c r="O129">
        <f t="shared" si="3"/>
        <v>0.10982324717142891</v>
      </c>
    </row>
    <row r="130" spans="1:15" x14ac:dyDescent="0.2">
      <c r="A130">
        <v>4.6775788855300071</v>
      </c>
      <c r="B130">
        <v>4.3039064215528073</v>
      </c>
      <c r="C130">
        <v>0.69482608349054376</v>
      </c>
      <c r="D130">
        <v>4.3980285220256903</v>
      </c>
      <c r="E130">
        <v>3.6470149527422211</v>
      </c>
      <c r="F130">
        <v>0.58757366205867845</v>
      </c>
      <c r="G130">
        <v>15.627606493504844</v>
      </c>
      <c r="H130">
        <v>0.36831125663592951</v>
      </c>
      <c r="I130">
        <v>5.4127726151095574</v>
      </c>
      <c r="J130">
        <v>7.4349059247394038</v>
      </c>
      <c r="K130">
        <v>2.1336942165501367</v>
      </c>
      <c r="L130">
        <v>34.89195043244019</v>
      </c>
      <c r="M130" s="25">
        <v>5</v>
      </c>
      <c r="N130">
        <f t="shared" si="2"/>
        <v>49.286219033939823</v>
      </c>
      <c r="O130">
        <f t="shared" si="3"/>
        <v>0.10982324717142891</v>
      </c>
    </row>
    <row r="131" spans="1:15" x14ac:dyDescent="0.2">
      <c r="A131">
        <v>4.6225134086132673</v>
      </c>
      <c r="B131">
        <v>5.0281363966676347</v>
      </c>
      <c r="C131">
        <v>0.83616460606643317</v>
      </c>
      <c r="D131">
        <v>4.252197043350793</v>
      </c>
      <c r="E131">
        <v>2.2434920350178391</v>
      </c>
      <c r="F131">
        <v>0.51284313837865159</v>
      </c>
      <c r="G131">
        <v>22.960053183342666</v>
      </c>
      <c r="H131">
        <v>0.31497504620741545</v>
      </c>
      <c r="I131">
        <v>7.4505633615369051</v>
      </c>
      <c r="J131">
        <v>7.7469775448687681</v>
      </c>
      <c r="K131">
        <v>3.2446038241335726</v>
      </c>
      <c r="L131">
        <v>41.715287958036328</v>
      </c>
      <c r="M131">
        <v>5</v>
      </c>
      <c r="N131">
        <f t="shared" si="2"/>
        <v>59.212519588183952</v>
      </c>
      <c r="O131">
        <f t="shared" si="3"/>
        <v>0.12582750089600458</v>
      </c>
    </row>
    <row r="132" spans="1:15" x14ac:dyDescent="0.2">
      <c r="A132">
        <v>4.6225134086132673</v>
      </c>
      <c r="B132">
        <v>5.0281363966676347</v>
      </c>
      <c r="C132">
        <v>0.83616460606643317</v>
      </c>
      <c r="D132">
        <v>4.252197043350793</v>
      </c>
      <c r="E132">
        <v>2.2434920350178391</v>
      </c>
      <c r="F132">
        <v>0.51284313837865159</v>
      </c>
      <c r="G132">
        <v>22.960053183342666</v>
      </c>
      <c r="H132">
        <v>0.31497504620741545</v>
      </c>
      <c r="I132">
        <v>7.4505633615369051</v>
      </c>
      <c r="J132">
        <v>7.7469775448687681</v>
      </c>
      <c r="K132">
        <v>3.2446038241335726</v>
      </c>
      <c r="L132">
        <v>41.715287958036328</v>
      </c>
      <c r="M132">
        <v>5</v>
      </c>
      <c r="N132">
        <f t="shared" ref="N132:N138" si="4">SUM(A132:K132)</f>
        <v>59.212519588183952</v>
      </c>
      <c r="O132">
        <f t="shared" ref="O132:O138" si="5">I132/N132</f>
        <v>0.12582750089600458</v>
      </c>
    </row>
    <row r="133" spans="1:15" x14ac:dyDescent="0.2">
      <c r="A133">
        <v>4.6225134086132673</v>
      </c>
      <c r="B133">
        <v>5.0281363966676347</v>
      </c>
      <c r="C133">
        <v>0.83616460606643317</v>
      </c>
      <c r="D133">
        <v>4.252197043350793</v>
      </c>
      <c r="E133">
        <v>2.2434920350178391</v>
      </c>
      <c r="F133">
        <v>0.51284313837865159</v>
      </c>
      <c r="G133">
        <v>22.960053183342666</v>
      </c>
      <c r="H133">
        <v>0.31497504620741545</v>
      </c>
      <c r="I133">
        <v>7.4505633615369051</v>
      </c>
      <c r="J133">
        <v>7.7469775448687681</v>
      </c>
      <c r="K133">
        <v>3.2446038241335726</v>
      </c>
      <c r="L133">
        <v>41.715287958036328</v>
      </c>
      <c r="M133">
        <v>5</v>
      </c>
      <c r="N133">
        <f t="shared" si="4"/>
        <v>59.212519588183952</v>
      </c>
      <c r="O133">
        <f t="shared" si="5"/>
        <v>0.12582750089600458</v>
      </c>
    </row>
    <row r="134" spans="1:15" x14ac:dyDescent="0.2">
      <c r="A134">
        <v>4.6225134086132673</v>
      </c>
      <c r="B134">
        <v>5.0281363966676347</v>
      </c>
      <c r="C134">
        <v>0.83616460606643317</v>
      </c>
      <c r="D134">
        <v>4.252197043350793</v>
      </c>
      <c r="E134">
        <v>2.2434920350178391</v>
      </c>
      <c r="F134">
        <v>0.51284313837865159</v>
      </c>
      <c r="G134">
        <v>22.960053183342666</v>
      </c>
      <c r="H134">
        <v>0.31497504620741545</v>
      </c>
      <c r="I134">
        <v>7.4505633615369051</v>
      </c>
      <c r="J134">
        <v>7.7469775448687681</v>
      </c>
      <c r="K134">
        <v>3.2446038241335726</v>
      </c>
      <c r="L134">
        <v>41.715287958036328</v>
      </c>
      <c r="M134">
        <v>5</v>
      </c>
      <c r="N134">
        <f t="shared" si="4"/>
        <v>59.212519588183952</v>
      </c>
      <c r="O134">
        <f t="shared" si="5"/>
        <v>0.12582750089600458</v>
      </c>
    </row>
    <row r="135" spans="1:15" x14ac:dyDescent="0.2">
      <c r="A135">
        <v>4.6225134086132673</v>
      </c>
      <c r="B135">
        <v>5.0281363966676347</v>
      </c>
      <c r="C135">
        <v>0.83616460606643317</v>
      </c>
      <c r="D135">
        <v>4.252197043350793</v>
      </c>
      <c r="E135">
        <v>2.2434920350178391</v>
      </c>
      <c r="F135">
        <v>0.51284313837865159</v>
      </c>
      <c r="G135">
        <v>22.960053183342666</v>
      </c>
      <c r="H135">
        <v>0.31497504620741545</v>
      </c>
      <c r="I135">
        <v>7.4505633615369051</v>
      </c>
      <c r="J135">
        <v>7.7469775448687681</v>
      </c>
      <c r="K135">
        <v>3.2446038241335726</v>
      </c>
      <c r="L135">
        <v>41.715287958036328</v>
      </c>
      <c r="M135">
        <v>5</v>
      </c>
      <c r="N135">
        <f t="shared" si="4"/>
        <v>59.212519588183952</v>
      </c>
      <c r="O135">
        <f t="shared" si="5"/>
        <v>0.12582750089600458</v>
      </c>
    </row>
    <row r="136" spans="1:15" x14ac:dyDescent="0.2">
      <c r="A136">
        <v>4.6225134086132673</v>
      </c>
      <c r="B136">
        <v>5.0281363966676347</v>
      </c>
      <c r="C136">
        <v>0.83616460606643317</v>
      </c>
      <c r="D136">
        <v>4.252197043350793</v>
      </c>
      <c r="E136">
        <v>2.2434920350178391</v>
      </c>
      <c r="F136">
        <v>0.51284313837865159</v>
      </c>
      <c r="G136">
        <v>22.960053183342666</v>
      </c>
      <c r="H136">
        <v>0.31497504620741545</v>
      </c>
      <c r="I136">
        <v>7.4505633615369051</v>
      </c>
      <c r="J136">
        <v>7.7469775448687681</v>
      </c>
      <c r="K136">
        <v>3.2446038241335726</v>
      </c>
      <c r="L136">
        <v>41.715287958036328</v>
      </c>
      <c r="M136">
        <v>5</v>
      </c>
      <c r="N136">
        <f t="shared" si="4"/>
        <v>59.212519588183952</v>
      </c>
      <c r="O136">
        <f t="shared" si="5"/>
        <v>0.12582750089600458</v>
      </c>
    </row>
    <row r="137" spans="1:15" x14ac:dyDescent="0.2">
      <c r="A137">
        <v>4.6225134086132673</v>
      </c>
      <c r="B137">
        <v>5.0281363966676347</v>
      </c>
      <c r="C137">
        <v>0.83616460606643317</v>
      </c>
      <c r="D137">
        <v>4.252197043350793</v>
      </c>
      <c r="E137">
        <v>2.2434920350178391</v>
      </c>
      <c r="F137">
        <v>0.51284313837865159</v>
      </c>
      <c r="G137">
        <v>22.960053183342666</v>
      </c>
      <c r="H137">
        <v>0.31497504620741545</v>
      </c>
      <c r="I137">
        <v>7.4505633615369051</v>
      </c>
      <c r="J137">
        <v>7.7469775448687681</v>
      </c>
      <c r="K137">
        <v>3.2446038241335726</v>
      </c>
      <c r="L137">
        <v>41.715287958036328</v>
      </c>
      <c r="M137">
        <v>5</v>
      </c>
      <c r="N137">
        <f t="shared" si="4"/>
        <v>59.212519588183952</v>
      </c>
      <c r="O137">
        <f t="shared" si="5"/>
        <v>0.12582750089600458</v>
      </c>
    </row>
    <row r="138" spans="1:15" x14ac:dyDescent="0.2">
      <c r="A138">
        <v>4.6225134086132673</v>
      </c>
      <c r="B138">
        <v>5.0281363966676347</v>
      </c>
      <c r="C138">
        <v>0.83616460606643317</v>
      </c>
      <c r="D138">
        <v>4.252197043350793</v>
      </c>
      <c r="E138">
        <v>2.2434920350178391</v>
      </c>
      <c r="F138">
        <v>0.51284313837865159</v>
      </c>
      <c r="G138">
        <v>22.960053183342666</v>
      </c>
      <c r="H138">
        <v>0.31497504620741545</v>
      </c>
      <c r="I138">
        <v>7.4505633615369051</v>
      </c>
      <c r="J138">
        <v>7.7469775448687681</v>
      </c>
      <c r="K138">
        <v>3.2446038241335726</v>
      </c>
      <c r="L138">
        <v>41.715287958036328</v>
      </c>
      <c r="M138">
        <v>5</v>
      </c>
      <c r="N138">
        <f t="shared" si="4"/>
        <v>59.212519588183952</v>
      </c>
      <c r="O138">
        <f t="shared" si="5"/>
        <v>0.12582750089600458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B7CD-6A32-9248-B98F-0A3F70C3AC13}">
  <dimension ref="A1:K96"/>
  <sheetViews>
    <sheetView workbookViewId="0">
      <selection activeCell="K3" sqref="K3:K58"/>
    </sheetView>
  </sheetViews>
  <sheetFormatPr baseColWidth="10" defaultRowHeight="15" x14ac:dyDescent="0.2"/>
  <cols>
    <col min="9" max="9" width="4.83203125" customWidth="1"/>
  </cols>
  <sheetData>
    <row r="1" spans="1:11" x14ac:dyDescent="0.2">
      <c r="A1" t="s">
        <v>35</v>
      </c>
      <c r="B1" t="s">
        <v>36</v>
      </c>
      <c r="C1" t="s">
        <v>27</v>
      </c>
      <c r="D1" t="s">
        <v>28</v>
      </c>
      <c r="E1" t="s">
        <v>29</v>
      </c>
      <c r="F1" t="s">
        <v>33</v>
      </c>
      <c r="G1" t="s">
        <v>31</v>
      </c>
      <c r="H1" t="s">
        <v>44</v>
      </c>
      <c r="I1" s="2" t="s">
        <v>7</v>
      </c>
    </row>
    <row r="2" spans="1:11" x14ac:dyDescent="0.2">
      <c r="A2" t="s">
        <v>92</v>
      </c>
      <c r="B2" t="s">
        <v>92</v>
      </c>
      <c r="C2" t="s">
        <v>92</v>
      </c>
      <c r="D2" t="s">
        <v>92</v>
      </c>
      <c r="E2" t="s">
        <v>92</v>
      </c>
      <c r="F2" t="s">
        <v>92</v>
      </c>
      <c r="G2" t="s">
        <v>92</v>
      </c>
      <c r="H2" t="s">
        <v>92</v>
      </c>
      <c r="I2" s="2"/>
    </row>
    <row r="3" spans="1:11" x14ac:dyDescent="0.2">
      <c r="A3">
        <v>0.32594704549547454</v>
      </c>
      <c r="B3">
        <v>0.56019779467667408</v>
      </c>
      <c r="C3">
        <v>1.2583417850669092</v>
      </c>
      <c r="D3">
        <v>2.0837827408565404</v>
      </c>
      <c r="E3">
        <v>17.817553734890581</v>
      </c>
      <c r="F3">
        <v>7.4943881876058054</v>
      </c>
      <c r="G3">
        <v>1.2631122731622342</v>
      </c>
      <c r="H3">
        <v>4.1263431763356472E-2</v>
      </c>
      <c r="I3" s="5">
        <v>1</v>
      </c>
      <c r="J3">
        <f>SUM(A3:H3)</f>
        <v>30.844586993517577</v>
      </c>
      <c r="K3">
        <f>B3/J3</f>
        <v>1.8161948311851524E-2</v>
      </c>
    </row>
    <row r="4" spans="1:11" x14ac:dyDescent="0.2">
      <c r="A4">
        <v>0.5488021885217863</v>
      </c>
      <c r="B4">
        <v>1.6366999910620357</v>
      </c>
      <c r="C4">
        <v>1.3122177496751564</v>
      </c>
      <c r="D4">
        <v>2.3330929622472816</v>
      </c>
      <c r="E4">
        <v>13.42978129816052</v>
      </c>
      <c r="F4">
        <v>8.3632586929424431</v>
      </c>
      <c r="G4">
        <v>1.6053187853794106</v>
      </c>
      <c r="H4">
        <v>4.1911259338713272E-2</v>
      </c>
      <c r="I4" s="14">
        <v>1</v>
      </c>
      <c r="J4">
        <f t="shared" ref="J4:J67" si="0">SUM(A4:H4)</f>
        <v>29.271082927327345</v>
      </c>
      <c r="K4">
        <f t="shared" ref="K4:K58" si="1">B4/J4</f>
        <v>5.5915252439602096E-2</v>
      </c>
    </row>
    <row r="5" spans="1:11" x14ac:dyDescent="0.2">
      <c r="A5">
        <v>0.4801594570170839</v>
      </c>
      <c r="B5">
        <v>1.3221295956237691</v>
      </c>
      <c r="C5">
        <v>0.92469898216402124</v>
      </c>
      <c r="D5">
        <v>2.091073069390446</v>
      </c>
      <c r="E5">
        <v>14.586998224608204</v>
      </c>
      <c r="F5">
        <v>7.2180619264136219</v>
      </c>
      <c r="G5">
        <v>1.1986416807166957</v>
      </c>
      <c r="H5">
        <v>4.2962266416180082E-2</v>
      </c>
      <c r="I5" s="5">
        <v>1</v>
      </c>
      <c r="J5">
        <f t="shared" si="0"/>
        <v>27.864725202350019</v>
      </c>
      <c r="K5">
        <f t="shared" si="1"/>
        <v>4.7448147649856061E-2</v>
      </c>
    </row>
    <row r="6" spans="1:11" x14ac:dyDescent="0.2">
      <c r="A6">
        <v>0.29859136692860599</v>
      </c>
      <c r="B6">
        <v>0.28595692887646651</v>
      </c>
      <c r="C6">
        <v>1.3970271967937458</v>
      </c>
      <c r="D6">
        <v>2.2436830890204864</v>
      </c>
      <c r="E6">
        <v>20.037992859549437</v>
      </c>
      <c r="F6">
        <v>9.7670125589522101</v>
      </c>
      <c r="G6">
        <v>0.85170865520753347</v>
      </c>
      <c r="H6">
        <v>1.0034937352011358E-2</v>
      </c>
      <c r="I6" s="20">
        <v>1</v>
      </c>
      <c r="J6">
        <f t="shared" si="0"/>
        <v>34.892007592680493</v>
      </c>
      <c r="K6">
        <f t="shared" si="1"/>
        <v>8.1954851155212234E-3</v>
      </c>
    </row>
    <row r="7" spans="1:11" x14ac:dyDescent="0.2">
      <c r="A7">
        <v>0.13529179714166351</v>
      </c>
      <c r="B7">
        <v>1.5143188069181515</v>
      </c>
      <c r="C7">
        <v>1.646723776487885</v>
      </c>
      <c r="D7">
        <v>3.9033307106514021</v>
      </c>
      <c r="E7">
        <v>6.0631099542025622</v>
      </c>
      <c r="F7">
        <v>13.090606637589786</v>
      </c>
      <c r="G7">
        <v>0.28802684323848615</v>
      </c>
      <c r="H7">
        <v>2.6184335713301987</v>
      </c>
      <c r="I7" s="25">
        <v>2</v>
      </c>
      <c r="J7">
        <f t="shared" si="0"/>
        <v>29.259842097560139</v>
      </c>
      <c r="K7">
        <f t="shared" si="1"/>
        <v>5.1754168797938399E-2</v>
      </c>
    </row>
    <row r="8" spans="1:11" x14ac:dyDescent="0.2">
      <c r="A8">
        <v>0.16692002372857709</v>
      </c>
      <c r="B8">
        <v>4.294962899601714</v>
      </c>
      <c r="C8">
        <v>1.8246016073654532</v>
      </c>
      <c r="D8">
        <v>3.5061957103850374</v>
      </c>
      <c r="E8">
        <v>3.0046851579422809</v>
      </c>
      <c r="F8">
        <v>13.02772137297451</v>
      </c>
      <c r="G8">
        <v>0.31396528174786531</v>
      </c>
      <c r="H8">
        <v>1.055935084337505</v>
      </c>
      <c r="I8" s="20">
        <v>2</v>
      </c>
      <c r="J8">
        <f t="shared" si="0"/>
        <v>27.194987138082947</v>
      </c>
      <c r="K8">
        <f t="shared" si="1"/>
        <v>0.15793215410597464</v>
      </c>
    </row>
    <row r="9" spans="1:11" x14ac:dyDescent="0.2">
      <c r="A9">
        <v>0.12520723529522176</v>
      </c>
      <c r="B9">
        <v>2.0337472042334994</v>
      </c>
      <c r="C9">
        <v>1.5190064175353819</v>
      </c>
      <c r="D9">
        <v>3.1942335527178014</v>
      </c>
      <c r="E9">
        <v>5.5713017937936158</v>
      </c>
      <c r="F9">
        <v>12.454877114160547</v>
      </c>
      <c r="G9">
        <v>0.19020163379796459</v>
      </c>
      <c r="H9">
        <v>0.71289244746506941</v>
      </c>
      <c r="I9" s="25">
        <v>2</v>
      </c>
      <c r="J9">
        <f t="shared" si="0"/>
        <v>25.801467398999101</v>
      </c>
      <c r="K9">
        <f t="shared" si="1"/>
        <v>7.8822927889457689E-2</v>
      </c>
    </row>
    <row r="10" spans="1:11" x14ac:dyDescent="0.2">
      <c r="A10">
        <v>0.12520723529522176</v>
      </c>
      <c r="B10">
        <v>2.0337472042334994</v>
      </c>
      <c r="C10">
        <v>1.5190064175353819</v>
      </c>
      <c r="D10">
        <v>3.1942335527178014</v>
      </c>
      <c r="E10">
        <v>5.5713017937936158</v>
      </c>
      <c r="F10">
        <v>12.454877114160547</v>
      </c>
      <c r="G10">
        <v>0.19020163379796459</v>
      </c>
      <c r="H10">
        <v>0.71289244746506941</v>
      </c>
      <c r="I10" s="25">
        <v>2</v>
      </c>
      <c r="J10">
        <f t="shared" si="0"/>
        <v>25.801467398999101</v>
      </c>
      <c r="K10">
        <f t="shared" si="1"/>
        <v>7.8822927889457689E-2</v>
      </c>
    </row>
    <row r="11" spans="1:11" x14ac:dyDescent="0.2">
      <c r="A11">
        <v>0.12520723529522176</v>
      </c>
      <c r="B11">
        <v>2.0337472042334994</v>
      </c>
      <c r="C11">
        <v>1.5190064175353819</v>
      </c>
      <c r="D11">
        <v>3.1942335527178014</v>
      </c>
      <c r="E11">
        <v>5.5713017937936158</v>
      </c>
      <c r="F11">
        <v>12.454877114160547</v>
      </c>
      <c r="G11">
        <v>0.19020163379796459</v>
      </c>
      <c r="H11">
        <v>0.71289244746506941</v>
      </c>
      <c r="I11" s="25">
        <v>2</v>
      </c>
      <c r="J11">
        <f t="shared" si="0"/>
        <v>25.801467398999101</v>
      </c>
      <c r="K11">
        <f t="shared" si="1"/>
        <v>7.8822927889457689E-2</v>
      </c>
    </row>
    <row r="12" spans="1:11" x14ac:dyDescent="0.2">
      <c r="A12">
        <v>0.12520723529522176</v>
      </c>
      <c r="B12">
        <v>2.0337472042334994</v>
      </c>
      <c r="C12">
        <v>1.5190064175353819</v>
      </c>
      <c r="D12">
        <v>3.1942335527178014</v>
      </c>
      <c r="E12">
        <v>5.5713017937936158</v>
      </c>
      <c r="F12">
        <v>12.454877114160547</v>
      </c>
      <c r="G12">
        <v>0.19020163379796459</v>
      </c>
      <c r="H12">
        <v>0.71289244746506941</v>
      </c>
      <c r="I12" s="25">
        <v>2</v>
      </c>
      <c r="J12">
        <f t="shared" si="0"/>
        <v>25.801467398999101</v>
      </c>
      <c r="K12">
        <f t="shared" si="1"/>
        <v>7.8822927889457689E-2</v>
      </c>
    </row>
    <row r="13" spans="1:11" x14ac:dyDescent="0.2">
      <c r="A13">
        <v>0.12520723529522176</v>
      </c>
      <c r="B13">
        <v>2.0337472042334994</v>
      </c>
      <c r="C13">
        <v>1.5190064175353819</v>
      </c>
      <c r="D13">
        <v>3.1942335527178014</v>
      </c>
      <c r="E13">
        <v>5.5713017937936158</v>
      </c>
      <c r="F13">
        <v>12.454877114160547</v>
      </c>
      <c r="G13">
        <v>0.19020163379796459</v>
      </c>
      <c r="H13">
        <v>0.71289244746506941</v>
      </c>
      <c r="I13" s="25">
        <v>2</v>
      </c>
      <c r="J13">
        <f t="shared" si="0"/>
        <v>25.801467398999101</v>
      </c>
      <c r="K13">
        <f t="shared" si="1"/>
        <v>7.8822927889457689E-2</v>
      </c>
    </row>
    <row r="14" spans="1:11" x14ac:dyDescent="0.2">
      <c r="A14">
        <v>0.12520723529522176</v>
      </c>
      <c r="B14">
        <v>2.0337472042334994</v>
      </c>
      <c r="C14">
        <v>1.5190064175353819</v>
      </c>
      <c r="D14">
        <v>3.1942335527178014</v>
      </c>
      <c r="E14">
        <v>5.5713017937936158</v>
      </c>
      <c r="F14">
        <v>12.454877114160547</v>
      </c>
      <c r="G14">
        <v>0.19020163379796459</v>
      </c>
      <c r="H14">
        <v>0.71289244746506941</v>
      </c>
      <c r="I14" s="25">
        <v>2</v>
      </c>
      <c r="J14">
        <f t="shared" si="0"/>
        <v>25.801467398999101</v>
      </c>
      <c r="K14">
        <f t="shared" si="1"/>
        <v>7.8822927889457689E-2</v>
      </c>
    </row>
    <row r="15" spans="1:11" x14ac:dyDescent="0.2">
      <c r="A15">
        <v>0.12520723529522176</v>
      </c>
      <c r="B15">
        <v>2.0337472042334994</v>
      </c>
      <c r="C15">
        <v>1.5190064175353819</v>
      </c>
      <c r="D15">
        <v>3.1942335527178014</v>
      </c>
      <c r="E15">
        <v>5.5713017937936158</v>
      </c>
      <c r="F15">
        <v>12.454877114160547</v>
      </c>
      <c r="G15">
        <v>0.19020163379796459</v>
      </c>
      <c r="H15">
        <v>0.71289244746506941</v>
      </c>
      <c r="I15" s="25">
        <v>2</v>
      </c>
      <c r="J15">
        <f t="shared" si="0"/>
        <v>25.801467398999101</v>
      </c>
      <c r="K15">
        <f t="shared" si="1"/>
        <v>7.8822927889457689E-2</v>
      </c>
    </row>
    <row r="16" spans="1:11" x14ac:dyDescent="0.2">
      <c r="A16">
        <v>0.12520723529522176</v>
      </c>
      <c r="B16">
        <v>2.0337472042334994</v>
      </c>
      <c r="C16">
        <v>1.5190064175353819</v>
      </c>
      <c r="D16">
        <v>3.1942335527178014</v>
      </c>
      <c r="E16">
        <v>5.5713017937936158</v>
      </c>
      <c r="F16">
        <v>12.454877114160547</v>
      </c>
      <c r="G16">
        <v>0.19020163379796459</v>
      </c>
      <c r="H16">
        <v>0.71289244746506941</v>
      </c>
      <c r="I16" s="25">
        <v>2</v>
      </c>
      <c r="J16">
        <f t="shared" si="0"/>
        <v>25.801467398999101</v>
      </c>
      <c r="K16">
        <f t="shared" si="1"/>
        <v>7.8822927889457689E-2</v>
      </c>
    </row>
    <row r="17" spans="1:11" x14ac:dyDescent="0.2">
      <c r="A17">
        <v>1.181621210518996</v>
      </c>
      <c r="B17">
        <v>2.825005548418102</v>
      </c>
      <c r="C17">
        <v>3.6767359633449948</v>
      </c>
      <c r="D17">
        <v>3.7593777900860794</v>
      </c>
      <c r="E17">
        <v>6.3487235518696306</v>
      </c>
      <c r="F17">
        <v>13.914170070750313</v>
      </c>
      <c r="G17">
        <v>1.6318545138192555</v>
      </c>
      <c r="H17">
        <v>3.0541000840821463E-2</v>
      </c>
      <c r="I17" s="20">
        <v>3</v>
      </c>
      <c r="J17">
        <f t="shared" si="0"/>
        <v>33.368029649648186</v>
      </c>
      <c r="K17">
        <f t="shared" si="1"/>
        <v>8.46620426222226E-2</v>
      </c>
    </row>
    <row r="18" spans="1:11" x14ac:dyDescent="0.2">
      <c r="A18">
        <v>1.181621210518996</v>
      </c>
      <c r="B18">
        <v>2.825005548418102</v>
      </c>
      <c r="C18">
        <v>3.6767359633449948</v>
      </c>
      <c r="D18">
        <v>3.7593777900860794</v>
      </c>
      <c r="E18">
        <v>6.3487235518696306</v>
      </c>
      <c r="F18">
        <v>13.914170070750313</v>
      </c>
      <c r="G18">
        <v>1.6318545138192555</v>
      </c>
      <c r="H18">
        <v>3.0541000840821463E-2</v>
      </c>
      <c r="I18" s="20">
        <v>3</v>
      </c>
      <c r="J18">
        <f t="shared" si="0"/>
        <v>33.368029649648186</v>
      </c>
      <c r="K18">
        <f t="shared" si="1"/>
        <v>8.46620426222226E-2</v>
      </c>
    </row>
    <row r="19" spans="1:11" x14ac:dyDescent="0.2">
      <c r="A19">
        <v>1.181621210518996</v>
      </c>
      <c r="B19">
        <v>2.825005548418102</v>
      </c>
      <c r="C19">
        <v>3.6767359633449948</v>
      </c>
      <c r="D19">
        <v>3.7593777900860794</v>
      </c>
      <c r="E19">
        <v>6.3487235518696306</v>
      </c>
      <c r="F19">
        <v>13.914170070750313</v>
      </c>
      <c r="G19">
        <v>1.6318545138192555</v>
      </c>
      <c r="H19">
        <v>3.0541000840821463E-2</v>
      </c>
      <c r="I19" s="20">
        <v>3</v>
      </c>
      <c r="J19">
        <f t="shared" si="0"/>
        <v>33.368029649648186</v>
      </c>
      <c r="K19">
        <f t="shared" si="1"/>
        <v>8.46620426222226E-2</v>
      </c>
    </row>
    <row r="20" spans="1:11" x14ac:dyDescent="0.2">
      <c r="A20">
        <v>1.181621210518996</v>
      </c>
      <c r="B20">
        <v>2.825005548418102</v>
      </c>
      <c r="C20">
        <v>3.6767359633449948</v>
      </c>
      <c r="D20">
        <v>3.7593777900860794</v>
      </c>
      <c r="E20">
        <v>6.3487235518696306</v>
      </c>
      <c r="F20">
        <v>13.914170070750313</v>
      </c>
      <c r="G20">
        <v>1.6318545138192555</v>
      </c>
      <c r="H20">
        <v>3.0541000840821463E-2</v>
      </c>
      <c r="I20" s="20">
        <v>3</v>
      </c>
      <c r="J20">
        <f t="shared" si="0"/>
        <v>33.368029649648186</v>
      </c>
      <c r="K20">
        <f t="shared" si="1"/>
        <v>8.46620426222226E-2</v>
      </c>
    </row>
    <row r="21" spans="1:11" x14ac:dyDescent="0.2">
      <c r="A21">
        <v>1.181621210518996</v>
      </c>
      <c r="B21">
        <v>2.825005548418102</v>
      </c>
      <c r="C21">
        <v>3.6767359633449948</v>
      </c>
      <c r="D21">
        <v>3.7593777900860794</v>
      </c>
      <c r="E21">
        <v>6.3487235518696306</v>
      </c>
      <c r="F21">
        <v>13.914170070750313</v>
      </c>
      <c r="G21">
        <v>1.6318545138192555</v>
      </c>
      <c r="H21">
        <v>3.0541000840821463E-2</v>
      </c>
      <c r="I21" s="20">
        <v>3</v>
      </c>
      <c r="J21">
        <f t="shared" si="0"/>
        <v>33.368029649648186</v>
      </c>
      <c r="K21">
        <f t="shared" si="1"/>
        <v>8.46620426222226E-2</v>
      </c>
    </row>
    <row r="22" spans="1:11" x14ac:dyDescent="0.2">
      <c r="A22">
        <v>1.181621210518996</v>
      </c>
      <c r="B22">
        <v>2.825005548418102</v>
      </c>
      <c r="C22">
        <v>3.6767359633449948</v>
      </c>
      <c r="D22">
        <v>3.7593777900860794</v>
      </c>
      <c r="E22">
        <v>6.3487235518696306</v>
      </c>
      <c r="F22">
        <v>13.914170070750313</v>
      </c>
      <c r="G22">
        <v>1.6318545138192555</v>
      </c>
      <c r="H22">
        <v>3.0541000840821463E-2</v>
      </c>
      <c r="I22" s="20">
        <v>3</v>
      </c>
      <c r="J22">
        <f t="shared" si="0"/>
        <v>33.368029649648186</v>
      </c>
      <c r="K22">
        <f t="shared" si="1"/>
        <v>8.46620426222226E-2</v>
      </c>
    </row>
    <row r="23" spans="1:11" x14ac:dyDescent="0.2">
      <c r="A23">
        <v>1.181621210518996</v>
      </c>
      <c r="B23">
        <v>2.825005548418102</v>
      </c>
      <c r="C23">
        <v>3.6767359633449948</v>
      </c>
      <c r="D23">
        <v>3.7593777900860794</v>
      </c>
      <c r="E23">
        <v>6.3487235518696306</v>
      </c>
      <c r="F23">
        <v>13.914170070750313</v>
      </c>
      <c r="G23">
        <v>1.6318545138192555</v>
      </c>
      <c r="H23">
        <v>3.0541000840821463E-2</v>
      </c>
      <c r="I23" s="20">
        <v>3</v>
      </c>
      <c r="J23">
        <f t="shared" si="0"/>
        <v>33.368029649648186</v>
      </c>
      <c r="K23">
        <f t="shared" si="1"/>
        <v>8.46620426222226E-2</v>
      </c>
    </row>
    <row r="24" spans="1:11" x14ac:dyDescent="0.2">
      <c r="A24">
        <v>1.181621210518996</v>
      </c>
      <c r="B24">
        <v>2.825005548418102</v>
      </c>
      <c r="C24">
        <v>3.6767359633449948</v>
      </c>
      <c r="D24">
        <v>3.7593777900860794</v>
      </c>
      <c r="E24">
        <v>6.3487235518696306</v>
      </c>
      <c r="F24">
        <v>13.914170070750313</v>
      </c>
      <c r="G24">
        <v>1.6318545138192555</v>
      </c>
      <c r="H24">
        <v>3.0541000840821463E-2</v>
      </c>
      <c r="I24" s="20">
        <v>3</v>
      </c>
      <c r="J24">
        <f t="shared" si="0"/>
        <v>33.368029649648186</v>
      </c>
      <c r="K24">
        <f t="shared" si="1"/>
        <v>8.46620426222226E-2</v>
      </c>
    </row>
    <row r="25" spans="1:11" x14ac:dyDescent="0.2">
      <c r="A25">
        <v>1.4829864983241832</v>
      </c>
      <c r="B25">
        <v>2.1622447061620593</v>
      </c>
      <c r="C25">
        <v>2.1513524496221668</v>
      </c>
      <c r="D25">
        <v>4.2098137417528996</v>
      </c>
      <c r="E25">
        <v>8.3507514272988637</v>
      </c>
      <c r="F25">
        <v>18.710080422218077</v>
      </c>
      <c r="G25">
        <v>1.8136529875760239</v>
      </c>
      <c r="H25">
        <v>3.6949096138801107E-4</v>
      </c>
      <c r="I25" s="25">
        <v>3</v>
      </c>
      <c r="J25">
        <f t="shared" si="0"/>
        <v>38.881251723915668</v>
      </c>
      <c r="K25">
        <f t="shared" si="1"/>
        <v>5.5611499380614673E-2</v>
      </c>
    </row>
    <row r="26" spans="1:11" x14ac:dyDescent="0.2">
      <c r="A26">
        <v>1.4829864983241832</v>
      </c>
      <c r="B26">
        <v>2.1622447061620593</v>
      </c>
      <c r="C26">
        <v>2.1513524496221668</v>
      </c>
      <c r="D26">
        <v>4.2098137417528996</v>
      </c>
      <c r="E26">
        <v>8.3507514272988637</v>
      </c>
      <c r="F26">
        <v>18.710080422218077</v>
      </c>
      <c r="G26">
        <v>1.8136529875760239</v>
      </c>
      <c r="H26">
        <v>3.6949096138801107E-4</v>
      </c>
      <c r="I26" s="25">
        <v>3</v>
      </c>
      <c r="J26">
        <f t="shared" si="0"/>
        <v>38.881251723915668</v>
      </c>
      <c r="K26">
        <f t="shared" si="1"/>
        <v>5.5611499380614673E-2</v>
      </c>
    </row>
    <row r="27" spans="1:11" x14ac:dyDescent="0.2">
      <c r="A27">
        <v>1.4829864983241832</v>
      </c>
      <c r="B27">
        <v>2.1622447061620593</v>
      </c>
      <c r="C27">
        <v>2.1513524496221668</v>
      </c>
      <c r="D27">
        <v>4.2098137417528996</v>
      </c>
      <c r="E27">
        <v>8.3507514272988637</v>
      </c>
      <c r="F27">
        <v>18.710080422218077</v>
      </c>
      <c r="G27">
        <v>1.8136529875760239</v>
      </c>
      <c r="H27">
        <v>3.6949096138801107E-4</v>
      </c>
      <c r="I27" s="25">
        <v>3</v>
      </c>
      <c r="J27">
        <f t="shared" si="0"/>
        <v>38.881251723915668</v>
      </c>
      <c r="K27">
        <f t="shared" si="1"/>
        <v>5.5611499380614673E-2</v>
      </c>
    </row>
    <row r="28" spans="1:11" x14ac:dyDescent="0.2">
      <c r="A28">
        <v>1.4829864983241832</v>
      </c>
      <c r="B28">
        <v>2.1622447061620593</v>
      </c>
      <c r="C28">
        <v>2.1513524496221668</v>
      </c>
      <c r="D28">
        <v>4.2098137417528996</v>
      </c>
      <c r="E28">
        <v>8.3507514272988637</v>
      </c>
      <c r="F28">
        <v>18.710080422218077</v>
      </c>
      <c r="G28">
        <v>1.8136529875760239</v>
      </c>
      <c r="H28">
        <v>3.6949096138801107E-4</v>
      </c>
      <c r="I28" s="25">
        <v>3</v>
      </c>
      <c r="J28">
        <f t="shared" si="0"/>
        <v>38.881251723915668</v>
      </c>
      <c r="K28">
        <f t="shared" si="1"/>
        <v>5.5611499380614673E-2</v>
      </c>
    </row>
    <row r="29" spans="1:11" x14ac:dyDescent="0.2">
      <c r="A29">
        <v>1.4829864983241832</v>
      </c>
      <c r="B29">
        <v>2.1622447061620593</v>
      </c>
      <c r="C29">
        <v>2.1513524496221668</v>
      </c>
      <c r="D29">
        <v>4.2098137417528996</v>
      </c>
      <c r="E29">
        <v>8.3507514272988637</v>
      </c>
      <c r="F29">
        <v>18.710080422218077</v>
      </c>
      <c r="G29">
        <v>1.8136529875760239</v>
      </c>
      <c r="H29">
        <v>3.6949096138801107E-4</v>
      </c>
      <c r="I29" s="25">
        <v>3</v>
      </c>
      <c r="J29">
        <f t="shared" si="0"/>
        <v>38.881251723915668</v>
      </c>
      <c r="K29">
        <f t="shared" si="1"/>
        <v>5.5611499380614673E-2</v>
      </c>
    </row>
    <row r="30" spans="1:11" x14ac:dyDescent="0.2">
      <c r="A30">
        <v>1.4829864983241832</v>
      </c>
      <c r="B30">
        <v>2.1622447061620593</v>
      </c>
      <c r="C30">
        <v>2.1513524496221668</v>
      </c>
      <c r="D30">
        <v>4.2098137417528996</v>
      </c>
      <c r="E30">
        <v>8.3507514272988637</v>
      </c>
      <c r="F30">
        <v>18.710080422218077</v>
      </c>
      <c r="G30">
        <v>1.8136529875760239</v>
      </c>
      <c r="H30">
        <v>3.6949096138801107E-4</v>
      </c>
      <c r="I30" s="25">
        <v>3</v>
      </c>
      <c r="J30">
        <f t="shared" si="0"/>
        <v>38.881251723915668</v>
      </c>
      <c r="K30">
        <f t="shared" si="1"/>
        <v>5.5611499380614673E-2</v>
      </c>
    </row>
    <row r="31" spans="1:11" x14ac:dyDescent="0.2">
      <c r="A31">
        <v>1.4829864983241832</v>
      </c>
      <c r="B31">
        <v>2.1622447061620593</v>
      </c>
      <c r="C31">
        <v>2.1513524496221668</v>
      </c>
      <c r="D31">
        <v>4.2098137417528996</v>
      </c>
      <c r="E31">
        <v>8.3507514272988637</v>
      </c>
      <c r="F31">
        <v>18.710080422218077</v>
      </c>
      <c r="G31">
        <v>1.8136529875760239</v>
      </c>
      <c r="H31">
        <v>3.6949096138801107E-4</v>
      </c>
      <c r="I31" s="25">
        <v>3</v>
      </c>
      <c r="J31">
        <f t="shared" si="0"/>
        <v>38.881251723915668</v>
      </c>
      <c r="K31">
        <f t="shared" si="1"/>
        <v>5.5611499380614673E-2</v>
      </c>
    </row>
    <row r="32" spans="1:11" x14ac:dyDescent="0.2">
      <c r="A32">
        <v>1.4829864983241832</v>
      </c>
      <c r="B32">
        <v>2.1622447061620593</v>
      </c>
      <c r="C32">
        <v>2.1513524496221668</v>
      </c>
      <c r="D32">
        <v>4.2098137417528996</v>
      </c>
      <c r="E32">
        <v>8.3507514272988637</v>
      </c>
      <c r="F32">
        <v>18.710080422218077</v>
      </c>
      <c r="G32">
        <v>1.8136529875760239</v>
      </c>
      <c r="H32">
        <v>3.6949096138801107E-4</v>
      </c>
      <c r="I32" s="25">
        <v>3</v>
      </c>
      <c r="J32">
        <f t="shared" si="0"/>
        <v>38.881251723915668</v>
      </c>
      <c r="K32">
        <f t="shared" si="1"/>
        <v>5.5611499380614673E-2</v>
      </c>
    </row>
    <row r="33" spans="1:11" x14ac:dyDescent="0.2">
      <c r="A33">
        <v>1.8729769062016592</v>
      </c>
      <c r="B33">
        <v>2.696793659250623</v>
      </c>
      <c r="C33">
        <v>4.671974659548864</v>
      </c>
      <c r="D33">
        <v>5.704410668333824</v>
      </c>
      <c r="E33">
        <v>9.1111425828753667</v>
      </c>
      <c r="F33">
        <v>33.943135345591536</v>
      </c>
      <c r="G33">
        <v>2.3605780165404124</v>
      </c>
      <c r="H33">
        <v>4.7759567953042432E-2</v>
      </c>
      <c r="I33" s="20">
        <v>3</v>
      </c>
      <c r="J33">
        <f t="shared" si="0"/>
        <v>60.408771406295337</v>
      </c>
      <c r="K33">
        <f t="shared" si="1"/>
        <v>4.4642418583761889E-2</v>
      </c>
    </row>
    <row r="34" spans="1:11" x14ac:dyDescent="0.2">
      <c r="A34">
        <v>1.8729769062016592</v>
      </c>
      <c r="B34">
        <v>2.696793659250623</v>
      </c>
      <c r="C34">
        <v>4.671974659548864</v>
      </c>
      <c r="D34">
        <v>5.704410668333824</v>
      </c>
      <c r="E34">
        <v>9.1111425828753667</v>
      </c>
      <c r="F34">
        <v>33.943135345591536</v>
      </c>
      <c r="G34">
        <v>2.3605780165404124</v>
      </c>
      <c r="H34">
        <v>4.7759567953042432E-2</v>
      </c>
      <c r="I34" s="20">
        <v>3</v>
      </c>
      <c r="J34">
        <f t="shared" si="0"/>
        <v>60.408771406295337</v>
      </c>
      <c r="K34">
        <f t="shared" si="1"/>
        <v>4.4642418583761889E-2</v>
      </c>
    </row>
    <row r="35" spans="1:11" x14ac:dyDescent="0.2">
      <c r="A35">
        <v>1.8729769062016592</v>
      </c>
      <c r="B35">
        <v>2.696793659250623</v>
      </c>
      <c r="C35">
        <v>4.671974659548864</v>
      </c>
      <c r="D35">
        <v>5.704410668333824</v>
      </c>
      <c r="E35">
        <v>9.1111425828753667</v>
      </c>
      <c r="F35">
        <v>33.943135345591536</v>
      </c>
      <c r="G35">
        <v>2.3605780165404124</v>
      </c>
      <c r="H35">
        <v>4.7759567953042432E-2</v>
      </c>
      <c r="I35" s="20">
        <v>3</v>
      </c>
      <c r="J35">
        <f t="shared" si="0"/>
        <v>60.408771406295337</v>
      </c>
      <c r="K35">
        <f t="shared" si="1"/>
        <v>4.4642418583761889E-2</v>
      </c>
    </row>
    <row r="36" spans="1:11" x14ac:dyDescent="0.2">
      <c r="A36">
        <v>1.8729769062016592</v>
      </c>
      <c r="B36">
        <v>2.696793659250623</v>
      </c>
      <c r="C36">
        <v>4.671974659548864</v>
      </c>
      <c r="D36">
        <v>5.704410668333824</v>
      </c>
      <c r="E36">
        <v>9.1111425828753667</v>
      </c>
      <c r="F36">
        <v>33.943135345591536</v>
      </c>
      <c r="G36">
        <v>2.3605780165404124</v>
      </c>
      <c r="H36">
        <v>4.7759567953042432E-2</v>
      </c>
      <c r="I36" s="20">
        <v>3</v>
      </c>
      <c r="J36">
        <f t="shared" si="0"/>
        <v>60.408771406295337</v>
      </c>
      <c r="K36">
        <f t="shared" si="1"/>
        <v>4.4642418583761889E-2</v>
      </c>
    </row>
    <row r="37" spans="1:11" x14ac:dyDescent="0.2">
      <c r="A37">
        <v>1.8729769062016592</v>
      </c>
      <c r="B37">
        <v>2.696793659250623</v>
      </c>
      <c r="C37">
        <v>4.671974659548864</v>
      </c>
      <c r="D37">
        <v>5.704410668333824</v>
      </c>
      <c r="E37">
        <v>9.1111425828753667</v>
      </c>
      <c r="F37">
        <v>33.943135345591536</v>
      </c>
      <c r="G37">
        <v>2.3605780165404124</v>
      </c>
      <c r="H37">
        <v>4.7759567953042432E-2</v>
      </c>
      <c r="I37" s="20">
        <v>3</v>
      </c>
      <c r="J37">
        <f t="shared" si="0"/>
        <v>60.408771406295337</v>
      </c>
      <c r="K37">
        <f t="shared" si="1"/>
        <v>4.4642418583761889E-2</v>
      </c>
    </row>
    <row r="38" spans="1:11" x14ac:dyDescent="0.2">
      <c r="A38">
        <v>1.8729769062016592</v>
      </c>
      <c r="B38">
        <v>2.696793659250623</v>
      </c>
      <c r="C38">
        <v>4.671974659548864</v>
      </c>
      <c r="D38">
        <v>5.704410668333824</v>
      </c>
      <c r="E38">
        <v>9.1111425828753667</v>
      </c>
      <c r="F38">
        <v>33.943135345591536</v>
      </c>
      <c r="G38">
        <v>2.3605780165404124</v>
      </c>
      <c r="H38">
        <v>4.7759567953042432E-2</v>
      </c>
      <c r="I38" s="20">
        <v>3</v>
      </c>
      <c r="J38">
        <f t="shared" si="0"/>
        <v>60.408771406295337</v>
      </c>
      <c r="K38">
        <f t="shared" si="1"/>
        <v>4.4642418583761889E-2</v>
      </c>
    </row>
    <row r="39" spans="1:11" x14ac:dyDescent="0.2">
      <c r="A39">
        <v>1.8729769062016592</v>
      </c>
      <c r="B39">
        <v>2.696793659250623</v>
      </c>
      <c r="C39">
        <v>4.671974659548864</v>
      </c>
      <c r="D39">
        <v>5.704410668333824</v>
      </c>
      <c r="E39">
        <v>9.1111425828753667</v>
      </c>
      <c r="F39">
        <v>33.943135345591536</v>
      </c>
      <c r="G39">
        <v>2.3605780165404124</v>
      </c>
      <c r="H39">
        <v>4.7759567953042432E-2</v>
      </c>
      <c r="I39" s="20">
        <v>3</v>
      </c>
      <c r="J39">
        <f t="shared" si="0"/>
        <v>60.408771406295337</v>
      </c>
      <c r="K39">
        <f t="shared" si="1"/>
        <v>4.4642418583761889E-2</v>
      </c>
    </row>
    <row r="40" spans="1:11" x14ac:dyDescent="0.2">
      <c r="A40">
        <v>1.8729769062016592</v>
      </c>
      <c r="B40">
        <v>2.696793659250623</v>
      </c>
      <c r="C40">
        <v>4.671974659548864</v>
      </c>
      <c r="D40">
        <v>5.704410668333824</v>
      </c>
      <c r="E40">
        <v>9.1111425828753667</v>
      </c>
      <c r="F40">
        <v>33.943135345591536</v>
      </c>
      <c r="G40">
        <v>2.3605780165404124</v>
      </c>
      <c r="H40">
        <v>4.7759567953042432E-2</v>
      </c>
      <c r="I40" s="20">
        <v>3</v>
      </c>
      <c r="J40">
        <f t="shared" si="0"/>
        <v>60.408771406295337</v>
      </c>
      <c r="K40">
        <f t="shared" si="1"/>
        <v>4.4642418583761889E-2</v>
      </c>
    </row>
    <row r="41" spans="1:11" x14ac:dyDescent="0.2">
      <c r="A41">
        <v>1.5270981451363237</v>
      </c>
      <c r="B41">
        <v>2.132222852803531</v>
      </c>
      <c r="C41">
        <v>5.3711461672745768</v>
      </c>
      <c r="D41">
        <v>4.9299185576653972</v>
      </c>
      <c r="E41">
        <v>7.0812047022426077</v>
      </c>
      <c r="F41">
        <v>26.525194787780876</v>
      </c>
      <c r="G41">
        <v>2.454530719446236</v>
      </c>
      <c r="H41">
        <v>0</v>
      </c>
      <c r="I41" s="25">
        <v>3</v>
      </c>
      <c r="J41">
        <f t="shared" si="0"/>
        <v>50.021315932349552</v>
      </c>
      <c r="K41">
        <f t="shared" si="1"/>
        <v>4.2626284676061263E-2</v>
      </c>
    </row>
    <row r="42" spans="1:11" x14ac:dyDescent="0.2">
      <c r="A42">
        <v>1.5270981451363237</v>
      </c>
      <c r="B42">
        <v>2.132222852803531</v>
      </c>
      <c r="C42">
        <v>5.3711461672745768</v>
      </c>
      <c r="D42">
        <v>4.9299185576653972</v>
      </c>
      <c r="E42">
        <v>7.0812047022426077</v>
      </c>
      <c r="F42">
        <v>26.525194787780876</v>
      </c>
      <c r="G42">
        <v>2.454530719446236</v>
      </c>
      <c r="H42">
        <v>0</v>
      </c>
      <c r="I42" s="25">
        <v>3</v>
      </c>
      <c r="J42">
        <f t="shared" si="0"/>
        <v>50.021315932349552</v>
      </c>
      <c r="K42">
        <f t="shared" si="1"/>
        <v>4.2626284676061263E-2</v>
      </c>
    </row>
    <row r="43" spans="1:11" x14ac:dyDescent="0.2">
      <c r="A43">
        <v>1.5270981451363237</v>
      </c>
      <c r="B43">
        <v>2.132222852803531</v>
      </c>
      <c r="C43">
        <v>5.3711461672745768</v>
      </c>
      <c r="D43">
        <v>4.9299185576653972</v>
      </c>
      <c r="E43">
        <v>7.0812047022426077</v>
      </c>
      <c r="F43">
        <v>26.525194787780876</v>
      </c>
      <c r="G43">
        <v>2.454530719446236</v>
      </c>
      <c r="H43">
        <v>0</v>
      </c>
      <c r="I43" s="25">
        <v>3</v>
      </c>
      <c r="J43">
        <f t="shared" si="0"/>
        <v>50.021315932349552</v>
      </c>
      <c r="K43">
        <f t="shared" si="1"/>
        <v>4.2626284676061263E-2</v>
      </c>
    </row>
    <row r="44" spans="1:11" x14ac:dyDescent="0.2">
      <c r="A44">
        <v>1.5270981451363237</v>
      </c>
      <c r="B44">
        <v>2.132222852803531</v>
      </c>
      <c r="C44">
        <v>5.3711461672745768</v>
      </c>
      <c r="D44">
        <v>4.9299185576653972</v>
      </c>
      <c r="E44">
        <v>7.0812047022426077</v>
      </c>
      <c r="F44">
        <v>26.525194787780876</v>
      </c>
      <c r="G44">
        <v>2.454530719446236</v>
      </c>
      <c r="H44">
        <v>0</v>
      </c>
      <c r="I44" s="25">
        <v>3</v>
      </c>
      <c r="J44">
        <f t="shared" si="0"/>
        <v>50.021315932349552</v>
      </c>
      <c r="K44">
        <f t="shared" si="1"/>
        <v>4.2626284676061263E-2</v>
      </c>
    </row>
    <row r="45" spans="1:11" x14ac:dyDescent="0.2">
      <c r="A45">
        <v>1.5270981451363237</v>
      </c>
      <c r="B45">
        <v>2.132222852803531</v>
      </c>
      <c r="C45">
        <v>5.3711461672745768</v>
      </c>
      <c r="D45">
        <v>4.9299185576653972</v>
      </c>
      <c r="E45">
        <v>7.0812047022426077</v>
      </c>
      <c r="F45">
        <v>26.525194787780876</v>
      </c>
      <c r="G45">
        <v>2.454530719446236</v>
      </c>
      <c r="H45">
        <v>0</v>
      </c>
      <c r="I45" s="25">
        <v>3</v>
      </c>
      <c r="J45">
        <f t="shared" si="0"/>
        <v>50.021315932349552</v>
      </c>
      <c r="K45">
        <f t="shared" si="1"/>
        <v>4.2626284676061263E-2</v>
      </c>
    </row>
    <row r="46" spans="1:11" x14ac:dyDescent="0.2">
      <c r="A46">
        <v>1.5270981451363237</v>
      </c>
      <c r="B46">
        <v>2.132222852803531</v>
      </c>
      <c r="C46">
        <v>5.3711461672745768</v>
      </c>
      <c r="D46">
        <v>4.9299185576653972</v>
      </c>
      <c r="E46">
        <v>7.0812047022426077</v>
      </c>
      <c r="F46">
        <v>26.525194787780876</v>
      </c>
      <c r="G46">
        <v>2.454530719446236</v>
      </c>
      <c r="H46">
        <v>0</v>
      </c>
      <c r="I46" s="25">
        <v>3</v>
      </c>
      <c r="J46">
        <f t="shared" si="0"/>
        <v>50.021315932349552</v>
      </c>
      <c r="K46">
        <f t="shared" si="1"/>
        <v>4.2626284676061263E-2</v>
      </c>
    </row>
    <row r="47" spans="1:11" x14ac:dyDescent="0.2">
      <c r="A47">
        <v>1.5270981451363237</v>
      </c>
      <c r="B47">
        <v>2.132222852803531</v>
      </c>
      <c r="C47">
        <v>5.3711461672745768</v>
      </c>
      <c r="D47">
        <v>4.9299185576653972</v>
      </c>
      <c r="E47">
        <v>7.0812047022426077</v>
      </c>
      <c r="F47">
        <v>26.525194787780876</v>
      </c>
      <c r="G47">
        <v>2.454530719446236</v>
      </c>
      <c r="H47">
        <v>0</v>
      </c>
      <c r="I47" s="25">
        <v>3</v>
      </c>
      <c r="J47">
        <f t="shared" si="0"/>
        <v>50.021315932349552</v>
      </c>
      <c r="K47">
        <f t="shared" si="1"/>
        <v>4.2626284676061263E-2</v>
      </c>
    </row>
    <row r="48" spans="1:11" x14ac:dyDescent="0.2">
      <c r="A48">
        <v>1.5270981451363237</v>
      </c>
      <c r="B48">
        <v>2.132222852803531</v>
      </c>
      <c r="C48">
        <v>5.3711461672745768</v>
      </c>
      <c r="D48">
        <v>4.9299185576653972</v>
      </c>
      <c r="E48">
        <v>7.0812047022426077</v>
      </c>
      <c r="F48">
        <v>26.525194787780876</v>
      </c>
      <c r="G48">
        <v>2.454530719446236</v>
      </c>
      <c r="H48">
        <v>0</v>
      </c>
      <c r="I48" s="25">
        <v>3</v>
      </c>
      <c r="J48">
        <f t="shared" si="0"/>
        <v>50.021315932349552</v>
      </c>
      <c r="K48">
        <f t="shared" si="1"/>
        <v>4.2626284676061263E-2</v>
      </c>
    </row>
    <row r="49" spans="1:11" x14ac:dyDescent="0.2">
      <c r="A49">
        <v>0.35994029808991979</v>
      </c>
      <c r="B49">
        <v>0.89363521841147797</v>
      </c>
      <c r="C49">
        <v>0.86209400743966402</v>
      </c>
      <c r="D49">
        <v>1.6335671248498469</v>
      </c>
      <c r="E49">
        <v>5.6661501339783324</v>
      </c>
      <c r="F49">
        <v>9.7722832785130898</v>
      </c>
      <c r="G49">
        <v>1.9506913192353748</v>
      </c>
      <c r="H49">
        <v>9.9881205780676316E-3</v>
      </c>
      <c r="I49" s="20">
        <v>4</v>
      </c>
      <c r="J49">
        <f t="shared" si="0"/>
        <v>21.148349501095776</v>
      </c>
      <c r="K49">
        <f t="shared" si="1"/>
        <v>4.2255553718987635E-2</v>
      </c>
    </row>
    <row r="50" spans="1:11" x14ac:dyDescent="0.2">
      <c r="A50">
        <v>0.35994029808991979</v>
      </c>
      <c r="B50">
        <v>0.89363521841147797</v>
      </c>
      <c r="C50">
        <v>0.86209400743966402</v>
      </c>
      <c r="D50">
        <v>1.6335671248498469</v>
      </c>
      <c r="E50">
        <v>5.6661501339783324</v>
      </c>
      <c r="F50">
        <v>9.7722832785130898</v>
      </c>
      <c r="G50">
        <v>1.9506913192353748</v>
      </c>
      <c r="H50">
        <v>9.9881205780676316E-3</v>
      </c>
      <c r="I50" s="20">
        <v>4</v>
      </c>
      <c r="J50">
        <f t="shared" si="0"/>
        <v>21.148349501095776</v>
      </c>
      <c r="K50">
        <f t="shared" si="1"/>
        <v>4.2255553718987635E-2</v>
      </c>
    </row>
    <row r="51" spans="1:11" x14ac:dyDescent="0.2">
      <c r="A51">
        <v>0.35994029808991979</v>
      </c>
      <c r="B51">
        <v>0.89363521841147797</v>
      </c>
      <c r="C51">
        <v>0.86209400743966402</v>
      </c>
      <c r="D51">
        <v>1.6335671248498469</v>
      </c>
      <c r="E51">
        <v>5.6661501339783324</v>
      </c>
      <c r="F51">
        <v>9.7722832785130898</v>
      </c>
      <c r="G51">
        <v>1.9506913192353748</v>
      </c>
      <c r="H51">
        <v>9.9881205780676316E-3</v>
      </c>
      <c r="I51" s="20">
        <v>4</v>
      </c>
      <c r="J51">
        <f t="shared" si="0"/>
        <v>21.148349501095776</v>
      </c>
      <c r="K51">
        <f t="shared" si="1"/>
        <v>4.2255553718987635E-2</v>
      </c>
    </row>
    <row r="52" spans="1:11" x14ac:dyDescent="0.2">
      <c r="A52">
        <v>0.35994029808991979</v>
      </c>
      <c r="B52">
        <v>0.89363521841147797</v>
      </c>
      <c r="C52">
        <v>0.86209400743966402</v>
      </c>
      <c r="D52">
        <v>1.6335671248498469</v>
      </c>
      <c r="E52">
        <v>5.6661501339783324</v>
      </c>
      <c r="F52">
        <v>9.7722832785130898</v>
      </c>
      <c r="G52">
        <v>1.9506913192353748</v>
      </c>
      <c r="H52">
        <v>9.9881205780676316E-3</v>
      </c>
      <c r="I52" s="20">
        <v>4</v>
      </c>
      <c r="J52">
        <f t="shared" si="0"/>
        <v>21.148349501095776</v>
      </c>
      <c r="K52">
        <f t="shared" si="1"/>
        <v>4.2255553718987635E-2</v>
      </c>
    </row>
    <row r="53" spans="1:11" x14ac:dyDescent="0.2">
      <c r="A53">
        <v>0.35994029808991979</v>
      </c>
      <c r="B53">
        <v>0.89363521841147797</v>
      </c>
      <c r="C53">
        <v>0.86209400743966402</v>
      </c>
      <c r="D53">
        <v>1.6335671248498469</v>
      </c>
      <c r="E53">
        <v>5.6661501339783324</v>
      </c>
      <c r="F53">
        <v>9.7722832785130898</v>
      </c>
      <c r="G53">
        <v>1.9506913192353748</v>
      </c>
      <c r="H53">
        <v>9.9881205780676316E-3</v>
      </c>
      <c r="I53" s="20">
        <v>4</v>
      </c>
      <c r="J53">
        <f t="shared" si="0"/>
        <v>21.148349501095776</v>
      </c>
      <c r="K53">
        <f t="shared" si="1"/>
        <v>4.2255553718987635E-2</v>
      </c>
    </row>
    <row r="54" spans="1:11" x14ac:dyDescent="0.2">
      <c r="A54">
        <v>0.35994029808991979</v>
      </c>
      <c r="B54">
        <v>0.89363521841147797</v>
      </c>
      <c r="C54">
        <v>0.86209400743966402</v>
      </c>
      <c r="D54">
        <v>1.6335671248498469</v>
      </c>
      <c r="E54">
        <v>5.6661501339783324</v>
      </c>
      <c r="F54">
        <v>9.7722832785130898</v>
      </c>
      <c r="G54">
        <v>1.9506913192353748</v>
      </c>
      <c r="H54">
        <v>9.9881205780676316E-3</v>
      </c>
      <c r="I54" s="20">
        <v>4</v>
      </c>
      <c r="J54">
        <f t="shared" si="0"/>
        <v>21.148349501095776</v>
      </c>
      <c r="K54">
        <f t="shared" si="1"/>
        <v>4.2255553718987635E-2</v>
      </c>
    </row>
    <row r="55" spans="1:11" x14ac:dyDescent="0.2">
      <c r="A55">
        <v>0.35994029808991979</v>
      </c>
      <c r="B55">
        <v>0.89363521841147797</v>
      </c>
      <c r="C55">
        <v>0.86209400743966402</v>
      </c>
      <c r="D55">
        <v>1.6335671248498469</v>
      </c>
      <c r="E55">
        <v>5.6661501339783324</v>
      </c>
      <c r="F55">
        <v>9.7722832785130898</v>
      </c>
      <c r="G55">
        <v>1.9506913192353748</v>
      </c>
      <c r="H55">
        <v>9.9881205780676316E-3</v>
      </c>
      <c r="I55" s="20">
        <v>4</v>
      </c>
      <c r="J55">
        <f t="shared" si="0"/>
        <v>21.148349501095776</v>
      </c>
      <c r="K55">
        <f t="shared" si="1"/>
        <v>4.2255553718987635E-2</v>
      </c>
    </row>
    <row r="56" spans="1:11" x14ac:dyDescent="0.2">
      <c r="A56">
        <v>0.35994029808991979</v>
      </c>
      <c r="B56">
        <v>0.89363521841147797</v>
      </c>
      <c r="C56">
        <v>0.86209400743966402</v>
      </c>
      <c r="D56">
        <v>1.6335671248498469</v>
      </c>
      <c r="E56">
        <v>5.6661501339783324</v>
      </c>
      <c r="F56">
        <v>9.7722832785130898</v>
      </c>
      <c r="G56">
        <v>1.9506913192353748</v>
      </c>
      <c r="H56">
        <v>9.9881205780676316E-3</v>
      </c>
      <c r="I56" s="20">
        <v>4</v>
      </c>
      <c r="J56">
        <f t="shared" si="0"/>
        <v>21.148349501095776</v>
      </c>
      <c r="K56">
        <f t="shared" si="1"/>
        <v>4.2255553718987635E-2</v>
      </c>
    </row>
    <row r="57" spans="1:11" x14ac:dyDescent="0.2">
      <c r="A57">
        <v>0.66182514513705082</v>
      </c>
      <c r="B57">
        <v>1.3118253215875859</v>
      </c>
      <c r="C57">
        <v>0.71319339791895398</v>
      </c>
      <c r="D57">
        <v>3.0650308821777092</v>
      </c>
      <c r="E57">
        <v>5.8067081249597843</v>
      </c>
      <c r="F57">
        <v>15.092116990395605</v>
      </c>
      <c r="G57">
        <v>2.3015047809793718</v>
      </c>
      <c r="H57">
        <v>3.6174369780774145E-2</v>
      </c>
      <c r="I57" s="25">
        <v>4</v>
      </c>
      <c r="J57">
        <f t="shared" si="0"/>
        <v>28.988379012936832</v>
      </c>
      <c r="K57">
        <f t="shared" si="1"/>
        <v>4.5253490062419466E-2</v>
      </c>
    </row>
    <row r="58" spans="1:11" x14ac:dyDescent="0.2">
      <c r="A58">
        <v>0.66182514513705082</v>
      </c>
      <c r="B58">
        <v>1.3118253215875859</v>
      </c>
      <c r="C58">
        <v>0.71319339791895398</v>
      </c>
      <c r="D58">
        <v>3.0650308821777092</v>
      </c>
      <c r="E58">
        <v>5.8067081249597843</v>
      </c>
      <c r="F58">
        <v>15.092116990395605</v>
      </c>
      <c r="G58">
        <v>2.3015047809793718</v>
      </c>
      <c r="H58">
        <v>3.6174369780774145E-2</v>
      </c>
      <c r="I58" s="25">
        <v>4</v>
      </c>
      <c r="J58">
        <f t="shared" si="0"/>
        <v>28.988379012936832</v>
      </c>
      <c r="K58">
        <f t="shared" si="1"/>
        <v>4.5253490062419466E-2</v>
      </c>
    </row>
    <row r="59" spans="1:11" x14ac:dyDescent="0.2">
      <c r="A59">
        <v>0.66182514513705082</v>
      </c>
      <c r="B59">
        <v>1.3118253215875859</v>
      </c>
      <c r="C59">
        <v>0.71319339791895398</v>
      </c>
      <c r="D59">
        <v>3.0650308821777092</v>
      </c>
      <c r="E59">
        <v>5.8067081249597843</v>
      </c>
      <c r="F59">
        <v>15.092116990395605</v>
      </c>
      <c r="G59">
        <v>2.3015047809793718</v>
      </c>
      <c r="H59">
        <v>3.6174369780774145E-2</v>
      </c>
      <c r="I59" s="25">
        <v>4</v>
      </c>
      <c r="J59">
        <f t="shared" si="0"/>
        <v>28.988379012936832</v>
      </c>
    </row>
    <row r="60" spans="1:11" x14ac:dyDescent="0.2">
      <c r="A60">
        <v>0.66182514513705082</v>
      </c>
      <c r="B60">
        <v>1.3118253215875859</v>
      </c>
      <c r="C60">
        <v>0.71319339791895398</v>
      </c>
      <c r="D60">
        <v>3.0650308821777092</v>
      </c>
      <c r="E60">
        <v>5.8067081249597843</v>
      </c>
      <c r="F60">
        <v>15.092116990395605</v>
      </c>
      <c r="G60">
        <v>2.3015047809793718</v>
      </c>
      <c r="H60">
        <v>3.6174369780774145E-2</v>
      </c>
      <c r="I60" s="25">
        <v>4</v>
      </c>
      <c r="J60">
        <f t="shared" si="0"/>
        <v>28.988379012936832</v>
      </c>
    </row>
    <row r="61" spans="1:11" x14ac:dyDescent="0.2">
      <c r="A61">
        <v>0.66182514513705082</v>
      </c>
      <c r="B61">
        <v>1.3118253215875859</v>
      </c>
      <c r="C61">
        <v>0.71319339791895398</v>
      </c>
      <c r="D61">
        <v>3.0650308821777092</v>
      </c>
      <c r="E61">
        <v>5.8067081249597843</v>
      </c>
      <c r="F61">
        <v>15.092116990395605</v>
      </c>
      <c r="G61">
        <v>2.3015047809793718</v>
      </c>
      <c r="H61">
        <v>3.6174369780774145E-2</v>
      </c>
      <c r="I61" s="25">
        <v>4</v>
      </c>
      <c r="J61">
        <f t="shared" si="0"/>
        <v>28.988379012936832</v>
      </c>
    </row>
    <row r="62" spans="1:11" x14ac:dyDescent="0.2">
      <c r="A62">
        <v>0.66182514513705082</v>
      </c>
      <c r="B62">
        <v>1.3118253215875859</v>
      </c>
      <c r="C62">
        <v>0.71319339791895398</v>
      </c>
      <c r="D62">
        <v>3.0650308821777092</v>
      </c>
      <c r="E62">
        <v>5.8067081249597843</v>
      </c>
      <c r="F62">
        <v>15.092116990395605</v>
      </c>
      <c r="G62">
        <v>2.3015047809793718</v>
      </c>
      <c r="H62">
        <v>3.6174369780774145E-2</v>
      </c>
      <c r="I62" s="25">
        <v>4</v>
      </c>
      <c r="J62">
        <f t="shared" si="0"/>
        <v>28.988379012936832</v>
      </c>
    </row>
    <row r="63" spans="1:11" x14ac:dyDescent="0.2">
      <c r="A63">
        <v>0.66182514513705082</v>
      </c>
      <c r="B63">
        <v>1.3118253215875859</v>
      </c>
      <c r="C63">
        <v>0.71319339791895398</v>
      </c>
      <c r="D63">
        <v>3.0650308821777092</v>
      </c>
      <c r="E63">
        <v>5.8067081249597843</v>
      </c>
      <c r="F63">
        <v>15.092116990395605</v>
      </c>
      <c r="G63">
        <v>2.3015047809793718</v>
      </c>
      <c r="H63">
        <v>3.6174369780774145E-2</v>
      </c>
      <c r="I63" s="25">
        <v>4</v>
      </c>
      <c r="J63">
        <f t="shared" si="0"/>
        <v>28.988379012936832</v>
      </c>
    </row>
    <row r="64" spans="1:11" x14ac:dyDescent="0.2">
      <c r="A64">
        <v>0.66182514513705082</v>
      </c>
      <c r="B64">
        <v>1.3118253215875859</v>
      </c>
      <c r="C64">
        <v>0.71319339791895398</v>
      </c>
      <c r="D64">
        <v>3.0650308821777092</v>
      </c>
      <c r="E64">
        <v>5.8067081249597843</v>
      </c>
      <c r="F64">
        <v>15.092116990395605</v>
      </c>
      <c r="G64">
        <v>2.3015047809793718</v>
      </c>
      <c r="H64">
        <v>3.6174369780774145E-2</v>
      </c>
      <c r="I64" s="25">
        <v>4</v>
      </c>
      <c r="J64">
        <f t="shared" si="0"/>
        <v>28.988379012936832</v>
      </c>
    </row>
    <row r="65" spans="1:10" x14ac:dyDescent="0.2">
      <c r="A65">
        <v>0.54155510973859033</v>
      </c>
      <c r="B65">
        <v>1.148476173619577</v>
      </c>
      <c r="C65">
        <v>0.61864317962120874</v>
      </c>
      <c r="D65">
        <v>3.7327056766703866</v>
      </c>
      <c r="E65">
        <v>5.5303749367058748</v>
      </c>
      <c r="F65">
        <v>13.33095704988358</v>
      </c>
      <c r="G65">
        <v>1.6730790915339067</v>
      </c>
      <c r="H65">
        <v>0</v>
      </c>
      <c r="I65" s="20">
        <v>4</v>
      </c>
      <c r="J65">
        <f t="shared" si="0"/>
        <v>26.575791217773123</v>
      </c>
    </row>
    <row r="66" spans="1:10" x14ac:dyDescent="0.2">
      <c r="A66">
        <v>0.54155510973859033</v>
      </c>
      <c r="B66">
        <v>1.148476173619577</v>
      </c>
      <c r="C66">
        <v>0.61864317962120874</v>
      </c>
      <c r="D66">
        <v>3.7327056766703866</v>
      </c>
      <c r="E66">
        <v>5.5303749367058748</v>
      </c>
      <c r="F66">
        <v>13.33095704988358</v>
      </c>
      <c r="G66">
        <v>1.6730790915339067</v>
      </c>
      <c r="H66">
        <v>0</v>
      </c>
      <c r="I66" s="20">
        <v>4</v>
      </c>
      <c r="J66">
        <f t="shared" si="0"/>
        <v>26.575791217773123</v>
      </c>
    </row>
    <row r="67" spans="1:10" x14ac:dyDescent="0.2">
      <c r="A67">
        <v>0.54155510973859033</v>
      </c>
      <c r="B67">
        <v>1.148476173619577</v>
      </c>
      <c r="C67">
        <v>0.61864317962120874</v>
      </c>
      <c r="D67">
        <v>3.7327056766703866</v>
      </c>
      <c r="E67">
        <v>5.5303749367058748</v>
      </c>
      <c r="F67">
        <v>13.33095704988358</v>
      </c>
      <c r="G67">
        <v>1.6730790915339067</v>
      </c>
      <c r="H67">
        <v>0</v>
      </c>
      <c r="I67" s="20">
        <v>4</v>
      </c>
      <c r="J67">
        <f t="shared" si="0"/>
        <v>26.575791217773123</v>
      </c>
    </row>
    <row r="68" spans="1:10" x14ac:dyDescent="0.2">
      <c r="A68">
        <v>0.54155510973859033</v>
      </c>
      <c r="B68">
        <v>1.148476173619577</v>
      </c>
      <c r="C68">
        <v>0.61864317962120874</v>
      </c>
      <c r="D68">
        <v>3.7327056766703866</v>
      </c>
      <c r="E68">
        <v>5.5303749367058748</v>
      </c>
      <c r="F68">
        <v>13.33095704988358</v>
      </c>
      <c r="G68">
        <v>1.6730790915339067</v>
      </c>
      <c r="H68">
        <v>0</v>
      </c>
      <c r="I68" s="20">
        <v>4</v>
      </c>
      <c r="J68">
        <f t="shared" ref="J68:J96" si="2">SUM(A68:H68)</f>
        <v>26.575791217773123</v>
      </c>
    </row>
    <row r="69" spans="1:10" x14ac:dyDescent="0.2">
      <c r="A69">
        <v>0.54155510973859033</v>
      </c>
      <c r="B69">
        <v>1.148476173619577</v>
      </c>
      <c r="C69">
        <v>0.61864317962120874</v>
      </c>
      <c r="D69">
        <v>3.7327056766703866</v>
      </c>
      <c r="E69">
        <v>5.5303749367058748</v>
      </c>
      <c r="F69">
        <v>13.33095704988358</v>
      </c>
      <c r="G69">
        <v>1.6730790915339067</v>
      </c>
      <c r="H69">
        <v>0</v>
      </c>
      <c r="I69" s="20">
        <v>4</v>
      </c>
      <c r="J69">
        <f t="shared" si="2"/>
        <v>26.575791217773123</v>
      </c>
    </row>
    <row r="70" spans="1:10" x14ac:dyDescent="0.2">
      <c r="A70">
        <v>0.54155510973859033</v>
      </c>
      <c r="B70">
        <v>1.148476173619577</v>
      </c>
      <c r="C70">
        <v>0.61864317962120874</v>
      </c>
      <c r="D70">
        <v>3.7327056766703866</v>
      </c>
      <c r="E70">
        <v>5.5303749367058748</v>
      </c>
      <c r="F70">
        <v>13.33095704988358</v>
      </c>
      <c r="G70">
        <v>1.6730790915339067</v>
      </c>
      <c r="H70">
        <v>0</v>
      </c>
      <c r="I70" s="20">
        <v>4</v>
      </c>
      <c r="J70">
        <f t="shared" si="2"/>
        <v>26.575791217773123</v>
      </c>
    </row>
    <row r="71" spans="1:10" x14ac:dyDescent="0.2">
      <c r="A71">
        <v>0.54155510973859033</v>
      </c>
      <c r="B71">
        <v>1.148476173619577</v>
      </c>
      <c r="C71">
        <v>0.61864317962120874</v>
      </c>
      <c r="D71">
        <v>3.7327056766703866</v>
      </c>
      <c r="E71">
        <v>5.5303749367058748</v>
      </c>
      <c r="F71">
        <v>13.33095704988358</v>
      </c>
      <c r="G71">
        <v>1.6730790915339067</v>
      </c>
      <c r="H71">
        <v>0</v>
      </c>
      <c r="I71" s="20">
        <v>4</v>
      </c>
      <c r="J71">
        <f t="shared" si="2"/>
        <v>26.575791217773123</v>
      </c>
    </row>
    <row r="72" spans="1:10" x14ac:dyDescent="0.2">
      <c r="A72">
        <v>0.54155510973859033</v>
      </c>
      <c r="B72">
        <v>1.148476173619577</v>
      </c>
      <c r="C72">
        <v>0.61864317962120874</v>
      </c>
      <c r="D72">
        <v>3.7327056766703866</v>
      </c>
      <c r="E72">
        <v>5.5303749367058748</v>
      </c>
      <c r="F72">
        <v>13.33095704988358</v>
      </c>
      <c r="G72">
        <v>1.6730790915339067</v>
      </c>
      <c r="H72">
        <v>0</v>
      </c>
      <c r="I72" s="20">
        <v>4</v>
      </c>
      <c r="J72">
        <f t="shared" si="2"/>
        <v>26.575791217773123</v>
      </c>
    </row>
    <row r="73" spans="1:10" x14ac:dyDescent="0.2">
      <c r="A73">
        <v>0.27667859825452062</v>
      </c>
      <c r="B73">
        <v>5.0215002289985584</v>
      </c>
      <c r="C73">
        <v>0.44115545199611506</v>
      </c>
      <c r="D73">
        <v>3.4429219037697614</v>
      </c>
      <c r="E73">
        <v>1.196452050697262</v>
      </c>
      <c r="F73">
        <v>9.964447095137599</v>
      </c>
      <c r="G73">
        <v>0.47117808616261708</v>
      </c>
      <c r="H73">
        <v>2.0314461642431443</v>
      </c>
      <c r="I73" s="25">
        <v>5</v>
      </c>
      <c r="J73">
        <f t="shared" si="2"/>
        <v>22.845779579259577</v>
      </c>
    </row>
    <row r="74" spans="1:10" x14ac:dyDescent="0.2">
      <c r="A74">
        <v>0.27667859825452062</v>
      </c>
      <c r="B74">
        <v>5.0215002289985584</v>
      </c>
      <c r="C74">
        <v>0.44115545199611506</v>
      </c>
      <c r="D74">
        <v>3.4429219037697614</v>
      </c>
      <c r="E74">
        <v>1.196452050697262</v>
      </c>
      <c r="F74">
        <v>9.964447095137599</v>
      </c>
      <c r="G74">
        <v>0.47117808616261708</v>
      </c>
      <c r="H74">
        <v>2.0314461642431443</v>
      </c>
      <c r="I74" s="25">
        <v>5</v>
      </c>
      <c r="J74">
        <f t="shared" si="2"/>
        <v>22.845779579259577</v>
      </c>
    </row>
    <row r="75" spans="1:10" x14ac:dyDescent="0.2">
      <c r="A75">
        <v>0.27667859825452062</v>
      </c>
      <c r="B75">
        <v>5.0215002289985584</v>
      </c>
      <c r="C75">
        <v>0.44115545199611506</v>
      </c>
      <c r="D75">
        <v>3.4429219037697614</v>
      </c>
      <c r="E75">
        <v>1.196452050697262</v>
      </c>
      <c r="F75">
        <v>9.964447095137599</v>
      </c>
      <c r="G75">
        <v>0.47117808616261708</v>
      </c>
      <c r="H75">
        <v>2.0314461642431443</v>
      </c>
      <c r="I75" s="25">
        <v>5</v>
      </c>
      <c r="J75">
        <f t="shared" si="2"/>
        <v>22.845779579259577</v>
      </c>
    </row>
    <row r="76" spans="1:10" x14ac:dyDescent="0.2">
      <c r="A76">
        <v>0.27667859825452062</v>
      </c>
      <c r="B76">
        <v>5.0215002289985584</v>
      </c>
      <c r="C76">
        <v>0.44115545199611506</v>
      </c>
      <c r="D76">
        <v>3.4429219037697614</v>
      </c>
      <c r="E76">
        <v>1.196452050697262</v>
      </c>
      <c r="F76">
        <v>9.964447095137599</v>
      </c>
      <c r="G76">
        <v>0.47117808616261708</v>
      </c>
      <c r="H76">
        <v>2.0314461642431443</v>
      </c>
      <c r="I76" s="25">
        <v>5</v>
      </c>
      <c r="J76">
        <f t="shared" si="2"/>
        <v>22.845779579259577</v>
      </c>
    </row>
    <row r="77" spans="1:10" x14ac:dyDescent="0.2">
      <c r="A77">
        <v>0.27667859825452062</v>
      </c>
      <c r="B77">
        <v>5.0215002289985584</v>
      </c>
      <c r="C77">
        <v>0.44115545199611506</v>
      </c>
      <c r="D77">
        <v>3.4429219037697614</v>
      </c>
      <c r="E77">
        <v>1.196452050697262</v>
      </c>
      <c r="F77">
        <v>9.964447095137599</v>
      </c>
      <c r="G77">
        <v>0.47117808616261708</v>
      </c>
      <c r="H77">
        <v>2.0314461642431443</v>
      </c>
      <c r="I77" s="25">
        <v>5</v>
      </c>
      <c r="J77">
        <f t="shared" si="2"/>
        <v>22.845779579259577</v>
      </c>
    </row>
    <row r="78" spans="1:10" x14ac:dyDescent="0.2">
      <c r="A78">
        <v>0.27667859825452062</v>
      </c>
      <c r="B78">
        <v>5.0215002289985584</v>
      </c>
      <c r="C78">
        <v>0.44115545199611506</v>
      </c>
      <c r="D78">
        <v>3.4429219037697614</v>
      </c>
      <c r="E78">
        <v>1.196452050697262</v>
      </c>
      <c r="F78">
        <v>9.964447095137599</v>
      </c>
      <c r="G78">
        <v>0.47117808616261708</v>
      </c>
      <c r="H78">
        <v>2.0314461642431443</v>
      </c>
      <c r="I78" s="25">
        <v>5</v>
      </c>
      <c r="J78">
        <f t="shared" si="2"/>
        <v>22.845779579259577</v>
      </c>
    </row>
    <row r="79" spans="1:10" x14ac:dyDescent="0.2">
      <c r="A79">
        <v>0.27667859825452062</v>
      </c>
      <c r="B79">
        <v>5.0215002289985584</v>
      </c>
      <c r="C79">
        <v>0.44115545199611506</v>
      </c>
      <c r="D79">
        <v>3.4429219037697614</v>
      </c>
      <c r="E79">
        <v>1.196452050697262</v>
      </c>
      <c r="F79">
        <v>9.964447095137599</v>
      </c>
      <c r="G79">
        <v>0.47117808616261708</v>
      </c>
      <c r="H79">
        <v>2.0314461642431443</v>
      </c>
      <c r="I79" s="25">
        <v>5</v>
      </c>
      <c r="J79">
        <f t="shared" si="2"/>
        <v>22.845779579259577</v>
      </c>
    </row>
    <row r="80" spans="1:10" x14ac:dyDescent="0.2">
      <c r="A80">
        <v>0.27667859825452062</v>
      </c>
      <c r="B80">
        <v>5.0215002289985584</v>
      </c>
      <c r="C80">
        <v>0.44115545199611506</v>
      </c>
      <c r="D80">
        <v>3.4429219037697614</v>
      </c>
      <c r="E80">
        <v>1.196452050697262</v>
      </c>
      <c r="F80">
        <v>9.964447095137599</v>
      </c>
      <c r="G80">
        <v>0.47117808616261708</v>
      </c>
      <c r="H80">
        <v>2.0314461642431443</v>
      </c>
      <c r="I80" s="25">
        <v>5</v>
      </c>
      <c r="J80">
        <f t="shared" si="2"/>
        <v>22.845779579259577</v>
      </c>
    </row>
    <row r="81" spans="1:10" x14ac:dyDescent="0.2">
      <c r="A81">
        <v>0.36831125663592951</v>
      </c>
      <c r="B81">
        <v>5.4127726151095574</v>
      </c>
      <c r="C81">
        <v>0.69482608349054376</v>
      </c>
      <c r="D81">
        <v>4.3980285220256903</v>
      </c>
      <c r="E81">
        <v>3.6470149527422211</v>
      </c>
      <c r="F81">
        <v>15.627606493504844</v>
      </c>
      <c r="G81">
        <v>0.58757366205867845</v>
      </c>
      <c r="H81">
        <v>2.1336942165501367</v>
      </c>
      <c r="I81" s="25">
        <v>5</v>
      </c>
      <c r="J81">
        <f t="shared" si="2"/>
        <v>32.869827802117598</v>
      </c>
    </row>
    <row r="82" spans="1:10" x14ac:dyDescent="0.2">
      <c r="A82">
        <v>0.36831125663592951</v>
      </c>
      <c r="B82">
        <v>5.4127726151095574</v>
      </c>
      <c r="C82">
        <v>0.69482608349054376</v>
      </c>
      <c r="D82">
        <v>4.3980285220256903</v>
      </c>
      <c r="E82">
        <v>3.6470149527422211</v>
      </c>
      <c r="F82">
        <v>15.627606493504844</v>
      </c>
      <c r="G82">
        <v>0.58757366205867845</v>
      </c>
      <c r="H82">
        <v>2.1336942165501367</v>
      </c>
      <c r="I82" s="25">
        <v>5</v>
      </c>
      <c r="J82">
        <f t="shared" si="2"/>
        <v>32.869827802117598</v>
      </c>
    </row>
    <row r="83" spans="1:10" x14ac:dyDescent="0.2">
      <c r="A83">
        <v>0.36831125663592951</v>
      </c>
      <c r="B83">
        <v>5.4127726151095574</v>
      </c>
      <c r="C83">
        <v>0.69482608349054376</v>
      </c>
      <c r="D83">
        <v>4.3980285220256903</v>
      </c>
      <c r="E83">
        <v>3.6470149527422211</v>
      </c>
      <c r="F83">
        <v>15.627606493504844</v>
      </c>
      <c r="G83">
        <v>0.58757366205867845</v>
      </c>
      <c r="H83">
        <v>2.1336942165501367</v>
      </c>
      <c r="I83" s="25">
        <v>5</v>
      </c>
      <c r="J83">
        <f t="shared" si="2"/>
        <v>32.869827802117598</v>
      </c>
    </row>
    <row r="84" spans="1:10" x14ac:dyDescent="0.2">
      <c r="A84">
        <v>0.36831125663592951</v>
      </c>
      <c r="B84">
        <v>5.4127726151095574</v>
      </c>
      <c r="C84">
        <v>0.69482608349054376</v>
      </c>
      <c r="D84">
        <v>4.3980285220256903</v>
      </c>
      <c r="E84">
        <v>3.6470149527422211</v>
      </c>
      <c r="F84">
        <v>15.627606493504844</v>
      </c>
      <c r="G84">
        <v>0.58757366205867845</v>
      </c>
      <c r="H84">
        <v>2.1336942165501367</v>
      </c>
      <c r="I84" s="25">
        <v>5</v>
      </c>
      <c r="J84">
        <f t="shared" si="2"/>
        <v>32.869827802117598</v>
      </c>
    </row>
    <row r="85" spans="1:10" x14ac:dyDescent="0.2">
      <c r="A85">
        <v>0.36831125663592951</v>
      </c>
      <c r="B85">
        <v>5.4127726151095574</v>
      </c>
      <c r="C85">
        <v>0.69482608349054376</v>
      </c>
      <c r="D85">
        <v>4.3980285220256903</v>
      </c>
      <c r="E85">
        <v>3.6470149527422211</v>
      </c>
      <c r="F85">
        <v>15.627606493504844</v>
      </c>
      <c r="G85">
        <v>0.58757366205867845</v>
      </c>
      <c r="H85">
        <v>2.1336942165501367</v>
      </c>
      <c r="I85" s="25">
        <v>5</v>
      </c>
      <c r="J85">
        <f t="shared" si="2"/>
        <v>32.869827802117598</v>
      </c>
    </row>
    <row r="86" spans="1:10" x14ac:dyDescent="0.2">
      <c r="A86">
        <v>0.36831125663592951</v>
      </c>
      <c r="B86">
        <v>5.4127726151095574</v>
      </c>
      <c r="C86">
        <v>0.69482608349054376</v>
      </c>
      <c r="D86">
        <v>4.3980285220256903</v>
      </c>
      <c r="E86">
        <v>3.6470149527422211</v>
      </c>
      <c r="F86">
        <v>15.627606493504844</v>
      </c>
      <c r="G86">
        <v>0.58757366205867845</v>
      </c>
      <c r="H86">
        <v>2.1336942165501367</v>
      </c>
      <c r="I86" s="25">
        <v>5</v>
      </c>
      <c r="J86">
        <f t="shared" si="2"/>
        <v>32.869827802117598</v>
      </c>
    </row>
    <row r="87" spans="1:10" x14ac:dyDescent="0.2">
      <c r="A87">
        <v>0.36831125663592951</v>
      </c>
      <c r="B87">
        <v>5.4127726151095574</v>
      </c>
      <c r="C87">
        <v>0.69482608349054376</v>
      </c>
      <c r="D87">
        <v>4.3980285220256903</v>
      </c>
      <c r="E87">
        <v>3.6470149527422211</v>
      </c>
      <c r="F87">
        <v>15.627606493504844</v>
      </c>
      <c r="G87">
        <v>0.58757366205867845</v>
      </c>
      <c r="H87">
        <v>2.1336942165501367</v>
      </c>
      <c r="I87" s="25">
        <v>5</v>
      </c>
      <c r="J87">
        <f t="shared" si="2"/>
        <v>32.869827802117598</v>
      </c>
    </row>
    <row r="88" spans="1:10" x14ac:dyDescent="0.2">
      <c r="A88">
        <v>0.36831125663592951</v>
      </c>
      <c r="B88">
        <v>5.4127726151095574</v>
      </c>
      <c r="C88">
        <v>0.69482608349054376</v>
      </c>
      <c r="D88">
        <v>4.3980285220256903</v>
      </c>
      <c r="E88">
        <v>3.6470149527422211</v>
      </c>
      <c r="F88">
        <v>15.627606493504844</v>
      </c>
      <c r="G88">
        <v>0.58757366205867845</v>
      </c>
      <c r="H88">
        <v>2.1336942165501367</v>
      </c>
      <c r="I88" s="25">
        <v>5</v>
      </c>
      <c r="J88">
        <f t="shared" si="2"/>
        <v>32.869827802117598</v>
      </c>
    </row>
    <row r="89" spans="1:10" x14ac:dyDescent="0.2">
      <c r="A89">
        <v>0.31497504620741545</v>
      </c>
      <c r="B89">
        <v>7.4505633615369051</v>
      </c>
      <c r="C89">
        <v>0.83616460606643317</v>
      </c>
      <c r="D89">
        <v>4.252197043350793</v>
      </c>
      <c r="E89">
        <v>2.2434920350178391</v>
      </c>
      <c r="F89">
        <v>22.960053183342666</v>
      </c>
      <c r="G89">
        <v>0.51284313837865159</v>
      </c>
      <c r="H89">
        <v>3.2446038241335726</v>
      </c>
      <c r="I89">
        <v>5</v>
      </c>
      <c r="J89">
        <f t="shared" si="2"/>
        <v>41.814892238034268</v>
      </c>
    </row>
    <row r="90" spans="1:10" x14ac:dyDescent="0.2">
      <c r="A90">
        <v>0.31497504620741545</v>
      </c>
      <c r="B90">
        <v>7.4505633615369051</v>
      </c>
      <c r="C90">
        <v>0.83616460606643317</v>
      </c>
      <c r="D90">
        <v>4.252197043350793</v>
      </c>
      <c r="E90">
        <v>2.2434920350178391</v>
      </c>
      <c r="F90">
        <v>22.960053183342666</v>
      </c>
      <c r="G90">
        <v>0.51284313837865159</v>
      </c>
      <c r="H90">
        <v>3.2446038241335726</v>
      </c>
      <c r="I90">
        <v>5</v>
      </c>
      <c r="J90">
        <f t="shared" si="2"/>
        <v>41.814892238034268</v>
      </c>
    </row>
    <row r="91" spans="1:10" x14ac:dyDescent="0.2">
      <c r="A91">
        <v>0.31497504620741545</v>
      </c>
      <c r="B91">
        <v>7.4505633615369051</v>
      </c>
      <c r="C91">
        <v>0.83616460606643317</v>
      </c>
      <c r="D91">
        <v>4.252197043350793</v>
      </c>
      <c r="E91">
        <v>2.2434920350178391</v>
      </c>
      <c r="F91">
        <v>22.960053183342666</v>
      </c>
      <c r="G91">
        <v>0.51284313837865159</v>
      </c>
      <c r="H91">
        <v>3.2446038241335726</v>
      </c>
      <c r="I91">
        <v>5</v>
      </c>
      <c r="J91">
        <f t="shared" si="2"/>
        <v>41.814892238034268</v>
      </c>
    </row>
    <row r="92" spans="1:10" x14ac:dyDescent="0.2">
      <c r="A92">
        <v>0.31497504620741545</v>
      </c>
      <c r="B92">
        <v>7.4505633615369051</v>
      </c>
      <c r="C92">
        <v>0.83616460606643317</v>
      </c>
      <c r="D92">
        <v>4.252197043350793</v>
      </c>
      <c r="E92">
        <v>2.2434920350178391</v>
      </c>
      <c r="F92">
        <v>22.960053183342666</v>
      </c>
      <c r="G92">
        <v>0.51284313837865159</v>
      </c>
      <c r="H92">
        <v>3.2446038241335726</v>
      </c>
      <c r="I92">
        <v>5</v>
      </c>
      <c r="J92">
        <f t="shared" si="2"/>
        <v>41.814892238034268</v>
      </c>
    </row>
    <row r="93" spans="1:10" x14ac:dyDescent="0.2">
      <c r="A93">
        <v>0.31497504620741545</v>
      </c>
      <c r="B93">
        <v>7.4505633615369051</v>
      </c>
      <c r="C93">
        <v>0.83616460606643317</v>
      </c>
      <c r="D93">
        <v>4.252197043350793</v>
      </c>
      <c r="E93">
        <v>2.2434920350178391</v>
      </c>
      <c r="F93">
        <v>22.960053183342666</v>
      </c>
      <c r="G93">
        <v>0.51284313837865159</v>
      </c>
      <c r="H93">
        <v>3.2446038241335726</v>
      </c>
      <c r="I93">
        <v>5</v>
      </c>
      <c r="J93">
        <f t="shared" si="2"/>
        <v>41.814892238034268</v>
      </c>
    </row>
    <row r="94" spans="1:10" x14ac:dyDescent="0.2">
      <c r="A94">
        <v>0.31497504620741545</v>
      </c>
      <c r="B94">
        <v>7.4505633615369051</v>
      </c>
      <c r="C94">
        <v>0.83616460606643317</v>
      </c>
      <c r="D94">
        <v>4.252197043350793</v>
      </c>
      <c r="E94">
        <v>2.2434920350178391</v>
      </c>
      <c r="F94">
        <v>22.960053183342666</v>
      </c>
      <c r="G94">
        <v>0.51284313837865159</v>
      </c>
      <c r="H94">
        <v>3.2446038241335726</v>
      </c>
      <c r="I94">
        <v>5</v>
      </c>
      <c r="J94">
        <f t="shared" si="2"/>
        <v>41.814892238034268</v>
      </c>
    </row>
    <row r="95" spans="1:10" x14ac:dyDescent="0.2">
      <c r="A95">
        <v>0.31497504620741545</v>
      </c>
      <c r="B95">
        <v>7.4505633615369051</v>
      </c>
      <c r="C95">
        <v>0.83616460606643317</v>
      </c>
      <c r="D95">
        <v>4.252197043350793</v>
      </c>
      <c r="E95">
        <v>2.2434920350178391</v>
      </c>
      <c r="F95">
        <v>22.960053183342666</v>
      </c>
      <c r="G95">
        <v>0.51284313837865159</v>
      </c>
      <c r="H95">
        <v>3.2446038241335726</v>
      </c>
      <c r="I95">
        <v>5</v>
      </c>
      <c r="J95">
        <f t="shared" si="2"/>
        <v>41.814892238034268</v>
      </c>
    </row>
    <row r="96" spans="1:10" x14ac:dyDescent="0.2">
      <c r="A96">
        <v>0.31497504620741545</v>
      </c>
      <c r="B96">
        <v>7.4505633615369051</v>
      </c>
      <c r="C96">
        <v>0.83616460606643317</v>
      </c>
      <c r="D96">
        <v>4.252197043350793</v>
      </c>
      <c r="E96">
        <v>2.2434920350178391</v>
      </c>
      <c r="F96">
        <v>22.960053183342666</v>
      </c>
      <c r="G96">
        <v>0.51284313837865159</v>
      </c>
      <c r="H96">
        <v>3.2446038241335726</v>
      </c>
      <c r="I96">
        <v>5</v>
      </c>
      <c r="J96">
        <f t="shared" si="2"/>
        <v>41.814892238034268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All_AGR_int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#DENISE ONG RUI YING#</cp:lastModifiedBy>
  <dcterms:created xsi:type="dcterms:W3CDTF">2021-03-04T02:07:43Z</dcterms:created>
  <dcterms:modified xsi:type="dcterms:W3CDTF">2023-03-29T12:42:30Z</dcterms:modified>
</cp:coreProperties>
</file>