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phyloseq/paper_petB_primers/figures_petb compare_2.0/"/>
    </mc:Choice>
  </mc:AlternateContent>
  <xr:revisionPtr revIDLastSave="0" documentId="13_ncr:1_{193D719E-9853-4E45-B42D-3F2F49EF2C94}" xr6:coauthVersionLast="47" xr6:coauthVersionMax="47" xr10:uidLastSave="{00000000-0000-0000-0000-000000000000}"/>
  <bookViews>
    <workbookView xWindow="52160" yWindow="1920" windowWidth="17500" windowHeight="14500" activeTab="2" xr2:uid="{9C586699-B277-5E4C-AF9C-FF45701C0736}"/>
  </bookViews>
  <sheets>
    <sheet name="raw_data" sheetId="4" r:id="rId1"/>
    <sheet name="old_data" sheetId="5" r:id="rId2"/>
    <sheet name="for_paper" sheetId="6" r:id="rId3"/>
    <sheet name="for_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4" l="1"/>
  <c r="L5" i="4"/>
  <c r="L4" i="4"/>
  <c r="L16" i="4"/>
  <c r="L14" i="4"/>
  <c r="L3" i="4"/>
  <c r="L6" i="4"/>
  <c r="L8" i="4"/>
  <c r="L7" i="4"/>
  <c r="I4" i="4"/>
  <c r="I5" i="4"/>
  <c r="I16" i="4"/>
  <c r="I14" i="4"/>
  <c r="I6" i="4"/>
  <c r="I3" i="4"/>
</calcChain>
</file>

<file path=xl/sharedStrings.xml><?xml version="1.0" encoding="utf-8"?>
<sst xmlns="http://schemas.openxmlformats.org/spreadsheetml/2006/main" count="223" uniqueCount="81">
  <si>
    <t>Subclade</t>
  </si>
  <si>
    <t>Clade</t>
  </si>
  <si>
    <t>I</t>
  </si>
  <si>
    <t>Ib</t>
  </si>
  <si>
    <t>IV</t>
  </si>
  <si>
    <t>IVb</t>
  </si>
  <si>
    <t>IVa</t>
  </si>
  <si>
    <t>Ia</t>
  </si>
  <si>
    <t>CRD1</t>
  </si>
  <si>
    <t>EnvA</t>
  </si>
  <si>
    <t>EnvB</t>
  </si>
  <si>
    <t>WPC1</t>
  </si>
  <si>
    <t>II</t>
  </si>
  <si>
    <t>IIh</t>
  </si>
  <si>
    <t>IIe</t>
  </si>
  <si>
    <t>UC-A</t>
  </si>
  <si>
    <t>Ic</t>
  </si>
  <si>
    <t>VI</t>
  </si>
  <si>
    <t>VIb</t>
  </si>
  <si>
    <t>V</t>
  </si>
  <si>
    <t>II-WPC2</t>
  </si>
  <si>
    <t>VIc</t>
  </si>
  <si>
    <t>No. of ref seq</t>
  </si>
  <si>
    <t>Total</t>
  </si>
  <si>
    <t>Ong_2022</t>
  </si>
  <si>
    <t>Mazard_2012</t>
  </si>
  <si>
    <t>Ref. database</t>
  </si>
  <si>
    <t>% of ASVs correctly assigned</t>
  </si>
  <si>
    <t>% similarity of nucleotide seq</t>
  </si>
  <si>
    <t>% similarity of protein seq</t>
  </si>
  <si>
    <t>98.7</t>
  </si>
  <si>
    <t>99.3</t>
  </si>
  <si>
    <t>99.6</t>
  </si>
  <si>
    <t>99.0</t>
  </si>
  <si>
    <t>22.5</t>
  </si>
  <si>
    <t>91.7</t>
  </si>
  <si>
    <t>3.5</t>
  </si>
  <si>
    <t>95.9</t>
  </si>
  <si>
    <t>99.7</t>
  </si>
  <si>
    <t>99.1</t>
  </si>
  <si>
    <t>94.5</t>
  </si>
  <si>
    <t>98.2</t>
  </si>
  <si>
    <t>90.5</t>
  </si>
  <si>
    <t>96.6</t>
  </si>
  <si>
    <t>No. of</t>
  </si>
  <si>
    <t>ref seq</t>
  </si>
  <si>
    <t>IIb</t>
  </si>
  <si>
    <t>Total no. of ASVs</t>
  </si>
  <si>
    <t>No of ASVs correctly assigned</t>
  </si>
  <si>
    <t>99.2</t>
  </si>
  <si>
    <t>98.0</t>
  </si>
  <si>
    <t>96.2</t>
  </si>
  <si>
    <t>2.4</t>
  </si>
  <si>
    <t>N/A</t>
  </si>
  <si>
    <t>99.5</t>
  </si>
  <si>
    <t>100</t>
  </si>
  <si>
    <t>93.5</t>
  </si>
  <si>
    <t>15</t>
  </si>
  <si>
    <t>518</t>
  </si>
  <si>
    <t>1444</t>
  </si>
  <si>
    <t>1438</t>
  </si>
  <si>
    <t>21</t>
  </si>
  <si>
    <t>19</t>
  </si>
  <si>
    <t>44</t>
  </si>
  <si>
    <t>43</t>
  </si>
  <si>
    <t>97.7</t>
  </si>
  <si>
    <t>3</t>
  </si>
  <si>
    <t>Lowest protein sequence similarity</t>
  </si>
  <si>
    <t>2025</t>
  </si>
  <si>
    <t>1958</t>
  </si>
  <si>
    <t>96.7</t>
  </si>
  <si>
    <t>1522</t>
  </si>
  <si>
    <t>1547</t>
  </si>
  <si>
    <t>98.4</t>
  </si>
  <si>
    <t>565</t>
  </si>
  <si>
    <t>554</t>
  </si>
  <si>
    <t>98.1</t>
  </si>
  <si>
    <t>510</t>
  </si>
  <si>
    <t>98.5</t>
  </si>
  <si>
    <t>Ref. seq</t>
  </si>
  <si>
    <t>ref_seq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</si>
</sst>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horizontal="left" wrapText="1"/>
    </xf>
    <xf numFmtId="44" fontId="0" fillId="0" borderId="0" xfId="0" applyNumberFormat="1" applyAlignment="1">
      <alignment horizontal="left" wrapText="1"/>
    </xf>
    <xf numFmtId="0" fontId="0" fillId="0" borderId="0" xfId="0" applyAlignment="1"/>
    <xf numFmtId="44" fontId="0" fillId="0" borderId="0" xfId="0" applyNumberFormat="1" applyAlignment="1">
      <alignment horizontal="left"/>
    </xf>
    <xf numFmtId="0" fontId="0" fillId="0" borderId="0" xfId="0" applyFill="1" applyAlignment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2" borderId="0" xfId="0" applyNumberFormat="1" applyFill="1" applyAlignment="1">
      <alignment horizontal="left"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DE20-0550-0C43-BB1E-845E1FF621B9}">
  <dimension ref="A1:P23"/>
  <sheetViews>
    <sheetView zoomScale="88" workbookViewId="0">
      <selection activeCell="I14" sqref="I14"/>
    </sheetView>
  </sheetViews>
  <sheetFormatPr baseColWidth="10" defaultRowHeight="16" x14ac:dyDescent="0.2"/>
  <cols>
    <col min="1" max="1" width="8.6640625" style="7" customWidth="1"/>
    <col min="2" max="2" width="8.1640625" style="7" bestFit="1" customWidth="1"/>
    <col min="3" max="3" width="6.33203125" style="7" bestFit="1" customWidth="1"/>
    <col min="4" max="4" width="15" style="7" customWidth="1"/>
    <col min="5" max="5" width="12.33203125" style="7" bestFit="1" customWidth="1"/>
    <col min="6" max="6" width="9.5" style="7" bestFit="1" customWidth="1"/>
    <col min="7" max="7" width="13.6640625" style="8" customWidth="1"/>
    <col min="8" max="8" width="10.83203125" style="8"/>
    <col min="9" max="9" width="11.6640625" style="8" bestFit="1" customWidth="1"/>
    <col min="10" max="12" width="10.83203125" style="7"/>
    <col min="13" max="13" width="25" style="7" bestFit="1" customWidth="1"/>
    <col min="14" max="14" width="15.1640625" style="7" customWidth="1"/>
    <col min="15" max="15" width="13" style="7" customWidth="1"/>
    <col min="16" max="16384" width="10.83203125" style="7"/>
  </cols>
  <sheetData>
    <row r="1" spans="1:16" ht="68" x14ac:dyDescent="0.2">
      <c r="C1" s="7" t="s">
        <v>44</v>
      </c>
      <c r="D1" s="8" t="s">
        <v>28</v>
      </c>
      <c r="E1" s="8"/>
      <c r="F1" s="8"/>
      <c r="G1" s="8" t="s">
        <v>25</v>
      </c>
      <c r="J1" s="7" t="s">
        <v>24</v>
      </c>
      <c r="M1" s="8" t="s">
        <v>27</v>
      </c>
      <c r="N1" s="8"/>
      <c r="O1" s="7" t="s">
        <v>67</v>
      </c>
    </row>
    <row r="2" spans="1:16" ht="51" x14ac:dyDescent="0.2">
      <c r="A2" s="9" t="s">
        <v>1</v>
      </c>
      <c r="B2" s="9" t="s">
        <v>0</v>
      </c>
      <c r="C2" s="9" t="s">
        <v>45</v>
      </c>
      <c r="D2" s="8" t="s">
        <v>26</v>
      </c>
      <c r="E2" s="8" t="s">
        <v>25</v>
      </c>
      <c r="F2" s="8" t="s">
        <v>24</v>
      </c>
      <c r="G2" s="8" t="s">
        <v>47</v>
      </c>
      <c r="H2" s="8" t="s">
        <v>48</v>
      </c>
      <c r="J2" s="8" t="s">
        <v>47</v>
      </c>
      <c r="K2" s="8" t="s">
        <v>48</v>
      </c>
      <c r="M2" s="8" t="s">
        <v>25</v>
      </c>
      <c r="N2" s="8" t="s">
        <v>24</v>
      </c>
      <c r="O2" s="8" t="s">
        <v>25</v>
      </c>
      <c r="P2" s="8" t="s">
        <v>24</v>
      </c>
    </row>
    <row r="3" spans="1:16" ht="17" x14ac:dyDescent="0.2">
      <c r="A3" s="7" t="s">
        <v>2</v>
      </c>
      <c r="B3" s="7" t="s">
        <v>3</v>
      </c>
      <c r="C3" s="8">
        <v>55</v>
      </c>
      <c r="D3" s="8">
        <v>94.8</v>
      </c>
      <c r="E3" s="11">
        <v>92.3</v>
      </c>
      <c r="F3" s="11">
        <v>91.9</v>
      </c>
      <c r="G3" s="8">
        <v>899</v>
      </c>
      <c r="H3" s="8">
        <v>881</v>
      </c>
      <c r="I3" s="8">
        <f>H3/G3*100</f>
        <v>97.997775305895445</v>
      </c>
      <c r="J3" s="10" t="s">
        <v>59</v>
      </c>
      <c r="K3" s="10" t="s">
        <v>60</v>
      </c>
      <c r="L3" s="8">
        <f t="shared" ref="L3:L8" si="0">K3/J3*100</f>
        <v>99.584487534626049</v>
      </c>
      <c r="M3" s="21">
        <v>98</v>
      </c>
      <c r="N3" s="21">
        <v>99.6</v>
      </c>
    </row>
    <row r="4" spans="1:16" ht="17" x14ac:dyDescent="0.2">
      <c r="A4" s="7" t="s">
        <v>4</v>
      </c>
      <c r="B4" s="7" t="s">
        <v>5</v>
      </c>
      <c r="C4" s="8">
        <v>20</v>
      </c>
      <c r="D4" s="8">
        <v>97.6</v>
      </c>
      <c r="E4" s="11">
        <v>94.9</v>
      </c>
      <c r="F4" s="11">
        <v>91.9</v>
      </c>
      <c r="G4" s="8">
        <v>1543</v>
      </c>
      <c r="H4" s="8">
        <v>1532</v>
      </c>
      <c r="I4" s="8">
        <f>H4/G4*100</f>
        <v>99.287103046014252</v>
      </c>
      <c r="J4" s="10" t="s">
        <v>68</v>
      </c>
      <c r="K4" s="10" t="s">
        <v>69</v>
      </c>
      <c r="L4" s="8">
        <f t="shared" si="0"/>
        <v>96.691358024691354</v>
      </c>
      <c r="M4" s="21">
        <v>99.3</v>
      </c>
      <c r="N4" s="21">
        <v>96.7</v>
      </c>
    </row>
    <row r="5" spans="1:16" ht="17" x14ac:dyDescent="0.2">
      <c r="A5" s="7" t="s">
        <v>4</v>
      </c>
      <c r="B5" s="7" t="s">
        <v>6</v>
      </c>
      <c r="C5" s="8">
        <v>21</v>
      </c>
      <c r="D5" s="8">
        <v>95.9</v>
      </c>
      <c r="E5" s="11">
        <v>93.9</v>
      </c>
      <c r="F5" s="11">
        <v>91.9</v>
      </c>
      <c r="G5" s="8">
        <v>934</v>
      </c>
      <c r="H5" s="8">
        <v>929</v>
      </c>
      <c r="I5" s="8">
        <f>H5/G5*100</f>
        <v>99.46466809421841</v>
      </c>
      <c r="J5" s="10" t="s">
        <v>72</v>
      </c>
      <c r="K5" s="10" t="s">
        <v>71</v>
      </c>
      <c r="L5" s="8">
        <f t="shared" si="0"/>
        <v>98.383968972204258</v>
      </c>
      <c r="M5" s="21">
        <v>99.5</v>
      </c>
      <c r="N5" s="21">
        <v>98.4</v>
      </c>
    </row>
    <row r="6" spans="1:16" ht="17" x14ac:dyDescent="0.2">
      <c r="A6" s="7" t="s">
        <v>2</v>
      </c>
      <c r="B6" s="7" t="s">
        <v>7</v>
      </c>
      <c r="C6" s="8">
        <v>19</v>
      </c>
      <c r="D6" s="8">
        <v>95.6</v>
      </c>
      <c r="E6" s="11">
        <v>93.2</v>
      </c>
      <c r="F6" s="11">
        <v>91.6</v>
      </c>
      <c r="G6" s="8">
        <v>249</v>
      </c>
      <c r="H6" s="8">
        <v>247</v>
      </c>
      <c r="I6" s="8">
        <f>H6/G6*100</f>
        <v>99.196787148594382</v>
      </c>
      <c r="J6" s="10" t="s">
        <v>58</v>
      </c>
      <c r="K6" s="10" t="s">
        <v>77</v>
      </c>
      <c r="L6" s="8">
        <f t="shared" si="0"/>
        <v>98.455598455598462</v>
      </c>
      <c r="M6" s="21">
        <v>99.2</v>
      </c>
      <c r="N6" s="21">
        <v>98.5</v>
      </c>
    </row>
    <row r="7" spans="1:16" ht="17" x14ac:dyDescent="0.2">
      <c r="A7" s="7" t="s">
        <v>8</v>
      </c>
      <c r="C7" s="8">
        <v>23</v>
      </c>
      <c r="D7" s="8">
        <v>90.8</v>
      </c>
      <c r="E7" s="11">
        <v>94.1</v>
      </c>
      <c r="F7" s="11">
        <v>91.6</v>
      </c>
      <c r="G7" s="7"/>
      <c r="H7" s="7"/>
      <c r="I7" s="7"/>
      <c r="J7" s="8">
        <v>92</v>
      </c>
      <c r="K7" s="8">
        <v>86</v>
      </c>
      <c r="L7" s="8">
        <f t="shared" si="0"/>
        <v>93.478260869565219</v>
      </c>
      <c r="M7" s="12">
        <v>100</v>
      </c>
      <c r="N7" s="21">
        <v>93.5</v>
      </c>
      <c r="P7" s="7">
        <v>97.2</v>
      </c>
    </row>
    <row r="8" spans="1:16" ht="17" x14ac:dyDescent="0.2">
      <c r="A8" s="7" t="s">
        <v>9</v>
      </c>
      <c r="C8" s="8">
        <v>10</v>
      </c>
      <c r="D8" s="8">
        <v>90.9</v>
      </c>
      <c r="E8" s="11">
        <v>95.7</v>
      </c>
      <c r="F8" s="11">
        <v>94.7</v>
      </c>
      <c r="G8" s="7"/>
      <c r="H8" s="7"/>
      <c r="I8" s="7"/>
      <c r="J8" s="8">
        <v>30</v>
      </c>
      <c r="K8" s="8">
        <v>30</v>
      </c>
      <c r="L8" s="8">
        <f t="shared" si="0"/>
        <v>100</v>
      </c>
      <c r="M8" s="12">
        <v>100</v>
      </c>
      <c r="N8" s="21">
        <v>100</v>
      </c>
      <c r="P8" s="7">
        <v>98.3</v>
      </c>
    </row>
    <row r="9" spans="1:16" ht="17" x14ac:dyDescent="0.2">
      <c r="A9" s="7" t="s">
        <v>10</v>
      </c>
      <c r="C9" s="8">
        <v>13</v>
      </c>
      <c r="D9" s="8">
        <v>91.3</v>
      </c>
      <c r="E9" s="11">
        <v>96.9</v>
      </c>
      <c r="F9" s="11">
        <v>92.7</v>
      </c>
      <c r="J9" s="10" t="s">
        <v>57</v>
      </c>
      <c r="K9" s="7">
        <v>15</v>
      </c>
      <c r="L9" s="10"/>
      <c r="M9" s="12">
        <v>100</v>
      </c>
      <c r="N9" s="21">
        <v>100</v>
      </c>
      <c r="P9" s="7">
        <v>96.1</v>
      </c>
    </row>
    <row r="10" spans="1:16" ht="17" x14ac:dyDescent="0.2">
      <c r="A10" s="13" t="s">
        <v>11</v>
      </c>
      <c r="C10" s="8">
        <v>11</v>
      </c>
      <c r="D10" s="8">
        <v>92.8</v>
      </c>
      <c r="E10" s="8"/>
      <c r="F10" s="11">
        <v>89.7</v>
      </c>
      <c r="J10" s="10"/>
      <c r="L10" s="10"/>
      <c r="M10" s="10"/>
      <c r="N10" s="21">
        <v>100</v>
      </c>
    </row>
    <row r="11" spans="1:16" ht="17" x14ac:dyDescent="0.2">
      <c r="A11" s="7" t="s">
        <v>12</v>
      </c>
      <c r="B11" s="7" t="s">
        <v>13</v>
      </c>
      <c r="C11" s="8">
        <v>10</v>
      </c>
      <c r="D11" s="8">
        <v>92.9</v>
      </c>
      <c r="E11" s="8"/>
      <c r="F11" s="11">
        <v>90.8</v>
      </c>
      <c r="J11" s="10"/>
      <c r="L11" s="10"/>
      <c r="M11" s="10"/>
      <c r="N11" s="21">
        <v>100</v>
      </c>
    </row>
    <row r="12" spans="1:16" ht="17" x14ac:dyDescent="0.2">
      <c r="A12" s="7" t="s">
        <v>12</v>
      </c>
      <c r="B12" s="7" t="s">
        <v>14</v>
      </c>
      <c r="C12" s="8">
        <v>4</v>
      </c>
      <c r="D12" s="8">
        <v>98.1</v>
      </c>
      <c r="E12" s="8"/>
      <c r="F12" s="11">
        <v>93.2</v>
      </c>
      <c r="J12" s="10" t="s">
        <v>66</v>
      </c>
      <c r="K12" s="7">
        <v>3</v>
      </c>
      <c r="L12" s="10"/>
      <c r="M12" s="10"/>
      <c r="N12" s="21">
        <v>100</v>
      </c>
    </row>
    <row r="13" spans="1:16" ht="17" x14ac:dyDescent="0.2">
      <c r="A13" s="7" t="s">
        <v>15</v>
      </c>
      <c r="C13" s="8">
        <v>1</v>
      </c>
      <c r="D13" s="8"/>
      <c r="E13" s="11">
        <v>30.5</v>
      </c>
      <c r="F13" s="11">
        <v>87.7</v>
      </c>
      <c r="G13" s="8">
        <v>663</v>
      </c>
      <c r="J13" s="10" t="s">
        <v>74</v>
      </c>
      <c r="K13" s="10" t="s">
        <v>75</v>
      </c>
      <c r="L13" s="8">
        <f>K13/J13*100</f>
        <v>98.053097345132741</v>
      </c>
      <c r="M13" s="22">
        <v>0</v>
      </c>
      <c r="N13" s="21">
        <v>98.1</v>
      </c>
    </row>
    <row r="14" spans="1:16" ht="17" x14ac:dyDescent="0.2">
      <c r="A14" s="7" t="s">
        <v>2</v>
      </c>
      <c r="B14" s="7" t="s">
        <v>16</v>
      </c>
      <c r="C14" s="8">
        <v>18</v>
      </c>
      <c r="D14" s="8">
        <v>94.7</v>
      </c>
      <c r="E14" s="11">
        <v>95</v>
      </c>
      <c r="F14" s="11">
        <v>92.3</v>
      </c>
      <c r="G14" s="8">
        <v>26</v>
      </c>
      <c r="H14" s="8">
        <v>25</v>
      </c>
      <c r="I14" s="8">
        <f>H14/G14*100</f>
        <v>96.15384615384616</v>
      </c>
      <c r="J14" s="10" t="s">
        <v>61</v>
      </c>
      <c r="K14" s="10" t="s">
        <v>62</v>
      </c>
      <c r="L14" s="8">
        <f>K14/J14*100</f>
        <v>90.476190476190482</v>
      </c>
      <c r="M14" s="21">
        <v>96.2</v>
      </c>
      <c r="N14" s="21">
        <v>90.5</v>
      </c>
    </row>
    <row r="15" spans="1:16" ht="17" x14ac:dyDescent="0.2">
      <c r="A15" s="7" t="s">
        <v>17</v>
      </c>
      <c r="B15" s="7" t="s">
        <v>18</v>
      </c>
      <c r="C15" s="8">
        <v>20</v>
      </c>
      <c r="D15" s="8">
        <v>97.6</v>
      </c>
      <c r="E15" s="8"/>
      <c r="F15" s="8">
        <v>92.5</v>
      </c>
      <c r="J15" s="10"/>
      <c r="L15" s="10"/>
      <c r="M15" s="10"/>
      <c r="N15" s="22">
        <v>100</v>
      </c>
    </row>
    <row r="16" spans="1:16" ht="17" x14ac:dyDescent="0.2">
      <c r="A16" s="7" t="s">
        <v>12</v>
      </c>
      <c r="B16" s="7" t="s">
        <v>20</v>
      </c>
      <c r="C16" s="8">
        <v>1</v>
      </c>
      <c r="D16" s="8"/>
      <c r="E16" s="11">
        <v>25.9</v>
      </c>
      <c r="F16" s="11">
        <v>85.9</v>
      </c>
      <c r="G16" s="8">
        <v>374</v>
      </c>
      <c r="H16" s="8">
        <v>9</v>
      </c>
      <c r="I16" s="8">
        <f>H16/G16*100</f>
        <v>2.4064171122994651</v>
      </c>
      <c r="J16" s="10" t="s">
        <v>63</v>
      </c>
      <c r="K16" s="10" t="s">
        <v>64</v>
      </c>
      <c r="L16" s="8">
        <f>K16/J16*100</f>
        <v>97.727272727272734</v>
      </c>
      <c r="M16" s="21">
        <v>2.4</v>
      </c>
      <c r="N16" s="21">
        <v>97.7</v>
      </c>
    </row>
    <row r="17" spans="1:14" ht="17" x14ac:dyDescent="0.2">
      <c r="A17" s="7" t="s">
        <v>19</v>
      </c>
      <c r="C17" s="8">
        <v>2</v>
      </c>
      <c r="D17" s="8">
        <v>99.7</v>
      </c>
      <c r="E17" s="11">
        <v>92.7</v>
      </c>
      <c r="F17" s="11">
        <v>87.4</v>
      </c>
      <c r="G17" s="8">
        <v>2</v>
      </c>
      <c r="H17" s="8">
        <v>2</v>
      </c>
      <c r="I17" s="8">
        <v>2</v>
      </c>
      <c r="J17" s="10"/>
      <c r="M17" s="21">
        <v>100</v>
      </c>
      <c r="N17" s="21">
        <v>100</v>
      </c>
    </row>
    <row r="18" spans="1:14" ht="17" x14ac:dyDescent="0.2">
      <c r="A18" s="7" t="s">
        <v>17</v>
      </c>
      <c r="B18" s="7" t="s">
        <v>21</v>
      </c>
      <c r="C18" s="8">
        <v>4</v>
      </c>
      <c r="D18" s="8">
        <v>97.1</v>
      </c>
      <c r="E18" s="11">
        <v>99.8</v>
      </c>
      <c r="F18" s="8"/>
      <c r="J18" s="10"/>
      <c r="M18" s="12">
        <v>100</v>
      </c>
      <c r="N18" s="19"/>
    </row>
    <row r="19" spans="1:14" ht="17" x14ac:dyDescent="0.2">
      <c r="A19" s="7" t="s">
        <v>12</v>
      </c>
      <c r="B19" s="7" t="s">
        <v>46</v>
      </c>
      <c r="C19" s="7">
        <v>13</v>
      </c>
      <c r="D19" s="8">
        <v>93.3</v>
      </c>
      <c r="E19" s="11" t="s">
        <v>53</v>
      </c>
      <c r="F19" s="8"/>
      <c r="M19" s="11">
        <v>100</v>
      </c>
      <c r="N19" s="20"/>
    </row>
    <row r="20" spans="1:14" x14ac:dyDescent="0.2">
      <c r="D20" s="8"/>
      <c r="E20" s="8"/>
      <c r="F20" s="8"/>
      <c r="L20" s="10"/>
      <c r="M20" s="8"/>
      <c r="N20" s="8"/>
    </row>
    <row r="21" spans="1:14" x14ac:dyDescent="0.2">
      <c r="D21" s="8"/>
      <c r="E21" s="8"/>
      <c r="F21" s="8"/>
      <c r="M21" s="8"/>
      <c r="N21" s="8"/>
    </row>
    <row r="22" spans="1:14" x14ac:dyDescent="0.2">
      <c r="D22" s="8"/>
      <c r="E22" s="8"/>
      <c r="F22" s="8"/>
      <c r="J22" s="10"/>
      <c r="K22" s="10"/>
      <c r="M22" s="8"/>
      <c r="N22" s="18"/>
    </row>
    <row r="23" spans="1:14" x14ac:dyDescent="0.2">
      <c r="E23" s="10"/>
      <c r="J2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7FB2-EEDC-1744-8AE5-F03541447900}">
  <dimension ref="A1:K19"/>
  <sheetViews>
    <sheetView workbookViewId="0">
      <selection activeCell="D1" sqref="D1:H22"/>
    </sheetView>
  </sheetViews>
  <sheetFormatPr baseColWidth="10" defaultRowHeight="16" x14ac:dyDescent="0.2"/>
  <cols>
    <col min="4" max="4" width="12.5" customWidth="1"/>
    <col min="7" max="7" width="10.33203125" customWidth="1"/>
    <col min="9" max="9" width="21.1640625" bestFit="1" customWidth="1"/>
  </cols>
  <sheetData>
    <row r="1" spans="1:11" x14ac:dyDescent="0.2">
      <c r="A1" s="1" t="s">
        <v>1</v>
      </c>
      <c r="B1" s="1" t="s">
        <v>0</v>
      </c>
      <c r="C1" s="1"/>
      <c r="D1" t="s">
        <v>28</v>
      </c>
      <c r="G1" t="s">
        <v>27</v>
      </c>
      <c r="I1" s="3" t="s">
        <v>29</v>
      </c>
    </row>
    <row r="2" spans="1:11" x14ac:dyDescent="0.2">
      <c r="C2" t="s">
        <v>22</v>
      </c>
      <c r="D2" t="s">
        <v>26</v>
      </c>
      <c r="E2" t="s">
        <v>25</v>
      </c>
      <c r="F2" t="s">
        <v>24</v>
      </c>
      <c r="G2" t="s">
        <v>25</v>
      </c>
      <c r="H2" t="s">
        <v>24</v>
      </c>
      <c r="I2" t="s">
        <v>26</v>
      </c>
      <c r="J2" t="s">
        <v>25</v>
      </c>
      <c r="K2" t="s">
        <v>24</v>
      </c>
    </row>
    <row r="3" spans="1:11" x14ac:dyDescent="0.2">
      <c r="A3" t="s">
        <v>2</v>
      </c>
      <c r="B3" t="s">
        <v>3</v>
      </c>
      <c r="C3">
        <v>55</v>
      </c>
      <c r="D3">
        <v>94.8</v>
      </c>
      <c r="E3">
        <v>92.4</v>
      </c>
      <c r="F3">
        <v>92</v>
      </c>
      <c r="G3" s="4" t="s">
        <v>30</v>
      </c>
      <c r="H3" s="4" t="s">
        <v>32</v>
      </c>
      <c r="I3" s="2">
        <v>99.6</v>
      </c>
      <c r="J3" s="6">
        <v>99</v>
      </c>
      <c r="K3" s="4">
        <v>98.5</v>
      </c>
    </row>
    <row r="4" spans="1:11" x14ac:dyDescent="0.2">
      <c r="A4" t="s">
        <v>4</v>
      </c>
      <c r="B4" t="s">
        <v>5</v>
      </c>
      <c r="C4">
        <v>20</v>
      </c>
      <c r="D4">
        <v>97.6</v>
      </c>
      <c r="E4">
        <v>94.7</v>
      </c>
      <c r="F4">
        <v>91.4</v>
      </c>
      <c r="G4" s="4" t="s">
        <v>31</v>
      </c>
      <c r="H4" s="4" t="s">
        <v>37</v>
      </c>
      <c r="I4" s="2">
        <v>99.3</v>
      </c>
      <c r="J4" s="6">
        <v>99.4</v>
      </c>
      <c r="K4" s="4">
        <v>99</v>
      </c>
    </row>
    <row r="5" spans="1:11" x14ac:dyDescent="0.2">
      <c r="A5" t="s">
        <v>4</v>
      </c>
      <c r="B5" t="s">
        <v>6</v>
      </c>
      <c r="C5">
        <v>21</v>
      </c>
      <c r="D5">
        <v>95.9</v>
      </c>
      <c r="E5">
        <v>93.8</v>
      </c>
      <c r="F5">
        <v>91.9</v>
      </c>
      <c r="G5" s="4" t="s">
        <v>32</v>
      </c>
      <c r="H5" s="4" t="s">
        <v>38</v>
      </c>
      <c r="I5" s="2">
        <v>99.6</v>
      </c>
      <c r="J5" s="5">
        <v>99.4</v>
      </c>
      <c r="K5" s="2">
        <v>98.6</v>
      </c>
    </row>
    <row r="6" spans="1:11" x14ac:dyDescent="0.2">
      <c r="A6" t="s">
        <v>2</v>
      </c>
      <c r="B6" t="s">
        <v>7</v>
      </c>
      <c r="C6">
        <v>19</v>
      </c>
      <c r="D6">
        <v>95.6</v>
      </c>
      <c r="E6">
        <v>92.8</v>
      </c>
      <c r="F6">
        <v>91.4</v>
      </c>
      <c r="G6" s="4" t="s">
        <v>33</v>
      </c>
      <c r="H6" s="4" t="s">
        <v>39</v>
      </c>
      <c r="I6" s="2">
        <v>98.8</v>
      </c>
      <c r="J6" s="5">
        <v>99</v>
      </c>
      <c r="K6" s="2">
        <v>98.6</v>
      </c>
    </row>
    <row r="7" spans="1:11" x14ac:dyDescent="0.2">
      <c r="A7" t="s">
        <v>8</v>
      </c>
      <c r="B7" t="s">
        <v>8</v>
      </c>
      <c r="C7">
        <v>23</v>
      </c>
      <c r="D7">
        <v>90.8</v>
      </c>
      <c r="E7">
        <v>94.4</v>
      </c>
      <c r="F7">
        <v>89.2</v>
      </c>
      <c r="G7" s="4">
        <v>100</v>
      </c>
      <c r="H7" s="4" t="s">
        <v>40</v>
      </c>
      <c r="I7" s="2">
        <v>99.6</v>
      </c>
      <c r="J7" s="5">
        <v>99.9</v>
      </c>
      <c r="K7" s="2">
        <v>99</v>
      </c>
    </row>
    <row r="8" spans="1:11" x14ac:dyDescent="0.2">
      <c r="A8" t="s">
        <v>9</v>
      </c>
      <c r="B8" t="s">
        <v>9</v>
      </c>
      <c r="C8">
        <v>10</v>
      </c>
      <c r="D8">
        <v>90.9</v>
      </c>
      <c r="E8">
        <v>94.8</v>
      </c>
      <c r="F8">
        <v>95</v>
      </c>
      <c r="G8" s="4">
        <v>100</v>
      </c>
      <c r="H8" s="4">
        <v>100</v>
      </c>
      <c r="I8" s="2">
        <v>99.3</v>
      </c>
      <c r="J8" s="5">
        <v>99.7</v>
      </c>
      <c r="K8" s="2">
        <v>98.7</v>
      </c>
    </row>
    <row r="9" spans="1:11" x14ac:dyDescent="0.2">
      <c r="A9" t="s">
        <v>10</v>
      </c>
      <c r="B9" t="s">
        <v>10</v>
      </c>
      <c r="C9">
        <v>13</v>
      </c>
      <c r="D9">
        <v>91.3</v>
      </c>
      <c r="E9">
        <v>96.7</v>
      </c>
      <c r="F9">
        <v>92.8</v>
      </c>
      <c r="G9" s="4">
        <v>100</v>
      </c>
      <c r="H9" s="4">
        <v>100</v>
      </c>
      <c r="I9" s="2">
        <v>99</v>
      </c>
      <c r="J9" s="6">
        <v>99.8</v>
      </c>
      <c r="K9" s="2">
        <v>98.3</v>
      </c>
    </row>
    <row r="10" spans="1:11" x14ac:dyDescent="0.2">
      <c r="A10" t="s">
        <v>11</v>
      </c>
      <c r="B10" t="s">
        <v>11</v>
      </c>
      <c r="C10">
        <v>11</v>
      </c>
      <c r="D10">
        <v>92.8</v>
      </c>
      <c r="F10">
        <v>89.8</v>
      </c>
      <c r="G10" s="4"/>
      <c r="H10" s="4">
        <v>100</v>
      </c>
      <c r="I10" s="2">
        <v>99.5</v>
      </c>
      <c r="J10" s="6"/>
      <c r="K10" s="2">
        <v>98.4</v>
      </c>
    </row>
    <row r="11" spans="1:11" x14ac:dyDescent="0.2">
      <c r="A11" t="s">
        <v>12</v>
      </c>
      <c r="B11" t="s">
        <v>13</v>
      </c>
      <c r="C11">
        <v>10</v>
      </c>
      <c r="D11">
        <v>92.9</v>
      </c>
      <c r="F11">
        <v>90.8</v>
      </c>
      <c r="G11" s="4"/>
      <c r="H11" s="4">
        <v>100</v>
      </c>
      <c r="I11" s="2">
        <v>99.8</v>
      </c>
      <c r="J11" s="6"/>
      <c r="K11" s="2">
        <v>98</v>
      </c>
    </row>
    <row r="12" spans="1:11" x14ac:dyDescent="0.2">
      <c r="A12" t="s">
        <v>12</v>
      </c>
      <c r="B12" t="s">
        <v>14</v>
      </c>
      <c r="C12">
        <v>4</v>
      </c>
      <c r="D12">
        <v>98.1</v>
      </c>
      <c r="F12">
        <v>93.3</v>
      </c>
      <c r="G12" s="4"/>
      <c r="H12" s="4">
        <v>100</v>
      </c>
      <c r="I12" s="2">
        <v>100</v>
      </c>
      <c r="J12" s="6"/>
      <c r="K12" s="2">
        <v>98.3</v>
      </c>
    </row>
    <row r="13" spans="1:11" x14ac:dyDescent="0.2">
      <c r="A13" t="s">
        <v>15</v>
      </c>
      <c r="B13" t="s">
        <v>15</v>
      </c>
      <c r="C13">
        <v>1</v>
      </c>
      <c r="E13">
        <v>31.7</v>
      </c>
      <c r="F13">
        <v>87.4</v>
      </c>
      <c r="G13" s="4" t="s">
        <v>34</v>
      </c>
      <c r="H13" s="4" t="s">
        <v>41</v>
      </c>
      <c r="I13" s="2"/>
      <c r="J13" s="5">
        <v>99.3</v>
      </c>
      <c r="K13" s="2">
        <v>98.2</v>
      </c>
    </row>
    <row r="14" spans="1:11" x14ac:dyDescent="0.2">
      <c r="A14" t="s">
        <v>2</v>
      </c>
      <c r="B14" t="s">
        <v>16</v>
      </c>
      <c r="C14">
        <v>18</v>
      </c>
      <c r="D14">
        <v>94.7</v>
      </c>
      <c r="E14">
        <v>94.7</v>
      </c>
      <c r="F14">
        <v>86.5</v>
      </c>
      <c r="G14" s="4" t="s">
        <v>35</v>
      </c>
      <c r="H14" s="4" t="s">
        <v>42</v>
      </c>
      <c r="I14" s="2">
        <v>99.5</v>
      </c>
      <c r="J14" s="5">
        <v>98.9</v>
      </c>
      <c r="K14" s="2">
        <v>98.9</v>
      </c>
    </row>
    <row r="15" spans="1:11" x14ac:dyDescent="0.2">
      <c r="A15" t="s">
        <v>17</v>
      </c>
      <c r="B15" t="s">
        <v>18</v>
      </c>
      <c r="C15">
        <v>20</v>
      </c>
      <c r="D15">
        <v>97.6</v>
      </c>
      <c r="F15">
        <v>92.6</v>
      </c>
      <c r="G15" s="4"/>
      <c r="H15" s="4">
        <v>100</v>
      </c>
      <c r="I15" s="2">
        <v>100</v>
      </c>
      <c r="J15" s="6"/>
      <c r="K15" s="2">
        <v>98.7</v>
      </c>
    </row>
    <row r="16" spans="1:11" x14ac:dyDescent="0.2">
      <c r="A16" t="s">
        <v>19</v>
      </c>
      <c r="B16" t="s">
        <v>19</v>
      </c>
      <c r="C16">
        <v>2</v>
      </c>
      <c r="D16">
        <v>99.7</v>
      </c>
      <c r="F16">
        <v>87.4</v>
      </c>
      <c r="G16" s="4"/>
      <c r="H16" s="4">
        <v>100</v>
      </c>
      <c r="I16" s="2">
        <v>100</v>
      </c>
      <c r="J16" s="6"/>
      <c r="K16" s="2">
        <v>98</v>
      </c>
    </row>
    <row r="17" spans="1:11" x14ac:dyDescent="0.2">
      <c r="A17" t="s">
        <v>12</v>
      </c>
      <c r="B17" t="s">
        <v>20</v>
      </c>
      <c r="C17">
        <v>1</v>
      </c>
      <c r="E17">
        <v>21.6</v>
      </c>
      <c r="F17">
        <v>85.7</v>
      </c>
      <c r="G17" s="4" t="s">
        <v>36</v>
      </c>
      <c r="H17" s="4" t="s">
        <v>43</v>
      </c>
      <c r="I17" s="2"/>
      <c r="J17" s="5">
        <v>98.9</v>
      </c>
      <c r="K17" s="2">
        <v>98</v>
      </c>
    </row>
    <row r="18" spans="1:11" x14ac:dyDescent="0.2">
      <c r="A18" t="s">
        <v>17</v>
      </c>
      <c r="B18" t="s">
        <v>21</v>
      </c>
      <c r="C18">
        <v>4</v>
      </c>
      <c r="D18">
        <v>97.1</v>
      </c>
      <c r="E18">
        <v>99.8</v>
      </c>
      <c r="G18" s="4">
        <v>100</v>
      </c>
      <c r="I18" s="2">
        <v>100</v>
      </c>
      <c r="J18" s="5">
        <v>100</v>
      </c>
    </row>
    <row r="19" spans="1:11" x14ac:dyDescent="0.2">
      <c r="B19" t="s">
        <v>23</v>
      </c>
      <c r="C19">
        <v>407</v>
      </c>
      <c r="D19">
        <v>84.9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5450-D9C0-734D-AE64-200144E6B4CE}">
  <dimension ref="A1:I20"/>
  <sheetViews>
    <sheetView tabSelected="1" workbookViewId="0">
      <selection activeCell="J14" sqref="J14"/>
    </sheetView>
  </sheetViews>
  <sheetFormatPr baseColWidth="10" defaultRowHeight="16" x14ac:dyDescent="0.2"/>
  <cols>
    <col min="1" max="16384" width="10.83203125" style="14"/>
  </cols>
  <sheetData>
    <row r="1" spans="1:9" x14ac:dyDescent="0.2">
      <c r="A1" s="2"/>
      <c r="B1" s="2"/>
      <c r="C1" s="2" t="s">
        <v>44</v>
      </c>
      <c r="D1" s="14" t="s">
        <v>28</v>
      </c>
      <c r="H1" s="14" t="s">
        <v>27</v>
      </c>
    </row>
    <row r="2" spans="1:9" x14ac:dyDescent="0.2">
      <c r="A2" s="3" t="s">
        <v>1</v>
      </c>
      <c r="B2" s="3" t="s">
        <v>0</v>
      </c>
      <c r="C2" s="3" t="s">
        <v>45</v>
      </c>
      <c r="D2" s="14" t="s">
        <v>79</v>
      </c>
      <c r="E2" s="14" t="s">
        <v>25</v>
      </c>
      <c r="F2" s="14" t="s">
        <v>24</v>
      </c>
      <c r="H2" s="14" t="s">
        <v>25</v>
      </c>
      <c r="I2" s="14" t="s">
        <v>24</v>
      </c>
    </row>
    <row r="3" spans="1:9" x14ac:dyDescent="0.2">
      <c r="A3" s="2" t="s">
        <v>2</v>
      </c>
      <c r="B3" s="2" t="s">
        <v>3</v>
      </c>
      <c r="C3" s="14">
        <v>55</v>
      </c>
      <c r="D3" s="14">
        <v>94.8</v>
      </c>
      <c r="E3" s="16">
        <v>92.3</v>
      </c>
      <c r="F3" s="16">
        <v>91.9</v>
      </c>
      <c r="G3" s="16"/>
      <c r="H3" s="17" t="s">
        <v>50</v>
      </c>
      <c r="I3" s="17" t="s">
        <v>32</v>
      </c>
    </row>
    <row r="4" spans="1:9" x14ac:dyDescent="0.2">
      <c r="A4" s="2" t="s">
        <v>4</v>
      </c>
      <c r="B4" s="2" t="s">
        <v>5</v>
      </c>
      <c r="C4" s="14">
        <v>20</v>
      </c>
      <c r="D4" s="14">
        <v>97.6</v>
      </c>
      <c r="E4" s="16">
        <v>94.9</v>
      </c>
      <c r="F4" s="16">
        <v>91.9</v>
      </c>
      <c r="G4" s="16"/>
      <c r="H4" s="17" t="s">
        <v>31</v>
      </c>
      <c r="I4" s="17" t="s">
        <v>70</v>
      </c>
    </row>
    <row r="5" spans="1:9" x14ac:dyDescent="0.2">
      <c r="A5" s="2" t="s">
        <v>4</v>
      </c>
      <c r="B5" s="2" t="s">
        <v>6</v>
      </c>
      <c r="C5" s="14">
        <v>21</v>
      </c>
      <c r="D5" s="14">
        <v>95.9</v>
      </c>
      <c r="E5" s="16">
        <v>93.9</v>
      </c>
      <c r="F5" s="16">
        <v>91.9</v>
      </c>
      <c r="G5" s="16"/>
      <c r="H5" s="17" t="s">
        <v>54</v>
      </c>
      <c r="I5" s="17" t="s">
        <v>73</v>
      </c>
    </row>
    <row r="6" spans="1:9" x14ac:dyDescent="0.2">
      <c r="A6" s="2" t="s">
        <v>2</v>
      </c>
      <c r="B6" s="2" t="s">
        <v>7</v>
      </c>
      <c r="C6" s="14">
        <v>19</v>
      </c>
      <c r="D6" s="14">
        <v>95.6</v>
      </c>
      <c r="E6" s="16">
        <v>93.2</v>
      </c>
      <c r="F6" s="16">
        <v>91.6</v>
      </c>
      <c r="G6" s="16"/>
      <c r="H6" s="17" t="s">
        <v>49</v>
      </c>
      <c r="I6" s="17" t="s">
        <v>78</v>
      </c>
    </row>
    <row r="7" spans="1:9" x14ac:dyDescent="0.2">
      <c r="A7" s="2" t="s">
        <v>8</v>
      </c>
      <c r="B7" s="2"/>
      <c r="C7" s="14">
        <v>23</v>
      </c>
      <c r="D7" s="14">
        <v>90.8</v>
      </c>
      <c r="E7" s="16">
        <v>94.1</v>
      </c>
      <c r="F7" s="16">
        <v>91.6</v>
      </c>
      <c r="G7" s="16"/>
      <c r="H7" s="17">
        <v>100</v>
      </c>
      <c r="I7" s="17" t="s">
        <v>56</v>
      </c>
    </row>
    <row r="8" spans="1:9" x14ac:dyDescent="0.2">
      <c r="A8" s="2" t="s">
        <v>9</v>
      </c>
      <c r="B8" s="2"/>
      <c r="C8" s="14">
        <v>10</v>
      </c>
      <c r="D8" s="14">
        <v>90.9</v>
      </c>
      <c r="E8" s="16">
        <v>95.7</v>
      </c>
      <c r="F8" s="16">
        <v>94.7</v>
      </c>
      <c r="G8" s="16"/>
      <c r="H8" s="17">
        <v>100</v>
      </c>
      <c r="I8" s="17">
        <v>100</v>
      </c>
    </row>
    <row r="9" spans="1:9" x14ac:dyDescent="0.2">
      <c r="A9" s="2" t="s">
        <v>15</v>
      </c>
      <c r="B9" s="2"/>
      <c r="C9" s="14">
        <v>1</v>
      </c>
      <c r="E9" s="16">
        <v>30.5</v>
      </c>
      <c r="F9" s="16">
        <v>87.7</v>
      </c>
      <c r="G9" s="16"/>
      <c r="H9" s="17" t="s">
        <v>34</v>
      </c>
      <c r="I9" s="17" t="s">
        <v>76</v>
      </c>
    </row>
    <row r="10" spans="1:9" x14ac:dyDescent="0.2">
      <c r="A10" s="2" t="s">
        <v>10</v>
      </c>
      <c r="B10" s="2"/>
      <c r="C10" s="14">
        <v>13</v>
      </c>
      <c r="D10" s="14">
        <v>91.3</v>
      </c>
      <c r="E10" s="16">
        <v>96.9</v>
      </c>
      <c r="F10" s="16">
        <v>92.7</v>
      </c>
      <c r="G10" s="16"/>
      <c r="H10" s="17">
        <v>100</v>
      </c>
      <c r="I10" s="17">
        <v>100</v>
      </c>
    </row>
    <row r="11" spans="1:9" x14ac:dyDescent="0.2">
      <c r="A11" s="2" t="s">
        <v>2</v>
      </c>
      <c r="B11" s="2" t="s">
        <v>16</v>
      </c>
      <c r="C11" s="14">
        <v>18</v>
      </c>
      <c r="D11" s="14">
        <v>94.7</v>
      </c>
      <c r="E11" s="16">
        <v>95</v>
      </c>
      <c r="F11" s="16">
        <v>92.3</v>
      </c>
      <c r="G11" s="16"/>
      <c r="H11" s="17" t="s">
        <v>51</v>
      </c>
      <c r="I11" s="17" t="s">
        <v>42</v>
      </c>
    </row>
    <row r="12" spans="1:9" x14ac:dyDescent="0.2">
      <c r="A12" s="2" t="s">
        <v>12</v>
      </c>
      <c r="B12" s="2" t="s">
        <v>20</v>
      </c>
      <c r="C12" s="14">
        <v>1</v>
      </c>
      <c r="E12" s="16">
        <v>25.9</v>
      </c>
      <c r="F12" s="16">
        <v>85.9</v>
      </c>
      <c r="G12" s="16"/>
      <c r="H12" s="17" t="s">
        <v>52</v>
      </c>
      <c r="I12" s="17" t="s">
        <v>65</v>
      </c>
    </row>
    <row r="13" spans="1:9" x14ac:dyDescent="0.2">
      <c r="A13" s="2" t="s">
        <v>12</v>
      </c>
      <c r="B13" s="2" t="s">
        <v>13</v>
      </c>
      <c r="C13" s="14">
        <v>10</v>
      </c>
      <c r="D13" s="14">
        <v>92.9</v>
      </c>
      <c r="E13" s="16"/>
      <c r="F13" s="16">
        <v>90.8</v>
      </c>
      <c r="G13" s="16"/>
      <c r="H13" s="17"/>
      <c r="I13" s="17">
        <v>100</v>
      </c>
    </row>
    <row r="14" spans="1:9" x14ac:dyDescent="0.2">
      <c r="A14" s="2" t="s">
        <v>12</v>
      </c>
      <c r="B14" s="2" t="s">
        <v>14</v>
      </c>
      <c r="C14" s="14">
        <v>4</v>
      </c>
      <c r="D14" s="14">
        <v>98.1</v>
      </c>
      <c r="E14" s="16"/>
      <c r="F14" s="16">
        <v>93.2</v>
      </c>
      <c r="G14" s="16"/>
      <c r="H14" s="17"/>
      <c r="I14" s="17">
        <v>100</v>
      </c>
    </row>
    <row r="15" spans="1:9" x14ac:dyDescent="0.2">
      <c r="A15" s="15" t="s">
        <v>11</v>
      </c>
      <c r="B15" s="2"/>
      <c r="C15" s="14">
        <v>11</v>
      </c>
      <c r="D15" s="14">
        <v>92.8</v>
      </c>
      <c r="E15" s="16"/>
      <c r="F15" s="16">
        <v>89.7</v>
      </c>
      <c r="G15" s="16"/>
      <c r="H15" s="17"/>
      <c r="I15" s="17">
        <v>100</v>
      </c>
    </row>
    <row r="16" spans="1:9" x14ac:dyDescent="0.2">
      <c r="A16" s="2" t="s">
        <v>17</v>
      </c>
      <c r="B16" s="2" t="s">
        <v>18</v>
      </c>
      <c r="C16" s="14">
        <v>20</v>
      </c>
      <c r="D16" s="14">
        <v>97.6</v>
      </c>
      <c r="E16" s="16"/>
      <c r="F16" s="16">
        <v>92.5</v>
      </c>
      <c r="G16" s="16"/>
      <c r="H16" s="17"/>
      <c r="I16" s="17">
        <v>100</v>
      </c>
    </row>
    <row r="17" spans="1:9" x14ac:dyDescent="0.2">
      <c r="A17" s="2" t="s">
        <v>19</v>
      </c>
      <c r="B17" s="2"/>
      <c r="C17" s="14">
        <v>2</v>
      </c>
      <c r="D17" s="14">
        <v>99.7</v>
      </c>
      <c r="E17" s="16">
        <v>92.7</v>
      </c>
      <c r="F17" s="16">
        <v>87.4</v>
      </c>
      <c r="G17" s="16"/>
      <c r="H17" s="17" t="s">
        <v>55</v>
      </c>
      <c r="I17" s="17">
        <v>100</v>
      </c>
    </row>
    <row r="18" spans="1:9" x14ac:dyDescent="0.2">
      <c r="A18" s="2" t="s">
        <v>17</v>
      </c>
      <c r="B18" s="2" t="s">
        <v>21</v>
      </c>
      <c r="C18" s="14">
        <v>4</v>
      </c>
      <c r="D18" s="14">
        <v>97.1</v>
      </c>
      <c r="E18" s="16">
        <v>99.8</v>
      </c>
      <c r="F18" s="16"/>
      <c r="G18" s="16"/>
      <c r="H18" s="17">
        <v>100</v>
      </c>
      <c r="I18" s="16"/>
    </row>
    <row r="19" spans="1:9" x14ac:dyDescent="0.2">
      <c r="A19" s="2" t="s">
        <v>12</v>
      </c>
      <c r="B19" s="2" t="s">
        <v>46</v>
      </c>
      <c r="C19" s="2">
        <v>13</v>
      </c>
      <c r="D19" s="14">
        <v>93.3</v>
      </c>
      <c r="E19" s="16" t="s">
        <v>53</v>
      </c>
      <c r="F19" s="16"/>
      <c r="G19" s="16"/>
      <c r="H19" s="16">
        <v>100</v>
      </c>
      <c r="I19" s="16"/>
    </row>
    <row r="20" spans="1:9" x14ac:dyDescent="0.2">
      <c r="A20" s="2"/>
      <c r="B20" s="2"/>
      <c r="C20" s="2"/>
      <c r="E20" s="16"/>
      <c r="F20" s="16"/>
      <c r="G20" s="16"/>
      <c r="H20" s="16"/>
      <c r="I2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9CD8-970B-AE4C-AD7B-FCFF1BE21C3D}">
  <dimension ref="A1:F19"/>
  <sheetViews>
    <sheetView workbookViewId="0">
      <selection activeCell="I16" sqref="I16"/>
    </sheetView>
  </sheetViews>
  <sheetFormatPr baseColWidth="10" defaultRowHeight="16" x14ac:dyDescent="0.2"/>
  <sheetData>
    <row r="1" spans="1:6" ht="34" x14ac:dyDescent="0.2">
      <c r="A1" s="9" t="s">
        <v>1</v>
      </c>
      <c r="B1" s="9" t="s">
        <v>0</v>
      </c>
      <c r="C1" s="9" t="s">
        <v>80</v>
      </c>
      <c r="D1" s="8" t="s">
        <v>26</v>
      </c>
      <c r="E1" s="8" t="s">
        <v>25</v>
      </c>
      <c r="F1" s="8" t="s">
        <v>24</v>
      </c>
    </row>
    <row r="2" spans="1:6" ht="17" x14ac:dyDescent="0.2">
      <c r="A2" s="7" t="s">
        <v>2</v>
      </c>
      <c r="B2" s="7" t="s">
        <v>3</v>
      </c>
      <c r="C2" s="8">
        <v>55</v>
      </c>
      <c r="D2" s="8">
        <v>94.8</v>
      </c>
      <c r="E2" s="11">
        <v>92.3</v>
      </c>
      <c r="F2" s="11">
        <v>91.9</v>
      </c>
    </row>
    <row r="3" spans="1:6" ht="17" x14ac:dyDescent="0.2">
      <c r="A3" s="7" t="s">
        <v>4</v>
      </c>
      <c r="B3" s="7" t="s">
        <v>5</v>
      </c>
      <c r="C3" s="8">
        <v>20</v>
      </c>
      <c r="D3" s="8">
        <v>97.6</v>
      </c>
      <c r="E3" s="11">
        <v>94.9</v>
      </c>
      <c r="F3" s="11">
        <v>91.9</v>
      </c>
    </row>
    <row r="4" spans="1:6" ht="17" x14ac:dyDescent="0.2">
      <c r="A4" s="7" t="s">
        <v>4</v>
      </c>
      <c r="B4" s="7" t="s">
        <v>6</v>
      </c>
      <c r="C4" s="8">
        <v>21</v>
      </c>
      <c r="D4" s="8">
        <v>95.9</v>
      </c>
      <c r="E4" s="11">
        <v>93.9</v>
      </c>
      <c r="F4" s="11">
        <v>91.9</v>
      </c>
    </row>
    <row r="5" spans="1:6" ht="17" x14ac:dyDescent="0.2">
      <c r="A5" s="7" t="s">
        <v>2</v>
      </c>
      <c r="B5" s="7" t="s">
        <v>7</v>
      </c>
      <c r="C5" s="8">
        <v>19</v>
      </c>
      <c r="D5" s="8">
        <v>95.6</v>
      </c>
      <c r="E5" s="11">
        <v>93.2</v>
      </c>
      <c r="F5" s="11">
        <v>91.6</v>
      </c>
    </row>
    <row r="6" spans="1:6" ht="17" x14ac:dyDescent="0.2">
      <c r="A6" s="7" t="s">
        <v>8</v>
      </c>
      <c r="B6" s="7" t="s">
        <v>8</v>
      </c>
      <c r="C6" s="8">
        <v>23</v>
      </c>
      <c r="D6" s="8">
        <v>90.8</v>
      </c>
      <c r="E6" s="11">
        <v>94.1</v>
      </c>
      <c r="F6" s="11">
        <v>91.6</v>
      </c>
    </row>
    <row r="7" spans="1:6" ht="17" x14ac:dyDescent="0.2">
      <c r="A7" s="7" t="s">
        <v>9</v>
      </c>
      <c r="B7" s="7" t="s">
        <v>9</v>
      </c>
      <c r="C7" s="8">
        <v>10</v>
      </c>
      <c r="D7" s="8">
        <v>90.9</v>
      </c>
      <c r="E7" s="11">
        <v>95.7</v>
      </c>
      <c r="F7" s="11">
        <v>94.7</v>
      </c>
    </row>
    <row r="8" spans="1:6" ht="17" x14ac:dyDescent="0.2">
      <c r="A8" s="7" t="s">
        <v>15</v>
      </c>
      <c r="B8" s="7" t="s">
        <v>15</v>
      </c>
      <c r="C8" s="8">
        <v>1</v>
      </c>
      <c r="D8" s="8"/>
      <c r="E8" s="11">
        <v>30.5</v>
      </c>
      <c r="F8" s="11">
        <v>87.7</v>
      </c>
    </row>
    <row r="9" spans="1:6" ht="17" x14ac:dyDescent="0.2">
      <c r="A9" s="7" t="s">
        <v>10</v>
      </c>
      <c r="B9" s="7" t="s">
        <v>10</v>
      </c>
      <c r="C9" s="8">
        <v>13</v>
      </c>
      <c r="D9" s="8">
        <v>91.3</v>
      </c>
      <c r="E9" s="11">
        <v>96.9</v>
      </c>
      <c r="F9" s="11">
        <v>92.7</v>
      </c>
    </row>
    <row r="10" spans="1:6" ht="17" x14ac:dyDescent="0.2">
      <c r="A10" s="7" t="s">
        <v>2</v>
      </c>
      <c r="B10" s="7" t="s">
        <v>16</v>
      </c>
      <c r="C10" s="8">
        <v>18</v>
      </c>
      <c r="D10" s="8">
        <v>94.7</v>
      </c>
      <c r="E10" s="11">
        <v>95</v>
      </c>
      <c r="F10" s="11">
        <v>92.3</v>
      </c>
    </row>
    <row r="11" spans="1:6" ht="17" x14ac:dyDescent="0.2">
      <c r="A11" s="7" t="s">
        <v>12</v>
      </c>
      <c r="B11" s="7" t="s">
        <v>20</v>
      </c>
      <c r="C11" s="8">
        <v>1</v>
      </c>
      <c r="D11" s="8"/>
      <c r="E11" s="11">
        <v>25.9</v>
      </c>
      <c r="F11" s="11">
        <v>85.9</v>
      </c>
    </row>
    <row r="12" spans="1:6" ht="17" x14ac:dyDescent="0.2">
      <c r="A12" s="7" t="s">
        <v>12</v>
      </c>
      <c r="B12" s="7" t="s">
        <v>13</v>
      </c>
      <c r="C12" s="8">
        <v>10</v>
      </c>
      <c r="D12" s="8">
        <v>92.9</v>
      </c>
      <c r="E12" s="8"/>
      <c r="F12" s="11">
        <v>90.8</v>
      </c>
    </row>
    <row r="13" spans="1:6" ht="17" x14ac:dyDescent="0.2">
      <c r="A13" s="7" t="s">
        <v>12</v>
      </c>
      <c r="B13" s="7" t="s">
        <v>14</v>
      </c>
      <c r="C13" s="8">
        <v>4</v>
      </c>
      <c r="D13" s="8">
        <v>98.1</v>
      </c>
      <c r="E13" s="8"/>
      <c r="F13" s="11">
        <v>93.2</v>
      </c>
    </row>
    <row r="14" spans="1:6" ht="17" x14ac:dyDescent="0.2">
      <c r="A14" s="13" t="s">
        <v>11</v>
      </c>
      <c r="B14" s="13" t="s">
        <v>11</v>
      </c>
      <c r="C14" s="8">
        <v>11</v>
      </c>
      <c r="D14" s="8">
        <v>92.8</v>
      </c>
      <c r="E14" s="8"/>
      <c r="F14" s="11">
        <v>89.7</v>
      </c>
    </row>
    <row r="15" spans="1:6" ht="17" x14ac:dyDescent="0.2">
      <c r="A15" s="7" t="s">
        <v>17</v>
      </c>
      <c r="B15" s="7" t="s">
        <v>18</v>
      </c>
      <c r="C15" s="8">
        <v>20</v>
      </c>
      <c r="D15" s="8">
        <v>97.6</v>
      </c>
      <c r="E15" s="8"/>
      <c r="F15" s="8">
        <v>92.5</v>
      </c>
    </row>
    <row r="16" spans="1:6" ht="17" x14ac:dyDescent="0.2">
      <c r="A16" s="7" t="s">
        <v>19</v>
      </c>
      <c r="B16" s="7" t="s">
        <v>19</v>
      </c>
      <c r="C16" s="8">
        <v>2</v>
      </c>
      <c r="D16" s="8">
        <v>99.7</v>
      </c>
      <c r="E16" s="11">
        <v>92.7</v>
      </c>
      <c r="F16" s="11">
        <v>87.4</v>
      </c>
    </row>
    <row r="17" spans="1:6" ht="17" x14ac:dyDescent="0.2">
      <c r="A17" s="7" t="s">
        <v>17</v>
      </c>
      <c r="B17" s="7" t="s">
        <v>21</v>
      </c>
      <c r="C17" s="8">
        <v>4</v>
      </c>
      <c r="D17" s="8">
        <v>97.1</v>
      </c>
      <c r="E17" s="11">
        <v>99.8</v>
      </c>
      <c r="F17" s="8"/>
    </row>
    <row r="18" spans="1:6" ht="17" x14ac:dyDescent="0.2">
      <c r="A18" s="7" t="s">
        <v>12</v>
      </c>
      <c r="B18" s="7" t="s">
        <v>46</v>
      </c>
      <c r="C18" s="7">
        <v>13</v>
      </c>
      <c r="D18" s="8">
        <v>93.3</v>
      </c>
      <c r="E18" s="11"/>
      <c r="F18" s="8"/>
    </row>
    <row r="19" spans="1:6" x14ac:dyDescent="0.2">
      <c r="A19" s="7"/>
      <c r="B19" s="7"/>
      <c r="C19" s="7"/>
      <c r="D19" s="8"/>
      <c r="E19" s="8"/>
      <c r="F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old_data</vt:lpstr>
      <vt:lpstr>for_paper</vt:lpstr>
      <vt:lpstr>for_R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2021-12-08T06:03:30Z</dcterms:created>
  <dcterms:modified xsi:type="dcterms:W3CDTF">2022-10-01T11:01:39Z</dcterms:modified>
</cp:coreProperties>
</file>