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risk-my.sharepoint.com/personal/sofia_moretti_actrisk_com/Documents/Documents/GitHub/DMI_IBNP_v2/Methodology revision/"/>
    </mc:Choice>
  </mc:AlternateContent>
  <xr:revisionPtr revIDLastSave="647" documentId="8_{3629D397-63E8-4083-8BC9-DD52C90E84D8}" xr6:coauthVersionLast="47" xr6:coauthVersionMax="47" xr10:uidLastSave="{04826E40-B542-4AE1-9493-E9E22FF147B0}"/>
  <bookViews>
    <workbookView xWindow="-108" yWindow="-108" windowWidth="23256" windowHeight="12576" activeTab="8" xr2:uid="{8967E25D-ABCA-403F-BD5D-22ADA8F1371F}"/>
  </bookViews>
  <sheets>
    <sheet name="AMH" sheetId="1" r:id="rId1"/>
    <sheet name="ASL" sheetId="5" r:id="rId2"/>
    <sheet name="GBR" sheetId="6" r:id="rId3"/>
    <sheet name="NFL" sheetId="8" r:id="rId4"/>
    <sheet name="NSL" sheetId="9" r:id="rId5"/>
    <sheet name="PEN" sheetId="10" r:id="rId6"/>
    <sheet name="PRT" sheetId="12" r:id="rId7"/>
    <sheet name="SLI" sheetId="13" r:id="rId8"/>
    <sheet name="ULI" sheetId="14" r:id="rId9"/>
    <sheet name="GTL" sheetId="7" state="hidden" r:id="rId10"/>
    <sheet name="Sheet9" sheetId="15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8" i="13" l="1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B71" i="10"/>
  <c r="AA2" i="15"/>
  <c r="Z3" i="15"/>
  <c r="Y4" i="15"/>
  <c r="X5" i="15"/>
  <c r="W6" i="15"/>
  <c r="V7" i="15"/>
  <c r="U8" i="15"/>
  <c r="T9" i="15"/>
  <c r="S10" i="15"/>
  <c r="R11" i="15"/>
  <c r="Q12" i="15"/>
  <c r="P13" i="15"/>
  <c r="O14" i="15"/>
  <c r="N15" i="15"/>
  <c r="M16" i="15"/>
  <c r="L17" i="15"/>
  <c r="K18" i="15"/>
  <c r="J19" i="15"/>
  <c r="I20" i="15"/>
  <c r="H21" i="15"/>
  <c r="G22" i="15"/>
  <c r="F23" i="15"/>
  <c r="E24" i="15"/>
  <c r="D25" i="15"/>
  <c r="X68" i="14"/>
  <c r="X69" i="14" s="1"/>
  <c r="W68" i="14"/>
  <c r="W69" i="14" s="1"/>
  <c r="V68" i="14"/>
  <c r="V69" i="14" s="1"/>
  <c r="U68" i="14"/>
  <c r="U69" i="14" s="1"/>
  <c r="T68" i="14"/>
  <c r="T69" i="14" s="1"/>
  <c r="S68" i="14"/>
  <c r="S69" i="14" s="1"/>
  <c r="R68" i="14"/>
  <c r="R69" i="14" s="1"/>
  <c r="Q68" i="14"/>
  <c r="Q69" i="14" s="1"/>
  <c r="P68" i="14"/>
  <c r="P69" i="14" s="1"/>
  <c r="O68" i="14"/>
  <c r="O69" i="14" s="1"/>
  <c r="N68" i="14"/>
  <c r="N69" i="14" s="1"/>
  <c r="M68" i="14"/>
  <c r="M69" i="14" s="1"/>
  <c r="L68" i="14"/>
  <c r="L69" i="14" s="1"/>
  <c r="K68" i="14"/>
  <c r="K69" i="14" s="1"/>
  <c r="J68" i="14"/>
  <c r="J69" i="14" s="1"/>
  <c r="I68" i="14"/>
  <c r="I69" i="14" s="1"/>
  <c r="H68" i="14"/>
  <c r="H69" i="14" s="1"/>
  <c r="G68" i="14"/>
  <c r="G69" i="14" s="1"/>
  <c r="F68" i="14"/>
  <c r="F69" i="14" s="1"/>
  <c r="E68" i="14"/>
  <c r="E69" i="14" s="1"/>
  <c r="D68" i="14"/>
  <c r="D69" i="14" s="1"/>
  <c r="C68" i="14"/>
  <c r="C69" i="14" s="1"/>
  <c r="B68" i="14"/>
  <c r="B69" i="14" s="1"/>
  <c r="W69" i="13"/>
  <c r="V68" i="13"/>
  <c r="V69" i="13" s="1"/>
  <c r="U68" i="13"/>
  <c r="U69" i="13" s="1"/>
  <c r="T68" i="13"/>
  <c r="T69" i="13" s="1"/>
  <c r="S68" i="13"/>
  <c r="S69" i="13" s="1"/>
  <c r="R68" i="13"/>
  <c r="R69" i="13" s="1"/>
  <c r="Q68" i="13"/>
  <c r="Q69" i="13" s="1"/>
  <c r="P68" i="13"/>
  <c r="P69" i="13" s="1"/>
  <c r="O68" i="13"/>
  <c r="O69" i="13" s="1"/>
  <c r="N68" i="13"/>
  <c r="N69" i="13" s="1"/>
  <c r="M68" i="13"/>
  <c r="M69" i="13" s="1"/>
  <c r="L68" i="13"/>
  <c r="L69" i="13" s="1"/>
  <c r="K68" i="13"/>
  <c r="K69" i="13" s="1"/>
  <c r="J68" i="13"/>
  <c r="J69" i="13" s="1"/>
  <c r="I68" i="13"/>
  <c r="I69" i="13" s="1"/>
  <c r="H68" i="13"/>
  <c r="H69" i="13" s="1"/>
  <c r="G68" i="13"/>
  <c r="G69" i="13" s="1"/>
  <c r="F68" i="13"/>
  <c r="F69" i="13" s="1"/>
  <c r="E68" i="13"/>
  <c r="E69" i="13" s="1"/>
  <c r="D68" i="13"/>
  <c r="D69" i="13" s="1"/>
  <c r="C68" i="13"/>
  <c r="C69" i="13" s="1"/>
  <c r="X68" i="12"/>
  <c r="X69" i="12" s="1"/>
  <c r="W68" i="12"/>
  <c r="W69" i="12" s="1"/>
  <c r="V68" i="12"/>
  <c r="V69" i="12" s="1"/>
  <c r="U68" i="12"/>
  <c r="U69" i="12" s="1"/>
  <c r="T68" i="12"/>
  <c r="T69" i="12" s="1"/>
  <c r="S68" i="12"/>
  <c r="S69" i="12" s="1"/>
  <c r="R68" i="12"/>
  <c r="R69" i="12" s="1"/>
  <c r="Q68" i="12"/>
  <c r="Q69" i="12" s="1"/>
  <c r="P68" i="12"/>
  <c r="P69" i="12" s="1"/>
  <c r="O68" i="12"/>
  <c r="O69" i="12" s="1"/>
  <c r="N68" i="12"/>
  <c r="N69" i="12" s="1"/>
  <c r="M68" i="12"/>
  <c r="M69" i="12" s="1"/>
  <c r="L68" i="12"/>
  <c r="L69" i="12" s="1"/>
  <c r="K68" i="12"/>
  <c r="K69" i="12" s="1"/>
  <c r="J68" i="12"/>
  <c r="J69" i="12" s="1"/>
  <c r="I68" i="12"/>
  <c r="I69" i="12" s="1"/>
  <c r="H68" i="12"/>
  <c r="H69" i="12" s="1"/>
  <c r="G68" i="12"/>
  <c r="G69" i="12" s="1"/>
  <c r="F68" i="12"/>
  <c r="F69" i="12" s="1"/>
  <c r="E68" i="12"/>
  <c r="E69" i="12" s="1"/>
  <c r="D68" i="12"/>
  <c r="D69" i="12" s="1"/>
  <c r="C68" i="12"/>
  <c r="C69" i="12" s="1"/>
  <c r="B68" i="12"/>
  <c r="B69" i="12" s="1"/>
  <c r="X68" i="10"/>
  <c r="X69" i="10" s="1"/>
  <c r="W68" i="10"/>
  <c r="W69" i="10" s="1"/>
  <c r="V68" i="10"/>
  <c r="V69" i="10" s="1"/>
  <c r="U68" i="10"/>
  <c r="U69" i="10" s="1"/>
  <c r="T68" i="10"/>
  <c r="T69" i="10" s="1"/>
  <c r="S68" i="10"/>
  <c r="S69" i="10" s="1"/>
  <c r="R68" i="10"/>
  <c r="R69" i="10" s="1"/>
  <c r="Q68" i="10"/>
  <c r="Q69" i="10" s="1"/>
  <c r="P68" i="10"/>
  <c r="P69" i="10" s="1"/>
  <c r="O68" i="10"/>
  <c r="O69" i="10" s="1"/>
  <c r="N68" i="10"/>
  <c r="N69" i="10" s="1"/>
  <c r="M68" i="10"/>
  <c r="M69" i="10" s="1"/>
  <c r="L68" i="10"/>
  <c r="L69" i="10" s="1"/>
  <c r="K68" i="10"/>
  <c r="K69" i="10" s="1"/>
  <c r="J68" i="10"/>
  <c r="J69" i="10" s="1"/>
  <c r="I68" i="10"/>
  <c r="I69" i="10" s="1"/>
  <c r="H68" i="10"/>
  <c r="H69" i="10" s="1"/>
  <c r="G68" i="10"/>
  <c r="G69" i="10" s="1"/>
  <c r="F68" i="10"/>
  <c r="F69" i="10" s="1"/>
  <c r="E68" i="10"/>
  <c r="E69" i="10" s="1"/>
  <c r="D68" i="10"/>
  <c r="D69" i="10" s="1"/>
  <c r="C68" i="10"/>
  <c r="C69" i="10" s="1"/>
  <c r="B68" i="10"/>
  <c r="B69" i="10" s="1"/>
  <c r="X68" i="9"/>
  <c r="X69" i="9" s="1"/>
  <c r="W68" i="9"/>
  <c r="W69" i="9" s="1"/>
  <c r="V68" i="9"/>
  <c r="V69" i="9" s="1"/>
  <c r="U68" i="9"/>
  <c r="U69" i="9" s="1"/>
  <c r="T68" i="9"/>
  <c r="T69" i="9" s="1"/>
  <c r="S68" i="9"/>
  <c r="S69" i="9" s="1"/>
  <c r="R68" i="9"/>
  <c r="R69" i="9" s="1"/>
  <c r="Q68" i="9"/>
  <c r="Q69" i="9" s="1"/>
  <c r="P68" i="9"/>
  <c r="P69" i="9" s="1"/>
  <c r="O68" i="9"/>
  <c r="O69" i="9" s="1"/>
  <c r="N68" i="9"/>
  <c r="N69" i="9" s="1"/>
  <c r="M68" i="9"/>
  <c r="M69" i="9" s="1"/>
  <c r="L68" i="9"/>
  <c r="L69" i="9" s="1"/>
  <c r="K68" i="9"/>
  <c r="K69" i="9" s="1"/>
  <c r="J68" i="9"/>
  <c r="J69" i="9" s="1"/>
  <c r="I68" i="9"/>
  <c r="I69" i="9" s="1"/>
  <c r="H68" i="9"/>
  <c r="H69" i="9" s="1"/>
  <c r="G68" i="9"/>
  <c r="G69" i="9" s="1"/>
  <c r="F68" i="9"/>
  <c r="F69" i="9" s="1"/>
  <c r="E68" i="9"/>
  <c r="E69" i="9" s="1"/>
  <c r="D68" i="9"/>
  <c r="D69" i="9" s="1"/>
  <c r="C68" i="9"/>
  <c r="C69" i="9" s="1"/>
  <c r="B68" i="9"/>
  <c r="B69" i="9" s="1"/>
  <c r="X68" i="8"/>
  <c r="X69" i="8" s="1"/>
  <c r="W68" i="8"/>
  <c r="W69" i="8" s="1"/>
  <c r="V68" i="8"/>
  <c r="V69" i="8" s="1"/>
  <c r="U68" i="8"/>
  <c r="U69" i="8" s="1"/>
  <c r="T68" i="8"/>
  <c r="T69" i="8" s="1"/>
  <c r="S68" i="8"/>
  <c r="S69" i="8" s="1"/>
  <c r="R68" i="8"/>
  <c r="R69" i="8" s="1"/>
  <c r="Q68" i="8"/>
  <c r="Q69" i="8" s="1"/>
  <c r="P68" i="8"/>
  <c r="P69" i="8" s="1"/>
  <c r="O68" i="8"/>
  <c r="O69" i="8" s="1"/>
  <c r="N68" i="8"/>
  <c r="N69" i="8" s="1"/>
  <c r="M68" i="8"/>
  <c r="M69" i="8" s="1"/>
  <c r="L68" i="8"/>
  <c r="L69" i="8" s="1"/>
  <c r="K68" i="8"/>
  <c r="K69" i="8" s="1"/>
  <c r="J68" i="8"/>
  <c r="J69" i="8" s="1"/>
  <c r="I68" i="8"/>
  <c r="I69" i="8" s="1"/>
  <c r="H68" i="8"/>
  <c r="H69" i="8" s="1"/>
  <c r="G68" i="8"/>
  <c r="G69" i="8" s="1"/>
  <c r="F68" i="8"/>
  <c r="F69" i="8" s="1"/>
  <c r="E68" i="8"/>
  <c r="E69" i="8" s="1"/>
  <c r="D68" i="8"/>
  <c r="D69" i="8" s="1"/>
  <c r="C68" i="8"/>
  <c r="C69" i="8" s="1"/>
  <c r="B68" i="8"/>
  <c r="B69" i="8" s="1"/>
  <c r="X68" i="7"/>
  <c r="X69" i="7" s="1"/>
  <c r="W68" i="7"/>
  <c r="W69" i="7" s="1"/>
  <c r="V68" i="7"/>
  <c r="V69" i="7" s="1"/>
  <c r="U68" i="7"/>
  <c r="U69" i="7" s="1"/>
  <c r="T68" i="7"/>
  <c r="T69" i="7" s="1"/>
  <c r="S68" i="7"/>
  <c r="S69" i="7" s="1"/>
  <c r="R68" i="7"/>
  <c r="R69" i="7" s="1"/>
  <c r="Q68" i="7"/>
  <c r="Q69" i="7" s="1"/>
  <c r="P68" i="7"/>
  <c r="P69" i="7" s="1"/>
  <c r="O68" i="7"/>
  <c r="O69" i="7" s="1"/>
  <c r="N68" i="7"/>
  <c r="N69" i="7" s="1"/>
  <c r="M68" i="7"/>
  <c r="M69" i="7" s="1"/>
  <c r="L68" i="7"/>
  <c r="L69" i="7" s="1"/>
  <c r="K68" i="7"/>
  <c r="K69" i="7" s="1"/>
  <c r="J68" i="7"/>
  <c r="J69" i="7" s="1"/>
  <c r="I68" i="7"/>
  <c r="I69" i="7" s="1"/>
  <c r="H68" i="7"/>
  <c r="H69" i="7" s="1"/>
  <c r="G68" i="7"/>
  <c r="G69" i="7" s="1"/>
  <c r="F68" i="7"/>
  <c r="F69" i="7" s="1"/>
  <c r="E68" i="7"/>
  <c r="E69" i="7" s="1"/>
  <c r="D68" i="7"/>
  <c r="D69" i="7" s="1"/>
  <c r="C68" i="7"/>
  <c r="C69" i="7" s="1"/>
  <c r="B68" i="7"/>
  <c r="B69" i="7" s="1"/>
  <c r="X68" i="6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C66" i="5"/>
  <c r="X68" i="5"/>
  <c r="X66" i="1"/>
  <c r="X68" i="1" s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X69" i="6" l="1"/>
  <c r="W68" i="6"/>
  <c r="X69" i="5"/>
  <c r="W68" i="5"/>
  <c r="W68" i="1"/>
  <c r="X69" i="1"/>
  <c r="W69" i="6" l="1"/>
  <c r="V68" i="6"/>
  <c r="W69" i="5"/>
  <c r="V68" i="5"/>
  <c r="V68" i="1"/>
  <c r="W69" i="1"/>
  <c r="V69" i="6" l="1"/>
  <c r="U68" i="6"/>
  <c r="V69" i="5"/>
  <c r="U68" i="5"/>
  <c r="V69" i="1"/>
  <c r="U68" i="1"/>
  <c r="U69" i="6" l="1"/>
  <c r="T68" i="6"/>
  <c r="U69" i="5"/>
  <c r="T68" i="5"/>
  <c r="U69" i="1"/>
  <c r="T68" i="1"/>
  <c r="T69" i="6" l="1"/>
  <c r="S68" i="6"/>
  <c r="T69" i="5"/>
  <c r="S68" i="5"/>
  <c r="T69" i="1"/>
  <c r="S68" i="1"/>
  <c r="S69" i="6" l="1"/>
  <c r="R68" i="6"/>
  <c r="S69" i="5"/>
  <c r="R68" i="5"/>
  <c r="S69" i="1"/>
  <c r="R68" i="1"/>
  <c r="R69" i="6" l="1"/>
  <c r="Q68" i="6"/>
  <c r="R69" i="5"/>
  <c r="Q68" i="5"/>
  <c r="R69" i="1"/>
  <c r="Q68" i="1"/>
  <c r="Q69" i="6" l="1"/>
  <c r="P68" i="6"/>
  <c r="Q69" i="5"/>
  <c r="P68" i="5"/>
  <c r="Q69" i="1"/>
  <c r="P68" i="1"/>
  <c r="P69" i="6" l="1"/>
  <c r="O68" i="6"/>
  <c r="P69" i="5"/>
  <c r="O68" i="5"/>
  <c r="P69" i="1"/>
  <c r="O68" i="1"/>
  <c r="O69" i="6" l="1"/>
  <c r="N68" i="6"/>
  <c r="O69" i="5"/>
  <c r="N68" i="5"/>
  <c r="O69" i="1"/>
  <c r="N68" i="1"/>
  <c r="N69" i="6" l="1"/>
  <c r="M68" i="6"/>
  <c r="N69" i="5"/>
  <c r="M68" i="5"/>
  <c r="N69" i="1"/>
  <c r="M68" i="1"/>
  <c r="M69" i="6" l="1"/>
  <c r="L68" i="6"/>
  <c r="M69" i="5"/>
  <c r="L68" i="5"/>
  <c r="M69" i="1"/>
  <c r="L68" i="1"/>
  <c r="L69" i="6" l="1"/>
  <c r="K68" i="6"/>
  <c r="L69" i="5"/>
  <c r="K68" i="5"/>
  <c r="L69" i="1"/>
  <c r="K68" i="1"/>
  <c r="K69" i="6" l="1"/>
  <c r="J68" i="6"/>
  <c r="K69" i="5"/>
  <c r="J68" i="5"/>
  <c r="K69" i="1"/>
  <c r="J68" i="1"/>
  <c r="J69" i="6" l="1"/>
  <c r="I68" i="6"/>
  <c r="J69" i="5"/>
  <c r="I68" i="5"/>
  <c r="J69" i="1"/>
  <c r="I68" i="1"/>
  <c r="I69" i="6" l="1"/>
  <c r="H68" i="6"/>
  <c r="I69" i="5"/>
  <c r="H68" i="5"/>
  <c r="I69" i="1"/>
  <c r="H68" i="1"/>
  <c r="H69" i="6" l="1"/>
  <c r="G68" i="6"/>
  <c r="H69" i="5"/>
  <c r="G68" i="5"/>
  <c r="H69" i="1"/>
  <c r="G68" i="1"/>
  <c r="G69" i="6" l="1"/>
  <c r="F68" i="6"/>
  <c r="G69" i="5"/>
  <c r="F68" i="5"/>
  <c r="G69" i="1"/>
  <c r="F68" i="1"/>
  <c r="F69" i="6" l="1"/>
  <c r="E68" i="6"/>
  <c r="F69" i="5"/>
  <c r="E68" i="5"/>
  <c r="D68" i="5" s="1"/>
  <c r="C68" i="5" s="1"/>
  <c r="F69" i="1"/>
  <c r="E68" i="1"/>
  <c r="E69" i="6" l="1"/>
  <c r="D68" i="6"/>
  <c r="E69" i="5"/>
  <c r="E69" i="1"/>
  <c r="D68" i="1"/>
  <c r="D69" i="6" l="1"/>
  <c r="C68" i="6"/>
  <c r="D69" i="5"/>
  <c r="D69" i="1"/>
  <c r="C68" i="1"/>
  <c r="C69" i="6" l="1"/>
  <c r="B68" i="6"/>
  <c r="B69" i="6" s="1"/>
  <c r="C69" i="5"/>
  <c r="C69" i="1"/>
  <c r="B68" i="1"/>
  <c r="B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Moretti</author>
  </authors>
  <commentList>
    <comment ref="G45" authorId="0" shapeId="0" xr:uid="{A27606A9-4236-4339-A60D-C98C901D69B1}">
      <text>
        <r>
          <rPr>
            <b/>
            <sz val="9"/>
            <color indexed="81"/>
            <rFont val="Tahoma"/>
            <family val="2"/>
          </rPr>
          <t>Sofia Moretti:</t>
        </r>
        <r>
          <rPr>
            <sz val="9"/>
            <color indexed="81"/>
            <rFont val="Tahoma"/>
            <family val="2"/>
          </rPr>
          <t xml:space="preserve">
we should exclude it</t>
        </r>
      </text>
    </comment>
  </commentList>
</comments>
</file>

<file path=xl/sharedStrings.xml><?xml version="1.0" encoding="utf-8"?>
<sst xmlns="http://schemas.openxmlformats.org/spreadsheetml/2006/main" count="284" uniqueCount="68">
  <si>
    <t>in a negative IBNR under ELR, which is not consistent with the nature of the line, as no recoveries are</t>
  </si>
  <si>
    <t>expected on the amounts already paid.</t>
  </si>
  <si>
    <t>During recent months, claims payments have reached levels that represent a big amount of the</t>
  </si>
  <si>
    <t>expected loss, even exceeding the estimate produced by the IELR method. This results</t>
  </si>
  <si>
    <t>Actual volumes</t>
  </si>
  <si>
    <t>Actual methodology</t>
  </si>
  <si>
    <t>CL -&gt; Except for the last 3 months</t>
  </si>
  <si>
    <t xml:space="preserve">Last 3 months -&gt;IELR </t>
  </si>
  <si>
    <t>* During 202504 we changed to BF because total IBNP was negative</t>
  </si>
  <si>
    <t>Suggestion</t>
  </si>
  <si>
    <r>
      <t xml:space="preserve">For this reason, we propose </t>
    </r>
    <r>
      <rPr>
        <b/>
        <sz val="11"/>
        <color theme="1"/>
        <rFont val="Aptos Narrow"/>
        <family val="2"/>
        <scheme val="minor"/>
      </rPr>
      <t>switching permanently to the Bornhuetter-Ferguson (BF) method for the last 3 months</t>
    </r>
    <r>
      <rPr>
        <sz val="11"/>
        <color theme="1"/>
        <rFont val="Aptos Narrow"/>
        <family val="2"/>
        <scheme val="minor"/>
      </rPr>
      <t xml:space="preserve">, </t>
    </r>
  </si>
  <si>
    <t xml:space="preserve">which blends observed development with a more stable projection for future periods. This approach is more robust to temporary </t>
  </si>
  <si>
    <t>deviations such as unusually high payments and yields more realistic results in these situations.</t>
  </si>
  <si>
    <t>Avg of Volume 6 and Volume 3</t>
  </si>
  <si>
    <t>Incurral Month</t>
  </si>
  <si>
    <t>Triangle</t>
  </si>
  <si>
    <t>Link ratios</t>
  </si>
  <si>
    <t>Volumes</t>
  </si>
  <si>
    <t>Volume All</t>
  </si>
  <si>
    <t>Volume 12</t>
  </si>
  <si>
    <t>Volume 6</t>
  </si>
  <si>
    <t>Volume 3</t>
  </si>
  <si>
    <t>Simple All</t>
  </si>
  <si>
    <t>Simple 12</t>
  </si>
  <si>
    <t>Simple 6</t>
  </si>
  <si>
    <t>Simple 3</t>
  </si>
  <si>
    <t>Selected</t>
  </si>
  <si>
    <t>Cumulative Used</t>
  </si>
  <si>
    <t>We will mantain the same volumes</t>
  </si>
  <si>
    <t>IELR Recalculation</t>
  </si>
  <si>
    <t xml:space="preserve">Given that the current IELRs lead to more prudent reserve levels, adjusting them downward </t>
  </si>
  <si>
    <t>and reliable estimate in the context of limited development for recent cohorts.</t>
  </si>
  <si>
    <t xml:space="preserve">could risk underestimating future claims. Therefore, maintaining the existing assumptions ensures a more conservative </t>
  </si>
  <si>
    <r>
      <t>I would</t>
    </r>
    <r>
      <rPr>
        <b/>
        <sz val="11"/>
        <color theme="1"/>
        <rFont val="Aptos Narrow"/>
        <family val="2"/>
        <scheme val="minor"/>
      </rPr>
      <t xml:space="preserve"> leave the IELR values as they are</t>
    </r>
    <r>
      <rPr>
        <sz val="11"/>
        <color theme="1"/>
        <rFont val="Aptos Narrow"/>
        <family val="2"/>
        <scheme val="minor"/>
      </rPr>
      <t xml:space="preserve">, since the recalculated figures result in lower IBNR estimates. </t>
    </r>
  </si>
  <si>
    <t>CONCLUSION</t>
  </si>
  <si>
    <t>I would change it to volume 6</t>
  </si>
  <si>
    <t>Avg of Volume 6 and Volume 12</t>
  </si>
  <si>
    <t>I suggest updating the approach by replacing the average of Volume 6 and Volume 12 with solely Volume 12.</t>
  </si>
  <si>
    <t>Additionally, I propose adjusting the IELR values to be no less than 100, to ensure a more adequate baseline for recent cohorts.</t>
  </si>
  <si>
    <t>We could try using BF too</t>
  </si>
  <si>
    <t>Suggested change</t>
  </si>
  <si>
    <t>* We recently changed to BF</t>
  </si>
  <si>
    <t>AccidentMonth</t>
  </si>
  <si>
    <t>Premium</t>
  </si>
  <si>
    <t>I would mantain it</t>
  </si>
  <si>
    <t>more appropriate when limited development is observed and relies on an a priori expected loss ratio rather than emerging claims experience.</t>
  </si>
  <si>
    <t xml:space="preserve">not materially significant. </t>
  </si>
  <si>
    <t xml:space="preserve">a permanent basis, and adjusting the initial loss ratios to be no less than 100. This approach aligns with actuarial best practices, as BF is </t>
  </si>
  <si>
    <t xml:space="preserve">; </t>
  </si>
  <si>
    <t>a more prudent reserve estimate.</t>
  </si>
  <si>
    <t>I propose maintaining the current volume selections, as the last three development months are not relevant for projection purposes under Chain Ladder,</t>
  </si>
  <si>
    <t>given that we will apply the Bornhuetter-Ferguson method for those years.</t>
  </si>
  <si>
    <t>For the remaining months, switching to alternative volume selections would result in lower development factors, which would in turn reduce the projected</t>
  </si>
  <si>
    <t>IBNR under the Chain Ladder method. Since we are taking a conservative approach, I believe keeping the current, slightly higher factors ensures</t>
  </si>
  <si>
    <t>Additionally, we suggest formalizing the change in methodology for the latest three months from the IELR method to BF on</t>
  </si>
  <si>
    <t>a permanent basis. As regards the initial loss ratios, in my recalculation they are higher than the ones we are using. I am not sure what to do with this!</t>
  </si>
  <si>
    <t xml:space="preserve">given that I will apply the Bornhuetter-Ferguson method for those years. For the remaining months, the impact of volume differences is </t>
  </si>
  <si>
    <t xml:space="preserve">Additionally, I suggest formalizing the change in methodology for the latest three months from the IELR method to BF on </t>
  </si>
  <si>
    <t>a permanent basis.</t>
  </si>
  <si>
    <t>I am not sure on what to do with the initial LR. They are extremely higher, but any change would mean a smaller number</t>
  </si>
  <si>
    <t>I suggest updating the approach by replacing the average of Volume 6 and Volume 3 with solely Volume 6.</t>
  </si>
  <si>
    <t>Additionally, I propose adjusting the IELR values to be 100, to ensure a more adequate baseline for recent cohorts.</t>
  </si>
  <si>
    <t>I suggest updating the approach by replacing the average of Volume 6 and Volume 3 with solely Volume 12. Volume 3 is not stable enough to use it</t>
  </si>
  <si>
    <t>Initial LR seem to be OK as they are</t>
  </si>
  <si>
    <t>Initial LR recalc</t>
  </si>
  <si>
    <t>If we want to be conservative, I wil let the initial loss ratios as they are now</t>
  </si>
  <si>
    <t>I would not make changes in the volumes or Initial LR</t>
  </si>
  <si>
    <t>I suggest chagning the methodology for the last 3 months to BF.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</si>
</sst>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3" fontId="4" fillId="0" borderId="0" xfId="0" applyNumberFormat="1" applyFont="1"/>
    <xf numFmtId="165" fontId="4" fillId="0" borderId="0" xfId="0" applyNumberFormat="1" applyFont="1"/>
    <xf numFmtId="43" fontId="0" fillId="0" borderId="0" xfId="0" applyNumberFormat="1"/>
    <xf numFmtId="43" fontId="0" fillId="4" borderId="0" xfId="0" applyNumberFormat="1" applyFill="1"/>
    <xf numFmtId="164" fontId="0" fillId="0" borderId="0" xfId="0" applyNumberFormat="1"/>
    <xf numFmtId="43" fontId="3" fillId="0" borderId="0" xfId="1"/>
    <xf numFmtId="9" fontId="0" fillId="0" borderId="0" xfId="2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3" fontId="0" fillId="5" borderId="0" xfId="1" applyFont="1" applyFill="1"/>
    <xf numFmtId="0" fontId="0" fillId="0" borderId="0" xfId="0" applyBorder="1"/>
    <xf numFmtId="43" fontId="0" fillId="5" borderId="0" xfId="0" applyNumberFormat="1" applyFill="1"/>
    <xf numFmtId="0" fontId="0" fillId="0" borderId="6" xfId="0" applyBorder="1"/>
    <xf numFmtId="0" fontId="0" fillId="0" borderId="1" xfId="0" applyBorder="1"/>
    <xf numFmtId="0" fontId="0" fillId="0" borderId="2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136071</xdr:colOff>
      <xdr:row>23</xdr:row>
      <xdr:rowOff>108857</xdr:rowOff>
    </xdr:from>
    <xdr:to>
      <xdr:col>11</xdr:col>
      <xdr:colOff>449035</xdr:colOff>
      <xdr:row>23</xdr:row>
      <xdr:rowOff>108857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39DC1EE-01B6-42B4-0EBA-70A1DCC02536}"/>
            </a:ext>
          </a:extLst>
        </xdr:cNvPr>
        <xdr:cNvCxnSpPr/>
      </xdr:nvCxnSpPr>
      <xdr:spPr>
        <a:xfrm>
          <a:off x="4286250" y="4517571"/>
          <a:ext cx="469446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190500</xdr:colOff>
      <xdr:row>74</xdr:row>
      <xdr:rowOff>176893</xdr:rowOff>
    </xdr:from>
    <xdr:to>
      <xdr:col>7</xdr:col>
      <xdr:colOff>249807</xdr:colOff>
      <xdr:row>97</xdr:row>
      <xdr:rowOff>167978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415E9-7AA4-DADB-43D1-01329AB0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4614072"/>
          <a:ext cx="5706271" cy="43725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18</xdr:col>
      <xdr:colOff>65028</xdr:colOff>
      <xdr:row>98</xdr:row>
      <xdr:rowOff>68035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A027D6-6FC9-2596-427B-6AE02F080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8143" y="14627679"/>
          <a:ext cx="7358456" cy="4449535"/>
        </a:xfrm>
        <a:prstGeom prst="rect">
          <a:avLst/>
        </a:prstGeom>
      </xdr:spPr>
    </xdr:pic>
    <xdr:clientData/>
  </xdr:twoCellAnchor>
  <xdr:twoCellAnchor>
    <xdr:from>
      <xdr:col>14</xdr:col>
      <xdr:colOff>217714</xdr:colOff>
      <xdr:row>113</xdr:row>
      <xdr:rowOff>190499</xdr:rowOff>
    </xdr:from>
    <xdr:to>
      <xdr:col>16</xdr:col>
      <xdr:colOff>639535</xdr:colOff>
      <xdr:row>117</xdr:row>
      <xdr:rowOff>108858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192E3AB-7789-592A-6AB3-11516A4B5155}"/>
            </a:ext>
          </a:extLst>
        </xdr:cNvPr>
        <xdr:cNvSpPr/>
      </xdr:nvSpPr>
      <xdr:spPr>
        <a:xfrm>
          <a:off x="11824607" y="22043570"/>
          <a:ext cx="1823357" cy="6803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Mantain</a:t>
          </a:r>
          <a:r>
            <a:rPr lang="en-US" sz="1100" baseline="0"/>
            <a:t> volumes</a:t>
          </a:r>
        </a:p>
        <a:p>
          <a:pPr algn="l"/>
          <a:r>
            <a:rPr lang="en-US" sz="1100" baseline="0"/>
            <a:t>Mantain IELR</a:t>
          </a:r>
        </a:p>
        <a:p>
          <a:pPr algn="l"/>
          <a:r>
            <a:rPr lang="en-US" sz="1100" baseline="0"/>
            <a:t>Change last 3 years to BF</a:t>
          </a:r>
          <a:endParaRPr lang="en-US" sz="1100"/>
        </a:p>
      </xdr:txBody>
    </xdr:sp>
    <xdr:clientData/>
  </xdr:twoCellAnchor>
  <xdr:twoCellAnchor>
    <xdr:from>
      <xdr:col>13</xdr:col>
      <xdr:colOff>122465</xdr:colOff>
      <xdr:row>115</xdr:row>
      <xdr:rowOff>176894</xdr:rowOff>
    </xdr:from>
    <xdr:to>
      <xdr:col>14</xdr:col>
      <xdr:colOff>13607</xdr:colOff>
      <xdr:row>116</xdr:row>
      <xdr:rowOff>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235B9DC-B51B-8988-9C0D-7D000DE0F973}"/>
            </a:ext>
          </a:extLst>
        </xdr:cNvPr>
        <xdr:cNvCxnSpPr/>
      </xdr:nvCxnSpPr>
      <xdr:spPr>
        <a:xfrm>
          <a:off x="11008179" y="22410965"/>
          <a:ext cx="612321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353786</xdr:colOff>
      <xdr:row>107</xdr:row>
      <xdr:rowOff>122464</xdr:rowOff>
    </xdr:from>
    <xdr:to>
      <xdr:col>17</xdr:col>
      <xdr:colOff>27214</xdr:colOff>
      <xdr:row>111</xdr:row>
      <xdr:rowOff>13608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C75345-DB0F-4A36-83A6-06507BA4807F}"/>
            </a:ext>
          </a:extLst>
        </xdr:cNvPr>
        <xdr:cNvSpPr/>
      </xdr:nvSpPr>
      <xdr:spPr>
        <a:xfrm>
          <a:off x="11566072" y="20818928"/>
          <a:ext cx="1918606" cy="6803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Change volumne to 6</a:t>
          </a:r>
        </a:p>
        <a:p>
          <a:pPr algn="l"/>
          <a:r>
            <a:rPr lang="en-US" sz="1100"/>
            <a:t>Change IELR to 100</a:t>
          </a:r>
        </a:p>
      </xdr:txBody>
    </xdr:sp>
    <xdr:clientData/>
  </xdr:twoCellAnchor>
  <xdr:twoCellAnchor>
    <xdr:from>
      <xdr:col>13</xdr:col>
      <xdr:colOff>299359</xdr:colOff>
      <xdr:row>109</xdr:row>
      <xdr:rowOff>2</xdr:rowOff>
    </xdr:from>
    <xdr:to>
      <xdr:col>14</xdr:col>
      <xdr:colOff>190501</xdr:colOff>
      <xdr:row>109</xdr:row>
      <xdr:rowOff>13609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2AF3B2A-D401-4EAC-9156-DD82F4D81931}"/>
            </a:ext>
          </a:extLst>
        </xdr:cNvPr>
        <xdr:cNvCxnSpPr/>
      </xdr:nvCxnSpPr>
      <xdr:spPr>
        <a:xfrm>
          <a:off x="10763252" y="21091073"/>
          <a:ext cx="639535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748392</xdr:colOff>
      <xdr:row>74</xdr:row>
      <xdr:rowOff>176893</xdr:rowOff>
    </xdr:from>
    <xdr:to>
      <xdr:col>7</xdr:col>
      <xdr:colOff>762797</xdr:colOff>
      <xdr:row>97</xdr:row>
      <xdr:rowOff>180801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E2DACD-0CA6-5B19-55E8-2662CDAAD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722"/>
        <a:stretch/>
      </xdr:blipFill>
      <xdr:spPr>
        <a:xfrm>
          <a:off x="748392" y="14586857"/>
          <a:ext cx="5715798" cy="4393028"/>
        </a:xfrm>
        <a:prstGeom prst="rect">
          <a:avLst/>
        </a:prstGeom>
      </xdr:spPr>
    </xdr:pic>
    <xdr:clientData/>
  </xdr:twoCellAnchor>
  <xdr:twoCellAnchor editAs="oneCell">
    <xdr:from>
      <xdr:col>8</xdr:col>
      <xdr:colOff>748393</xdr:colOff>
      <xdr:row>74</xdr:row>
      <xdr:rowOff>136071</xdr:rowOff>
    </xdr:from>
    <xdr:to>
      <xdr:col>18</xdr:col>
      <xdr:colOff>744024</xdr:colOff>
      <xdr:row>98</xdr:row>
      <xdr:rowOff>79551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D95899-D119-3E72-E35D-3F8B1FD9B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2607" y="14546035"/>
          <a:ext cx="7697274" cy="4515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353786</xdr:colOff>
      <xdr:row>107</xdr:row>
      <xdr:rowOff>122463</xdr:rowOff>
    </xdr:from>
    <xdr:to>
      <xdr:col>17</xdr:col>
      <xdr:colOff>27214</xdr:colOff>
      <xdr:row>112</xdr:row>
      <xdr:rowOff>10885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BF4A50-045A-4ED9-88E3-38D34AC13AA6}"/>
            </a:ext>
          </a:extLst>
        </xdr:cNvPr>
        <xdr:cNvSpPr/>
      </xdr:nvSpPr>
      <xdr:spPr>
        <a:xfrm>
          <a:off x="11849100" y="20173949"/>
          <a:ext cx="1959428" cy="8245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Adjusting</a:t>
          </a:r>
          <a:r>
            <a:rPr lang="en-US" sz="1100" baseline="0"/>
            <a:t> initial LR for BF</a:t>
          </a:r>
        </a:p>
        <a:p>
          <a:pPr algn="l"/>
          <a:r>
            <a:rPr lang="en-US" sz="1100" baseline="0"/>
            <a:t>Mantaining volumes</a:t>
          </a:r>
        </a:p>
        <a:p>
          <a:pPr algn="l"/>
          <a:r>
            <a:rPr lang="en-US" sz="1100" baseline="0"/>
            <a:t>Permanently changing from IELR to BF</a:t>
          </a:r>
          <a:endParaRPr lang="en-US" sz="1100"/>
        </a:p>
      </xdr:txBody>
    </xdr:sp>
    <xdr:clientData/>
  </xdr:twoCellAnchor>
  <xdr:twoCellAnchor>
    <xdr:from>
      <xdr:col>13</xdr:col>
      <xdr:colOff>299359</xdr:colOff>
      <xdr:row>109</xdr:row>
      <xdr:rowOff>2</xdr:rowOff>
    </xdr:from>
    <xdr:to>
      <xdr:col>14</xdr:col>
      <xdr:colOff>190501</xdr:colOff>
      <xdr:row>109</xdr:row>
      <xdr:rowOff>13609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07F44CA-86C3-4E7E-BFAC-14D8E79C1C95}"/>
            </a:ext>
          </a:extLst>
        </xdr:cNvPr>
        <xdr:cNvCxnSpPr/>
      </xdr:nvCxnSpPr>
      <xdr:spPr>
        <a:xfrm>
          <a:off x="10719709" y="20993102"/>
          <a:ext cx="634092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75</xdr:row>
      <xdr:rowOff>0</xdr:rowOff>
    </xdr:from>
    <xdr:to>
      <xdr:col>6</xdr:col>
      <xdr:colOff>598714</xdr:colOff>
      <xdr:row>98</xdr:row>
      <xdr:rowOff>12635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136916-12F4-84B3-F9D3-1532C462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29657"/>
          <a:ext cx="5606143" cy="4268949"/>
        </a:xfrm>
        <a:prstGeom prst="rect">
          <a:avLst/>
        </a:prstGeom>
      </xdr:spPr>
    </xdr:pic>
    <xdr:clientData/>
  </xdr:twoCellAnchor>
  <xdr:twoCellAnchor editAs="oneCell">
    <xdr:from>
      <xdr:col>7</xdr:col>
      <xdr:colOff>359228</xdr:colOff>
      <xdr:row>74</xdr:row>
      <xdr:rowOff>152400</xdr:rowOff>
    </xdr:from>
    <xdr:to>
      <xdr:col>16</xdr:col>
      <xdr:colOff>700457</xdr:colOff>
      <xdr:row>98</xdr:row>
      <xdr:rowOff>150299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3D2E45-D685-7F10-198A-7E7D40529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3971" y="14097000"/>
          <a:ext cx="7525800" cy="44392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353785</xdr:colOff>
      <xdr:row>107</xdr:row>
      <xdr:rowOff>122464</xdr:rowOff>
    </xdr:from>
    <xdr:to>
      <xdr:col>18</xdr:col>
      <xdr:colOff>141515</xdr:colOff>
      <xdr:row>111</xdr:row>
      <xdr:rowOff>130628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67DECA-99B1-4818-AD98-463D799E8616}"/>
            </a:ext>
          </a:extLst>
        </xdr:cNvPr>
        <xdr:cNvSpPr/>
      </xdr:nvSpPr>
      <xdr:spPr>
        <a:xfrm>
          <a:off x="11849099" y="20173950"/>
          <a:ext cx="2835730" cy="770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Adjusting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initial LR for BF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Mantaining volumes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Permanently changing from IELR to BF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299359</xdr:colOff>
      <xdr:row>109</xdr:row>
      <xdr:rowOff>2</xdr:rowOff>
    </xdr:from>
    <xdr:to>
      <xdr:col>14</xdr:col>
      <xdr:colOff>190501</xdr:colOff>
      <xdr:row>109</xdr:row>
      <xdr:rowOff>13609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0738A70-D024-4349-A046-22230D4AC7FE}"/>
            </a:ext>
          </a:extLst>
        </xdr:cNvPr>
        <xdr:cNvCxnSpPr/>
      </xdr:nvCxnSpPr>
      <xdr:spPr>
        <a:xfrm>
          <a:off x="11005459" y="20292062"/>
          <a:ext cx="653142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740228</xdr:colOff>
      <xdr:row>74</xdr:row>
      <xdr:rowOff>152400</xdr:rowOff>
    </xdr:from>
    <xdr:to>
      <xdr:col>20</xdr:col>
      <xdr:colOff>740624</xdr:colOff>
      <xdr:row>97</xdr:row>
      <xdr:rowOff>173408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073060-1C63-3B05-6982-A53D346C4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3657" y="14097000"/>
          <a:ext cx="12584281" cy="42773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353786</xdr:colOff>
      <xdr:row>107</xdr:row>
      <xdr:rowOff>122464</xdr:rowOff>
    </xdr:from>
    <xdr:to>
      <xdr:col>17</xdr:col>
      <xdr:colOff>500744</xdr:colOff>
      <xdr:row>111</xdr:row>
      <xdr:rowOff>54429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07DEC1-2EAB-4C71-8632-4AC9A6B87A8C}"/>
            </a:ext>
          </a:extLst>
        </xdr:cNvPr>
        <xdr:cNvSpPr/>
      </xdr:nvSpPr>
      <xdr:spPr>
        <a:xfrm>
          <a:off x="11849100" y="20173950"/>
          <a:ext cx="2432958" cy="6830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Initial LR??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Mantaining volumes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Permanently changing from IELR to BF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299359</xdr:colOff>
      <xdr:row>109</xdr:row>
      <xdr:rowOff>2</xdr:rowOff>
    </xdr:from>
    <xdr:to>
      <xdr:col>14</xdr:col>
      <xdr:colOff>190501</xdr:colOff>
      <xdr:row>109</xdr:row>
      <xdr:rowOff>13609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3E79B3-4515-4699-8B16-3ADC16ADA313}"/>
            </a:ext>
          </a:extLst>
        </xdr:cNvPr>
        <xdr:cNvCxnSpPr/>
      </xdr:nvCxnSpPr>
      <xdr:spPr>
        <a:xfrm>
          <a:off x="11005459" y="20292062"/>
          <a:ext cx="653142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250371</xdr:colOff>
      <xdr:row>74</xdr:row>
      <xdr:rowOff>130628</xdr:rowOff>
    </xdr:from>
    <xdr:to>
      <xdr:col>21</xdr:col>
      <xdr:colOff>22242</xdr:colOff>
      <xdr:row>98</xdr:row>
      <xdr:rowOff>14211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A502AF-58F3-E32D-239A-B605098C6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14075228"/>
          <a:ext cx="13117756" cy="4324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500743</xdr:colOff>
      <xdr:row>75</xdr:row>
      <xdr:rowOff>10886</xdr:rowOff>
    </xdr:from>
    <xdr:to>
      <xdr:col>20</xdr:col>
      <xdr:colOff>501139</xdr:colOff>
      <xdr:row>98</xdr:row>
      <xdr:rowOff>12841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17198-D842-8EEF-940B-8BCEF69C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4172" y="14140543"/>
          <a:ext cx="12584281" cy="42582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75</xdr:row>
      <xdr:rowOff>0</xdr:rowOff>
    </xdr:from>
    <xdr:to>
      <xdr:col>19</xdr:col>
      <xdr:colOff>733817</xdr:colOff>
      <xdr:row>98</xdr:row>
      <xdr:rowOff>30534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94FA1C-3FF4-7DFE-6E59-4C69937DC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429" y="14129657"/>
          <a:ext cx="12555702" cy="42868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696685</xdr:colOff>
      <xdr:row>74</xdr:row>
      <xdr:rowOff>174172</xdr:rowOff>
    </xdr:from>
    <xdr:to>
      <xdr:col>20</xdr:col>
      <xdr:colOff>649450</xdr:colOff>
      <xdr:row>98</xdr:row>
      <xdr:rowOff>48228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413EC2-1EB9-D16B-7DBE-D6A8B5CBA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0114" y="14118772"/>
          <a:ext cx="12536650" cy="43154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250371</xdr:colOff>
      <xdr:row>74</xdr:row>
      <xdr:rowOff>63618</xdr:rowOff>
    </xdr:from>
    <xdr:to>
      <xdr:col>21</xdr:col>
      <xdr:colOff>159465</xdr:colOff>
      <xdr:row>98</xdr:row>
      <xdr:rowOff>73068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2C10CE-A9F4-6AE3-4577-3A8C4FE7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4371" y="14008218"/>
          <a:ext cx="7594408" cy="4450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380998</xdr:colOff>
      <xdr:row>74</xdr:row>
      <xdr:rowOff>96275</xdr:rowOff>
    </xdr:from>
    <xdr:to>
      <xdr:col>10</xdr:col>
      <xdr:colOff>631370</xdr:colOff>
      <xdr:row>98</xdr:row>
      <xdr:rowOff>100128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942D13-2943-04B1-DD9F-4B8811DFA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2427" y="14040875"/>
          <a:ext cx="5845629" cy="4445224"/>
        </a:xfrm>
        <a:prstGeom prst="rect">
          <a:avLst/>
        </a:prstGeom>
      </xdr:spPr>
    </xdr:pic>
    <xdr:clientData/>
  </xdr:twoCellAnchor>
  <xdr:twoCellAnchor>
    <xdr:from>
      <xdr:col>14</xdr:col>
      <xdr:colOff>195941</xdr:colOff>
      <xdr:row>108</xdr:row>
      <xdr:rowOff>32656</xdr:rowOff>
    </xdr:from>
    <xdr:to>
      <xdr:col>16</xdr:col>
      <xdr:colOff>631369</xdr:colOff>
      <xdr:row>111</xdr:row>
      <xdr:rowOff>108858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866A26-BCED-4618-8F45-FEBF2162DA4F}"/>
            </a:ext>
          </a:extLst>
        </xdr:cNvPr>
        <xdr:cNvSpPr/>
      </xdr:nvSpPr>
      <xdr:spPr>
        <a:xfrm>
          <a:off x="11691255" y="20280085"/>
          <a:ext cx="1959428" cy="65314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Changing</a:t>
          </a:r>
          <a:r>
            <a:rPr lang="en-US" sz="1100" baseline="0"/>
            <a:t> last 3 years to BF</a:t>
          </a:r>
          <a:endParaRPr lang="en-US" sz="1100"/>
        </a:p>
      </xdr:txBody>
    </xdr:sp>
    <xdr:clientData/>
  </xdr:twoCellAnchor>
  <xdr:twoCellAnchor>
    <xdr:from>
      <xdr:col>13</xdr:col>
      <xdr:colOff>141514</xdr:colOff>
      <xdr:row>109</xdr:row>
      <xdr:rowOff>95252</xdr:rowOff>
    </xdr:from>
    <xdr:to>
      <xdr:col>14</xdr:col>
      <xdr:colOff>32656</xdr:colOff>
      <xdr:row>109</xdr:row>
      <xdr:rowOff>108859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485D599-EEA8-499B-ADEF-EC90821FE820}"/>
            </a:ext>
          </a:extLst>
        </xdr:cNvPr>
        <xdr:cNvCxnSpPr/>
      </xdr:nvCxnSpPr>
      <xdr:spPr>
        <a:xfrm>
          <a:off x="10874828" y="20538623"/>
          <a:ext cx="653142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353786</xdr:colOff>
      <xdr:row>107</xdr:row>
      <xdr:rowOff>122464</xdr:rowOff>
    </xdr:from>
    <xdr:to>
      <xdr:col>17</xdr:col>
      <xdr:colOff>27214</xdr:colOff>
      <xdr:row>111</xdr:row>
      <xdr:rowOff>13608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E3F746-90AB-440E-B7C7-9D966A6485E9}"/>
            </a:ext>
          </a:extLst>
        </xdr:cNvPr>
        <xdr:cNvSpPr/>
      </xdr:nvSpPr>
      <xdr:spPr>
        <a:xfrm>
          <a:off x="11821886" y="20041144"/>
          <a:ext cx="1959428" cy="6379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299359</xdr:colOff>
      <xdr:row>109</xdr:row>
      <xdr:rowOff>2</xdr:rowOff>
    </xdr:from>
    <xdr:to>
      <xdr:col>14</xdr:col>
      <xdr:colOff>190501</xdr:colOff>
      <xdr:row>109</xdr:row>
      <xdr:rowOff>13609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C49EB3-183F-49D5-9EE6-0E8D29B572FF}"/>
            </a:ext>
          </a:extLst>
        </xdr:cNvPr>
        <xdr:cNvCxnSpPr/>
      </xdr:nvCxnSpPr>
      <xdr:spPr>
        <a:xfrm>
          <a:off x="11005459" y="20292062"/>
          <a:ext cx="653142" cy="13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6E90-9CA3-4EB2-8DD5-10A97D3DF8F8}">
  <dimension ref="A2:Z123"/>
  <sheetViews>
    <sheetView topLeftCell="A56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7" width="11.109375" bestFit="1" customWidth="1"/>
    <col min="8" max="12" width="10.6640625" bestFit="1" customWidth="1"/>
    <col min="13" max="13" width="13.88671875" customWidth="1"/>
    <col min="14" max="15" width="10.6640625" bestFit="1" customWidth="1"/>
    <col min="16" max="19" width="10.33203125" bestFit="1" customWidth="1"/>
    <col min="20" max="20" width="9.33203125" bestFit="1" customWidth="1"/>
    <col min="21" max="23" width="9.5546875" bestFit="1" customWidth="1"/>
    <col min="31" max="31" width="20.5546875" bestFit="1" customWidth="1"/>
    <col min="32" max="32" width="128.6640625" bestFit="1" customWidth="1"/>
  </cols>
  <sheetData>
    <row r="2" spans="1:25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5" x14ac:dyDescent="0.3">
      <c r="A4" s="4">
        <v>45108</v>
      </c>
      <c r="B4" s="5"/>
      <c r="C4" s="5">
        <v>143.83000000000001</v>
      </c>
      <c r="D4" s="5">
        <v>160.76</v>
      </c>
      <c r="E4" s="5">
        <v>160.76</v>
      </c>
      <c r="F4" s="5">
        <v>160.76</v>
      </c>
      <c r="G4" s="5">
        <v>160.76</v>
      </c>
      <c r="H4" s="5">
        <v>160.76</v>
      </c>
      <c r="I4" s="5">
        <v>160.76</v>
      </c>
      <c r="J4" s="5">
        <v>160.76</v>
      </c>
      <c r="K4" s="5">
        <v>160.76</v>
      </c>
      <c r="L4" s="5">
        <v>160.76</v>
      </c>
      <c r="M4" s="5">
        <v>160.76</v>
      </c>
      <c r="N4" s="5">
        <v>160.76</v>
      </c>
      <c r="O4" s="5">
        <v>160.76</v>
      </c>
      <c r="P4" s="5">
        <v>160.76</v>
      </c>
      <c r="Q4" s="5">
        <v>160.76</v>
      </c>
      <c r="R4" s="5">
        <v>160.76</v>
      </c>
      <c r="S4" s="5">
        <v>160.76</v>
      </c>
      <c r="T4" s="5">
        <v>160.76</v>
      </c>
      <c r="U4" s="5">
        <v>160.76</v>
      </c>
      <c r="V4" s="5">
        <v>160.76</v>
      </c>
      <c r="W4" s="5">
        <v>160.76</v>
      </c>
      <c r="X4" s="5">
        <v>160.76</v>
      </c>
      <c r="Y4" s="5">
        <v>160.76</v>
      </c>
    </row>
    <row r="5" spans="1:25" x14ac:dyDescent="0.3">
      <c r="A5" s="4">
        <v>45139</v>
      </c>
      <c r="B5" s="5">
        <v>34.340000000000003</v>
      </c>
      <c r="C5" s="5">
        <v>72.7</v>
      </c>
      <c r="D5" s="5">
        <v>117.96</v>
      </c>
      <c r="E5" s="5">
        <v>117.96</v>
      </c>
      <c r="F5" s="5">
        <v>117.96</v>
      </c>
      <c r="G5" s="5">
        <v>117.96</v>
      </c>
      <c r="H5" s="5">
        <v>117.96</v>
      </c>
      <c r="I5" s="5">
        <v>117.96</v>
      </c>
      <c r="J5" s="5">
        <v>117.96</v>
      </c>
      <c r="K5" s="5">
        <v>117.96</v>
      </c>
      <c r="L5" s="5">
        <v>117.96</v>
      </c>
      <c r="M5" s="5">
        <v>117.96</v>
      </c>
      <c r="N5" s="5">
        <v>117.96</v>
      </c>
      <c r="O5" s="5">
        <v>117.96</v>
      </c>
      <c r="P5" s="5">
        <v>117.96</v>
      </c>
      <c r="Q5" s="5">
        <v>117.96</v>
      </c>
      <c r="R5" s="5">
        <v>117.96</v>
      </c>
      <c r="S5" s="5">
        <v>117.96</v>
      </c>
      <c r="T5" s="5">
        <v>117.96</v>
      </c>
      <c r="U5" s="5">
        <v>117.96</v>
      </c>
      <c r="V5" s="5">
        <v>117.96</v>
      </c>
      <c r="W5" s="5">
        <v>117.96</v>
      </c>
      <c r="X5" s="5">
        <v>117.96</v>
      </c>
      <c r="Y5" s="5"/>
    </row>
    <row r="6" spans="1:25" x14ac:dyDescent="0.3">
      <c r="A6" s="4">
        <v>45170</v>
      </c>
      <c r="B6" s="5"/>
      <c r="C6" s="5">
        <v>124.57</v>
      </c>
      <c r="D6" s="5">
        <v>124.57</v>
      </c>
      <c r="E6" s="5">
        <v>131.61000000000001</v>
      </c>
      <c r="F6" s="5">
        <v>131.61000000000001</v>
      </c>
      <c r="G6" s="5">
        <v>112.51</v>
      </c>
      <c r="H6" s="5">
        <v>112.51</v>
      </c>
      <c r="I6" s="5">
        <v>112.51</v>
      </c>
      <c r="J6" s="5">
        <v>112.51</v>
      </c>
      <c r="K6" s="5">
        <v>112.51</v>
      </c>
      <c r="L6" s="5">
        <v>112.51</v>
      </c>
      <c r="M6" s="5">
        <v>112.51</v>
      </c>
      <c r="N6" s="5">
        <v>112.51</v>
      </c>
      <c r="O6" s="5">
        <v>112.51</v>
      </c>
      <c r="P6" s="5">
        <v>112.51</v>
      </c>
      <c r="Q6" s="5">
        <v>112.51</v>
      </c>
      <c r="R6" s="5">
        <v>112.51</v>
      </c>
      <c r="S6" s="5">
        <v>112.51</v>
      </c>
      <c r="T6" s="5">
        <v>112.51</v>
      </c>
      <c r="U6" s="5">
        <v>112.51</v>
      </c>
      <c r="V6" s="5">
        <v>112.51</v>
      </c>
      <c r="W6" s="5">
        <v>112.51</v>
      </c>
      <c r="X6" s="5"/>
      <c r="Y6" s="5"/>
    </row>
    <row r="7" spans="1:25" x14ac:dyDescent="0.3">
      <c r="A7" s="4">
        <v>45200</v>
      </c>
      <c r="B7" s="5">
        <v>11</v>
      </c>
      <c r="C7" s="5">
        <v>169.14</v>
      </c>
      <c r="D7" s="5">
        <v>207.59</v>
      </c>
      <c r="E7" s="5">
        <v>207.59</v>
      </c>
      <c r="F7" s="5">
        <v>207.59</v>
      </c>
      <c r="G7" s="5">
        <v>207.59</v>
      </c>
      <c r="H7" s="5">
        <v>207.59</v>
      </c>
      <c r="I7" s="5">
        <v>207.59</v>
      </c>
      <c r="J7" s="5">
        <v>207.59</v>
      </c>
      <c r="K7" s="5">
        <v>207.59</v>
      </c>
      <c r="L7" s="5">
        <v>207.59</v>
      </c>
      <c r="M7" s="5">
        <v>207.59</v>
      </c>
      <c r="N7" s="5">
        <v>207.59</v>
      </c>
      <c r="O7" s="5">
        <v>207.59</v>
      </c>
      <c r="P7" s="5">
        <v>207.59</v>
      </c>
      <c r="Q7" s="5">
        <v>207.59</v>
      </c>
      <c r="R7" s="5">
        <v>207.59</v>
      </c>
      <c r="S7" s="5">
        <v>207.59</v>
      </c>
      <c r="T7" s="5">
        <v>207.59</v>
      </c>
      <c r="U7" s="5">
        <v>207.59</v>
      </c>
      <c r="V7" s="5">
        <v>207.59</v>
      </c>
      <c r="W7" s="5"/>
      <c r="X7" s="5"/>
      <c r="Y7" s="5"/>
    </row>
    <row r="8" spans="1:25" x14ac:dyDescent="0.3">
      <c r="A8" s="4">
        <v>45231</v>
      </c>
      <c r="B8" s="5"/>
      <c r="C8" s="5">
        <v>160.47</v>
      </c>
      <c r="D8" s="5">
        <v>197.18</v>
      </c>
      <c r="E8" s="5">
        <v>569.98</v>
      </c>
      <c r="F8" s="5">
        <v>569.98</v>
      </c>
      <c r="G8" s="5">
        <v>569.98</v>
      </c>
      <c r="H8" s="5">
        <v>569.98</v>
      </c>
      <c r="I8" s="5">
        <v>569.98</v>
      </c>
      <c r="J8" s="5">
        <v>569.98</v>
      </c>
      <c r="K8" s="5">
        <v>569.98</v>
      </c>
      <c r="L8" s="5">
        <v>569.98</v>
      </c>
      <c r="M8" s="5">
        <v>569.98</v>
      </c>
      <c r="N8" s="5">
        <v>569.98</v>
      </c>
      <c r="O8" s="5">
        <v>569.98</v>
      </c>
      <c r="P8" s="5">
        <v>569.98</v>
      </c>
      <c r="Q8" s="5">
        <v>569.98</v>
      </c>
      <c r="R8" s="5">
        <v>569.98</v>
      </c>
      <c r="S8" s="5">
        <v>569.98</v>
      </c>
      <c r="T8" s="5">
        <v>569.98</v>
      </c>
      <c r="U8" s="5">
        <v>569.98</v>
      </c>
      <c r="V8" s="5"/>
      <c r="W8" s="5"/>
      <c r="X8" s="5"/>
      <c r="Y8" s="5"/>
    </row>
    <row r="9" spans="1:25" x14ac:dyDescent="0.3">
      <c r="A9" s="4">
        <v>45261</v>
      </c>
      <c r="B9" s="5"/>
      <c r="C9" s="5">
        <v>136.83000000000001</v>
      </c>
      <c r="D9" s="5">
        <v>136.83000000000001</v>
      </c>
      <c r="E9" s="5">
        <v>136.83000000000001</v>
      </c>
      <c r="F9" s="5">
        <v>136.83000000000001</v>
      </c>
      <c r="G9" s="5">
        <v>136.83000000000001</v>
      </c>
      <c r="H9" s="5">
        <v>136.83000000000001</v>
      </c>
      <c r="I9" s="5">
        <v>136.83000000000001</v>
      </c>
      <c r="J9" s="5">
        <v>136.83000000000001</v>
      </c>
      <c r="K9" s="5">
        <v>136.83000000000001</v>
      </c>
      <c r="L9" s="5">
        <v>136.83000000000001</v>
      </c>
      <c r="M9" s="5">
        <v>136.83000000000001</v>
      </c>
      <c r="N9" s="5">
        <v>136.83000000000001</v>
      </c>
      <c r="O9" s="5">
        <v>136.83000000000001</v>
      </c>
      <c r="P9" s="5">
        <v>136.83000000000001</v>
      </c>
      <c r="Q9" s="5">
        <v>136.83000000000001</v>
      </c>
      <c r="R9" s="5">
        <v>136.83000000000001</v>
      </c>
      <c r="S9" s="5">
        <v>136.83000000000001</v>
      </c>
      <c r="T9" s="5">
        <v>136.83000000000001</v>
      </c>
      <c r="U9" s="5"/>
      <c r="V9" s="5"/>
      <c r="W9" s="5"/>
      <c r="X9" s="5"/>
      <c r="Y9" s="5"/>
    </row>
    <row r="10" spans="1:25" x14ac:dyDescent="0.3">
      <c r="A10" s="4">
        <v>45292</v>
      </c>
      <c r="B10" s="5">
        <v>275.55</v>
      </c>
      <c r="C10" s="5">
        <v>1481.21</v>
      </c>
      <c r="D10" s="5">
        <v>1481.21</v>
      </c>
      <c r="E10" s="5">
        <v>1481.21</v>
      </c>
      <c r="F10" s="5">
        <v>1481.21</v>
      </c>
      <c r="G10" s="5">
        <v>1531.84</v>
      </c>
      <c r="H10" s="5">
        <v>1531.84</v>
      </c>
      <c r="I10" s="5">
        <v>1531.84</v>
      </c>
      <c r="J10" s="5">
        <v>1531.84</v>
      </c>
      <c r="K10" s="5">
        <v>1541.24</v>
      </c>
      <c r="L10" s="5">
        <v>1541.24</v>
      </c>
      <c r="M10" s="5">
        <v>1541.24</v>
      </c>
      <c r="N10" s="5">
        <v>1541.24</v>
      </c>
      <c r="O10" s="5">
        <v>1541.24</v>
      </c>
      <c r="P10" s="5">
        <v>1541.24</v>
      </c>
      <c r="Q10" s="5">
        <v>1541.24</v>
      </c>
      <c r="R10" s="5">
        <v>1541.24</v>
      </c>
      <c r="S10" s="5">
        <v>1541.24</v>
      </c>
      <c r="T10" s="5"/>
      <c r="U10" s="5"/>
      <c r="V10" s="5"/>
      <c r="W10" s="5"/>
      <c r="X10" s="5"/>
      <c r="Y10" s="5"/>
    </row>
    <row r="11" spans="1:25" x14ac:dyDescent="0.3">
      <c r="A11" s="4">
        <v>45323</v>
      </c>
      <c r="B11" s="5"/>
      <c r="C11" s="5"/>
      <c r="D11" s="5"/>
      <c r="E11" s="5"/>
      <c r="F11" s="5">
        <v>102.64</v>
      </c>
      <c r="G11" s="5">
        <v>224.36</v>
      </c>
      <c r="H11" s="5">
        <v>224.36</v>
      </c>
      <c r="I11" s="5">
        <v>224.36</v>
      </c>
      <c r="J11" s="5">
        <v>224.36</v>
      </c>
      <c r="K11" s="5">
        <v>224.36</v>
      </c>
      <c r="L11" s="5">
        <v>224.36</v>
      </c>
      <c r="M11" s="5">
        <v>224.36</v>
      </c>
      <c r="N11" s="5">
        <v>224.36</v>
      </c>
      <c r="O11" s="5">
        <v>224.36</v>
      </c>
      <c r="P11" s="5">
        <v>224.36</v>
      </c>
      <c r="Q11" s="5">
        <v>224.36</v>
      </c>
      <c r="R11" s="5">
        <v>224.36</v>
      </c>
      <c r="S11" s="5"/>
      <c r="T11" s="5"/>
      <c r="U11" s="5"/>
      <c r="V11" s="5"/>
      <c r="W11" s="5"/>
      <c r="X11" s="5"/>
      <c r="Y11" s="5"/>
    </row>
    <row r="12" spans="1:25" x14ac:dyDescent="0.3">
      <c r="A12" s="4">
        <v>45352</v>
      </c>
      <c r="B12" s="5"/>
      <c r="C12" s="5"/>
      <c r="D12" s="5"/>
      <c r="E12" s="5">
        <v>188.43</v>
      </c>
      <c r="F12" s="5">
        <v>188.43</v>
      </c>
      <c r="G12" s="5">
        <v>188.43</v>
      </c>
      <c r="H12" s="5">
        <v>188.43</v>
      </c>
      <c r="I12" s="5">
        <v>188.43</v>
      </c>
      <c r="J12" s="5">
        <v>188.43</v>
      </c>
      <c r="K12" s="5">
        <v>188.43</v>
      </c>
      <c r="L12" s="5">
        <v>188.43</v>
      </c>
      <c r="M12" s="5">
        <v>188.43</v>
      </c>
      <c r="N12" s="5">
        <v>188.43</v>
      </c>
      <c r="O12" s="5">
        <v>188.43</v>
      </c>
      <c r="P12" s="5">
        <v>188.43</v>
      </c>
      <c r="Q12" s="5">
        <v>188.43</v>
      </c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4">
        <v>45383</v>
      </c>
      <c r="B13" s="5"/>
      <c r="C13" s="5"/>
      <c r="D13" s="5">
        <v>242.08</v>
      </c>
      <c r="E13" s="5">
        <v>261</v>
      </c>
      <c r="F13" s="5">
        <v>261</v>
      </c>
      <c r="G13" s="5">
        <v>261</v>
      </c>
      <c r="H13" s="5">
        <v>270.39999999999998</v>
      </c>
      <c r="I13" s="5">
        <v>270.39999999999998</v>
      </c>
      <c r="J13" s="5">
        <v>270.39999999999998</v>
      </c>
      <c r="K13" s="5">
        <v>270.39999999999998</v>
      </c>
      <c r="L13" s="5">
        <v>270.39999999999998</v>
      </c>
      <c r="M13" s="5">
        <v>270.39999999999998</v>
      </c>
      <c r="N13" s="5">
        <v>270.39999999999998</v>
      </c>
      <c r="O13" s="5">
        <v>270.39999999999998</v>
      </c>
      <c r="P13" s="5">
        <v>270.39999999999998</v>
      </c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4">
        <v>45413</v>
      </c>
      <c r="B14" s="5"/>
      <c r="C14" s="5">
        <v>634.33000000000004</v>
      </c>
      <c r="D14" s="5">
        <v>840.1400000000001</v>
      </c>
      <c r="E14" s="5">
        <v>2508.0300000000002</v>
      </c>
      <c r="F14" s="5">
        <v>2508.0300000000002</v>
      </c>
      <c r="G14" s="5">
        <v>2517.4299999999998</v>
      </c>
      <c r="H14" s="5">
        <v>2517.4299999999998</v>
      </c>
      <c r="I14" s="5">
        <v>2551.77</v>
      </c>
      <c r="J14" s="5">
        <v>2551.77</v>
      </c>
      <c r="K14" s="5">
        <v>2551.77</v>
      </c>
      <c r="L14" s="5">
        <v>2551.77</v>
      </c>
      <c r="M14" s="5">
        <v>2551.77</v>
      </c>
      <c r="N14" s="5">
        <v>2551.77</v>
      </c>
      <c r="O14" s="5">
        <v>2551.77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4">
        <v>45444</v>
      </c>
      <c r="B15" s="5">
        <v>132.77000000000001</v>
      </c>
      <c r="C15" s="5">
        <v>356.51</v>
      </c>
      <c r="D15" s="5">
        <v>471.59</v>
      </c>
      <c r="E15" s="5">
        <v>1052.71</v>
      </c>
      <c r="F15" s="5">
        <v>1052.71</v>
      </c>
      <c r="G15" s="5">
        <v>1052.71</v>
      </c>
      <c r="H15" s="5">
        <v>1073.42</v>
      </c>
      <c r="I15" s="5">
        <v>1073.42</v>
      </c>
      <c r="J15" s="5">
        <v>1073.42</v>
      </c>
      <c r="K15" s="5">
        <v>1073.42</v>
      </c>
      <c r="L15" s="5">
        <v>1073.42</v>
      </c>
      <c r="M15" s="5">
        <v>1073.42</v>
      </c>
      <c r="N15" s="5">
        <v>1073.42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4">
        <v>45474</v>
      </c>
      <c r="B16" s="5">
        <v>36.409999999999997</v>
      </c>
      <c r="C16" s="5">
        <v>92.31</v>
      </c>
      <c r="D16" s="5">
        <v>216.77</v>
      </c>
      <c r="E16" s="5">
        <v>285.88</v>
      </c>
      <c r="F16" s="5">
        <v>285.88</v>
      </c>
      <c r="G16" s="5">
        <v>324.32</v>
      </c>
      <c r="H16" s="5">
        <v>324.32</v>
      </c>
      <c r="I16" s="5">
        <v>324.32</v>
      </c>
      <c r="J16" s="5">
        <v>333.72</v>
      </c>
      <c r="K16" s="5">
        <v>333.72</v>
      </c>
      <c r="L16" s="5">
        <v>333.72</v>
      </c>
      <c r="M16" s="5">
        <v>333.72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4">
        <v>45505</v>
      </c>
      <c r="B17" s="5">
        <v>7.54</v>
      </c>
      <c r="C17" s="5">
        <v>899.8</v>
      </c>
      <c r="D17" s="5">
        <v>1186.03</v>
      </c>
      <c r="E17" s="5">
        <v>1203.6300000000001</v>
      </c>
      <c r="F17" s="5">
        <v>2865.41</v>
      </c>
      <c r="G17" s="5">
        <v>2865.41</v>
      </c>
      <c r="H17" s="5">
        <v>2865.41</v>
      </c>
      <c r="I17" s="5">
        <v>2865.41</v>
      </c>
      <c r="J17" s="5">
        <v>2865.41</v>
      </c>
      <c r="K17" s="5">
        <v>2865.41</v>
      </c>
      <c r="L17" s="5">
        <v>2865.41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4">
        <v>45536</v>
      </c>
      <c r="B18" s="5">
        <v>127.8</v>
      </c>
      <c r="C18" s="5">
        <v>1231.31</v>
      </c>
      <c r="D18" s="5">
        <v>1231.31</v>
      </c>
      <c r="E18" s="5">
        <v>1273.6600000000001</v>
      </c>
      <c r="F18" s="5">
        <v>1359.42</v>
      </c>
      <c r="G18" s="5">
        <v>1359.42</v>
      </c>
      <c r="H18" s="5">
        <v>1359.42</v>
      </c>
      <c r="I18" s="5">
        <v>1359.42</v>
      </c>
      <c r="J18" s="5">
        <v>1359.42</v>
      </c>
      <c r="K18" s="5">
        <v>1359.42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4">
        <v>45566</v>
      </c>
      <c r="B19" s="5">
        <v>65.95</v>
      </c>
      <c r="C19" s="5">
        <v>161.62</v>
      </c>
      <c r="D19" s="5">
        <v>232.86</v>
      </c>
      <c r="E19" s="5">
        <v>247.74</v>
      </c>
      <c r="F19" s="5">
        <v>247.74</v>
      </c>
      <c r="G19" s="5">
        <v>248.34</v>
      </c>
      <c r="H19" s="5">
        <v>248.34</v>
      </c>
      <c r="I19" s="5">
        <v>248.34</v>
      </c>
      <c r="J19" s="5">
        <v>248.34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4">
        <v>45597</v>
      </c>
      <c r="B20" s="5"/>
      <c r="C20" s="5">
        <v>139.63</v>
      </c>
      <c r="D20" s="5">
        <v>161.16999999999999</v>
      </c>
      <c r="E20" s="5">
        <v>161.16999999999999</v>
      </c>
      <c r="F20" s="5">
        <v>161.16999999999999</v>
      </c>
      <c r="G20" s="5">
        <v>161.16999999999999</v>
      </c>
      <c r="H20" s="5">
        <v>161.16999999999999</v>
      </c>
      <c r="I20" s="5">
        <v>161.16999999999999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4">
        <v>45627</v>
      </c>
      <c r="B21" s="5"/>
      <c r="C21" s="5">
        <v>146.21</v>
      </c>
      <c r="D21" s="5">
        <v>171.54</v>
      </c>
      <c r="E21" s="5">
        <v>182.68</v>
      </c>
      <c r="F21" s="5">
        <v>182.68</v>
      </c>
      <c r="G21" s="5">
        <v>182.68</v>
      </c>
      <c r="H21" s="5">
        <v>182.68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4">
        <v>45658</v>
      </c>
      <c r="B22" s="5">
        <v>119.59</v>
      </c>
      <c r="C22" s="5">
        <v>2180.04</v>
      </c>
      <c r="D22" s="5">
        <v>2925.6</v>
      </c>
      <c r="E22" s="5">
        <v>3178.07</v>
      </c>
      <c r="F22" s="5">
        <v>3178.07</v>
      </c>
      <c r="G22" s="5">
        <v>3230.34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4">
        <v>45689</v>
      </c>
      <c r="B23" s="5"/>
      <c r="C23" s="5">
        <v>2262.79</v>
      </c>
      <c r="D23" s="5">
        <v>2290.69</v>
      </c>
      <c r="E23" s="5">
        <v>2290.69</v>
      </c>
      <c r="F23" s="5">
        <v>2290.69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4">
        <v>45717</v>
      </c>
      <c r="B24" s="5">
        <v>22.06</v>
      </c>
      <c r="C24" s="5">
        <v>596.63</v>
      </c>
      <c r="D24" s="5">
        <v>696.48</v>
      </c>
      <c r="E24" s="5">
        <v>696.48</v>
      </c>
      <c r="F24" s="5"/>
      <c r="G24" s="5"/>
      <c r="H24" s="5"/>
      <c r="I24" s="5"/>
      <c r="J24" s="5"/>
      <c r="K24" s="5"/>
      <c r="L24" s="5"/>
      <c r="M24" s="5" t="s">
        <v>39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4">
        <v>45748</v>
      </c>
      <c r="B25" s="5">
        <v>67.64</v>
      </c>
      <c r="C25" s="5">
        <v>367.68</v>
      </c>
      <c r="D25" s="5">
        <v>367.68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">
      <c r="A26" s="4">
        <v>45778</v>
      </c>
      <c r="B26" s="5">
        <v>93.67</v>
      </c>
      <c r="C26" s="5">
        <v>361.49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3">
      <c r="A27" s="4">
        <v>45809</v>
      </c>
      <c r="B27" s="5">
        <v>70.510000000000005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30" spans="1:25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6" x14ac:dyDescent="0.3">
      <c r="A31" s="7">
        <v>0</v>
      </c>
      <c r="B31" s="8"/>
      <c r="C31" s="8">
        <v>1.1177084057567961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5" ht="15.6" x14ac:dyDescent="0.3">
      <c r="A32" s="7">
        <v>1</v>
      </c>
      <c r="B32" s="8">
        <v>2.117064647641234</v>
      </c>
      <c r="C32" s="8">
        <v>1.6225584594222831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/>
      <c r="C33" s="8">
        <v>1</v>
      </c>
      <c r="D33" s="8">
        <v>1.056514409568917</v>
      </c>
      <c r="E33" s="8">
        <v>1</v>
      </c>
      <c r="F33" s="8">
        <v>0.85487424967707626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>
        <v>15.37636363636364</v>
      </c>
      <c r="C34" s="8">
        <v>1.2273264751093771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/>
      <c r="C35" s="8">
        <v>1.228765501339814</v>
      </c>
      <c r="D35" s="8">
        <v>2.8906582817729989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>
        <v>5.3754672473235336</v>
      </c>
      <c r="C37" s="8">
        <v>1</v>
      </c>
      <c r="D37" s="8">
        <v>1</v>
      </c>
      <c r="E37" s="8">
        <v>1</v>
      </c>
      <c r="F37" s="8">
        <v>1.0341815137623971</v>
      </c>
      <c r="G37" s="8">
        <v>1</v>
      </c>
      <c r="H37" s="8">
        <v>1</v>
      </c>
      <c r="I37" s="8">
        <v>1</v>
      </c>
      <c r="J37" s="8">
        <v>1.0061364111134321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T37" s="8"/>
      <c r="U37" s="8"/>
      <c r="V37" s="8"/>
    </row>
    <row r="38" spans="1:22" ht="15.6" x14ac:dyDescent="0.3">
      <c r="A38" s="7">
        <v>7</v>
      </c>
      <c r="B38" s="8"/>
      <c r="C38" s="8"/>
      <c r="D38" s="8"/>
      <c r="E38" s="8"/>
      <c r="F38" s="8">
        <v>2.1858924395947001</v>
      </c>
      <c r="G38" s="8">
        <v>0.99999999999999989</v>
      </c>
      <c r="H38" s="8">
        <v>0.99999999999999989</v>
      </c>
      <c r="I38" s="8">
        <v>0.99999999999999989</v>
      </c>
      <c r="J38" s="8">
        <v>0.99999999999999989</v>
      </c>
      <c r="K38" s="8">
        <v>0.99999999999999989</v>
      </c>
      <c r="L38" s="8">
        <v>0.99999999999999989</v>
      </c>
      <c r="M38" s="8">
        <v>0.99999999999999989</v>
      </c>
      <c r="N38" s="8">
        <v>0.99999999999999989</v>
      </c>
      <c r="O38" s="8">
        <v>0.99999999999999989</v>
      </c>
      <c r="P38" s="8">
        <v>0.99999999999999989</v>
      </c>
      <c r="Q38" s="8">
        <v>0.99999999999999989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/>
      <c r="E39" s="8">
        <v>0.99999999999999989</v>
      </c>
      <c r="F39" s="8">
        <v>0.99999999999999989</v>
      </c>
      <c r="G39" s="8">
        <v>0.99999999999999989</v>
      </c>
      <c r="H39" s="8">
        <v>0.99999999999999989</v>
      </c>
      <c r="I39" s="8">
        <v>0.99999999999999989</v>
      </c>
      <c r="J39" s="8">
        <v>0.99999999999999989</v>
      </c>
      <c r="K39" s="8">
        <v>0.99999999999999989</v>
      </c>
      <c r="L39" s="8">
        <v>0.99999999999999989</v>
      </c>
      <c r="M39" s="8">
        <v>0.99999999999999989</v>
      </c>
      <c r="N39" s="8">
        <v>0.99999999999999989</v>
      </c>
      <c r="O39" s="8">
        <v>0.99999999999999989</v>
      </c>
      <c r="P39" s="8">
        <v>0.99999999999999989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1.0781559814937209</v>
      </c>
      <c r="E40" s="8">
        <v>1</v>
      </c>
      <c r="F40" s="8">
        <v>1</v>
      </c>
      <c r="G40" s="8">
        <v>1.036015325670498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>
        <v>1.3244525720051079</v>
      </c>
      <c r="D41" s="8">
        <v>2.985252457923679</v>
      </c>
      <c r="E41" s="8">
        <v>1</v>
      </c>
      <c r="F41" s="8">
        <v>1.00374796154751</v>
      </c>
      <c r="G41" s="8">
        <v>1</v>
      </c>
      <c r="H41" s="8">
        <v>1.013640895675352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>
        <v>2.6851698425849211</v>
      </c>
      <c r="C42" s="8">
        <v>1.322795994502258</v>
      </c>
      <c r="D42" s="8">
        <v>2.232256833266185</v>
      </c>
      <c r="E42" s="8">
        <v>1</v>
      </c>
      <c r="F42" s="8">
        <v>1</v>
      </c>
      <c r="G42" s="8">
        <v>1.01967303435894</v>
      </c>
      <c r="H42" s="8">
        <v>1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>
        <v>2.5352925020598742</v>
      </c>
      <c r="C43" s="8">
        <v>2.3482829595926771</v>
      </c>
      <c r="D43" s="8">
        <v>1.318817179499008</v>
      </c>
      <c r="E43" s="8">
        <v>1</v>
      </c>
      <c r="F43" s="8">
        <v>1.1344620120330211</v>
      </c>
      <c r="G43" s="8">
        <v>1</v>
      </c>
      <c r="H43" s="8">
        <v>1</v>
      </c>
      <c r="I43" s="8">
        <v>1.0289837197829299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>
        <v>119.3368700265252</v>
      </c>
      <c r="C44" s="8">
        <v>1.318104023116248</v>
      </c>
      <c r="D44" s="8">
        <v>1.01483942227431</v>
      </c>
      <c r="E44" s="8">
        <v>2.380640229971005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U44" s="8"/>
      <c r="V44" s="8"/>
    </row>
    <row r="45" spans="1:22" ht="15.6" x14ac:dyDescent="0.3">
      <c r="A45" s="7">
        <v>14</v>
      </c>
      <c r="B45" s="8">
        <v>9.6346635367762126</v>
      </c>
      <c r="C45" s="8">
        <v>1</v>
      </c>
      <c r="D45" s="8">
        <v>1.034394263020685</v>
      </c>
      <c r="E45" s="8">
        <v>1.067333511298149</v>
      </c>
      <c r="F45" s="8">
        <v>1</v>
      </c>
      <c r="G45" s="8">
        <v>1</v>
      </c>
      <c r="H45" s="8">
        <v>1</v>
      </c>
      <c r="I45" s="8">
        <v>1</v>
      </c>
      <c r="J45" s="8">
        <v>1</v>
      </c>
      <c r="V45" s="8"/>
    </row>
    <row r="46" spans="1:22" ht="15.6" x14ac:dyDescent="0.3">
      <c r="A46" s="7">
        <v>15</v>
      </c>
      <c r="B46" s="8">
        <v>2.4506444275966639</v>
      </c>
      <c r="C46" s="8">
        <v>1.440787031308006</v>
      </c>
      <c r="D46" s="8">
        <v>1.063901056428755</v>
      </c>
      <c r="E46" s="8">
        <v>1</v>
      </c>
      <c r="F46" s="8">
        <v>1.0024218939210461</v>
      </c>
      <c r="G46" s="8">
        <v>1</v>
      </c>
      <c r="H46" s="8">
        <v>1</v>
      </c>
      <c r="I46" s="8">
        <v>1</v>
      </c>
    </row>
    <row r="47" spans="1:22" ht="15.6" x14ac:dyDescent="0.3">
      <c r="A47" s="7">
        <v>16</v>
      </c>
      <c r="B47" s="8"/>
      <c r="C47" s="8">
        <v>1.1542648427988249</v>
      </c>
      <c r="D47" s="8">
        <v>0.99999999999999989</v>
      </c>
      <c r="E47" s="8">
        <v>0.99999999999999989</v>
      </c>
      <c r="F47" s="8">
        <v>0.99999999999999989</v>
      </c>
      <c r="G47" s="8">
        <v>0.99999999999999989</v>
      </c>
      <c r="H47" s="8">
        <v>0.99999999999999989</v>
      </c>
    </row>
    <row r="48" spans="1:22" ht="15.6" x14ac:dyDescent="0.3">
      <c r="A48" s="7">
        <v>17</v>
      </c>
      <c r="B48" s="8"/>
      <c r="C48" s="8">
        <v>1.1732439641611381</v>
      </c>
      <c r="D48" s="8">
        <v>1.0649411216042901</v>
      </c>
      <c r="E48" s="8">
        <v>1</v>
      </c>
      <c r="F48" s="8">
        <v>1</v>
      </c>
      <c r="G48" s="8">
        <v>1</v>
      </c>
    </row>
    <row r="49" spans="1:25" ht="15.6" x14ac:dyDescent="0.3">
      <c r="A49" s="7">
        <v>18</v>
      </c>
      <c r="B49" s="8">
        <v>18.229283384898409</v>
      </c>
      <c r="C49" s="8">
        <v>1.3419937248857821</v>
      </c>
      <c r="D49" s="8">
        <v>1.0862968280010941</v>
      </c>
      <c r="E49" s="8">
        <v>1</v>
      </c>
      <c r="F49" s="8">
        <v>1.0164470889565049</v>
      </c>
    </row>
    <row r="50" spans="1:25" ht="15.6" x14ac:dyDescent="0.3">
      <c r="A50" s="7">
        <v>19</v>
      </c>
      <c r="B50" s="8"/>
      <c r="C50" s="8">
        <v>1.0123299113041859</v>
      </c>
      <c r="D50" s="8">
        <v>1</v>
      </c>
      <c r="E50" s="8">
        <v>1</v>
      </c>
    </row>
    <row r="51" spans="1:25" ht="15.6" x14ac:dyDescent="0.3">
      <c r="A51" s="7">
        <v>20</v>
      </c>
      <c r="B51" s="8">
        <v>27.045784224841341</v>
      </c>
      <c r="C51" s="8">
        <v>1.167356653202152</v>
      </c>
      <c r="D51" s="8">
        <v>1</v>
      </c>
    </row>
    <row r="52" spans="1:25" ht="15.6" x14ac:dyDescent="0.3">
      <c r="A52" s="7">
        <v>21</v>
      </c>
      <c r="B52" s="8">
        <v>5.4358367829686571</v>
      </c>
      <c r="C52" s="8">
        <v>1</v>
      </c>
    </row>
    <row r="53" spans="1:25" ht="15.6" x14ac:dyDescent="0.3">
      <c r="A53" s="7">
        <v>22</v>
      </c>
      <c r="B53" s="8">
        <v>3.859186505818299</v>
      </c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8.0159707136535516</v>
      </c>
      <c r="C58" s="5">
        <v>1.163797665177797</v>
      </c>
      <c r="D58" s="5">
        <v>1.233366635197932</v>
      </c>
      <c r="E58" s="5">
        <v>1.1117379375343279</v>
      </c>
      <c r="F58" s="5">
        <v>1.0167088620920159</v>
      </c>
      <c r="G58" s="5">
        <v>1.002463441094223</v>
      </c>
      <c r="H58" s="5">
        <v>1.0028450303516849</v>
      </c>
      <c r="I58" s="5">
        <v>1.0007870495188109</v>
      </c>
      <c r="J58" s="5">
        <v>1.0008031167765969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9.2769701379504959</v>
      </c>
      <c r="C59" s="5">
        <v>1.189990803695282</v>
      </c>
      <c r="D59" s="5">
        <v>1.250835813115375</v>
      </c>
      <c r="E59" s="5">
        <v>1.136168163638049</v>
      </c>
      <c r="F59" s="5">
        <v>1.0179477745017831</v>
      </c>
      <c r="G59" s="5">
        <v>1.002758055932385</v>
      </c>
      <c r="H59" s="5">
        <v>1.003150062790273</v>
      </c>
      <c r="I59" s="5">
        <v>1.000828593893792</v>
      </c>
      <c r="J59" s="5">
        <v>1.0008308900157961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11.571956693953</v>
      </c>
      <c r="C60" s="5">
        <v>1.161634152939234</v>
      </c>
      <c r="D60" s="5">
        <v>1.042987864175082</v>
      </c>
      <c r="E60" s="5">
        <v>1.0116934664665029</v>
      </c>
      <c r="F60" s="5">
        <v>1.00661330491376</v>
      </c>
      <c r="G60" s="5">
        <v>1</v>
      </c>
      <c r="H60" s="5">
        <v>1</v>
      </c>
      <c r="I60" s="5">
        <v>1.0011160343263661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7.2301903255712494</v>
      </c>
      <c r="C61" s="5">
        <v>1.039586625763069</v>
      </c>
      <c r="D61" s="5">
        <v>1.042699107186648</v>
      </c>
      <c r="E61" s="5">
        <v>1</v>
      </c>
      <c r="F61" s="5">
        <v>1.014841336543703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17.840135563783161</v>
      </c>
      <c r="C62" s="5">
        <v>1.252630027289718</v>
      </c>
      <c r="D62" s="5">
        <v>1.306633043939665</v>
      </c>
      <c r="E62" s="5">
        <v>1.0762091442773241</v>
      </c>
      <c r="F62" s="5">
        <v>1.0648435347101179</v>
      </c>
      <c r="G62" s="5">
        <v>1.003093797779413</v>
      </c>
      <c r="H62" s="5">
        <v>1.0008024056279621</v>
      </c>
      <c r="I62" s="5">
        <v>1.001811482486433</v>
      </c>
      <c r="J62" s="5">
        <v>1.000409094074229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21.245859026007729</v>
      </c>
      <c r="C63" s="5">
        <v>1.3003009730730319</v>
      </c>
      <c r="D63" s="5">
        <v>1.323237928625977</v>
      </c>
      <c r="E63" s="5">
        <v>1.120664478439096</v>
      </c>
      <c r="F63" s="5">
        <v>1.111914283004398</v>
      </c>
      <c r="G63" s="5">
        <v>1.0046406966691199</v>
      </c>
      <c r="H63" s="5">
        <v>1.0011367413062791</v>
      </c>
      <c r="I63" s="5">
        <v>1.0024153099819111</v>
      </c>
      <c r="J63" s="5">
        <v>1.0005113675927859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13.64252272463168</v>
      </c>
      <c r="C64" s="5">
        <v>1.141531516058681</v>
      </c>
      <c r="D64" s="5">
        <v>1.0358565010056899</v>
      </c>
      <c r="E64" s="5">
        <v>1.0112222518830249</v>
      </c>
      <c r="F64" s="5">
        <v>1.003144830479592</v>
      </c>
      <c r="G64" s="5">
        <v>1</v>
      </c>
      <c r="H64" s="5">
        <v>1</v>
      </c>
      <c r="I64" s="5">
        <v>1.0048306199638219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>
        <v>12.11360250454277</v>
      </c>
      <c r="C65" s="5">
        <v>1.0598955215021131</v>
      </c>
      <c r="D65" s="5">
        <v>1.0287656093336981</v>
      </c>
      <c r="E65" s="5">
        <v>1</v>
      </c>
      <c r="F65" s="5">
        <v>1.0054823629855021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10">
        <f>+AVERAGE(B60:B61)</f>
        <v>9.4010735097621243</v>
      </c>
      <c r="C66" s="10">
        <f t="shared" ref="C66:X66" si="0">+AVERAGE(C60:C61)</f>
        <v>1.1006103893511514</v>
      </c>
      <c r="D66" s="10">
        <f t="shared" si="0"/>
        <v>1.042843485680865</v>
      </c>
      <c r="E66" s="10">
        <f t="shared" si="0"/>
        <v>1.0058467332332515</v>
      </c>
      <c r="F66" s="10">
        <f t="shared" si="0"/>
        <v>1.0107273207287315</v>
      </c>
      <c r="G66" s="10">
        <f t="shared" si="0"/>
        <v>1</v>
      </c>
      <c r="H66" s="10">
        <f t="shared" si="0"/>
        <v>1</v>
      </c>
      <c r="I66" s="10">
        <f t="shared" si="0"/>
        <v>1.0005580171631832</v>
      </c>
      <c r="J66" s="10">
        <f t="shared" si="0"/>
        <v>1</v>
      </c>
      <c r="K66" s="10">
        <f t="shared" si="0"/>
        <v>1</v>
      </c>
      <c r="L66" s="10">
        <f t="shared" si="0"/>
        <v>1</v>
      </c>
      <c r="M66" s="10">
        <f t="shared" si="0"/>
        <v>1</v>
      </c>
      <c r="N66" s="10">
        <f t="shared" si="0"/>
        <v>1</v>
      </c>
      <c r="O66" s="10">
        <f t="shared" si="0"/>
        <v>1</v>
      </c>
      <c r="P66" s="10">
        <f t="shared" si="0"/>
        <v>1</v>
      </c>
      <c r="Q66" s="10">
        <f t="shared" si="0"/>
        <v>1</v>
      </c>
      <c r="R66" s="10">
        <f t="shared" si="0"/>
        <v>1</v>
      </c>
      <c r="S66" s="10">
        <f t="shared" si="0"/>
        <v>1</v>
      </c>
      <c r="T66" s="10">
        <f t="shared" si="0"/>
        <v>1</v>
      </c>
      <c r="U66" s="10">
        <f t="shared" si="0"/>
        <v>1</v>
      </c>
      <c r="V66" s="10">
        <f t="shared" si="0"/>
        <v>1</v>
      </c>
      <c r="W66" s="10">
        <f t="shared" si="0"/>
        <v>1</v>
      </c>
      <c r="X66" s="10">
        <f t="shared" si="0"/>
        <v>1</v>
      </c>
      <c r="Z66" t="s">
        <v>28</v>
      </c>
    </row>
    <row r="68" spans="1:26" x14ac:dyDescent="0.3">
      <c r="A68" s="1"/>
      <c r="B68" s="9">
        <f t="shared" ref="B68:V68" si="1">+C68*B66</f>
        <v>10.975852961195502</v>
      </c>
      <c r="C68" s="9">
        <f t="shared" si="1"/>
        <v>1.1675105986351577</v>
      </c>
      <c r="D68" s="9">
        <f t="shared" si="1"/>
        <v>1.060784642713982</v>
      </c>
      <c r="E68" s="9">
        <f t="shared" si="1"/>
        <v>1.0172040745130639</v>
      </c>
      <c r="F68" s="9">
        <f t="shared" si="1"/>
        <v>1.0112913239209962</v>
      </c>
      <c r="G68" s="9">
        <f t="shared" si="1"/>
        <v>1.0005580171631832</v>
      </c>
      <c r="H68" s="9">
        <f t="shared" si="1"/>
        <v>1.0005580171631832</v>
      </c>
      <c r="I68" s="9">
        <f t="shared" si="1"/>
        <v>1.0005580171631832</v>
      </c>
      <c r="J68" s="9">
        <f t="shared" si="1"/>
        <v>1</v>
      </c>
      <c r="K68" s="9">
        <f t="shared" si="1"/>
        <v>1</v>
      </c>
      <c r="L68" s="9">
        <f t="shared" si="1"/>
        <v>1</v>
      </c>
      <c r="M68" s="9">
        <f t="shared" si="1"/>
        <v>1</v>
      </c>
      <c r="N68" s="9">
        <f t="shared" si="1"/>
        <v>1</v>
      </c>
      <c r="O68" s="9">
        <f t="shared" si="1"/>
        <v>1</v>
      </c>
      <c r="P68" s="9">
        <f t="shared" si="1"/>
        <v>1</v>
      </c>
      <c r="Q68" s="9">
        <f t="shared" si="1"/>
        <v>1</v>
      </c>
      <c r="R68" s="9">
        <f t="shared" si="1"/>
        <v>1</v>
      </c>
      <c r="S68" s="9">
        <f t="shared" si="1"/>
        <v>1</v>
      </c>
      <c r="T68" s="9">
        <f t="shared" si="1"/>
        <v>1</v>
      </c>
      <c r="U68" s="9">
        <f t="shared" si="1"/>
        <v>1</v>
      </c>
      <c r="V68" s="9">
        <f t="shared" si="1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>1/B68</f>
        <v>9.1109092253280233E-2</v>
      </c>
      <c r="C69" s="9">
        <f t="shared" ref="C69:X69" si="2">1/C68</f>
        <v>0.8565232736807864</v>
      </c>
      <c r="D69" s="9">
        <f t="shared" si="2"/>
        <v>0.9426984137341331</v>
      </c>
      <c r="E69" s="9">
        <f t="shared" si="2"/>
        <v>0.98308689972432572</v>
      </c>
      <c r="F69" s="9">
        <f t="shared" si="2"/>
        <v>0.98883474657211801</v>
      </c>
      <c r="G69" s="9">
        <f t="shared" si="2"/>
        <v>0.99944229404631102</v>
      </c>
      <c r="H69" s="9">
        <f t="shared" si="2"/>
        <v>0.99944229404631102</v>
      </c>
      <c r="I69" s="9">
        <f t="shared" si="2"/>
        <v>0.99944229404631102</v>
      </c>
      <c r="J69" s="9">
        <f t="shared" si="2"/>
        <v>1</v>
      </c>
      <c r="K69" s="9">
        <f t="shared" si="2"/>
        <v>1</v>
      </c>
      <c r="L69" s="9">
        <f t="shared" si="2"/>
        <v>1</v>
      </c>
      <c r="M69" s="9">
        <f t="shared" si="2"/>
        <v>1</v>
      </c>
      <c r="N69" s="9">
        <f t="shared" si="2"/>
        <v>1</v>
      </c>
      <c r="O69" s="9">
        <f t="shared" si="2"/>
        <v>1</v>
      </c>
      <c r="P69" s="9">
        <f t="shared" si="2"/>
        <v>1</v>
      </c>
      <c r="Q69" s="9">
        <f t="shared" si="2"/>
        <v>1</v>
      </c>
      <c r="R69" s="9">
        <f t="shared" si="2"/>
        <v>1</v>
      </c>
      <c r="S69" s="9">
        <f t="shared" si="2"/>
        <v>1</v>
      </c>
      <c r="T69" s="9">
        <f t="shared" si="2"/>
        <v>1</v>
      </c>
      <c r="U69" s="9">
        <f t="shared" si="2"/>
        <v>1</v>
      </c>
      <c r="V69" s="9">
        <f t="shared" si="2"/>
        <v>1</v>
      </c>
      <c r="W69" s="9">
        <f t="shared" si="2"/>
        <v>1</v>
      </c>
      <c r="X69" s="9">
        <f t="shared" si="2"/>
        <v>1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5" spans="1:25" x14ac:dyDescent="0.3">
      <c r="C105" t="s">
        <v>8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2</v>
      </c>
      <c r="M110" s="14"/>
    </row>
    <row r="111" spans="1:25" x14ac:dyDescent="0.3">
      <c r="C111" s="17" t="s">
        <v>3</v>
      </c>
      <c r="M111" s="14"/>
    </row>
    <row r="112" spans="1:25" x14ac:dyDescent="0.3">
      <c r="C112" s="17" t="s">
        <v>0</v>
      </c>
      <c r="M112" s="14"/>
    </row>
    <row r="113" spans="3:13" x14ac:dyDescent="0.3">
      <c r="C113" s="17" t="s">
        <v>1</v>
      </c>
      <c r="M113" s="14"/>
    </row>
    <row r="114" spans="3:13" x14ac:dyDescent="0.3">
      <c r="C114" s="17" t="s">
        <v>10</v>
      </c>
      <c r="M114" s="14"/>
    </row>
    <row r="115" spans="3:13" x14ac:dyDescent="0.3">
      <c r="C115" s="17" t="s">
        <v>11</v>
      </c>
      <c r="M115" s="14"/>
    </row>
    <row r="116" spans="3:13" x14ac:dyDescent="0.3">
      <c r="C116" s="17" t="s">
        <v>12</v>
      </c>
      <c r="M116" s="14"/>
    </row>
    <row r="117" spans="3:13" x14ac:dyDescent="0.3">
      <c r="C117" s="17"/>
      <c r="M117" s="14"/>
    </row>
    <row r="118" spans="3:13" x14ac:dyDescent="0.3">
      <c r="C118" s="17" t="s">
        <v>33</v>
      </c>
      <c r="M118" s="14"/>
    </row>
    <row r="119" spans="3:13" x14ac:dyDescent="0.3">
      <c r="C119" s="17" t="s">
        <v>30</v>
      </c>
      <c r="M119" s="14"/>
    </row>
    <row r="120" spans="3:13" x14ac:dyDescent="0.3">
      <c r="C120" s="17" t="s">
        <v>32</v>
      </c>
      <c r="M120" s="14"/>
    </row>
    <row r="121" spans="3:13" x14ac:dyDescent="0.3">
      <c r="C121" s="17" t="s">
        <v>31</v>
      </c>
      <c r="M121" s="14"/>
    </row>
    <row r="122" spans="3:13" x14ac:dyDescent="0.3">
      <c r="C122" s="17"/>
      <c r="M122" s="14"/>
    </row>
    <row r="123" spans="3:13" ht="15" thickBot="1" x14ac:dyDescent="0.35">
      <c r="C123" s="18"/>
      <c r="D123" s="15"/>
      <c r="E123" s="15"/>
      <c r="F123" s="15"/>
      <c r="G123" s="15"/>
      <c r="H123" s="15"/>
      <c r="I123" s="15"/>
      <c r="J123" s="15"/>
      <c r="K123" s="15"/>
      <c r="L123" s="15"/>
      <c r="M123" s="16"/>
    </row>
  </sheetData>
  <mergeCells count="8">
    <mergeCell ref="A2:Y2"/>
    <mergeCell ref="A30:Y30"/>
    <mergeCell ref="A56:Y56"/>
    <mergeCell ref="A74:Y74"/>
    <mergeCell ref="C109:M109"/>
    <mergeCell ref="C102:M102"/>
    <mergeCell ref="C106:M106"/>
    <mergeCell ref="A100:Y10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9EA9-90E0-4051-9FA9-933139E872D5}">
  <dimension ref="A2:Z111"/>
  <sheetViews>
    <sheetView topLeftCell="A65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5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5" x14ac:dyDescent="0.3">
      <c r="A4" s="4">
        <v>45108</v>
      </c>
      <c r="B4" s="5"/>
      <c r="C4" s="5">
        <v>1404.76</v>
      </c>
      <c r="D4" s="5">
        <v>1806.35</v>
      </c>
      <c r="E4" s="5">
        <v>2246.6999999999998</v>
      </c>
      <c r="F4" s="5">
        <v>2246.6999999999998</v>
      </c>
      <c r="G4" s="5">
        <v>2248.5100000000002</v>
      </c>
      <c r="H4" s="5">
        <v>2248.5100000000002</v>
      </c>
      <c r="I4" s="5">
        <v>2293.81</v>
      </c>
      <c r="J4" s="5">
        <v>2293.81</v>
      </c>
      <c r="K4" s="5">
        <v>2293.81</v>
      </c>
      <c r="L4" s="5">
        <v>2293.81</v>
      </c>
      <c r="M4" s="5">
        <v>2293.81</v>
      </c>
      <c r="N4" s="5">
        <v>2293.81</v>
      </c>
      <c r="O4" s="5">
        <v>2293.81</v>
      </c>
      <c r="P4" s="5">
        <v>2293.81</v>
      </c>
      <c r="Q4" s="5">
        <v>2293.81</v>
      </c>
      <c r="R4" s="5">
        <v>2306.29</v>
      </c>
      <c r="S4" s="5">
        <v>2306.29</v>
      </c>
      <c r="T4" s="5">
        <v>2306.29</v>
      </c>
      <c r="U4" s="5">
        <v>2306.29</v>
      </c>
      <c r="V4" s="5">
        <v>2306.29</v>
      </c>
      <c r="W4" s="5">
        <v>2306.29</v>
      </c>
      <c r="X4" s="5">
        <v>2306.29</v>
      </c>
      <c r="Y4" s="5">
        <v>2306.29</v>
      </c>
    </row>
    <row r="5" spans="1:25" x14ac:dyDescent="0.3">
      <c r="A5" s="4">
        <v>45139</v>
      </c>
      <c r="B5" s="5"/>
      <c r="C5" s="5">
        <v>145.65</v>
      </c>
      <c r="D5" s="5">
        <v>672.31</v>
      </c>
      <c r="E5" s="5">
        <v>781.62999999999988</v>
      </c>
      <c r="F5" s="5">
        <v>837.56999999999994</v>
      </c>
      <c r="G5" s="5">
        <v>837.56999999999994</v>
      </c>
      <c r="H5" s="5">
        <v>837.56999999999994</v>
      </c>
      <c r="I5" s="5">
        <v>837.56999999999994</v>
      </c>
      <c r="J5" s="5">
        <v>837.56999999999994</v>
      </c>
      <c r="K5" s="5">
        <v>837.56999999999994</v>
      </c>
      <c r="L5" s="5">
        <v>837.56999999999994</v>
      </c>
      <c r="M5" s="5">
        <v>837.56999999999994</v>
      </c>
      <c r="N5" s="5">
        <v>837.56999999999994</v>
      </c>
      <c r="O5" s="5">
        <v>837.56999999999994</v>
      </c>
      <c r="P5" s="5">
        <v>837.56999999999994</v>
      </c>
      <c r="Q5" s="5">
        <v>837.56999999999994</v>
      </c>
      <c r="R5" s="5">
        <v>837.56999999999994</v>
      </c>
      <c r="S5" s="5">
        <v>837.56999999999994</v>
      </c>
      <c r="T5" s="5">
        <v>837.56999999999994</v>
      </c>
      <c r="U5" s="5">
        <v>837.56999999999994</v>
      </c>
      <c r="V5" s="5">
        <v>837.56999999999994</v>
      </c>
      <c r="W5" s="5">
        <v>837.56999999999994</v>
      </c>
      <c r="X5" s="5">
        <v>837.56999999999994</v>
      </c>
      <c r="Y5" s="5"/>
    </row>
    <row r="6" spans="1:25" x14ac:dyDescent="0.3">
      <c r="A6" s="4">
        <v>45170</v>
      </c>
      <c r="B6" s="5"/>
      <c r="C6" s="5">
        <v>37.200000000000003</v>
      </c>
      <c r="D6" s="5">
        <v>37.200000000000003</v>
      </c>
      <c r="E6" s="5">
        <v>671.17000000000007</v>
      </c>
      <c r="F6" s="5">
        <v>671.17000000000007</v>
      </c>
      <c r="G6" s="5">
        <v>671.17000000000007</v>
      </c>
      <c r="H6" s="5">
        <v>671.17000000000007</v>
      </c>
      <c r="I6" s="5">
        <v>671.17000000000007</v>
      </c>
      <c r="J6" s="5">
        <v>671.17000000000007</v>
      </c>
      <c r="K6" s="5">
        <v>671.17000000000007</v>
      </c>
      <c r="L6" s="5">
        <v>671.17000000000007</v>
      </c>
      <c r="M6" s="5">
        <v>671.17000000000007</v>
      </c>
      <c r="N6" s="5">
        <v>671.17000000000007</v>
      </c>
      <c r="O6" s="5">
        <v>671.17000000000007</v>
      </c>
      <c r="P6" s="5">
        <v>671.17000000000007</v>
      </c>
      <c r="Q6" s="5">
        <v>671.17000000000007</v>
      </c>
      <c r="R6" s="5">
        <v>671.17000000000007</v>
      </c>
      <c r="S6" s="5">
        <v>671.17000000000007</v>
      </c>
      <c r="T6" s="5">
        <v>671.17000000000007</v>
      </c>
      <c r="U6" s="5">
        <v>671.17000000000007</v>
      </c>
      <c r="V6" s="5">
        <v>671.17000000000007</v>
      </c>
      <c r="W6" s="5">
        <v>671.17000000000007</v>
      </c>
      <c r="X6" s="5"/>
      <c r="Y6" s="5"/>
    </row>
    <row r="7" spans="1:25" x14ac:dyDescent="0.3">
      <c r="A7" s="4">
        <v>45200</v>
      </c>
      <c r="B7" s="5"/>
      <c r="C7" s="5">
        <v>74.08</v>
      </c>
      <c r="D7" s="5">
        <v>169.63</v>
      </c>
      <c r="E7" s="5">
        <v>170.46</v>
      </c>
      <c r="F7" s="5">
        <v>170.46</v>
      </c>
      <c r="G7" s="5">
        <v>170.46</v>
      </c>
      <c r="H7" s="5">
        <v>170.46</v>
      </c>
      <c r="I7" s="5">
        <v>170.46</v>
      </c>
      <c r="J7" s="5">
        <v>170.46</v>
      </c>
      <c r="K7" s="5">
        <v>170.46</v>
      </c>
      <c r="L7" s="5">
        <v>170.46</v>
      </c>
      <c r="M7" s="5">
        <v>170.46</v>
      </c>
      <c r="N7" s="5">
        <v>170.46</v>
      </c>
      <c r="O7" s="5">
        <v>170.46</v>
      </c>
      <c r="P7" s="5">
        <v>170.46</v>
      </c>
      <c r="Q7" s="5">
        <v>170.46</v>
      </c>
      <c r="R7" s="5">
        <v>170.46</v>
      </c>
      <c r="S7" s="5">
        <v>170.46</v>
      </c>
      <c r="T7" s="5">
        <v>170.46</v>
      </c>
      <c r="U7" s="5">
        <v>170.46</v>
      </c>
      <c r="V7" s="5">
        <v>170.46</v>
      </c>
      <c r="W7" s="5"/>
      <c r="X7" s="5"/>
      <c r="Y7" s="5"/>
    </row>
    <row r="8" spans="1:25" x14ac:dyDescent="0.3">
      <c r="A8" s="4">
        <v>45231</v>
      </c>
      <c r="B8" s="5"/>
      <c r="C8" s="5"/>
      <c r="D8" s="5">
        <v>353.23</v>
      </c>
      <c r="E8" s="5">
        <v>353.23</v>
      </c>
      <c r="F8" s="5">
        <v>353.23</v>
      </c>
      <c r="G8" s="5">
        <v>353.23</v>
      </c>
      <c r="H8" s="5">
        <v>353.23</v>
      </c>
      <c r="I8" s="5">
        <v>353.23</v>
      </c>
      <c r="J8" s="5">
        <v>353.23</v>
      </c>
      <c r="K8" s="5">
        <v>353.23</v>
      </c>
      <c r="L8" s="5">
        <v>353.23</v>
      </c>
      <c r="M8" s="5">
        <v>353.23</v>
      </c>
      <c r="N8" s="5">
        <v>353.23</v>
      </c>
      <c r="O8" s="5">
        <v>353.23</v>
      </c>
      <c r="P8" s="5">
        <v>353.23</v>
      </c>
      <c r="Q8" s="5">
        <v>353.23</v>
      </c>
      <c r="R8" s="5">
        <v>353.23</v>
      </c>
      <c r="S8" s="5">
        <v>353.23</v>
      </c>
      <c r="T8" s="5">
        <v>353.23</v>
      </c>
      <c r="U8" s="5">
        <v>353.23</v>
      </c>
      <c r="V8" s="5"/>
      <c r="W8" s="5"/>
      <c r="X8" s="5"/>
      <c r="Y8" s="5"/>
    </row>
    <row r="9" spans="1:25" x14ac:dyDescent="0.3">
      <c r="A9" s="4">
        <v>45261</v>
      </c>
      <c r="B9" s="5"/>
      <c r="C9" s="5">
        <v>215.06</v>
      </c>
      <c r="D9" s="5">
        <v>254.8</v>
      </c>
      <c r="E9" s="5">
        <v>254.8</v>
      </c>
      <c r="F9" s="5">
        <v>254.8</v>
      </c>
      <c r="G9" s="5">
        <v>254.8</v>
      </c>
      <c r="H9" s="5">
        <v>254.8</v>
      </c>
      <c r="I9" s="5">
        <v>254.8</v>
      </c>
      <c r="J9" s="5">
        <v>254.8</v>
      </c>
      <c r="K9" s="5">
        <v>254.8</v>
      </c>
      <c r="L9" s="5">
        <v>254.8</v>
      </c>
      <c r="M9" s="5">
        <v>254.8</v>
      </c>
      <c r="N9" s="5">
        <v>254.8</v>
      </c>
      <c r="O9" s="5">
        <v>254.8</v>
      </c>
      <c r="P9" s="5">
        <v>254.8</v>
      </c>
      <c r="Q9" s="5">
        <v>254.8</v>
      </c>
      <c r="R9" s="5">
        <v>254.8</v>
      </c>
      <c r="S9" s="5">
        <v>254.8</v>
      </c>
      <c r="T9" s="5">
        <v>254.8</v>
      </c>
      <c r="U9" s="5"/>
      <c r="V9" s="5"/>
      <c r="W9" s="5"/>
      <c r="X9" s="5"/>
      <c r="Y9" s="5"/>
    </row>
    <row r="10" spans="1:25" x14ac:dyDescent="0.3">
      <c r="A10" s="4">
        <v>45292</v>
      </c>
      <c r="B10" s="5"/>
      <c r="C10" s="5">
        <v>345.05</v>
      </c>
      <c r="D10" s="5">
        <v>345.05</v>
      </c>
      <c r="E10" s="5">
        <v>360.36</v>
      </c>
      <c r="F10" s="5">
        <v>393.11</v>
      </c>
      <c r="G10" s="5">
        <v>393.11</v>
      </c>
      <c r="H10" s="5">
        <v>393.11</v>
      </c>
      <c r="I10" s="5">
        <v>413.83</v>
      </c>
      <c r="J10" s="5">
        <v>413.83</v>
      </c>
      <c r="K10" s="5">
        <v>413.83</v>
      </c>
      <c r="L10" s="5">
        <v>413.83</v>
      </c>
      <c r="M10" s="5">
        <v>413.83</v>
      </c>
      <c r="N10" s="5">
        <v>413.83</v>
      </c>
      <c r="O10" s="5">
        <v>413.83</v>
      </c>
      <c r="P10" s="5">
        <v>413.83</v>
      </c>
      <c r="Q10" s="5">
        <v>413.83</v>
      </c>
      <c r="R10" s="5">
        <v>413.83</v>
      </c>
      <c r="S10" s="5">
        <v>413.83</v>
      </c>
      <c r="T10" s="5"/>
      <c r="U10" s="5"/>
      <c r="V10" s="5"/>
      <c r="W10" s="5"/>
      <c r="X10" s="5"/>
      <c r="Y10" s="5"/>
    </row>
    <row r="11" spans="1:25" x14ac:dyDescent="0.3">
      <c r="A11" s="4">
        <v>45323</v>
      </c>
      <c r="B11" s="5"/>
      <c r="C11" s="5">
        <v>8.75</v>
      </c>
      <c r="D11" s="5">
        <v>69.89</v>
      </c>
      <c r="E11" s="5">
        <v>89.08</v>
      </c>
      <c r="F11" s="5">
        <v>89.08</v>
      </c>
      <c r="G11" s="5">
        <v>114.88</v>
      </c>
      <c r="H11" s="5">
        <v>710.17</v>
      </c>
      <c r="I11" s="5">
        <v>710.17</v>
      </c>
      <c r="J11" s="5">
        <v>794.07999999999993</v>
      </c>
      <c r="K11" s="5">
        <v>794.07999999999993</v>
      </c>
      <c r="L11" s="5">
        <v>794.07999999999993</v>
      </c>
      <c r="M11" s="5">
        <v>794.07999999999993</v>
      </c>
      <c r="N11" s="5">
        <v>794.07999999999993</v>
      </c>
      <c r="O11" s="5">
        <v>794.07999999999993</v>
      </c>
      <c r="P11" s="5">
        <v>794.07999999999993</v>
      </c>
      <c r="Q11" s="5">
        <v>794.07999999999993</v>
      </c>
      <c r="R11" s="5">
        <v>794.07999999999993</v>
      </c>
      <c r="S11" s="5"/>
      <c r="T11" s="5"/>
      <c r="U11" s="5"/>
      <c r="V11" s="5"/>
      <c r="W11" s="5"/>
      <c r="X11" s="5"/>
      <c r="Y11" s="5"/>
    </row>
    <row r="12" spans="1:25" x14ac:dyDescent="0.3">
      <c r="A12" s="4">
        <v>45352</v>
      </c>
      <c r="B12" s="5"/>
      <c r="C12" s="5"/>
      <c r="D12" s="5"/>
      <c r="E12" s="5"/>
      <c r="F12" s="5">
        <v>26.23</v>
      </c>
      <c r="G12" s="5">
        <v>2353.38</v>
      </c>
      <c r="H12" s="5">
        <v>2353.38</v>
      </c>
      <c r="I12" s="5">
        <v>2353.38</v>
      </c>
      <c r="J12" s="5">
        <v>2353.38</v>
      </c>
      <c r="K12" s="5">
        <v>2353.38</v>
      </c>
      <c r="L12" s="5">
        <v>2353.38</v>
      </c>
      <c r="M12" s="5">
        <v>2353.38</v>
      </c>
      <c r="N12" s="5">
        <v>2353.38</v>
      </c>
      <c r="O12" s="5">
        <v>2353.38</v>
      </c>
      <c r="P12" s="5">
        <v>2353.38</v>
      </c>
      <c r="Q12" s="5">
        <v>2353.38</v>
      </c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4">
        <v>45383</v>
      </c>
      <c r="B13" s="5"/>
      <c r="C13" s="5"/>
      <c r="D13" s="5">
        <v>41.26</v>
      </c>
      <c r="E13" s="5">
        <v>159.16</v>
      </c>
      <c r="F13" s="5">
        <v>202.28</v>
      </c>
      <c r="G13" s="5">
        <v>239.62</v>
      </c>
      <c r="H13" s="5">
        <v>258.27</v>
      </c>
      <c r="I13" s="5">
        <v>258.27</v>
      </c>
      <c r="J13" s="5">
        <v>258.27</v>
      </c>
      <c r="K13" s="5">
        <v>258.27</v>
      </c>
      <c r="L13" s="5">
        <v>258.27</v>
      </c>
      <c r="M13" s="5">
        <v>258.27</v>
      </c>
      <c r="N13" s="5">
        <v>258.27</v>
      </c>
      <c r="O13" s="5">
        <v>258.27</v>
      </c>
      <c r="P13" s="5">
        <v>258.27</v>
      </c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4">
        <v>45413</v>
      </c>
      <c r="B14" s="5"/>
      <c r="C14" s="5"/>
      <c r="D14" s="5">
        <v>18.61</v>
      </c>
      <c r="E14" s="5">
        <v>317.08999999999997</v>
      </c>
      <c r="F14" s="5">
        <v>317.08999999999997</v>
      </c>
      <c r="G14" s="5">
        <v>394.26</v>
      </c>
      <c r="H14" s="5">
        <v>394.26</v>
      </c>
      <c r="I14" s="5">
        <v>394.26</v>
      </c>
      <c r="J14" s="5">
        <v>394.26</v>
      </c>
      <c r="K14" s="5">
        <v>394.26</v>
      </c>
      <c r="L14" s="5">
        <v>394.26</v>
      </c>
      <c r="M14" s="5">
        <v>394.26</v>
      </c>
      <c r="N14" s="5">
        <v>394.26</v>
      </c>
      <c r="O14" s="5">
        <v>394.26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4">
        <v>45444</v>
      </c>
      <c r="B15" s="5"/>
      <c r="C15" s="5"/>
      <c r="D15" s="5"/>
      <c r="E15" s="5">
        <v>53.099999999999987</v>
      </c>
      <c r="F15" s="5">
        <v>71.75</v>
      </c>
      <c r="G15" s="5">
        <v>71.75</v>
      </c>
      <c r="H15" s="5">
        <v>71.75</v>
      </c>
      <c r="I15" s="5">
        <v>71.75</v>
      </c>
      <c r="J15" s="5">
        <v>71.75</v>
      </c>
      <c r="K15" s="5">
        <v>71.75</v>
      </c>
      <c r="L15" s="5">
        <v>71.75</v>
      </c>
      <c r="M15" s="5">
        <v>71.75</v>
      </c>
      <c r="N15" s="5">
        <v>71.75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4">
        <v>45474</v>
      </c>
      <c r="B16" s="5"/>
      <c r="C16" s="5"/>
      <c r="D16" s="5"/>
      <c r="E16" s="5">
        <v>23.89</v>
      </c>
      <c r="F16" s="5">
        <v>23.89</v>
      </c>
      <c r="G16" s="5">
        <v>23.89</v>
      </c>
      <c r="H16" s="5">
        <v>50.12</v>
      </c>
      <c r="I16" s="5">
        <v>100.86</v>
      </c>
      <c r="J16" s="5">
        <v>148.62</v>
      </c>
      <c r="K16" s="5">
        <v>148.62</v>
      </c>
      <c r="L16" s="5">
        <v>148.62</v>
      </c>
      <c r="M16" s="5">
        <v>148.62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4">
        <v>45505</v>
      </c>
      <c r="B17" s="5"/>
      <c r="C17" s="5"/>
      <c r="D17" s="5"/>
      <c r="E17" s="5"/>
      <c r="F17" s="5"/>
      <c r="G17" s="5">
        <v>20130.37</v>
      </c>
      <c r="H17" s="5">
        <v>20130.37</v>
      </c>
      <c r="I17" s="5">
        <v>20130.37</v>
      </c>
      <c r="J17" s="5">
        <v>20130.37</v>
      </c>
      <c r="K17" s="5">
        <v>20130.37</v>
      </c>
      <c r="L17" s="5">
        <v>20130.37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4">
        <v>45536</v>
      </c>
      <c r="B18" s="5"/>
      <c r="C18" s="5"/>
      <c r="D18" s="5"/>
      <c r="E18" s="5">
        <v>30.01</v>
      </c>
      <c r="F18" s="5">
        <v>30.01</v>
      </c>
      <c r="G18" s="5">
        <v>30.01</v>
      </c>
      <c r="H18" s="5">
        <v>4941.21</v>
      </c>
      <c r="I18" s="5">
        <v>4955.6400000000003</v>
      </c>
      <c r="J18" s="5">
        <v>4955.6400000000003</v>
      </c>
      <c r="K18" s="5">
        <v>4955.6400000000003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4">
        <v>45566</v>
      </c>
      <c r="B19" s="5"/>
      <c r="C19" s="5"/>
      <c r="D19" s="5"/>
      <c r="E19" s="5"/>
      <c r="F19" s="5"/>
      <c r="G19" s="5">
        <v>29.58</v>
      </c>
      <c r="H19" s="5">
        <v>29.58</v>
      </c>
      <c r="I19" s="5">
        <v>29.58</v>
      </c>
      <c r="J19" s="5">
        <v>29.58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4">
        <v>45597</v>
      </c>
      <c r="B20" s="5"/>
      <c r="C20" s="5"/>
      <c r="D20" s="5">
        <v>18.59</v>
      </c>
      <c r="E20" s="5">
        <v>18.59</v>
      </c>
      <c r="F20" s="5">
        <v>18.59</v>
      </c>
      <c r="G20" s="5">
        <v>18.59</v>
      </c>
      <c r="H20" s="5">
        <v>18.59</v>
      </c>
      <c r="I20" s="5">
        <v>18.59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4">
        <v>45627</v>
      </c>
      <c r="B21" s="5"/>
      <c r="C21" s="5">
        <v>18.59</v>
      </c>
      <c r="D21" s="5">
        <v>322.73</v>
      </c>
      <c r="E21" s="5">
        <v>366.28</v>
      </c>
      <c r="F21" s="5">
        <v>403.27</v>
      </c>
      <c r="G21" s="5">
        <v>1042.99</v>
      </c>
      <c r="H21" s="5">
        <v>1042.99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4">
        <v>45658</v>
      </c>
      <c r="B22" s="5"/>
      <c r="C22" s="5"/>
      <c r="D22" s="5"/>
      <c r="E22" s="5"/>
      <c r="F22" s="5">
        <v>11.63</v>
      </c>
      <c r="G22" s="5">
        <v>180.37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4">
        <v>45689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4">
        <v>45717</v>
      </c>
      <c r="B24" s="5"/>
      <c r="C24" s="5"/>
      <c r="D24" s="5">
        <v>2000</v>
      </c>
      <c r="E24" s="5">
        <v>5098.4799999999996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4">
        <v>45748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">
      <c r="A26" s="4">
        <v>45778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3">
      <c r="A27" s="4">
        <v>45809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30" spans="1:25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6" x14ac:dyDescent="0.3">
      <c r="A31" s="7">
        <v>0</v>
      </c>
      <c r="B31" s="8"/>
      <c r="C31" s="8">
        <v>1.2858780147498501</v>
      </c>
      <c r="D31" s="8">
        <v>1.243778891134055</v>
      </c>
      <c r="E31" s="8">
        <v>1</v>
      </c>
      <c r="F31" s="8">
        <v>1.000805626029287</v>
      </c>
      <c r="G31" s="8">
        <v>1</v>
      </c>
      <c r="H31" s="8">
        <v>1.0201466749091621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1.0054407296157919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5" ht="15.6" x14ac:dyDescent="0.3">
      <c r="A32" s="7">
        <v>1</v>
      </c>
      <c r="B32" s="8"/>
      <c r="C32" s="8">
        <v>4.6159285959491934</v>
      </c>
      <c r="D32" s="8">
        <v>1.162603560857342</v>
      </c>
      <c r="E32" s="8">
        <v>1.071568389135525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/>
      <c r="C33" s="8">
        <v>1</v>
      </c>
      <c r="D33" s="8">
        <v>18.04220430107527</v>
      </c>
      <c r="E33" s="8">
        <v>0.99999999999999989</v>
      </c>
      <c r="F33" s="8">
        <v>0.99999999999999989</v>
      </c>
      <c r="G33" s="8">
        <v>0.99999999999999989</v>
      </c>
      <c r="H33" s="8">
        <v>0.99999999999999989</v>
      </c>
      <c r="I33" s="8">
        <v>0.99999999999999989</v>
      </c>
      <c r="J33" s="8">
        <v>0.99999999999999989</v>
      </c>
      <c r="K33" s="8">
        <v>0.99999999999999989</v>
      </c>
      <c r="L33" s="8">
        <v>0.99999999999999989</v>
      </c>
      <c r="M33" s="8">
        <v>0.99999999999999989</v>
      </c>
      <c r="N33" s="8">
        <v>0.99999999999999989</v>
      </c>
      <c r="O33" s="8">
        <v>0.99999999999999989</v>
      </c>
      <c r="P33" s="8">
        <v>0.99999999999999989</v>
      </c>
      <c r="Q33" s="8">
        <v>0.99999999999999989</v>
      </c>
      <c r="R33" s="8">
        <v>0.99999999999999989</v>
      </c>
      <c r="S33" s="8">
        <v>0.99999999999999989</v>
      </c>
      <c r="T33" s="8">
        <v>0.99999999999999989</v>
      </c>
      <c r="U33" s="8">
        <v>0.99999999999999989</v>
      </c>
      <c r="V33" s="8">
        <v>0.99999999999999989</v>
      </c>
    </row>
    <row r="34" spans="1:22" ht="15.6" x14ac:dyDescent="0.3">
      <c r="A34" s="7">
        <v>3</v>
      </c>
      <c r="B34" s="8"/>
      <c r="C34" s="8">
        <v>2.289821814254859</v>
      </c>
      <c r="D34" s="8">
        <v>1.0048930024170251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/>
      <c r="C35" s="8"/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1.1847856412164051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/>
      <c r="C37" s="8">
        <v>1</v>
      </c>
      <c r="D37" s="8">
        <v>1.044370381104188</v>
      </c>
      <c r="E37" s="8">
        <v>1.0908813408813409</v>
      </c>
      <c r="F37" s="8">
        <v>1</v>
      </c>
      <c r="G37" s="8">
        <v>1</v>
      </c>
      <c r="H37" s="8">
        <v>1.052707893464933</v>
      </c>
      <c r="I37" s="8">
        <v>0.99999999999999989</v>
      </c>
      <c r="J37" s="8">
        <v>0.99999999999999989</v>
      </c>
      <c r="K37" s="8">
        <v>0.99999999999999989</v>
      </c>
      <c r="L37" s="8">
        <v>0.99999999999999989</v>
      </c>
      <c r="M37" s="8">
        <v>0.99999999999999989</v>
      </c>
      <c r="N37" s="8">
        <v>0.99999999999999989</v>
      </c>
      <c r="O37" s="8">
        <v>0.99999999999999989</v>
      </c>
      <c r="P37" s="8">
        <v>0.99999999999999989</v>
      </c>
      <c r="Q37" s="8">
        <v>0.99999999999999989</v>
      </c>
      <c r="R37" s="8">
        <v>0.99999999999999989</v>
      </c>
      <c r="T37" s="8"/>
      <c r="U37" s="8"/>
      <c r="V37" s="8"/>
    </row>
    <row r="38" spans="1:22" ht="15.6" x14ac:dyDescent="0.3">
      <c r="A38" s="7">
        <v>7</v>
      </c>
      <c r="B38" s="8"/>
      <c r="C38" s="8">
        <v>7.9874285714285724</v>
      </c>
      <c r="D38" s="8">
        <v>1.274574331091715</v>
      </c>
      <c r="E38" s="8">
        <v>1</v>
      </c>
      <c r="F38" s="8">
        <v>1.2896273013021999</v>
      </c>
      <c r="G38" s="8">
        <v>6.1818419220055709</v>
      </c>
      <c r="H38" s="8">
        <v>1</v>
      </c>
      <c r="I38" s="8">
        <v>1.1181548080037169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/>
      <c r="E39" s="8"/>
      <c r="F39" s="8">
        <v>89.720930232558146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3.8574890935530779</v>
      </c>
      <c r="E40" s="8">
        <v>1.270922342297059</v>
      </c>
      <c r="F40" s="8">
        <v>1.184595610045482</v>
      </c>
      <c r="G40" s="8">
        <v>1.0778315666471909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/>
      <c r="D41" s="8">
        <v>17.03868887694788</v>
      </c>
      <c r="E41" s="8">
        <v>1</v>
      </c>
      <c r="F41" s="8">
        <v>1.243369390393894</v>
      </c>
      <c r="G41" s="8">
        <v>1</v>
      </c>
      <c r="H41" s="8">
        <v>1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/>
      <c r="C42" s="8"/>
      <c r="D42" s="8"/>
      <c r="E42" s="8">
        <v>1.351224105461394</v>
      </c>
      <c r="F42" s="8">
        <v>1</v>
      </c>
      <c r="G42" s="8">
        <v>1</v>
      </c>
      <c r="H42" s="8">
        <v>1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/>
      <c r="C43" s="8"/>
      <c r="D43" s="8"/>
      <c r="E43" s="8">
        <v>0.99999999999999989</v>
      </c>
      <c r="F43" s="8">
        <v>0.99999999999999989</v>
      </c>
      <c r="G43" s="8">
        <v>2.0979489326077858</v>
      </c>
      <c r="H43" s="8">
        <v>2.0123703112529929</v>
      </c>
      <c r="I43" s="8">
        <v>1.473527662105889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/>
      <c r="C44" s="8"/>
      <c r="D44" s="8"/>
      <c r="E44" s="8"/>
      <c r="F44" s="8"/>
      <c r="G44" s="8">
        <v>1</v>
      </c>
      <c r="H44" s="8">
        <v>1</v>
      </c>
      <c r="I44" s="8">
        <v>1</v>
      </c>
      <c r="J44" s="8">
        <v>1</v>
      </c>
      <c r="K44" s="8">
        <v>1</v>
      </c>
      <c r="U44" s="8"/>
      <c r="V44" s="8"/>
    </row>
    <row r="45" spans="1:22" ht="15.6" x14ac:dyDescent="0.3">
      <c r="A45" s="7">
        <v>14</v>
      </c>
      <c r="B45" s="8"/>
      <c r="C45" s="8"/>
      <c r="D45" s="8"/>
      <c r="E45" s="8">
        <v>0.99999999999999989</v>
      </c>
      <c r="F45" s="8">
        <v>0.99999999999999989</v>
      </c>
      <c r="G45" s="8">
        <v>164.6521159613462</v>
      </c>
      <c r="H45" s="8">
        <v>1.0029203373262821</v>
      </c>
      <c r="I45" s="8">
        <v>1</v>
      </c>
      <c r="J45" s="8">
        <v>1</v>
      </c>
      <c r="V45" s="8"/>
    </row>
    <row r="46" spans="1:22" ht="15.6" x14ac:dyDescent="0.3">
      <c r="A46" s="7">
        <v>15</v>
      </c>
      <c r="B46" s="8"/>
      <c r="C46" s="8"/>
      <c r="D46" s="8"/>
      <c r="E46" s="8"/>
      <c r="F46" s="8"/>
      <c r="G46" s="8">
        <v>0.99999999999999989</v>
      </c>
      <c r="H46" s="8">
        <v>0.99999999999999989</v>
      </c>
      <c r="I46" s="8">
        <v>0.99999999999999989</v>
      </c>
    </row>
    <row r="47" spans="1:22" ht="15.6" x14ac:dyDescent="0.3">
      <c r="A47" s="7">
        <v>16</v>
      </c>
      <c r="B47" s="8"/>
      <c r="C47" s="8"/>
      <c r="D47" s="8">
        <v>1</v>
      </c>
      <c r="E47" s="8">
        <v>1</v>
      </c>
      <c r="F47" s="8">
        <v>1</v>
      </c>
      <c r="G47" s="8">
        <v>1</v>
      </c>
      <c r="H47" s="8">
        <v>1</v>
      </c>
    </row>
    <row r="48" spans="1:22" ht="15.6" x14ac:dyDescent="0.3">
      <c r="A48" s="7">
        <v>17</v>
      </c>
      <c r="B48" s="8"/>
      <c r="C48" s="8">
        <v>17.360408821947281</v>
      </c>
      <c r="D48" s="8">
        <v>1.134942521612494</v>
      </c>
      <c r="E48" s="8">
        <v>1.100988314950311</v>
      </c>
      <c r="F48" s="8">
        <v>2.586331738041511</v>
      </c>
      <c r="G48" s="8">
        <v>1</v>
      </c>
    </row>
    <row r="49" spans="1:25" ht="15.6" x14ac:dyDescent="0.3">
      <c r="A49" s="7">
        <v>18</v>
      </c>
      <c r="B49" s="8"/>
      <c r="C49" s="8"/>
      <c r="D49" s="8"/>
      <c r="E49" s="8"/>
      <c r="F49" s="8">
        <v>15.50902837489252</v>
      </c>
    </row>
    <row r="50" spans="1:25" ht="15.6" x14ac:dyDescent="0.3">
      <c r="A50" s="7">
        <v>19</v>
      </c>
      <c r="B50" s="8"/>
      <c r="C50" s="8"/>
      <c r="D50" s="8"/>
      <c r="E50" s="8"/>
    </row>
    <row r="51" spans="1:25" ht="15.6" x14ac:dyDescent="0.3">
      <c r="A51" s="7">
        <v>20</v>
      </c>
      <c r="B51" s="8"/>
      <c r="C51" s="8"/>
      <c r="D51" s="8">
        <v>2.5492400000000002</v>
      </c>
    </row>
    <row r="52" spans="1:25" ht="15.6" x14ac:dyDescent="0.3">
      <c r="A52" s="7">
        <v>21</v>
      </c>
      <c r="B52" s="8"/>
      <c r="C52" s="8"/>
    </row>
    <row r="53" spans="1:25" ht="15.6" x14ac:dyDescent="0.3">
      <c r="A53" s="7">
        <v>22</v>
      </c>
      <c r="B53" s="8"/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/>
      <c r="C58" s="5">
        <v>1.6352739269231791</v>
      </c>
      <c r="D58" s="5">
        <v>1.781940045665463</v>
      </c>
      <c r="E58" s="5">
        <v>1.0317951675416199</v>
      </c>
      <c r="F58" s="5">
        <v>1.535501547168209</v>
      </c>
      <c r="G58" s="5">
        <v>1.1889624166515469</v>
      </c>
      <c r="H58" s="5">
        <v>1.003871447521214</v>
      </c>
      <c r="I58" s="5">
        <v>1.00387274387742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1.0021558313683829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/>
      <c r="C59" s="5">
        <v>17.360408821947281</v>
      </c>
      <c r="D59" s="5">
        <v>2.48193604004681</v>
      </c>
      <c r="E59" s="5">
        <v>1.1020121472544731</v>
      </c>
      <c r="F59" s="5">
        <v>3.744065269471109</v>
      </c>
      <c r="G59" s="5">
        <v>1.223463244135135</v>
      </c>
      <c r="H59" s="5">
        <v>1.0029011393448739</v>
      </c>
      <c r="I59" s="5">
        <v>1.0043851790473231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1.0021558313683829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/>
      <c r="C60" s="5">
        <v>17.360408821947281</v>
      </c>
      <c r="D60" s="5">
        <v>2.3419908427724532</v>
      </c>
      <c r="E60" s="5">
        <v>1.089158310836869</v>
      </c>
      <c r="F60" s="5">
        <v>2.7442502696871629</v>
      </c>
      <c r="G60" s="5">
        <v>1.232071925220783</v>
      </c>
      <c r="H60" s="5">
        <v>1.0025818469654479</v>
      </c>
      <c r="I60" s="5">
        <v>1.001859634941513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/>
      <c r="C61" s="5"/>
      <c r="D61" s="5">
        <v>2.5492400000000002</v>
      </c>
      <c r="E61" s="5">
        <v>1.100988314950311</v>
      </c>
      <c r="F61" s="5">
        <v>2.8650026528870329</v>
      </c>
      <c r="G61" s="5">
        <v>1</v>
      </c>
      <c r="H61" s="5">
        <v>1.002892142911544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/>
      <c r="C62" s="5">
        <v>4.5905314324432709</v>
      </c>
      <c r="D62" s="5">
        <v>3.9502142276763879</v>
      </c>
      <c r="E62" s="5">
        <v>1.059038966181709</v>
      </c>
      <c r="F62" s="5">
        <v>7.2079228396037083</v>
      </c>
      <c r="G62" s="5">
        <v>10.44498546570038</v>
      </c>
      <c r="H62" s="5">
        <v>1.064008542173728</v>
      </c>
      <c r="I62" s="5">
        <v>1.03698015438185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1.000680091201974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/>
      <c r="C63" s="5">
        <v>17.360408821947281</v>
      </c>
      <c r="D63" s="5">
        <v>5.1160720984226904</v>
      </c>
      <c r="E63" s="5">
        <v>1.1033049661012519</v>
      </c>
      <c r="F63" s="5">
        <v>11.553388264723379</v>
      </c>
      <c r="G63" s="5">
        <v>15.16747819855056</v>
      </c>
      <c r="H63" s="5">
        <v>1.0889998785036841</v>
      </c>
      <c r="I63" s="5">
        <v>1.0493068725091339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1.000680091201974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/>
      <c r="C64" s="5">
        <v>17.360408821947281</v>
      </c>
      <c r="D64" s="5">
        <v>1.561394173870831</v>
      </c>
      <c r="E64" s="5">
        <v>1.0336627716501039</v>
      </c>
      <c r="F64" s="5">
        <v>5.0238400282335069</v>
      </c>
      <c r="G64" s="5">
        <v>28.458344148992332</v>
      </c>
      <c r="H64" s="5">
        <v>1.1692151080965461</v>
      </c>
      <c r="I64" s="5">
        <v>1.078921277017648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/>
      <c r="C65" s="5"/>
      <c r="D65" s="5">
        <v>2.5492400000000002</v>
      </c>
      <c r="E65" s="5">
        <v>1.100988314950311</v>
      </c>
      <c r="F65" s="5">
        <v>6.3651200376446759</v>
      </c>
      <c r="G65" s="5">
        <v>1</v>
      </c>
      <c r="H65" s="5">
        <v>1.000973445775428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10"/>
      <c r="C66" s="10">
        <f>+C60</f>
        <v>17.360408821947281</v>
      </c>
      <c r="D66" s="10">
        <f t="shared" ref="D66:X66" si="0">+D60</f>
        <v>2.3419908427724532</v>
      </c>
      <c r="E66" s="10">
        <f t="shared" si="0"/>
        <v>1.089158310836869</v>
      </c>
      <c r="F66" s="10">
        <f t="shared" si="0"/>
        <v>2.7442502696871629</v>
      </c>
      <c r="G66" s="10">
        <f t="shared" si="0"/>
        <v>1.232071925220783</v>
      </c>
      <c r="H66" s="10">
        <f t="shared" si="0"/>
        <v>1.0025818469654479</v>
      </c>
      <c r="I66" s="10">
        <f t="shared" si="0"/>
        <v>1.001859634941513</v>
      </c>
      <c r="J66" s="10">
        <f t="shared" si="0"/>
        <v>1</v>
      </c>
      <c r="K66" s="10">
        <f t="shared" si="0"/>
        <v>1</v>
      </c>
      <c r="L66" s="10">
        <f t="shared" si="0"/>
        <v>1</v>
      </c>
      <c r="M66" s="10">
        <f t="shared" si="0"/>
        <v>1</v>
      </c>
      <c r="N66" s="10">
        <f t="shared" si="0"/>
        <v>1</v>
      </c>
      <c r="O66" s="10">
        <f t="shared" si="0"/>
        <v>1</v>
      </c>
      <c r="P66" s="10">
        <f t="shared" si="0"/>
        <v>1</v>
      </c>
      <c r="Q66" s="10">
        <f t="shared" si="0"/>
        <v>1</v>
      </c>
      <c r="R66" s="10">
        <f t="shared" si="0"/>
        <v>1</v>
      </c>
      <c r="S66" s="10">
        <f t="shared" si="0"/>
        <v>1</v>
      </c>
      <c r="T66" s="10">
        <f t="shared" si="0"/>
        <v>1</v>
      </c>
      <c r="U66" s="10">
        <f t="shared" si="0"/>
        <v>1</v>
      </c>
      <c r="V66" s="10">
        <f t="shared" si="0"/>
        <v>1</v>
      </c>
      <c r="W66" s="10">
        <f t="shared" si="0"/>
        <v>1</v>
      </c>
      <c r="X66" s="10">
        <f t="shared" si="0"/>
        <v>1</v>
      </c>
      <c r="Z66" t="s">
        <v>35</v>
      </c>
    </row>
    <row r="68" spans="1:26" x14ac:dyDescent="0.3">
      <c r="A68" s="1"/>
      <c r="B68" s="9"/>
      <c r="C68" s="9">
        <f>+D68*C66</f>
        <v>150.39127586822323</v>
      </c>
      <c r="D68" s="9">
        <f>+E68*D66</f>
        <v>8.6628879199029232</v>
      </c>
      <c r="E68" s="9">
        <f t="shared" ref="E68:V68" si="1">+F68*E66</f>
        <v>3.6989418411422053</v>
      </c>
      <c r="F68" s="9">
        <f t="shared" si="1"/>
        <v>3.3961471021600844</v>
      </c>
      <c r="G68" s="9">
        <f t="shared" si="1"/>
        <v>1.2375500659228271</v>
      </c>
      <c r="H68" s="9">
        <f t="shared" si="1"/>
        <v>1.0044462831997916</v>
      </c>
      <c r="I68" s="9">
        <f t="shared" si="1"/>
        <v>1.001859634941513</v>
      </c>
      <c r="J68" s="9">
        <f t="shared" si="1"/>
        <v>1</v>
      </c>
      <c r="K68" s="9">
        <f t="shared" si="1"/>
        <v>1</v>
      </c>
      <c r="L68" s="9">
        <f t="shared" si="1"/>
        <v>1</v>
      </c>
      <c r="M68" s="9">
        <f t="shared" si="1"/>
        <v>1</v>
      </c>
      <c r="N68" s="9">
        <f t="shared" si="1"/>
        <v>1</v>
      </c>
      <c r="O68" s="9">
        <f t="shared" si="1"/>
        <v>1</v>
      </c>
      <c r="P68" s="9">
        <f t="shared" si="1"/>
        <v>1</v>
      </c>
      <c r="Q68" s="9">
        <f t="shared" si="1"/>
        <v>1</v>
      </c>
      <c r="R68" s="9">
        <f t="shared" si="1"/>
        <v>1</v>
      </c>
      <c r="S68" s="9">
        <f t="shared" si="1"/>
        <v>1</v>
      </c>
      <c r="T68" s="9">
        <f t="shared" si="1"/>
        <v>1</v>
      </c>
      <c r="U68" s="9">
        <f t="shared" si="1"/>
        <v>1</v>
      </c>
      <c r="V68" s="9">
        <f t="shared" si="1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/>
      <c r="C69" s="9">
        <f t="shared" ref="C69:X69" si="2">1/C68</f>
        <v>6.6493218720760517E-3</v>
      </c>
      <c r="D69" s="9">
        <f t="shared" si="2"/>
        <v>0.11543494608795608</v>
      </c>
      <c r="E69" s="9">
        <f t="shared" si="2"/>
        <v>0.270347586673925</v>
      </c>
      <c r="F69" s="9">
        <f t="shared" si="2"/>
        <v>0.29445132084059616</v>
      </c>
      <c r="G69" s="9">
        <f t="shared" si="2"/>
        <v>0.80804811662654741</v>
      </c>
      <c r="H69" s="9">
        <f t="shared" si="2"/>
        <v>0.99557339872309814</v>
      </c>
      <c r="I69" s="9">
        <f t="shared" si="2"/>
        <v>0.99814381688147213</v>
      </c>
      <c r="J69" s="9">
        <f t="shared" si="2"/>
        <v>1</v>
      </c>
      <c r="K69" s="9">
        <f t="shared" si="2"/>
        <v>1</v>
      </c>
      <c r="L69" s="9">
        <f t="shared" si="2"/>
        <v>1</v>
      </c>
      <c r="M69" s="9">
        <f t="shared" si="2"/>
        <v>1</v>
      </c>
      <c r="N69" s="9">
        <f t="shared" si="2"/>
        <v>1</v>
      </c>
      <c r="O69" s="9">
        <f t="shared" si="2"/>
        <v>1</v>
      </c>
      <c r="P69" s="9">
        <f t="shared" si="2"/>
        <v>1</v>
      </c>
      <c r="Q69" s="9">
        <f t="shared" si="2"/>
        <v>1</v>
      </c>
      <c r="R69" s="9">
        <f t="shared" si="2"/>
        <v>1</v>
      </c>
      <c r="S69" s="9">
        <f t="shared" si="2"/>
        <v>1</v>
      </c>
      <c r="T69" s="9">
        <f t="shared" si="2"/>
        <v>1</v>
      </c>
      <c r="U69" s="9">
        <f t="shared" si="2"/>
        <v>1</v>
      </c>
      <c r="V69" s="9">
        <f t="shared" si="2"/>
        <v>1</v>
      </c>
      <c r="W69" s="9">
        <f t="shared" si="2"/>
        <v>1</v>
      </c>
      <c r="X69" s="9">
        <f t="shared" si="2"/>
        <v>1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36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37</v>
      </c>
      <c r="M110" s="14"/>
    </row>
    <row r="111" spans="1:25" ht="15" thickBot="1" x14ac:dyDescent="0.35">
      <c r="C111" s="18" t="s">
        <v>38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205-65B9-44B1-89ED-45C122961DBA}">
  <dimension ref="A2:AA116"/>
  <sheetViews>
    <sheetView topLeftCell="A50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>
        <v>576.23</v>
      </c>
      <c r="C4" s="5">
        <v>4810.3999999999996</v>
      </c>
      <c r="D4" s="5">
        <v>5516.94</v>
      </c>
      <c r="E4" s="5">
        <v>5866.9299999999994</v>
      </c>
      <c r="F4" s="5">
        <v>5866.9299999999994</v>
      </c>
      <c r="G4" s="5">
        <v>5882.15</v>
      </c>
      <c r="H4" s="5">
        <v>5888.5599999999986</v>
      </c>
      <c r="I4" s="5">
        <v>5888.5599999999986</v>
      </c>
      <c r="J4" s="5">
        <v>5888.5599999999986</v>
      </c>
      <c r="K4" s="5">
        <v>5888.5599999999986</v>
      </c>
      <c r="L4" s="5">
        <v>5888.5599999999986</v>
      </c>
      <c r="M4" s="5">
        <v>5888.5599999999986</v>
      </c>
      <c r="N4" s="5">
        <v>5888.5599999999986</v>
      </c>
      <c r="O4" s="5">
        <v>5888.5599999999986</v>
      </c>
      <c r="P4" s="5">
        <v>5888.5599999999986</v>
      </c>
      <c r="Q4" s="5">
        <v>5888.5599999999986</v>
      </c>
      <c r="R4" s="5">
        <v>5888.5599999999986</v>
      </c>
      <c r="S4" s="5">
        <v>5888.5599999999986</v>
      </c>
      <c r="T4" s="5">
        <v>5888.5599999999986</v>
      </c>
      <c r="U4" s="5">
        <v>5888.5599999999986</v>
      </c>
      <c r="V4" s="5">
        <v>5888.5599999999986</v>
      </c>
      <c r="W4" s="5">
        <v>5888.5599999999986</v>
      </c>
      <c r="X4" s="5">
        <v>5888.5599999999986</v>
      </c>
      <c r="Y4" s="5">
        <v>5888.5599999999986</v>
      </c>
      <c r="Z4" s="12"/>
      <c r="AA4" s="12"/>
    </row>
    <row r="5" spans="1:27" x14ac:dyDescent="0.3">
      <c r="A5" s="4">
        <v>45139</v>
      </c>
      <c r="B5" s="5">
        <v>966.78</v>
      </c>
      <c r="C5" s="5">
        <v>5327.2599999999993</v>
      </c>
      <c r="D5" s="5">
        <v>5710.9499999999989</v>
      </c>
      <c r="E5" s="5">
        <v>7400.1299999999992</v>
      </c>
      <c r="F5" s="5">
        <v>7440.4999999999991</v>
      </c>
      <c r="G5" s="5">
        <v>7665.2899999999991</v>
      </c>
      <c r="H5" s="5">
        <v>7665.2899999999991</v>
      </c>
      <c r="I5" s="5">
        <v>7665.2899999999991</v>
      </c>
      <c r="J5" s="5">
        <v>7665.2899999999991</v>
      </c>
      <c r="K5" s="5">
        <v>7665.2899999999991</v>
      </c>
      <c r="L5" s="5">
        <v>7675.4499999999989</v>
      </c>
      <c r="M5" s="5">
        <v>7675.4499999999989</v>
      </c>
      <c r="N5" s="5">
        <v>7675.4499999999989</v>
      </c>
      <c r="O5" s="5">
        <v>7675.4499999999989</v>
      </c>
      <c r="P5" s="5">
        <v>7675.4499999999989</v>
      </c>
      <c r="Q5" s="5">
        <v>7675.4499999999989</v>
      </c>
      <c r="R5" s="5">
        <v>7675.4499999999989</v>
      </c>
      <c r="S5" s="5">
        <v>7675.4499999999989</v>
      </c>
      <c r="T5" s="5">
        <v>7675.4499999999989</v>
      </c>
      <c r="U5" s="5">
        <v>7675.4499999999989</v>
      </c>
      <c r="V5" s="5">
        <v>7675.4499999999989</v>
      </c>
      <c r="W5" s="5">
        <v>7675.4499999999989</v>
      </c>
      <c r="X5" s="5">
        <v>7675.4499999999989</v>
      </c>
      <c r="Y5" s="5"/>
      <c r="Z5" s="12"/>
      <c r="AA5" s="12"/>
    </row>
    <row r="6" spans="1:27" x14ac:dyDescent="0.3">
      <c r="A6" s="4">
        <v>45170</v>
      </c>
      <c r="B6" s="5">
        <v>407.73</v>
      </c>
      <c r="C6" s="5">
        <v>4573.58</v>
      </c>
      <c r="D6" s="5">
        <v>5459.19</v>
      </c>
      <c r="E6" s="5">
        <v>5578.1799999999994</v>
      </c>
      <c r="F6" s="5">
        <v>5668.2099999999991</v>
      </c>
      <c r="G6" s="5">
        <v>7269.9199999999992</v>
      </c>
      <c r="H6" s="5">
        <v>7269.9199999999992</v>
      </c>
      <c r="I6" s="5">
        <v>7269.9199999999992</v>
      </c>
      <c r="J6" s="5">
        <v>7269.9199999999992</v>
      </c>
      <c r="K6" s="5">
        <v>7269.9199999999992</v>
      </c>
      <c r="L6" s="5">
        <v>7302.079999999999</v>
      </c>
      <c r="M6" s="5">
        <v>7302.079999999999</v>
      </c>
      <c r="N6" s="5">
        <v>7352.829999999999</v>
      </c>
      <c r="O6" s="5">
        <v>7352.829999999999</v>
      </c>
      <c r="P6" s="5">
        <v>7402.829999999999</v>
      </c>
      <c r="Q6" s="5">
        <v>7402.829999999999</v>
      </c>
      <c r="R6" s="5">
        <v>7402.829999999999</v>
      </c>
      <c r="S6" s="5">
        <v>7402.829999999999</v>
      </c>
      <c r="T6" s="5">
        <v>7402.829999999999</v>
      </c>
      <c r="U6" s="5">
        <v>7402.829999999999</v>
      </c>
      <c r="V6" s="5">
        <v>7402.829999999999</v>
      </c>
      <c r="W6" s="5">
        <v>7402.829999999999</v>
      </c>
      <c r="X6" s="5"/>
      <c r="Y6" s="5"/>
      <c r="Z6" s="12"/>
      <c r="AA6" s="12"/>
    </row>
    <row r="7" spans="1:27" x14ac:dyDescent="0.3">
      <c r="A7" s="4">
        <v>45200</v>
      </c>
      <c r="B7" s="5">
        <v>332.74</v>
      </c>
      <c r="C7" s="5">
        <v>7527.8</v>
      </c>
      <c r="D7" s="5">
        <v>11025.55</v>
      </c>
      <c r="E7" s="5">
        <v>31657.73</v>
      </c>
      <c r="F7" s="5">
        <v>31732.73</v>
      </c>
      <c r="G7" s="5">
        <v>31732.73</v>
      </c>
      <c r="H7" s="5">
        <v>31732.73</v>
      </c>
      <c r="I7" s="5">
        <v>31791.79</v>
      </c>
      <c r="J7" s="5">
        <v>31928.51</v>
      </c>
      <c r="K7" s="5">
        <v>31928.51</v>
      </c>
      <c r="L7" s="5">
        <v>31928.51</v>
      </c>
      <c r="M7" s="5">
        <v>31928.51</v>
      </c>
      <c r="N7" s="5">
        <v>31929.93</v>
      </c>
      <c r="O7" s="5">
        <v>31929.93</v>
      </c>
      <c r="P7" s="5">
        <v>31929.93</v>
      </c>
      <c r="Q7" s="5">
        <v>31929.93</v>
      </c>
      <c r="R7" s="5">
        <v>31929.93</v>
      </c>
      <c r="S7" s="5">
        <v>33529.93</v>
      </c>
      <c r="T7" s="5">
        <v>33529.93</v>
      </c>
      <c r="U7" s="5">
        <v>33529.93</v>
      </c>
      <c r="V7" s="5">
        <v>33529.93</v>
      </c>
      <c r="W7" s="5"/>
      <c r="X7" s="5"/>
      <c r="Y7" s="5"/>
      <c r="Z7" s="12"/>
      <c r="AA7" s="12"/>
    </row>
    <row r="8" spans="1:27" x14ac:dyDescent="0.3">
      <c r="A8" s="4">
        <v>45231</v>
      </c>
      <c r="B8" s="5">
        <v>1200.8599999999999</v>
      </c>
      <c r="C8" s="5">
        <v>5541.19</v>
      </c>
      <c r="D8" s="5">
        <v>9706.4500000000007</v>
      </c>
      <c r="E8" s="5">
        <v>9803.7200000000012</v>
      </c>
      <c r="F8" s="5">
        <v>9803.7200000000012</v>
      </c>
      <c r="G8" s="5">
        <v>9803.7200000000012</v>
      </c>
      <c r="H8" s="5">
        <v>9803.7200000000012</v>
      </c>
      <c r="I8" s="5">
        <v>11444.53</v>
      </c>
      <c r="J8" s="5">
        <v>13072.5</v>
      </c>
      <c r="K8" s="5">
        <v>13077.34</v>
      </c>
      <c r="L8" s="5">
        <v>13077.34</v>
      </c>
      <c r="M8" s="5">
        <v>13077.34</v>
      </c>
      <c r="N8" s="5">
        <v>13077.34</v>
      </c>
      <c r="O8" s="5">
        <v>13129.06</v>
      </c>
      <c r="P8" s="5">
        <v>13129.06</v>
      </c>
      <c r="Q8" s="5">
        <v>14729.06</v>
      </c>
      <c r="R8" s="5">
        <v>14989.3</v>
      </c>
      <c r="S8" s="5">
        <v>14989.3</v>
      </c>
      <c r="T8" s="5">
        <v>14989.3</v>
      </c>
      <c r="U8" s="5">
        <v>14989.3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>
        <v>5210.08</v>
      </c>
      <c r="D9" s="5">
        <v>5413.47</v>
      </c>
      <c r="E9" s="5">
        <v>5413.47</v>
      </c>
      <c r="F9" s="5">
        <v>5413.47</v>
      </c>
      <c r="G9" s="5">
        <v>5413.47</v>
      </c>
      <c r="H9" s="5">
        <v>5593.0300000000007</v>
      </c>
      <c r="I9" s="5">
        <v>5593.0300000000007</v>
      </c>
      <c r="J9" s="5">
        <v>5593.0300000000007</v>
      </c>
      <c r="K9" s="5">
        <v>5611.3200000000006</v>
      </c>
      <c r="L9" s="5">
        <v>5611.3200000000006</v>
      </c>
      <c r="M9" s="5">
        <v>5611.3200000000006</v>
      </c>
      <c r="N9" s="5">
        <v>5611.3200000000006</v>
      </c>
      <c r="O9" s="5">
        <v>5611.3200000000006</v>
      </c>
      <c r="P9" s="5">
        <v>5611.3200000000006</v>
      </c>
      <c r="Q9" s="5">
        <v>5873.8200000000006</v>
      </c>
      <c r="R9" s="5">
        <v>5873.8200000000006</v>
      </c>
      <c r="S9" s="5">
        <v>5873.8200000000006</v>
      </c>
      <c r="T9" s="5">
        <v>5873.8200000000006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>
        <v>1182.75</v>
      </c>
      <c r="C10" s="5">
        <v>7375.17</v>
      </c>
      <c r="D10" s="5">
        <v>7628.09</v>
      </c>
      <c r="E10" s="5">
        <v>9410.89</v>
      </c>
      <c r="F10" s="5">
        <v>9410.89</v>
      </c>
      <c r="G10" s="5">
        <v>11248.12</v>
      </c>
      <c r="H10" s="5">
        <v>14107.41</v>
      </c>
      <c r="I10" s="5">
        <v>15739.41</v>
      </c>
      <c r="J10" s="5">
        <v>15759.32</v>
      </c>
      <c r="K10" s="5">
        <v>15759.32</v>
      </c>
      <c r="L10" s="5">
        <v>15791.9</v>
      </c>
      <c r="M10" s="5">
        <v>15823.04</v>
      </c>
      <c r="N10" s="5">
        <v>15823.04</v>
      </c>
      <c r="O10" s="5">
        <v>15823.04</v>
      </c>
      <c r="P10" s="5">
        <v>16085.54</v>
      </c>
      <c r="Q10" s="5">
        <v>16085.54</v>
      </c>
      <c r="R10" s="5">
        <v>16085.54</v>
      </c>
      <c r="S10" s="5">
        <v>16085.54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>
        <v>176.1</v>
      </c>
      <c r="C11" s="5">
        <v>298.77999999999997</v>
      </c>
      <c r="D11" s="5">
        <v>1015.34</v>
      </c>
      <c r="E11" s="5">
        <v>1015.34</v>
      </c>
      <c r="F11" s="5">
        <v>4854.66</v>
      </c>
      <c r="G11" s="5">
        <v>6484.52</v>
      </c>
      <c r="H11" s="5">
        <v>6600.88</v>
      </c>
      <c r="I11" s="5">
        <v>9271.7000000000007</v>
      </c>
      <c r="J11" s="5">
        <v>10950.86</v>
      </c>
      <c r="K11" s="5">
        <v>10950.86</v>
      </c>
      <c r="L11" s="5">
        <v>11096.29</v>
      </c>
      <c r="M11" s="5">
        <v>12831.99</v>
      </c>
      <c r="N11" s="5">
        <v>12831.99</v>
      </c>
      <c r="O11" s="5">
        <v>12831.99</v>
      </c>
      <c r="P11" s="5">
        <v>12831.99</v>
      </c>
      <c r="Q11" s="5">
        <v>12831.99</v>
      </c>
      <c r="R11" s="5">
        <v>12831.99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/>
      <c r="D12" s="5"/>
      <c r="E12" s="5">
        <v>5108.4400000000014</v>
      </c>
      <c r="F12" s="5">
        <v>6872.43</v>
      </c>
      <c r="G12" s="5">
        <v>8525.44</v>
      </c>
      <c r="H12" s="5">
        <v>8733.82</v>
      </c>
      <c r="I12" s="5">
        <v>8742.42</v>
      </c>
      <c r="J12" s="5">
        <v>8742.42</v>
      </c>
      <c r="K12" s="5">
        <v>8742.42</v>
      </c>
      <c r="L12" s="5">
        <v>8742.42</v>
      </c>
      <c r="M12" s="5">
        <v>8742.42</v>
      </c>
      <c r="N12" s="5">
        <v>8742.42</v>
      </c>
      <c r="O12" s="5">
        <v>8742.42</v>
      </c>
      <c r="P12" s="5">
        <v>8742.42</v>
      </c>
      <c r="Q12" s="5">
        <v>8742.42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>
        <v>4756.29</v>
      </c>
      <c r="E13" s="5">
        <v>6992.66</v>
      </c>
      <c r="F13" s="5">
        <v>27053.47</v>
      </c>
      <c r="G13" s="5">
        <v>28817.51</v>
      </c>
      <c r="H13" s="5">
        <v>28856.25</v>
      </c>
      <c r="I13" s="5">
        <v>28943.41</v>
      </c>
      <c r="J13" s="5">
        <v>28974.22</v>
      </c>
      <c r="K13" s="5">
        <v>28974.22</v>
      </c>
      <c r="L13" s="5">
        <v>28974.22</v>
      </c>
      <c r="M13" s="5">
        <v>29178.22</v>
      </c>
      <c r="N13" s="5">
        <v>29178.22</v>
      </c>
      <c r="O13" s="5">
        <v>29325.600000000009</v>
      </c>
      <c r="P13" s="5">
        <v>29325.600000000009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>
        <v>2497.04</v>
      </c>
      <c r="D14" s="5">
        <v>10098.780000000001</v>
      </c>
      <c r="E14" s="5">
        <v>10354.23</v>
      </c>
      <c r="F14" s="5">
        <v>12034.83</v>
      </c>
      <c r="G14" s="5">
        <v>12117.42</v>
      </c>
      <c r="H14" s="5">
        <v>13914.95</v>
      </c>
      <c r="I14" s="5">
        <v>14101.48</v>
      </c>
      <c r="J14" s="5">
        <v>15167.86</v>
      </c>
      <c r="K14" s="5">
        <v>15858.31</v>
      </c>
      <c r="L14" s="5">
        <v>15858.31</v>
      </c>
      <c r="M14" s="5">
        <v>15858.31</v>
      </c>
      <c r="N14" s="5">
        <v>15858.31</v>
      </c>
      <c r="O14" s="5">
        <v>15858.31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>
        <v>604.13</v>
      </c>
      <c r="C15" s="5">
        <v>1918.73</v>
      </c>
      <c r="D15" s="5">
        <v>3154.87</v>
      </c>
      <c r="E15" s="5">
        <v>3297.62</v>
      </c>
      <c r="F15" s="5">
        <v>5006.51</v>
      </c>
      <c r="G15" s="5">
        <v>5006.51</v>
      </c>
      <c r="H15" s="5">
        <v>5369.09</v>
      </c>
      <c r="I15" s="5">
        <v>5369.09</v>
      </c>
      <c r="J15" s="5">
        <v>5481.59</v>
      </c>
      <c r="K15" s="5">
        <v>5481.59</v>
      </c>
      <c r="L15" s="5">
        <v>5483.6500000000005</v>
      </c>
      <c r="M15" s="5">
        <v>5483.6500000000005</v>
      </c>
      <c r="N15" s="5">
        <v>5483.6500000000005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>
        <v>824.88</v>
      </c>
      <c r="C16" s="5">
        <v>2038.22</v>
      </c>
      <c r="D16" s="5">
        <v>2357.4</v>
      </c>
      <c r="E16" s="5">
        <v>2541.0700000000002</v>
      </c>
      <c r="F16" s="5">
        <v>2677.48</v>
      </c>
      <c r="G16" s="5">
        <v>2724.1999999999989</v>
      </c>
      <c r="H16" s="5">
        <v>2738.8999999999992</v>
      </c>
      <c r="I16" s="5">
        <v>2738.8999999999992</v>
      </c>
      <c r="J16" s="5">
        <v>2738.8999999999992</v>
      </c>
      <c r="K16" s="5">
        <v>2738.8999999999992</v>
      </c>
      <c r="L16" s="5">
        <v>2738.8999999999992</v>
      </c>
      <c r="M16" s="5">
        <v>2738.8999999999992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>
        <v>915.16000000000008</v>
      </c>
      <c r="C17" s="5">
        <v>3782.7</v>
      </c>
      <c r="D17" s="5">
        <v>7400.28</v>
      </c>
      <c r="E17" s="5">
        <v>7414.6799999999994</v>
      </c>
      <c r="F17" s="5">
        <v>7591.6299999999992</v>
      </c>
      <c r="G17" s="5">
        <v>7694.0299999999988</v>
      </c>
      <c r="H17" s="5">
        <v>9339.7099999999991</v>
      </c>
      <c r="I17" s="5">
        <v>9339.7099999999991</v>
      </c>
      <c r="J17" s="5">
        <v>9354.5099999999984</v>
      </c>
      <c r="K17" s="5">
        <v>9388.0899999999983</v>
      </c>
      <c r="L17" s="5">
        <v>9388.0899999999983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>
        <v>212.92</v>
      </c>
      <c r="C18" s="5">
        <v>2210.4</v>
      </c>
      <c r="D18" s="5">
        <v>2301.19</v>
      </c>
      <c r="E18" s="5">
        <v>2937.21</v>
      </c>
      <c r="F18" s="5">
        <v>4079.64</v>
      </c>
      <c r="G18" s="5">
        <v>4101.49</v>
      </c>
      <c r="H18" s="5">
        <v>4187.9299999999994</v>
      </c>
      <c r="I18" s="5">
        <v>4187.9299999999994</v>
      </c>
      <c r="J18" s="5">
        <v>4187.9299999999994</v>
      </c>
      <c r="K18" s="5">
        <v>4187.9299999999994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>
        <v>676.89</v>
      </c>
      <c r="C19" s="5">
        <v>1718.88</v>
      </c>
      <c r="D19" s="5">
        <v>2928.17</v>
      </c>
      <c r="E19" s="5">
        <v>3266.74</v>
      </c>
      <c r="F19" s="5">
        <v>4157.84</v>
      </c>
      <c r="G19" s="5">
        <v>5999.92</v>
      </c>
      <c r="H19" s="5">
        <v>5999.92</v>
      </c>
      <c r="I19" s="5">
        <v>5999.92</v>
      </c>
      <c r="J19" s="5">
        <v>6012.08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>
        <v>61.2</v>
      </c>
      <c r="C20" s="5">
        <v>1932.35</v>
      </c>
      <c r="D20" s="5">
        <v>3088.06</v>
      </c>
      <c r="E20" s="5">
        <v>3296.0900000000011</v>
      </c>
      <c r="F20" s="5">
        <v>3317.56</v>
      </c>
      <c r="G20" s="5">
        <v>3353</v>
      </c>
      <c r="H20" s="5">
        <v>3353</v>
      </c>
      <c r="I20" s="5">
        <v>3353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>
        <v>29.69</v>
      </c>
      <c r="C21" s="5">
        <v>4382.7299999999996</v>
      </c>
      <c r="D21" s="5">
        <v>4848.8999999999996</v>
      </c>
      <c r="E21" s="5">
        <v>6678.33</v>
      </c>
      <c r="F21" s="5">
        <v>6732.07</v>
      </c>
      <c r="G21" s="5">
        <v>6732.07</v>
      </c>
      <c r="H21" s="5">
        <v>6769.4299999999994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>
        <v>360.38</v>
      </c>
      <c r="C22" s="5">
        <v>1584.75</v>
      </c>
      <c r="D22" s="5">
        <v>2795.97</v>
      </c>
      <c r="E22" s="5">
        <v>2883.96</v>
      </c>
      <c r="F22" s="5">
        <v>2883.96</v>
      </c>
      <c r="G22" s="5">
        <v>3172.76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>
        <v>415.54</v>
      </c>
      <c r="C23" s="5">
        <v>3104.45</v>
      </c>
      <c r="D23" s="5">
        <v>3518.51</v>
      </c>
      <c r="E23" s="5">
        <v>5558.54</v>
      </c>
      <c r="F23" s="5">
        <v>5600.67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648.25</v>
      </c>
      <c r="C24" s="5">
        <v>2525.7800000000002</v>
      </c>
      <c r="D24" s="5">
        <v>6246.04</v>
      </c>
      <c r="E24" s="5">
        <v>8048.3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>
        <v>263.74</v>
      </c>
      <c r="C25" s="5">
        <v>23090.44</v>
      </c>
      <c r="D25" s="5">
        <v>23789.7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>
        <v>640.16999999999996</v>
      </c>
      <c r="C26" s="5">
        <v>1809.74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>
        <v>978.96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>
        <v>8.348055463964041</v>
      </c>
      <c r="C31" s="8">
        <v>1.1468775985365041</v>
      </c>
      <c r="D31" s="8">
        <v>1.063439152863725</v>
      </c>
      <c r="E31" s="8">
        <v>1</v>
      </c>
      <c r="F31" s="8">
        <v>1.002594201737536</v>
      </c>
      <c r="G31" s="8">
        <v>1.0010897375959471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7" ht="15.6" x14ac:dyDescent="0.3">
      <c r="A32" s="7">
        <v>1</v>
      </c>
      <c r="B32" s="8">
        <v>5.5103125840418707</v>
      </c>
      <c r="C32" s="8">
        <v>1.0720238922072509</v>
      </c>
      <c r="D32" s="8">
        <v>1.295779161085284</v>
      </c>
      <c r="E32" s="8">
        <v>1.0054553095688861</v>
      </c>
      <c r="F32" s="8">
        <v>1.0302116793226259</v>
      </c>
      <c r="G32" s="8">
        <v>1</v>
      </c>
      <c r="H32" s="8">
        <v>1</v>
      </c>
      <c r="I32" s="8">
        <v>1</v>
      </c>
      <c r="J32" s="8">
        <v>1</v>
      </c>
      <c r="K32" s="8">
        <v>1.001325455396991</v>
      </c>
      <c r="L32" s="8">
        <v>0.99999999999999989</v>
      </c>
      <c r="M32" s="8">
        <v>0.99999999999999989</v>
      </c>
      <c r="N32" s="8">
        <v>0.99999999999999989</v>
      </c>
      <c r="O32" s="8">
        <v>0.99999999999999989</v>
      </c>
      <c r="P32" s="8">
        <v>0.99999999999999989</v>
      </c>
      <c r="Q32" s="8">
        <v>0.99999999999999989</v>
      </c>
      <c r="R32" s="8">
        <v>0.99999999999999989</v>
      </c>
      <c r="S32" s="8">
        <v>0.99999999999999989</v>
      </c>
      <c r="T32" s="8">
        <v>0.99999999999999989</v>
      </c>
      <c r="U32" s="8">
        <v>0.99999999999999989</v>
      </c>
      <c r="V32" s="8">
        <v>0.99999999999999989</v>
      </c>
      <c r="W32" s="8">
        <v>0.99999999999999989</v>
      </c>
      <c r="X32" s="8"/>
    </row>
    <row r="33" spans="1:22" ht="15.6" x14ac:dyDescent="0.3">
      <c r="A33" s="7">
        <v>2</v>
      </c>
      <c r="B33" s="8">
        <v>11.217178034483609</v>
      </c>
      <c r="C33" s="8">
        <v>1.193636057530425</v>
      </c>
      <c r="D33" s="8">
        <v>1.021796273806187</v>
      </c>
      <c r="E33" s="8">
        <v>1.016139672796504</v>
      </c>
      <c r="F33" s="8">
        <v>1.282577745002391</v>
      </c>
      <c r="G33" s="8">
        <v>1</v>
      </c>
      <c r="H33" s="8">
        <v>1</v>
      </c>
      <c r="I33" s="8">
        <v>1</v>
      </c>
      <c r="J33" s="8">
        <v>1</v>
      </c>
      <c r="K33" s="8">
        <v>1.0044237075511151</v>
      </c>
      <c r="L33" s="8">
        <v>1</v>
      </c>
      <c r="M33" s="8">
        <v>1.0069500744993209</v>
      </c>
      <c r="N33" s="8">
        <v>0.99999999999999989</v>
      </c>
      <c r="O33" s="8">
        <v>1.0068001028175551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>
        <v>22.623670132836448</v>
      </c>
      <c r="C34" s="8">
        <v>1.4646443848136239</v>
      </c>
      <c r="D34" s="8">
        <v>2.8713061933418289</v>
      </c>
      <c r="E34" s="8">
        <v>1.002369089634664</v>
      </c>
      <c r="F34" s="8">
        <v>1</v>
      </c>
      <c r="G34" s="8">
        <v>1</v>
      </c>
      <c r="H34" s="8">
        <v>1.001861169839469</v>
      </c>
      <c r="I34" s="8">
        <v>1.0043004813506879</v>
      </c>
      <c r="J34" s="8">
        <v>1</v>
      </c>
      <c r="K34" s="8">
        <v>1</v>
      </c>
      <c r="L34" s="8">
        <v>1</v>
      </c>
      <c r="M34" s="8">
        <v>1.000044474358496</v>
      </c>
      <c r="N34" s="8">
        <v>1</v>
      </c>
      <c r="O34" s="8">
        <v>1</v>
      </c>
      <c r="P34" s="8">
        <v>1</v>
      </c>
      <c r="Q34" s="8">
        <v>1</v>
      </c>
      <c r="R34" s="8">
        <v>1.0501097246376669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>
        <v>4.614351381509918</v>
      </c>
      <c r="C35" s="8">
        <v>1.7516905213501071</v>
      </c>
      <c r="D35" s="8">
        <v>1.010021171489061</v>
      </c>
      <c r="E35" s="8">
        <v>1</v>
      </c>
      <c r="F35" s="8">
        <v>1</v>
      </c>
      <c r="G35" s="8">
        <v>1</v>
      </c>
      <c r="H35" s="8">
        <v>1.1673660610462151</v>
      </c>
      <c r="I35" s="8">
        <v>1.142248742412314</v>
      </c>
      <c r="J35" s="8">
        <v>1.0003702428762671</v>
      </c>
      <c r="K35" s="8">
        <v>1</v>
      </c>
      <c r="L35" s="8">
        <v>1</v>
      </c>
      <c r="M35" s="8">
        <v>1</v>
      </c>
      <c r="N35" s="8">
        <v>1.003954932730968</v>
      </c>
      <c r="O35" s="8">
        <v>1</v>
      </c>
      <c r="P35" s="8">
        <v>1.1218670643595201</v>
      </c>
      <c r="Q35" s="8">
        <v>1.017668473072959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1.0390377882873201</v>
      </c>
      <c r="D36" s="8">
        <v>1</v>
      </c>
      <c r="E36" s="8">
        <v>1</v>
      </c>
      <c r="F36" s="8">
        <v>1</v>
      </c>
      <c r="G36" s="8">
        <v>1.0331691133413501</v>
      </c>
      <c r="H36" s="8">
        <v>1</v>
      </c>
      <c r="I36" s="8">
        <v>1</v>
      </c>
      <c r="J36" s="8">
        <v>1.0032701415869389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1.046780436688693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>
        <v>6.2356119213696886</v>
      </c>
      <c r="C37" s="8">
        <v>1.034293446795125</v>
      </c>
      <c r="D37" s="8">
        <v>1.2337151239694339</v>
      </c>
      <c r="E37" s="8">
        <v>1</v>
      </c>
      <c r="F37" s="8">
        <v>1.195223831114804</v>
      </c>
      <c r="G37" s="8">
        <v>1.254201591021433</v>
      </c>
      <c r="H37" s="8">
        <v>1.1156838852773121</v>
      </c>
      <c r="I37" s="8">
        <v>1.0012649775309239</v>
      </c>
      <c r="J37" s="8">
        <v>1</v>
      </c>
      <c r="K37" s="8">
        <v>1.0020673480835469</v>
      </c>
      <c r="L37" s="8">
        <v>1.001971896985163</v>
      </c>
      <c r="M37" s="8">
        <v>0.99999999999999989</v>
      </c>
      <c r="N37" s="8">
        <v>0.99999999999999989</v>
      </c>
      <c r="O37" s="8">
        <v>1.0165897324407951</v>
      </c>
      <c r="P37" s="8">
        <v>0.99999999999999989</v>
      </c>
      <c r="Q37" s="8">
        <v>0.99999999999999989</v>
      </c>
      <c r="R37" s="8">
        <v>0.99999999999999989</v>
      </c>
      <c r="T37" s="8"/>
      <c r="U37" s="8"/>
      <c r="V37" s="8"/>
    </row>
    <row r="38" spans="1:22" ht="15.6" x14ac:dyDescent="0.3">
      <c r="A38" s="7">
        <v>7</v>
      </c>
      <c r="B38" s="8">
        <v>1.6966496308915391</v>
      </c>
      <c r="C38" s="8">
        <v>3.398286364549167</v>
      </c>
      <c r="D38" s="8">
        <v>1</v>
      </c>
      <c r="E38" s="8">
        <v>4.7813146335217764</v>
      </c>
      <c r="F38" s="8">
        <v>1.3357310295674669</v>
      </c>
      <c r="G38" s="8">
        <v>1.017944273438897</v>
      </c>
      <c r="H38" s="8">
        <v>1.40461574820327</v>
      </c>
      <c r="I38" s="8">
        <v>1.1811059460508859</v>
      </c>
      <c r="J38" s="8">
        <v>1</v>
      </c>
      <c r="K38" s="8">
        <v>1.0132802355248809</v>
      </c>
      <c r="L38" s="8">
        <v>1.156421650840056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/>
      <c r="E39" s="8">
        <v>1.345308939715451</v>
      </c>
      <c r="F39" s="8">
        <v>1.240527731821204</v>
      </c>
      <c r="G39" s="8">
        <v>1.0244421402297119</v>
      </c>
      <c r="H39" s="8">
        <v>1.0009846779530609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1.470192103509248</v>
      </c>
      <c r="E40" s="8">
        <v>3.8688381817505779</v>
      </c>
      <c r="F40" s="8">
        <v>1.065205683411407</v>
      </c>
      <c r="G40" s="8">
        <v>1.001344321560051</v>
      </c>
      <c r="H40" s="8">
        <v>1.0030204894953429</v>
      </c>
      <c r="I40" s="8">
        <v>1.001064491018854</v>
      </c>
      <c r="J40" s="8">
        <v>1</v>
      </c>
      <c r="K40" s="8">
        <v>1</v>
      </c>
      <c r="L40" s="8">
        <v>1.0070407417352389</v>
      </c>
      <c r="M40" s="8">
        <v>1</v>
      </c>
      <c r="N40" s="8">
        <v>1.005051027787164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>
        <v>4.0443004517348538</v>
      </c>
      <c r="D41" s="8">
        <v>1.02529513465983</v>
      </c>
      <c r="E41" s="8">
        <v>1.162310476008356</v>
      </c>
      <c r="F41" s="8">
        <v>1.00686258135761</v>
      </c>
      <c r="G41" s="8">
        <v>1.1483426339930449</v>
      </c>
      <c r="H41" s="8">
        <v>1.0134050068451561</v>
      </c>
      <c r="I41" s="8">
        <v>1.075621849621458</v>
      </c>
      <c r="J41" s="8">
        <v>1.0455205942037971</v>
      </c>
      <c r="K41" s="8">
        <v>1</v>
      </c>
      <c r="L41" s="8">
        <v>1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>
        <v>3.1760217171800771</v>
      </c>
      <c r="C42" s="8">
        <v>1.644249060576527</v>
      </c>
      <c r="D42" s="8">
        <v>1.04524750623639</v>
      </c>
      <c r="E42" s="8">
        <v>1.51821920051431</v>
      </c>
      <c r="F42" s="8">
        <v>1</v>
      </c>
      <c r="G42" s="8">
        <v>1.072421706937567</v>
      </c>
      <c r="H42" s="8">
        <v>1</v>
      </c>
      <c r="I42" s="8">
        <v>1.0209532714109839</v>
      </c>
      <c r="J42" s="8">
        <v>1</v>
      </c>
      <c r="K42" s="8">
        <v>1.00037580337092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>
        <v>2.4709291048394921</v>
      </c>
      <c r="C43" s="8">
        <v>1.1565974232418481</v>
      </c>
      <c r="D43" s="8">
        <v>1.077912106558073</v>
      </c>
      <c r="E43" s="8">
        <v>1.053682110292121</v>
      </c>
      <c r="F43" s="8">
        <v>1.017449243318344</v>
      </c>
      <c r="G43" s="8">
        <v>1.005396079582997</v>
      </c>
      <c r="H43" s="8">
        <v>0.99999999999999989</v>
      </c>
      <c r="I43" s="8">
        <v>0.99999999999999989</v>
      </c>
      <c r="J43" s="8">
        <v>0.99999999999999989</v>
      </c>
      <c r="K43" s="8">
        <v>0.99999999999999989</v>
      </c>
      <c r="L43" s="8">
        <v>0.99999999999999989</v>
      </c>
      <c r="U43" s="8"/>
      <c r="V43" s="8"/>
    </row>
    <row r="44" spans="1:22" ht="15.6" x14ac:dyDescent="0.3">
      <c r="A44" s="7">
        <v>13</v>
      </c>
      <c r="B44" s="8">
        <v>4.1333755845972284</v>
      </c>
      <c r="C44" s="8">
        <v>1.9563486398604171</v>
      </c>
      <c r="D44" s="8">
        <v>1.001945872318345</v>
      </c>
      <c r="E44" s="8">
        <v>1.0238648195201949</v>
      </c>
      <c r="F44" s="8">
        <v>1.013488539351892</v>
      </c>
      <c r="G44" s="8">
        <v>1.2138905099148301</v>
      </c>
      <c r="H44" s="8">
        <v>1</v>
      </c>
      <c r="I44" s="8">
        <v>1.0015846316427379</v>
      </c>
      <c r="J44" s="8">
        <v>1.003589712341961</v>
      </c>
      <c r="K44" s="8">
        <v>1</v>
      </c>
      <c r="U44" s="8"/>
      <c r="V44" s="8"/>
    </row>
    <row r="45" spans="1:22" ht="15.6" x14ac:dyDescent="0.3">
      <c r="A45" s="7">
        <v>14</v>
      </c>
      <c r="B45" s="8">
        <v>10.381363892541801</v>
      </c>
      <c r="C45" s="8">
        <v>1.0410740137531671</v>
      </c>
      <c r="D45" s="8">
        <v>1.276387434327457</v>
      </c>
      <c r="E45" s="8">
        <v>1.3889507389665701</v>
      </c>
      <c r="F45" s="8">
        <v>1.0053558647331631</v>
      </c>
      <c r="G45" s="8">
        <v>1.0210752677685431</v>
      </c>
      <c r="H45" s="8">
        <v>1</v>
      </c>
      <c r="I45" s="8">
        <v>1</v>
      </c>
      <c r="J45" s="8">
        <v>1</v>
      </c>
      <c r="V45" s="8"/>
    </row>
    <row r="46" spans="1:22" ht="15.6" x14ac:dyDescent="0.3">
      <c r="A46" s="7">
        <v>15</v>
      </c>
      <c r="B46" s="8">
        <v>2.539378628728449</v>
      </c>
      <c r="C46" s="8">
        <v>1.7035336963604211</v>
      </c>
      <c r="D46" s="8">
        <v>1.1156251173941401</v>
      </c>
      <c r="E46" s="8">
        <v>1.2727795906622501</v>
      </c>
      <c r="F46" s="8">
        <v>1.443037731129625</v>
      </c>
      <c r="G46" s="8">
        <v>1</v>
      </c>
      <c r="H46" s="8">
        <v>1</v>
      </c>
      <c r="I46" s="8">
        <v>1.002026693689249</v>
      </c>
    </row>
    <row r="47" spans="1:22" ht="15.6" x14ac:dyDescent="0.3">
      <c r="A47" s="7">
        <v>16</v>
      </c>
      <c r="B47" s="8">
        <v>31.574346405228759</v>
      </c>
      <c r="C47" s="8">
        <v>1.598085233006443</v>
      </c>
      <c r="D47" s="8">
        <v>1.067365919055977</v>
      </c>
      <c r="E47" s="8">
        <v>1.0065137784465841</v>
      </c>
      <c r="F47" s="8">
        <v>1.010682549825775</v>
      </c>
      <c r="G47" s="8">
        <v>1</v>
      </c>
      <c r="H47" s="8">
        <v>1</v>
      </c>
    </row>
    <row r="48" spans="1:22" ht="15.6" x14ac:dyDescent="0.3">
      <c r="A48" s="7">
        <v>17</v>
      </c>
      <c r="B48" s="8">
        <v>147.61636914786121</v>
      </c>
      <c r="C48" s="8">
        <v>1.1063652107248221</v>
      </c>
      <c r="D48" s="8">
        <v>1.3772876322464891</v>
      </c>
      <c r="E48" s="8">
        <v>1.008046921910118</v>
      </c>
      <c r="F48" s="8">
        <v>0.99999999999999989</v>
      </c>
      <c r="G48" s="8">
        <v>1.005549556080076</v>
      </c>
    </row>
    <row r="49" spans="1:25" ht="15.6" x14ac:dyDescent="0.3">
      <c r="A49" s="7">
        <v>18</v>
      </c>
      <c r="B49" s="8">
        <v>4.3974415894333756</v>
      </c>
      <c r="C49" s="8">
        <v>1.7642972077614769</v>
      </c>
      <c r="D49" s="8">
        <v>1.031470294745652</v>
      </c>
      <c r="E49" s="8">
        <v>1</v>
      </c>
      <c r="F49" s="8">
        <v>1.100140085160682</v>
      </c>
    </row>
    <row r="50" spans="1:25" ht="15.6" x14ac:dyDescent="0.3">
      <c r="A50" s="7">
        <v>19</v>
      </c>
      <c r="B50" s="8">
        <v>7.4708812629349746</v>
      </c>
      <c r="C50" s="8">
        <v>1.1333762824332809</v>
      </c>
      <c r="D50" s="8">
        <v>1.5797994037248719</v>
      </c>
      <c r="E50" s="8">
        <v>1.007579328384792</v>
      </c>
    </row>
    <row r="51" spans="1:25" ht="15.6" x14ac:dyDescent="0.3">
      <c r="A51" s="7">
        <v>20</v>
      </c>
      <c r="B51" s="8">
        <v>3.8963054377169302</v>
      </c>
      <c r="C51" s="8">
        <v>2.4729152974526678</v>
      </c>
      <c r="D51" s="8">
        <v>1.2885444217456179</v>
      </c>
    </row>
    <row r="52" spans="1:25" ht="15.6" x14ac:dyDescent="0.3">
      <c r="A52" s="7">
        <v>21</v>
      </c>
      <c r="B52" s="8">
        <v>87.55001137483886</v>
      </c>
      <c r="C52" s="8">
        <v>1.030283528594518</v>
      </c>
    </row>
    <row r="53" spans="1:25" ht="15.6" x14ac:dyDescent="0.3">
      <c r="A53" s="7">
        <v>22</v>
      </c>
      <c r="B53" s="8">
        <v>2.826967836668385</v>
      </c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8.1509345340286981</v>
      </c>
      <c r="C58" s="5">
        <v>1.3559634789137269</v>
      </c>
      <c r="D58" s="5">
        <v>1.3281436183367441</v>
      </c>
      <c r="E58" s="5">
        <v>1.2324456263212951</v>
      </c>
      <c r="F58" s="5">
        <v>1.068547606180696</v>
      </c>
      <c r="G58" s="5">
        <v>1.043108195501113</v>
      </c>
      <c r="H58" s="5">
        <v>1.036720960303201</v>
      </c>
      <c r="I58" s="5">
        <v>1.0270003364408009</v>
      </c>
      <c r="J58" s="5">
        <v>1.0043244577266841</v>
      </c>
      <c r="K58" s="5">
        <v>1.001313316559842</v>
      </c>
      <c r="L58" s="5">
        <v>1.0123047569457131</v>
      </c>
      <c r="M58" s="5">
        <v>1.000327288009496</v>
      </c>
      <c r="N58" s="5">
        <v>1.00129311400232</v>
      </c>
      <c r="O58" s="5">
        <v>1.0022594139839289</v>
      </c>
      <c r="P58" s="5">
        <v>1.017040708307906</v>
      </c>
      <c r="Q58" s="5">
        <v>1.002540979941061</v>
      </c>
      <c r="R58" s="5">
        <v>1.0178083626512779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8.8624824206830066</v>
      </c>
      <c r="C59" s="5">
        <v>1.4280943329985329</v>
      </c>
      <c r="D59" s="5">
        <v>1.1827286414331499</v>
      </c>
      <c r="E59" s="5">
        <v>1.4587886172568441</v>
      </c>
      <c r="F59" s="5">
        <v>1.0855674079737729</v>
      </c>
      <c r="G59" s="5">
        <v>1.069715613841959</v>
      </c>
      <c r="H59" s="5">
        <v>1.0421445345456939</v>
      </c>
      <c r="I59" s="5">
        <v>1.037570038016316</v>
      </c>
      <c r="J59" s="5">
        <v>1.0049170904034279</v>
      </c>
      <c r="K59" s="5">
        <v>1.0013623630126429</v>
      </c>
      <c r="L59" s="5">
        <v>1.012774403798175</v>
      </c>
      <c r="M59" s="5">
        <v>1.000327288009496</v>
      </c>
      <c r="N59" s="5">
        <v>1.00129311400232</v>
      </c>
      <c r="O59" s="5">
        <v>1.0022594139839289</v>
      </c>
      <c r="P59" s="5">
        <v>1.017040708307906</v>
      </c>
      <c r="Q59" s="5">
        <v>1.002540979941061</v>
      </c>
      <c r="R59" s="5">
        <v>1.0178083626512779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15.479834759115599</v>
      </c>
      <c r="C60" s="5">
        <v>1.2093548695402849</v>
      </c>
      <c r="D60" s="5">
        <v>1.269205336884996</v>
      </c>
      <c r="E60" s="5">
        <v>1.0873596262032981</v>
      </c>
      <c r="F60" s="5">
        <v>1.079636821299808</v>
      </c>
      <c r="G60" s="5">
        <v>1.058297562695415</v>
      </c>
      <c r="H60" s="5">
        <v>1</v>
      </c>
      <c r="I60" s="5">
        <v>1.0288913705647</v>
      </c>
      <c r="J60" s="5">
        <v>1.010985962979142</v>
      </c>
      <c r="K60" s="5">
        <v>1.00002893927851</v>
      </c>
      <c r="L60" s="5">
        <v>1.026609948529223</v>
      </c>
      <c r="M60" s="5">
        <v>1</v>
      </c>
      <c r="N60" s="5">
        <v>1.00167391104352</v>
      </c>
      <c r="O60" s="5">
        <v>1.00307148917379</v>
      </c>
      <c r="P60" s="5">
        <v>1.021085639281488</v>
      </c>
      <c r="Q60" s="5">
        <v>1.0029288769325839</v>
      </c>
      <c r="R60" s="5">
        <v>1.0190574041171381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17.66954437686837</v>
      </c>
      <c r="C61" s="5">
        <v>1.1682962131454451</v>
      </c>
      <c r="D61" s="5">
        <v>1.3129074273995029</v>
      </c>
      <c r="E61" s="5">
        <v>1.006340260422212</v>
      </c>
      <c r="F61" s="5">
        <v>1.0250696055774151</v>
      </c>
      <c r="G61" s="5">
        <v>1.002322662308152</v>
      </c>
      <c r="H61" s="5">
        <v>1</v>
      </c>
      <c r="I61" s="5">
        <v>1.001380612836422</v>
      </c>
      <c r="J61" s="5">
        <v>1.002062483800473</v>
      </c>
      <c r="K61" s="5">
        <v>1.0001169884226899</v>
      </c>
      <c r="L61" s="5">
        <v>1</v>
      </c>
      <c r="M61" s="5">
        <v>1</v>
      </c>
      <c r="N61" s="5">
        <v>1.002740477454469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19.383116901666661</v>
      </c>
      <c r="C62" s="5">
        <v>1.637595804978498</v>
      </c>
      <c r="D62" s="5">
        <v>1.242656501153881</v>
      </c>
      <c r="E62" s="5">
        <v>1.4230686395846579</v>
      </c>
      <c r="F62" s="5">
        <v>1.0920572893081331</v>
      </c>
      <c r="G62" s="5">
        <v>1.0443814961924689</v>
      </c>
      <c r="H62" s="5">
        <v>1.0415845316858721</v>
      </c>
      <c r="I62" s="5">
        <v>1.0268856927955059</v>
      </c>
      <c r="J62" s="5">
        <v>1.0035167127339311</v>
      </c>
      <c r="K62" s="5">
        <v>1.001533753566247</v>
      </c>
      <c r="L62" s="5">
        <v>1.012725714581574</v>
      </c>
      <c r="M62" s="5">
        <v>1.000582879071485</v>
      </c>
      <c r="N62" s="5">
        <v>1.0008187236834669</v>
      </c>
      <c r="O62" s="5">
        <v>1.0023389835258349</v>
      </c>
      <c r="P62" s="5">
        <v>1.0187386112275789</v>
      </c>
      <c r="Q62" s="5">
        <v>1.0022085591341201</v>
      </c>
      <c r="R62" s="5">
        <v>1.007158532091095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25.669449331880799</v>
      </c>
      <c r="C63" s="5">
        <v>1.720952170458371</v>
      </c>
      <c r="D63" s="5">
        <v>1.1964227455435079</v>
      </c>
      <c r="E63" s="5">
        <v>1.3880078405142779</v>
      </c>
      <c r="F63" s="5">
        <v>1.1032067533064309</v>
      </c>
      <c r="G63" s="5">
        <v>1.063717340043929</v>
      </c>
      <c r="H63" s="5">
        <v>1.044809150647845</v>
      </c>
      <c r="I63" s="5">
        <v>1.0354892169481169</v>
      </c>
      <c r="J63" s="5">
        <v>1.004395890917414</v>
      </c>
      <c r="K63" s="5">
        <v>1.001678924544205</v>
      </c>
      <c r="L63" s="5">
        <v>1.013786190796705</v>
      </c>
      <c r="M63" s="5">
        <v>1.000582879071485</v>
      </c>
      <c r="N63" s="5">
        <v>1.0008187236834669</v>
      </c>
      <c r="O63" s="5">
        <v>1.0023389835258349</v>
      </c>
      <c r="P63" s="5">
        <v>1.0187386112275789</v>
      </c>
      <c r="Q63" s="5">
        <v>1.0022085591341201</v>
      </c>
      <c r="R63" s="5">
        <v>1.007158532091095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42.292996108242292</v>
      </c>
      <c r="C64" s="5">
        <v>1.517553793328869</v>
      </c>
      <c r="D64" s="5">
        <v>1.243348798152125</v>
      </c>
      <c r="E64" s="5">
        <v>1.1139783930617191</v>
      </c>
      <c r="F64" s="5">
        <v>1.0954507950335231</v>
      </c>
      <c r="G64" s="5">
        <v>1.0409852355577409</v>
      </c>
      <c r="H64" s="5">
        <v>1</v>
      </c>
      <c r="I64" s="5">
        <v>1.0166977410607381</v>
      </c>
      <c r="J64" s="5">
        <v>1.00818505109096</v>
      </c>
      <c r="K64" s="5">
        <v>1.000062633895153</v>
      </c>
      <c r="L64" s="5">
        <v>1.027243732095882</v>
      </c>
      <c r="M64" s="5">
        <v>1</v>
      </c>
      <c r="N64" s="5">
        <v>1.000841837964527</v>
      </c>
      <c r="O64" s="5">
        <v>1.002764955406799</v>
      </c>
      <c r="P64" s="5">
        <v>1.0281079168413689</v>
      </c>
      <c r="Q64" s="5">
        <v>1.0029447455121601</v>
      </c>
      <c r="R64" s="5">
        <v>1.008351620772945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>
        <v>31.42442821640806</v>
      </c>
      <c r="C65" s="5">
        <v>1.545525036160156</v>
      </c>
      <c r="D65" s="5">
        <v>1.2999380400720471</v>
      </c>
      <c r="E65" s="5">
        <v>1.0052087500983029</v>
      </c>
      <c r="F65" s="5">
        <v>1.036940878328819</v>
      </c>
      <c r="G65" s="5">
        <v>1.0018498520266921</v>
      </c>
      <c r="H65" s="5">
        <v>1</v>
      </c>
      <c r="I65" s="5">
        <v>1.0012037751106619</v>
      </c>
      <c r="J65" s="5">
        <v>1.001196570780654</v>
      </c>
      <c r="K65" s="5">
        <v>1.000125267790307</v>
      </c>
      <c r="L65" s="5">
        <v>1</v>
      </c>
      <c r="M65" s="5">
        <v>1</v>
      </c>
      <c r="N65" s="5">
        <v>1.0016836759290551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25">
        <v>16.574689567991989</v>
      </c>
      <c r="C66" s="25">
        <v>1.188825541342865</v>
      </c>
      <c r="D66" s="25">
        <v>1.2910563821422489</v>
      </c>
      <c r="E66" s="25">
        <v>1.0468499433127549</v>
      </c>
      <c r="F66" s="25">
        <v>1.052353213438612</v>
      </c>
      <c r="G66" s="25">
        <v>1.0303101125017839</v>
      </c>
      <c r="H66" s="25">
        <v>1</v>
      </c>
      <c r="I66" s="25">
        <v>1.0151359917005609</v>
      </c>
      <c r="J66" s="25">
        <v>1.006524223389808</v>
      </c>
      <c r="K66" s="25">
        <v>1.0000729638506001</v>
      </c>
      <c r="L66" s="25">
        <v>1.013304974264611</v>
      </c>
      <c r="M66" s="25">
        <v>1</v>
      </c>
      <c r="N66" s="25">
        <v>1.0022071942489941</v>
      </c>
      <c r="O66" s="25">
        <v>1.0015357445868951</v>
      </c>
      <c r="P66" s="25">
        <v>1.010542819640744</v>
      </c>
      <c r="Q66" s="25">
        <v>1.0014644384662921</v>
      </c>
      <c r="R66" s="25">
        <v>1.009528702058569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  <c r="Z66" t="s">
        <v>44</v>
      </c>
    </row>
    <row r="68" spans="1:26" x14ac:dyDescent="0.3">
      <c r="A68" s="1"/>
      <c r="B68" s="9">
        <f>+C68*B66</f>
        <v>30.660263223444577</v>
      </c>
      <c r="C68" s="9">
        <f>+D68*C66</f>
        <v>1.8498242816356436</v>
      </c>
      <c r="D68" s="9">
        <f>+E68*D66</f>
        <v>1.5560098747088933</v>
      </c>
      <c r="E68" s="9">
        <f t="shared" ref="E68:V68" si="0">+F68*E66</f>
        <v>1.205222247634923</v>
      </c>
      <c r="F68" s="9">
        <f t="shared" si="0"/>
        <v>1.1512846280728632</v>
      </c>
      <c r="G68" s="9">
        <f t="shared" si="0"/>
        <v>1.0940097045088011</v>
      </c>
      <c r="H68" s="9">
        <f t="shared" si="0"/>
        <v>1.0618256496117879</v>
      </c>
      <c r="I68" s="9">
        <f t="shared" si="0"/>
        <v>1.0618256496117879</v>
      </c>
      <c r="J68" s="9">
        <f t="shared" si="0"/>
        <v>1.0459935006668537</v>
      </c>
      <c r="K68" s="9">
        <f t="shared" si="0"/>
        <v>1.0392134400343787</v>
      </c>
      <c r="L68" s="9">
        <f t="shared" si="0"/>
        <v>1.0391376205522798</v>
      </c>
      <c r="M68" s="9">
        <f t="shared" si="0"/>
        <v>1.0254934565049545</v>
      </c>
      <c r="N68" s="9">
        <f t="shared" si="0"/>
        <v>1.0254934565049545</v>
      </c>
      <c r="O68" s="9">
        <f t="shared" si="0"/>
        <v>1.0232349781458214</v>
      </c>
      <c r="P68" s="9">
        <f t="shared" si="0"/>
        <v>1.0216659601778633</v>
      </c>
      <c r="Q68" s="9">
        <f t="shared" si="0"/>
        <v>1.0110070947226895</v>
      </c>
      <c r="R68" s="9">
        <f t="shared" si="0"/>
        <v>1.009528702058569</v>
      </c>
      <c r="S68" s="9">
        <f t="shared" si="0"/>
        <v>1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 t="shared" ref="B69" si="1">1/B68</f>
        <v>3.26155060285113E-2</v>
      </c>
      <c r="C69" s="9">
        <f t="shared" ref="C69:X69" si="2">1/C68</f>
        <v>0.5405918875255461</v>
      </c>
      <c r="D69" s="9">
        <f t="shared" si="2"/>
        <v>0.6426694433331186</v>
      </c>
      <c r="E69" s="9">
        <f t="shared" si="2"/>
        <v>0.82972248642302904</v>
      </c>
      <c r="F69" s="9">
        <f t="shared" si="2"/>
        <v>0.86859493787726605</v>
      </c>
      <c r="G69" s="9">
        <f t="shared" si="2"/>
        <v>0.91406867405165249</v>
      </c>
      <c r="H69" s="9">
        <f t="shared" si="2"/>
        <v>0.94177419839651466</v>
      </c>
      <c r="I69" s="9">
        <f t="shared" si="2"/>
        <v>0.94177419839651466</v>
      </c>
      <c r="J69" s="9">
        <f t="shared" si="2"/>
        <v>0.9560288848472468</v>
      </c>
      <c r="K69" s="9">
        <f t="shared" si="2"/>
        <v>0.96226623085909913</v>
      </c>
      <c r="L69" s="9">
        <f t="shared" si="2"/>
        <v>0.96233644150860509</v>
      </c>
      <c r="M69" s="9">
        <f t="shared" si="2"/>
        <v>0.97514030309677424</v>
      </c>
      <c r="N69" s="9">
        <f t="shared" si="2"/>
        <v>0.97514030309677424</v>
      </c>
      <c r="O69" s="9">
        <f t="shared" si="2"/>
        <v>0.97729262716573184</v>
      </c>
      <c r="P69" s="9">
        <f t="shared" si="2"/>
        <v>0.97879349902771406</v>
      </c>
      <c r="Q69" s="9">
        <f t="shared" si="2"/>
        <v>0.98911274235349589</v>
      </c>
      <c r="R69" s="9">
        <f t="shared" si="2"/>
        <v>0.99056123710089794</v>
      </c>
      <c r="S69" s="9">
        <f t="shared" si="2"/>
        <v>1</v>
      </c>
      <c r="T69" s="9">
        <f t="shared" si="2"/>
        <v>1</v>
      </c>
      <c r="U69" s="9">
        <f t="shared" si="2"/>
        <v>1</v>
      </c>
      <c r="V69" s="9">
        <f t="shared" si="2"/>
        <v>1</v>
      </c>
      <c r="W69" s="9">
        <f t="shared" si="2"/>
        <v>1</v>
      </c>
      <c r="X69" s="9">
        <f t="shared" si="2"/>
        <v>1</v>
      </c>
    </row>
    <row r="71" spans="1:26" x14ac:dyDescent="0.3">
      <c r="A71" s="1" t="s">
        <v>40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  <c r="E104" t="s">
        <v>41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50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14"/>
    </row>
    <row r="111" spans="1:25" x14ac:dyDescent="0.3">
      <c r="C111" s="17" t="s">
        <v>56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14"/>
    </row>
    <row r="112" spans="1:25" x14ac:dyDescent="0.3">
      <c r="C112" s="17" t="s">
        <v>46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14"/>
    </row>
    <row r="113" spans="3:13" x14ac:dyDescent="0.3">
      <c r="C113" s="17" t="s">
        <v>57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14"/>
    </row>
    <row r="114" spans="3:13" x14ac:dyDescent="0.3">
      <c r="C114" s="17" t="s">
        <v>47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14"/>
    </row>
    <row r="115" spans="3:13" x14ac:dyDescent="0.3">
      <c r="C115" s="17" t="s">
        <v>45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14"/>
    </row>
    <row r="116" spans="3:13" ht="15" thickBot="1" x14ac:dyDescent="0.35">
      <c r="C116" s="18"/>
      <c r="D116" s="15"/>
      <c r="E116" s="15"/>
      <c r="F116" s="15"/>
      <c r="G116" s="15"/>
      <c r="H116" s="15"/>
      <c r="I116" s="15"/>
      <c r="J116" s="15"/>
      <c r="K116" s="15"/>
      <c r="L116" s="15"/>
      <c r="M116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9684-1868-43DE-BCAD-F785F33DDFCA}">
  <dimension ref="A2:AA116"/>
  <sheetViews>
    <sheetView topLeftCell="A57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>
        <v>332.88</v>
      </c>
      <c r="C4" s="5">
        <v>7231.88</v>
      </c>
      <c r="D4" s="5">
        <v>11352.11</v>
      </c>
      <c r="E4" s="5">
        <v>11121.29</v>
      </c>
      <c r="F4" s="5">
        <v>11121.29</v>
      </c>
      <c r="G4" s="5">
        <v>11147.01</v>
      </c>
      <c r="H4" s="5">
        <v>11147.01</v>
      </c>
      <c r="I4" s="5">
        <v>11147.01</v>
      </c>
      <c r="J4" s="5">
        <v>11147.01</v>
      </c>
      <c r="K4" s="5">
        <v>11147.01</v>
      </c>
      <c r="L4" s="5">
        <v>11147.01</v>
      </c>
      <c r="M4" s="5">
        <v>11147.01</v>
      </c>
      <c r="N4" s="5">
        <v>11147.01</v>
      </c>
      <c r="O4" s="5">
        <v>11147.01</v>
      </c>
      <c r="P4" s="5">
        <v>11147.01</v>
      </c>
      <c r="Q4" s="5">
        <v>12762.01</v>
      </c>
      <c r="R4" s="5">
        <v>12762.01</v>
      </c>
      <c r="S4" s="5">
        <v>12762.01</v>
      </c>
      <c r="T4" s="5">
        <v>12762.01</v>
      </c>
      <c r="U4" s="5">
        <v>12762.01</v>
      </c>
      <c r="V4" s="5">
        <v>12762.01</v>
      </c>
      <c r="W4" s="5">
        <v>12762.01</v>
      </c>
      <c r="X4" s="5">
        <v>12762.01</v>
      </c>
      <c r="Y4" s="5">
        <v>12762.01</v>
      </c>
      <c r="Z4" s="12"/>
      <c r="AA4" s="12"/>
    </row>
    <row r="5" spans="1:27" x14ac:dyDescent="0.3">
      <c r="A5" s="4">
        <v>45139</v>
      </c>
      <c r="B5" s="5">
        <v>680.97</v>
      </c>
      <c r="C5" s="5">
        <v>5141.67</v>
      </c>
      <c r="D5" s="5">
        <v>7810.51</v>
      </c>
      <c r="E5" s="5">
        <v>12440.16</v>
      </c>
      <c r="F5" s="5">
        <v>12523.67</v>
      </c>
      <c r="G5" s="5">
        <v>12763.21</v>
      </c>
      <c r="H5" s="5">
        <v>12763.21</v>
      </c>
      <c r="I5" s="5">
        <v>12763.21</v>
      </c>
      <c r="J5" s="5">
        <v>12763.21</v>
      </c>
      <c r="K5" s="5">
        <v>12763.21</v>
      </c>
      <c r="L5" s="5">
        <v>12786.84</v>
      </c>
      <c r="M5" s="5">
        <v>12786.84</v>
      </c>
      <c r="N5" s="5">
        <v>12786.84</v>
      </c>
      <c r="O5" s="5">
        <v>12786.84</v>
      </c>
      <c r="P5" s="5">
        <v>12786.84</v>
      </c>
      <c r="Q5" s="5">
        <v>12786.84</v>
      </c>
      <c r="R5" s="5">
        <v>12786.84</v>
      </c>
      <c r="S5" s="5">
        <v>12843.53</v>
      </c>
      <c r="T5" s="5">
        <v>12843.53</v>
      </c>
      <c r="U5" s="5">
        <v>12843.53</v>
      </c>
      <c r="V5" s="5">
        <v>12843.53</v>
      </c>
      <c r="W5" s="5">
        <v>12843.53</v>
      </c>
      <c r="X5" s="5">
        <v>12843.53</v>
      </c>
      <c r="Y5" s="5"/>
      <c r="Z5" s="12"/>
      <c r="AA5" s="12"/>
    </row>
    <row r="6" spans="1:27" x14ac:dyDescent="0.3">
      <c r="A6" s="4">
        <v>45170</v>
      </c>
      <c r="B6" s="5">
        <v>467.46</v>
      </c>
      <c r="C6" s="5">
        <v>10239.23</v>
      </c>
      <c r="D6" s="5">
        <v>11124.92</v>
      </c>
      <c r="E6" s="5">
        <v>12861.9</v>
      </c>
      <c r="F6" s="5">
        <v>19428.93</v>
      </c>
      <c r="G6" s="5">
        <v>19428.93</v>
      </c>
      <c r="H6" s="5">
        <v>19428.93</v>
      </c>
      <c r="I6" s="5">
        <v>19428.93</v>
      </c>
      <c r="J6" s="5">
        <v>19428.93</v>
      </c>
      <c r="K6" s="5">
        <v>21059.5</v>
      </c>
      <c r="L6" s="5">
        <v>21059.5</v>
      </c>
      <c r="M6" s="5">
        <v>21059.5</v>
      </c>
      <c r="N6" s="5">
        <v>21059.5</v>
      </c>
      <c r="O6" s="5">
        <v>21076.98</v>
      </c>
      <c r="P6" s="5">
        <v>21076.98</v>
      </c>
      <c r="Q6" s="5">
        <v>21076.98</v>
      </c>
      <c r="R6" s="5">
        <v>21076.98</v>
      </c>
      <c r="S6" s="5">
        <v>21076.98</v>
      </c>
      <c r="T6" s="5">
        <v>21076.98</v>
      </c>
      <c r="U6" s="5">
        <v>21076.98</v>
      </c>
      <c r="V6" s="5">
        <v>21076.98</v>
      </c>
      <c r="W6" s="5">
        <v>21076.98</v>
      </c>
      <c r="X6" s="5"/>
      <c r="Y6" s="5"/>
      <c r="Z6" s="12"/>
      <c r="AA6" s="12"/>
    </row>
    <row r="7" spans="1:27" x14ac:dyDescent="0.3">
      <c r="A7" s="4">
        <v>45200</v>
      </c>
      <c r="B7" s="5">
        <v>746.26</v>
      </c>
      <c r="C7" s="5">
        <v>4325.09</v>
      </c>
      <c r="D7" s="5">
        <v>5076.2299999999996</v>
      </c>
      <c r="E7" s="5">
        <v>5708.4500000000007</v>
      </c>
      <c r="F7" s="5">
        <v>6317.0300000000007</v>
      </c>
      <c r="G7" s="5">
        <v>6317.0300000000007</v>
      </c>
      <c r="H7" s="5">
        <v>6381.7000000000007</v>
      </c>
      <c r="I7" s="5">
        <v>6381.7000000000007</v>
      </c>
      <c r="J7" s="5">
        <v>6436.420000000001</v>
      </c>
      <c r="K7" s="5">
        <v>6460.2800000000007</v>
      </c>
      <c r="L7" s="5">
        <v>6460.2800000000007</v>
      </c>
      <c r="M7" s="5">
        <v>6460.2800000000007</v>
      </c>
      <c r="N7" s="5">
        <v>6482.1100000000006</v>
      </c>
      <c r="O7" s="5">
        <v>6482.1100000000006</v>
      </c>
      <c r="P7" s="5">
        <v>6482.1100000000006</v>
      </c>
      <c r="Q7" s="5">
        <v>6482.1100000000006</v>
      </c>
      <c r="R7" s="5">
        <v>6482.1100000000006</v>
      </c>
      <c r="S7" s="5">
        <v>6482.1100000000006</v>
      </c>
      <c r="T7" s="5">
        <v>6482.1100000000006</v>
      </c>
      <c r="U7" s="5">
        <v>6482.1100000000006</v>
      </c>
      <c r="V7" s="5">
        <v>6482.1100000000006</v>
      </c>
      <c r="W7" s="5"/>
      <c r="X7" s="5"/>
      <c r="Y7" s="5"/>
      <c r="Z7" s="12"/>
      <c r="AA7" s="12"/>
    </row>
    <row r="8" spans="1:27" x14ac:dyDescent="0.3">
      <c r="A8" s="4">
        <v>45231</v>
      </c>
      <c r="B8" s="5">
        <v>239.2</v>
      </c>
      <c r="C8" s="5">
        <v>5923.67</v>
      </c>
      <c r="D8" s="5">
        <v>7772.14</v>
      </c>
      <c r="E8" s="5">
        <v>7922.88</v>
      </c>
      <c r="F8" s="5">
        <v>9522.880000000001</v>
      </c>
      <c r="G8" s="5">
        <v>11137.88</v>
      </c>
      <c r="H8" s="5">
        <v>11137.88</v>
      </c>
      <c r="I8" s="5">
        <v>11232.48</v>
      </c>
      <c r="J8" s="5">
        <v>11310.89</v>
      </c>
      <c r="K8" s="5">
        <v>11319.47</v>
      </c>
      <c r="L8" s="5">
        <v>11319.47</v>
      </c>
      <c r="M8" s="5">
        <v>11326.02</v>
      </c>
      <c r="N8" s="5">
        <v>11326.02</v>
      </c>
      <c r="O8" s="5">
        <v>11326.02</v>
      </c>
      <c r="P8" s="5">
        <v>11326.02</v>
      </c>
      <c r="Q8" s="5">
        <v>11326.02</v>
      </c>
      <c r="R8" s="5">
        <v>11326.02</v>
      </c>
      <c r="S8" s="5">
        <v>11326.02</v>
      </c>
      <c r="T8" s="5">
        <v>11326.02</v>
      </c>
      <c r="U8" s="5">
        <v>11326.02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>
        <v>3411.01</v>
      </c>
      <c r="D9" s="5">
        <v>4361.45</v>
      </c>
      <c r="E9" s="5">
        <v>4361.45</v>
      </c>
      <c r="F9" s="5">
        <v>4361.45</v>
      </c>
      <c r="G9" s="5">
        <v>4463.4299999999994</v>
      </c>
      <c r="H9" s="5">
        <v>4658.0399999999991</v>
      </c>
      <c r="I9" s="5">
        <v>6989.7399999999989</v>
      </c>
      <c r="J9" s="5">
        <v>6989.7399999999989</v>
      </c>
      <c r="K9" s="5">
        <v>6989.7399999999989</v>
      </c>
      <c r="L9" s="5">
        <v>6989.7399999999989</v>
      </c>
      <c r="M9" s="5">
        <v>6989.7399999999989</v>
      </c>
      <c r="N9" s="5">
        <v>7087.5299999999988</v>
      </c>
      <c r="O9" s="5">
        <v>7087.5299999999988</v>
      </c>
      <c r="P9" s="5">
        <v>7087.5299999999988</v>
      </c>
      <c r="Q9" s="5">
        <v>7087.5299999999988</v>
      </c>
      <c r="R9" s="5">
        <v>7087.5299999999988</v>
      </c>
      <c r="S9" s="5">
        <v>7087.5299999999988</v>
      </c>
      <c r="T9" s="5">
        <v>7087.5299999999988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>
        <v>816.14</v>
      </c>
      <c r="C10" s="5">
        <v>18529.29</v>
      </c>
      <c r="D10" s="5">
        <v>18538.02</v>
      </c>
      <c r="E10" s="5">
        <v>18538.02</v>
      </c>
      <c r="F10" s="5">
        <v>18538.02</v>
      </c>
      <c r="G10" s="5">
        <v>19390.939999999999</v>
      </c>
      <c r="H10" s="5">
        <v>19743.740000000002</v>
      </c>
      <c r="I10" s="5">
        <v>19761.97</v>
      </c>
      <c r="J10" s="5">
        <v>19761.97</v>
      </c>
      <c r="K10" s="5">
        <v>19761.97</v>
      </c>
      <c r="L10" s="5">
        <v>19761.97</v>
      </c>
      <c r="M10" s="5">
        <v>19761.97</v>
      </c>
      <c r="N10" s="5">
        <v>19876.400000000001</v>
      </c>
      <c r="O10" s="5">
        <v>19876.400000000001</v>
      </c>
      <c r="P10" s="5">
        <v>19876.400000000001</v>
      </c>
      <c r="Q10" s="5">
        <v>19876.400000000001</v>
      </c>
      <c r="R10" s="5">
        <v>19876.400000000001</v>
      </c>
      <c r="S10" s="5">
        <v>19876.400000000001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/>
      <c r="C11" s="5">
        <v>14065</v>
      </c>
      <c r="D11" s="5">
        <v>14065</v>
      </c>
      <c r="E11" s="5">
        <v>14065</v>
      </c>
      <c r="F11" s="5">
        <v>20159.73</v>
      </c>
      <c r="G11" s="5">
        <v>20650.650000000001</v>
      </c>
      <c r="H11" s="5">
        <v>20650.650000000001</v>
      </c>
      <c r="I11" s="5">
        <v>21201.8</v>
      </c>
      <c r="J11" s="5">
        <v>20650.650000000001</v>
      </c>
      <c r="K11" s="5">
        <v>20650.650000000001</v>
      </c>
      <c r="L11" s="5">
        <v>20650.650000000001</v>
      </c>
      <c r="M11" s="5">
        <v>20650.650000000001</v>
      </c>
      <c r="N11" s="5">
        <v>20682.64</v>
      </c>
      <c r="O11" s="5">
        <v>20682.64</v>
      </c>
      <c r="P11" s="5">
        <v>20682.64</v>
      </c>
      <c r="Q11" s="5">
        <v>20682.64</v>
      </c>
      <c r="R11" s="5">
        <v>20682.64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/>
      <c r="D12" s="5">
        <v>15064.66</v>
      </c>
      <c r="E12" s="5">
        <v>18031.810000000001</v>
      </c>
      <c r="F12" s="5">
        <v>18734.52</v>
      </c>
      <c r="G12" s="5">
        <v>18745.310000000001</v>
      </c>
      <c r="H12" s="5">
        <v>18850.79</v>
      </c>
      <c r="I12" s="5">
        <v>18882.62</v>
      </c>
      <c r="J12" s="5">
        <v>18882.62</v>
      </c>
      <c r="K12" s="5">
        <v>18882.62</v>
      </c>
      <c r="L12" s="5">
        <v>18885.32</v>
      </c>
      <c r="M12" s="5">
        <v>18885.32</v>
      </c>
      <c r="N12" s="5">
        <v>18885.32</v>
      </c>
      <c r="O12" s="5">
        <v>18885.32</v>
      </c>
      <c r="P12" s="5">
        <v>18885.32</v>
      </c>
      <c r="Q12" s="5">
        <v>18885.32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>
        <v>17660.55</v>
      </c>
      <c r="E13" s="5">
        <v>18378.7</v>
      </c>
      <c r="F13" s="5">
        <v>20236.75</v>
      </c>
      <c r="G13" s="5">
        <v>20236.75</v>
      </c>
      <c r="H13" s="5">
        <v>20260.38</v>
      </c>
      <c r="I13" s="5">
        <v>20260.38</v>
      </c>
      <c r="J13" s="5">
        <v>20260.38</v>
      </c>
      <c r="K13" s="5">
        <v>20261.62</v>
      </c>
      <c r="L13" s="5">
        <v>20295.84</v>
      </c>
      <c r="M13" s="5">
        <v>20295.84</v>
      </c>
      <c r="N13" s="5">
        <v>20295.84</v>
      </c>
      <c r="O13" s="5">
        <v>20295.84</v>
      </c>
      <c r="P13" s="5">
        <v>20295.84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>
        <v>3063.39</v>
      </c>
      <c r="D14" s="5">
        <v>19861.86</v>
      </c>
      <c r="E14" s="5">
        <v>20642.59</v>
      </c>
      <c r="F14" s="5">
        <v>20722.009999999991</v>
      </c>
      <c r="G14" s="5">
        <v>20722.009999999991</v>
      </c>
      <c r="H14" s="5">
        <v>20722.009999999991</v>
      </c>
      <c r="I14" s="5">
        <v>20722.009999999991</v>
      </c>
      <c r="J14" s="5">
        <v>22361.16</v>
      </c>
      <c r="K14" s="5">
        <v>22361.16</v>
      </c>
      <c r="L14" s="5">
        <v>22361.16</v>
      </c>
      <c r="M14" s="5">
        <v>22478.19</v>
      </c>
      <c r="N14" s="5">
        <v>22478.19</v>
      </c>
      <c r="O14" s="5">
        <v>22478.19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>
        <v>457.06</v>
      </c>
      <c r="C15" s="5">
        <v>3965.31</v>
      </c>
      <c r="D15" s="5">
        <v>18289.400000000001</v>
      </c>
      <c r="E15" s="5">
        <v>18638.12</v>
      </c>
      <c r="F15" s="5">
        <v>18654.650000000001</v>
      </c>
      <c r="G15" s="5">
        <v>18583.68</v>
      </c>
      <c r="H15" s="5">
        <v>18602.669999999998</v>
      </c>
      <c r="I15" s="5">
        <v>20264.82</v>
      </c>
      <c r="J15" s="5">
        <v>20264.82</v>
      </c>
      <c r="K15" s="5">
        <v>20264.82</v>
      </c>
      <c r="L15" s="5">
        <v>20264.82</v>
      </c>
      <c r="M15" s="5">
        <v>20264.82</v>
      </c>
      <c r="N15" s="5">
        <v>20264.82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>
        <v>139.78</v>
      </c>
      <c r="C16" s="5">
        <v>1844.54</v>
      </c>
      <c r="D16" s="5">
        <v>2322.21</v>
      </c>
      <c r="E16" s="5">
        <v>2511.83</v>
      </c>
      <c r="F16" s="5">
        <v>2524.56</v>
      </c>
      <c r="G16" s="5">
        <v>2546.9899999999998</v>
      </c>
      <c r="H16" s="5">
        <v>2588.84</v>
      </c>
      <c r="I16" s="5">
        <v>2594.5300000000002</v>
      </c>
      <c r="J16" s="5">
        <v>2594.5300000000002</v>
      </c>
      <c r="K16" s="5">
        <v>2594.5300000000002</v>
      </c>
      <c r="L16" s="5">
        <v>2594.5300000000002</v>
      </c>
      <c r="M16" s="5">
        <v>2594.5300000000002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>
        <v>137.69</v>
      </c>
      <c r="C17" s="5">
        <v>1675.66</v>
      </c>
      <c r="D17" s="5">
        <v>3609.14</v>
      </c>
      <c r="E17" s="5">
        <v>4050.95</v>
      </c>
      <c r="F17" s="5">
        <v>4122.67</v>
      </c>
      <c r="G17" s="5">
        <v>4396.8599999999997</v>
      </c>
      <c r="H17" s="5">
        <v>4403.32</v>
      </c>
      <c r="I17" s="5">
        <v>4403.32</v>
      </c>
      <c r="J17" s="5">
        <v>4403.32</v>
      </c>
      <c r="K17" s="5">
        <v>4403.32</v>
      </c>
      <c r="L17" s="5">
        <v>4403.32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>
        <v>1237.6600000000001</v>
      </c>
      <c r="C18" s="5">
        <v>2884.87</v>
      </c>
      <c r="D18" s="5">
        <v>3250.21</v>
      </c>
      <c r="E18" s="5">
        <v>3547.76</v>
      </c>
      <c r="F18" s="5">
        <v>3898.58</v>
      </c>
      <c r="G18" s="5">
        <v>7369.380000000001</v>
      </c>
      <c r="H18" s="5">
        <v>7413.7000000000007</v>
      </c>
      <c r="I18" s="5">
        <v>7984.4700000000012</v>
      </c>
      <c r="J18" s="5">
        <v>7984.4700000000012</v>
      </c>
      <c r="K18" s="5">
        <v>7984.4700000000012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>
        <v>591.76</v>
      </c>
      <c r="C19" s="5">
        <v>2615.14</v>
      </c>
      <c r="D19" s="5">
        <v>3149.67</v>
      </c>
      <c r="E19" s="5">
        <v>3539.07</v>
      </c>
      <c r="F19" s="5">
        <v>3960.58</v>
      </c>
      <c r="G19" s="5">
        <v>5634.95</v>
      </c>
      <c r="H19" s="5">
        <v>5641.9</v>
      </c>
      <c r="I19" s="5">
        <v>8089.9</v>
      </c>
      <c r="J19" s="5">
        <v>8106.1799999999994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>
        <v>55.04</v>
      </c>
      <c r="C20" s="5">
        <v>653.95999999999992</v>
      </c>
      <c r="D20" s="5">
        <v>2484.83</v>
      </c>
      <c r="E20" s="5">
        <v>2876.65</v>
      </c>
      <c r="F20" s="5">
        <v>2911.49</v>
      </c>
      <c r="G20" s="5">
        <v>2911.49</v>
      </c>
      <c r="H20" s="5">
        <v>2911.49</v>
      </c>
      <c r="I20" s="5">
        <v>2911.49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>
        <v>2824.94</v>
      </c>
      <c r="D21" s="5">
        <v>4039.1</v>
      </c>
      <c r="E21" s="5">
        <v>4392.7299999999996</v>
      </c>
      <c r="F21" s="5">
        <v>4473.12</v>
      </c>
      <c r="G21" s="5">
        <v>4473.12</v>
      </c>
      <c r="H21" s="5">
        <v>5013.12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>
        <v>301.07</v>
      </c>
      <c r="C22" s="5">
        <v>2709.37</v>
      </c>
      <c r="D22" s="5">
        <v>19449.29</v>
      </c>
      <c r="E22" s="5">
        <v>20159.66</v>
      </c>
      <c r="F22" s="5">
        <v>20888.89</v>
      </c>
      <c r="G22" s="5">
        <v>23048.89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>
        <v>237.34</v>
      </c>
      <c r="C23" s="5">
        <v>18234.150000000001</v>
      </c>
      <c r="D23" s="5">
        <v>18601.509999999998</v>
      </c>
      <c r="E23" s="5">
        <v>20596.439999999999</v>
      </c>
      <c r="F23" s="5">
        <v>20612.54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478.43</v>
      </c>
      <c r="C24" s="5">
        <v>22045.33</v>
      </c>
      <c r="D24" s="5">
        <v>22602.06</v>
      </c>
      <c r="E24" s="5">
        <v>24369.5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>
        <v>338.5</v>
      </c>
      <c r="C25" s="5">
        <v>17834.34</v>
      </c>
      <c r="D25" s="5">
        <v>18444.82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>
        <v>446.27</v>
      </c>
      <c r="C26" s="5">
        <v>18111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>
        <v>121.62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>
        <v>21.725186253304489</v>
      </c>
      <c r="C31" s="8">
        <v>1.5697315220938399</v>
      </c>
      <c r="D31" s="8">
        <v>0.97966721605058449</v>
      </c>
      <c r="E31" s="8">
        <v>0.99999999999999989</v>
      </c>
      <c r="F31" s="8">
        <v>1.0023126813526131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1.144881901065846</v>
      </c>
      <c r="Q31" s="8">
        <v>0.99999999999999989</v>
      </c>
      <c r="R31" s="8">
        <v>0.99999999999999989</v>
      </c>
      <c r="S31" s="8">
        <v>0.99999999999999989</v>
      </c>
      <c r="T31" s="8">
        <v>0.99999999999999989</v>
      </c>
      <c r="U31" s="8">
        <v>0.99999999999999989</v>
      </c>
      <c r="V31" s="8">
        <v>0.99999999999999989</v>
      </c>
      <c r="W31" s="8">
        <v>0.99999999999999989</v>
      </c>
      <c r="X31" s="8">
        <v>0.99999999999999989</v>
      </c>
    </row>
    <row r="32" spans="1:27" ht="15.6" x14ac:dyDescent="0.3">
      <c r="A32" s="7">
        <v>1</v>
      </c>
      <c r="B32" s="8">
        <v>7.5505088329882373</v>
      </c>
      <c r="C32" s="8">
        <v>1.5190609276752489</v>
      </c>
      <c r="D32" s="8">
        <v>1.592746184308067</v>
      </c>
      <c r="E32" s="8">
        <v>1.006712936168024</v>
      </c>
      <c r="F32" s="8">
        <v>1.0191269811484971</v>
      </c>
      <c r="G32" s="8">
        <v>1</v>
      </c>
      <c r="H32" s="8">
        <v>1</v>
      </c>
      <c r="I32" s="8">
        <v>1</v>
      </c>
      <c r="J32" s="8">
        <v>1</v>
      </c>
      <c r="K32" s="8">
        <v>1.0018514151220581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1.0044334644055919</v>
      </c>
      <c r="S32" s="8">
        <v>0.99999999999999989</v>
      </c>
      <c r="T32" s="8">
        <v>0.99999999999999989</v>
      </c>
      <c r="U32" s="8">
        <v>0.99999999999999989</v>
      </c>
      <c r="V32" s="8">
        <v>0.99999999999999989</v>
      </c>
      <c r="W32" s="8">
        <v>0.99999999999999989</v>
      </c>
      <c r="X32" s="8"/>
    </row>
    <row r="33" spans="1:22" ht="15.6" x14ac:dyDescent="0.3">
      <c r="A33" s="7">
        <v>2</v>
      </c>
      <c r="B33" s="8">
        <v>21.903970393188722</v>
      </c>
      <c r="C33" s="8">
        <v>1.0864996684320991</v>
      </c>
      <c r="D33" s="8">
        <v>1.1561341564703389</v>
      </c>
      <c r="E33" s="8">
        <v>1.5105800853684139</v>
      </c>
      <c r="F33" s="8">
        <v>1</v>
      </c>
      <c r="G33" s="8">
        <v>1</v>
      </c>
      <c r="H33" s="8">
        <v>1</v>
      </c>
      <c r="I33" s="8">
        <v>1</v>
      </c>
      <c r="J33" s="8">
        <v>1.0839248481517001</v>
      </c>
      <c r="K33" s="8">
        <v>1</v>
      </c>
      <c r="L33" s="8">
        <v>1</v>
      </c>
      <c r="M33" s="8">
        <v>1</v>
      </c>
      <c r="N33" s="8">
        <v>1.000830029202973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>
        <v>5.7956878299788279</v>
      </c>
      <c r="C34" s="8">
        <v>1.1736703744893171</v>
      </c>
      <c r="D34" s="8">
        <v>1.1245451841228631</v>
      </c>
      <c r="E34" s="8">
        <v>1.106610375846333</v>
      </c>
      <c r="F34" s="8">
        <v>1</v>
      </c>
      <c r="G34" s="8">
        <v>1.01023740586953</v>
      </c>
      <c r="H34" s="8">
        <v>1</v>
      </c>
      <c r="I34" s="8">
        <v>1.0085745177617249</v>
      </c>
      <c r="J34" s="8">
        <v>1.003707029684203</v>
      </c>
      <c r="K34" s="8">
        <v>1</v>
      </c>
      <c r="L34" s="8">
        <v>1</v>
      </c>
      <c r="M34" s="8">
        <v>1.0033791105029499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>
        <v>24.764506688963209</v>
      </c>
      <c r="C35" s="8">
        <v>1.312048105313091</v>
      </c>
      <c r="D35" s="8">
        <v>1.0193949156860269</v>
      </c>
      <c r="E35" s="8">
        <v>1.201946766832263</v>
      </c>
      <c r="F35" s="8">
        <v>1.169591552135488</v>
      </c>
      <c r="G35" s="8">
        <v>1</v>
      </c>
      <c r="H35" s="8">
        <v>1.008493537369769</v>
      </c>
      <c r="I35" s="8">
        <v>1.006980648975115</v>
      </c>
      <c r="J35" s="8">
        <v>1.0007585609974099</v>
      </c>
      <c r="K35" s="8">
        <v>1</v>
      </c>
      <c r="L35" s="8">
        <v>1.000578649000351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1.27863887822082</v>
      </c>
      <c r="D36" s="8">
        <v>1</v>
      </c>
      <c r="E36" s="8">
        <v>1</v>
      </c>
      <c r="F36" s="8">
        <v>1.023382132089099</v>
      </c>
      <c r="G36" s="8">
        <v>1.0436009974391891</v>
      </c>
      <c r="H36" s="8">
        <v>1.5005753492885421</v>
      </c>
      <c r="I36" s="8">
        <v>1</v>
      </c>
      <c r="J36" s="8">
        <v>1</v>
      </c>
      <c r="K36" s="8">
        <v>1</v>
      </c>
      <c r="L36" s="8">
        <v>1</v>
      </c>
      <c r="M36" s="8">
        <v>1.013990506084633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>
        <v>22.703568015291491</v>
      </c>
      <c r="C37" s="8">
        <v>1.0004711459532449</v>
      </c>
      <c r="D37" s="8">
        <v>1</v>
      </c>
      <c r="E37" s="8">
        <v>1</v>
      </c>
      <c r="F37" s="8">
        <v>1.0460092286015441</v>
      </c>
      <c r="G37" s="8">
        <v>1.018194063825683</v>
      </c>
      <c r="H37" s="8">
        <v>1.0009233306354319</v>
      </c>
      <c r="I37" s="8">
        <v>1</v>
      </c>
      <c r="J37" s="8">
        <v>1</v>
      </c>
      <c r="K37" s="8">
        <v>1</v>
      </c>
      <c r="L37" s="8">
        <v>1</v>
      </c>
      <c r="M37" s="8">
        <v>1.0057904146195951</v>
      </c>
      <c r="N37" s="8">
        <v>0.99999999999999989</v>
      </c>
      <c r="O37" s="8">
        <v>0.99999999999999989</v>
      </c>
      <c r="P37" s="8">
        <v>0.99999999999999989</v>
      </c>
      <c r="Q37" s="8">
        <v>0.99999999999999989</v>
      </c>
      <c r="R37" s="8">
        <v>0.99999999999999989</v>
      </c>
      <c r="T37" s="8"/>
      <c r="U37" s="8"/>
      <c r="V37" s="8"/>
    </row>
    <row r="38" spans="1:22" ht="15.6" x14ac:dyDescent="0.3">
      <c r="A38" s="7">
        <v>7</v>
      </c>
      <c r="B38" s="8"/>
      <c r="C38" s="8">
        <v>1</v>
      </c>
      <c r="D38" s="8">
        <v>1</v>
      </c>
      <c r="E38" s="8">
        <v>1.4333259864912899</v>
      </c>
      <c r="F38" s="8">
        <v>1.0243515166125741</v>
      </c>
      <c r="G38" s="8">
        <v>1</v>
      </c>
      <c r="H38" s="8">
        <v>1.0266892325423169</v>
      </c>
      <c r="I38" s="8">
        <v>0.9740045656500862</v>
      </c>
      <c r="J38" s="8">
        <v>1</v>
      </c>
      <c r="K38" s="8">
        <v>1</v>
      </c>
      <c r="L38" s="8">
        <v>1</v>
      </c>
      <c r="M38" s="8">
        <v>1.001549103781237</v>
      </c>
      <c r="N38" s="8">
        <v>0.99999999999999989</v>
      </c>
      <c r="O38" s="8">
        <v>0.99999999999999989</v>
      </c>
      <c r="P38" s="8">
        <v>0.99999999999999989</v>
      </c>
      <c r="Q38" s="8">
        <v>0.99999999999999989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>
        <v>1.196960966925241</v>
      </c>
      <c r="E39" s="8">
        <v>1.038970574778683</v>
      </c>
      <c r="F39" s="8">
        <v>1.000575942164518</v>
      </c>
      <c r="G39" s="8">
        <v>1.005627007502143</v>
      </c>
      <c r="H39" s="8">
        <v>1.001688523398754</v>
      </c>
      <c r="I39" s="8">
        <v>1</v>
      </c>
      <c r="J39" s="8">
        <v>1</v>
      </c>
      <c r="K39" s="8">
        <v>1.000142988631874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1.0406640789782879</v>
      </c>
      <c r="E40" s="8">
        <v>1.1010980101965859</v>
      </c>
      <c r="F40" s="8">
        <v>1</v>
      </c>
      <c r="G40" s="8">
        <v>1.0011676776162179</v>
      </c>
      <c r="H40" s="8">
        <v>1</v>
      </c>
      <c r="I40" s="8">
        <v>1</v>
      </c>
      <c r="J40" s="8">
        <v>1.0000612031955971</v>
      </c>
      <c r="K40" s="8">
        <v>1.001688907402271</v>
      </c>
      <c r="L40" s="8">
        <v>1</v>
      </c>
      <c r="M40" s="8">
        <v>1</v>
      </c>
      <c r="N40" s="8">
        <v>1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>
        <v>6.4836210864434491</v>
      </c>
      <c r="D41" s="8">
        <v>1.039308000358476</v>
      </c>
      <c r="E41" s="8">
        <v>1.003847385429832</v>
      </c>
      <c r="F41" s="8">
        <v>0.99999999999999989</v>
      </c>
      <c r="G41" s="8">
        <v>0.99999999999999989</v>
      </c>
      <c r="H41" s="8">
        <v>0.99999999999999989</v>
      </c>
      <c r="I41" s="8">
        <v>1.0791018824911289</v>
      </c>
      <c r="J41" s="8">
        <v>1</v>
      </c>
      <c r="K41" s="8">
        <v>1</v>
      </c>
      <c r="L41" s="8">
        <v>1.0052336283090859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>
        <v>8.6756880934669418</v>
      </c>
      <c r="C42" s="8">
        <v>4.6123506106710446</v>
      </c>
      <c r="D42" s="8">
        <v>1.0190667818517829</v>
      </c>
      <c r="E42" s="8">
        <v>1.00088689202559</v>
      </c>
      <c r="F42" s="8">
        <v>0.99619558662317431</v>
      </c>
      <c r="G42" s="8">
        <v>1.00102186434549</v>
      </c>
      <c r="H42" s="8">
        <v>1.089350077166342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>
        <v>13.19602232078981</v>
      </c>
      <c r="C43" s="8">
        <v>1.258964294620881</v>
      </c>
      <c r="D43" s="8">
        <v>1.081654975217573</v>
      </c>
      <c r="E43" s="8">
        <v>1.0050680181381699</v>
      </c>
      <c r="F43" s="8">
        <v>1.0088847165446651</v>
      </c>
      <c r="G43" s="8">
        <v>1.0164311599181779</v>
      </c>
      <c r="H43" s="8">
        <v>1.0021978955825781</v>
      </c>
      <c r="I43" s="8">
        <v>0.99999999999999989</v>
      </c>
      <c r="J43" s="8">
        <v>0.99999999999999989</v>
      </c>
      <c r="K43" s="8">
        <v>0.99999999999999989</v>
      </c>
      <c r="L43" s="8">
        <v>0.99999999999999989</v>
      </c>
      <c r="U43" s="8"/>
      <c r="V43" s="8"/>
    </row>
    <row r="44" spans="1:22" ht="15.6" x14ac:dyDescent="0.3">
      <c r="A44" s="7">
        <v>13</v>
      </c>
      <c r="B44" s="8">
        <v>12.169801728520589</v>
      </c>
      <c r="C44" s="8">
        <v>2.1538617619326121</v>
      </c>
      <c r="D44" s="8">
        <v>1.12241420393778</v>
      </c>
      <c r="E44" s="8">
        <v>1.017704489070465</v>
      </c>
      <c r="F44" s="8">
        <v>1.066507869899846</v>
      </c>
      <c r="G44" s="8">
        <v>1.0014692303143611</v>
      </c>
      <c r="H44" s="8">
        <v>1</v>
      </c>
      <c r="I44" s="8">
        <v>1</v>
      </c>
      <c r="J44" s="8">
        <v>1</v>
      </c>
      <c r="K44" s="8">
        <v>1</v>
      </c>
      <c r="U44" s="8"/>
      <c r="V44" s="8"/>
    </row>
    <row r="45" spans="1:22" ht="15.6" x14ac:dyDescent="0.3">
      <c r="A45" s="7">
        <v>14</v>
      </c>
      <c r="B45" s="8">
        <v>2.3309067110515</v>
      </c>
      <c r="C45" s="8">
        <v>1.1266400219074</v>
      </c>
      <c r="D45" s="8">
        <v>1.0915479307490901</v>
      </c>
      <c r="E45" s="8">
        <v>1.0988849302094841</v>
      </c>
      <c r="F45" s="8">
        <v>1.89027286858292</v>
      </c>
      <c r="G45" s="8">
        <v>1.0060140744540249</v>
      </c>
      <c r="H45" s="8">
        <v>1.0769885482282799</v>
      </c>
      <c r="I45" s="8">
        <v>1</v>
      </c>
      <c r="J45" s="8">
        <v>1</v>
      </c>
      <c r="V45" s="8"/>
    </row>
    <row r="46" spans="1:22" ht="15.6" x14ac:dyDescent="0.3">
      <c r="A46" s="7">
        <v>15</v>
      </c>
      <c r="B46" s="8">
        <v>4.4192578072191431</v>
      </c>
      <c r="C46" s="8">
        <v>1.2043982348937341</v>
      </c>
      <c r="D46" s="8">
        <v>1.123631999542809</v>
      </c>
      <c r="E46" s="8">
        <v>1.1191019109540079</v>
      </c>
      <c r="F46" s="8">
        <v>1.422758787854304</v>
      </c>
      <c r="G46" s="8">
        <v>1.0012333738542489</v>
      </c>
      <c r="H46" s="8">
        <v>1.4338963824243609</v>
      </c>
      <c r="I46" s="8">
        <v>1.002012385814411</v>
      </c>
    </row>
    <row r="47" spans="1:22" ht="15.6" x14ac:dyDescent="0.3">
      <c r="A47" s="7">
        <v>16</v>
      </c>
      <c r="B47" s="8">
        <v>11.881540697674421</v>
      </c>
      <c r="C47" s="8">
        <v>3.7996666462780602</v>
      </c>
      <c r="D47" s="8">
        <v>1.1576848315578929</v>
      </c>
      <c r="E47" s="8">
        <v>1.012111310030765</v>
      </c>
      <c r="F47" s="8">
        <v>0.99999999999999989</v>
      </c>
      <c r="G47" s="8">
        <v>0.99999999999999989</v>
      </c>
      <c r="H47" s="8">
        <v>0.99999999999999989</v>
      </c>
    </row>
    <row r="48" spans="1:22" ht="15.6" x14ac:dyDescent="0.3">
      <c r="A48" s="7">
        <v>17</v>
      </c>
      <c r="B48" s="8"/>
      <c r="C48" s="8">
        <v>1.429800278943977</v>
      </c>
      <c r="D48" s="8">
        <v>1.0875516823054641</v>
      </c>
      <c r="E48" s="8">
        <v>1.0183006922801989</v>
      </c>
      <c r="F48" s="8">
        <v>1</v>
      </c>
      <c r="G48" s="8">
        <v>1.120721107414959</v>
      </c>
    </row>
    <row r="49" spans="1:25" ht="15.6" x14ac:dyDescent="0.3">
      <c r="A49" s="7">
        <v>18</v>
      </c>
      <c r="B49" s="8">
        <v>8.9991364134586647</v>
      </c>
      <c r="C49" s="8">
        <v>7.1785285878266887</v>
      </c>
      <c r="D49" s="8">
        <v>1.0365242124519709</v>
      </c>
      <c r="E49" s="8">
        <v>1.0361727330718871</v>
      </c>
      <c r="F49" s="8">
        <v>1.1034042498189229</v>
      </c>
    </row>
    <row r="50" spans="1:25" ht="15.6" x14ac:dyDescent="0.3">
      <c r="A50" s="7">
        <v>19</v>
      </c>
      <c r="B50" s="8">
        <v>76.827125642538121</v>
      </c>
      <c r="C50" s="8">
        <v>1.0201468124371029</v>
      </c>
      <c r="D50" s="8">
        <v>1.107245594578075</v>
      </c>
      <c r="E50" s="8">
        <v>1.000781688485971</v>
      </c>
    </row>
    <row r="51" spans="1:25" ht="15.6" x14ac:dyDescent="0.3">
      <c r="A51" s="7">
        <v>20</v>
      </c>
      <c r="B51" s="8">
        <v>46.078485880902107</v>
      </c>
      <c r="C51" s="8">
        <v>1.025253874630137</v>
      </c>
      <c r="D51" s="8">
        <v>1.078198181935629</v>
      </c>
    </row>
    <row r="52" spans="1:25" ht="15.6" x14ac:dyDescent="0.3">
      <c r="A52" s="7">
        <v>21</v>
      </c>
      <c r="B52" s="8">
        <v>52.686381093057612</v>
      </c>
      <c r="C52" s="8">
        <v>1.0342305910956049</v>
      </c>
    </row>
    <row r="53" spans="1:25" ht="15.6" x14ac:dyDescent="0.3">
      <c r="A53" s="7">
        <v>22</v>
      </c>
      <c r="B53" s="8">
        <v>40.583055101171936</v>
      </c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18.68816941887529</v>
      </c>
      <c r="C58" s="5">
        <v>1.44891844031518</v>
      </c>
      <c r="D58" s="5">
        <v>1.0792680664895711</v>
      </c>
      <c r="E58" s="5">
        <v>1.0861370429260431</v>
      </c>
      <c r="F58" s="5">
        <v>1.0487120128021039</v>
      </c>
      <c r="G58" s="5">
        <v>1.006636461795257</v>
      </c>
      <c r="H58" s="5">
        <v>1.037211225555851</v>
      </c>
      <c r="I58" s="5">
        <v>1.005833843173664</v>
      </c>
      <c r="J58" s="5">
        <v>1.0081087947132359</v>
      </c>
      <c r="K58" s="5">
        <v>1.000304393879144</v>
      </c>
      <c r="L58" s="5">
        <v>1.000635120890107</v>
      </c>
      <c r="M58" s="5">
        <v>1.001384859144042</v>
      </c>
      <c r="N58" s="5">
        <v>1.000101564488221</v>
      </c>
      <c r="O58" s="5">
        <v>1</v>
      </c>
      <c r="P58" s="5">
        <v>1.0124854223996209</v>
      </c>
      <c r="Q58" s="5">
        <v>1</v>
      </c>
      <c r="R58" s="5">
        <v>1.000620255019016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20.941426503189611</v>
      </c>
      <c r="C59" s="5">
        <v>1.6938693980162041</v>
      </c>
      <c r="D59" s="5">
        <v>1.0619581771570361</v>
      </c>
      <c r="E59" s="5">
        <v>1.031842232640594</v>
      </c>
      <c r="F59" s="5">
        <v>1.0568523553561511</v>
      </c>
      <c r="G59" s="5">
        <v>1.007829625998192</v>
      </c>
      <c r="H59" s="5">
        <v>1.0520290099805709</v>
      </c>
      <c r="I59" s="5">
        <v>1.0072831102586119</v>
      </c>
      <c r="J59" s="5">
        <v>1.0002080284015591</v>
      </c>
      <c r="K59" s="5">
        <v>1.000210959759483</v>
      </c>
      <c r="L59" s="5">
        <v>1.0006737170536659</v>
      </c>
      <c r="M59" s="5">
        <v>1.001384859144042</v>
      </c>
      <c r="N59" s="5">
        <v>1.000101564488221</v>
      </c>
      <c r="O59" s="5">
        <v>1</v>
      </c>
      <c r="P59" s="5">
        <v>1.0124854223996209</v>
      </c>
      <c r="Q59" s="5">
        <v>1</v>
      </c>
      <c r="R59" s="5">
        <v>1.000620255019016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43.81313935868473</v>
      </c>
      <c r="C60" s="5">
        <v>1.331552520299107</v>
      </c>
      <c r="D60" s="5">
        <v>1.079736560037289</v>
      </c>
      <c r="E60" s="5">
        <v>1.0296284078820139</v>
      </c>
      <c r="F60" s="5">
        <v>1.1882821479789141</v>
      </c>
      <c r="G60" s="5">
        <v>1.0233997334337259</v>
      </c>
      <c r="H60" s="5">
        <v>1.1127621149359801</v>
      </c>
      <c r="I60" s="5">
        <v>1.0258422502363049</v>
      </c>
      <c r="J60" s="5">
        <v>1.0000159242457951</v>
      </c>
      <c r="K60" s="5">
        <v>1.000415915317298</v>
      </c>
      <c r="L60" s="5">
        <v>1.0011140163301491</v>
      </c>
      <c r="M60" s="5">
        <v>1.0011968599143399</v>
      </c>
      <c r="N60" s="5">
        <v>1</v>
      </c>
      <c r="O60" s="5">
        <v>1</v>
      </c>
      <c r="P60" s="5">
        <v>1</v>
      </c>
      <c r="Q60" s="5">
        <v>1</v>
      </c>
      <c r="R60" s="5">
        <v>1.00072091772865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45.907750158328057</v>
      </c>
      <c r="C61" s="5">
        <v>1.0264062833935199</v>
      </c>
      <c r="D61" s="5">
        <v>1.073743266187283</v>
      </c>
      <c r="E61" s="5">
        <v>1.018288846023252</v>
      </c>
      <c r="F61" s="5">
        <v>1.076396625815693</v>
      </c>
      <c r="G61" s="5">
        <v>1.042009868229034</v>
      </c>
      <c r="H61" s="5">
        <v>1.189062001905169</v>
      </c>
      <c r="I61" s="5">
        <v>1.000795011546713</v>
      </c>
      <c r="J61" s="5">
        <v>1</v>
      </c>
      <c r="K61" s="5">
        <v>1</v>
      </c>
      <c r="L61" s="5">
        <v>1.0025879849652291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22.487695853150932</v>
      </c>
      <c r="C62" s="5">
        <v>2.1133791711929182</v>
      </c>
      <c r="D62" s="5">
        <v>1.097854337953712</v>
      </c>
      <c r="E62" s="5">
        <v>1.085605239268898</v>
      </c>
      <c r="F62" s="5">
        <v>1.0933354796541139</v>
      </c>
      <c r="G62" s="5">
        <v>1.0125398868085571</v>
      </c>
      <c r="H62" s="5">
        <v>1.067106051566846</v>
      </c>
      <c r="I62" s="5">
        <v>1.004417125043279</v>
      </c>
      <c r="J62" s="5">
        <v>1.0058967761352611</v>
      </c>
      <c r="K62" s="5">
        <v>1.000263093654014</v>
      </c>
      <c r="L62" s="5">
        <v>1.0004470982545719</v>
      </c>
      <c r="M62" s="5">
        <v>1.002059094582368</v>
      </c>
      <c r="N62" s="5">
        <v>1.0000754572002699</v>
      </c>
      <c r="O62" s="5">
        <v>1</v>
      </c>
      <c r="P62" s="5">
        <v>1.0160979890073161</v>
      </c>
      <c r="Q62" s="5">
        <v>1</v>
      </c>
      <c r="R62" s="5">
        <v>1.000633352057942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25.258854680895531</v>
      </c>
      <c r="C63" s="5">
        <v>2.6939552334733912</v>
      </c>
      <c r="D63" s="5">
        <v>1.082124372788736</v>
      </c>
      <c r="E63" s="5">
        <v>1.0377440528893029</v>
      </c>
      <c r="F63" s="5">
        <v>1.126079294841744</v>
      </c>
      <c r="G63" s="5">
        <v>1.014323296603775</v>
      </c>
      <c r="H63" s="5">
        <v>1.09435911160555</v>
      </c>
      <c r="I63" s="5">
        <v>1.005174956910895</v>
      </c>
      <c r="J63" s="5">
        <v>1.0003772328231011</v>
      </c>
      <c r="K63" s="5">
        <v>1.000152658002845</v>
      </c>
      <c r="L63" s="5">
        <v>1.000484356442453</v>
      </c>
      <c r="M63" s="5">
        <v>1.002059094582368</v>
      </c>
      <c r="N63" s="5">
        <v>1.0000754572002699</v>
      </c>
      <c r="O63" s="5">
        <v>1</v>
      </c>
      <c r="P63" s="5">
        <v>1.0160979890073161</v>
      </c>
      <c r="Q63" s="5">
        <v>1</v>
      </c>
      <c r="R63" s="5">
        <v>1.000633352057942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45.034836826225693</v>
      </c>
      <c r="C64" s="5">
        <v>2.5812711318685948</v>
      </c>
      <c r="D64" s="5">
        <v>1.0984727503953069</v>
      </c>
      <c r="E64" s="5">
        <v>1.0475588775053859</v>
      </c>
      <c r="F64" s="5">
        <v>1.2471572960259989</v>
      </c>
      <c r="G64" s="5">
        <v>1.024311490992629</v>
      </c>
      <c r="H64" s="5">
        <v>1.1004054839002599</v>
      </c>
      <c r="I64" s="5">
        <v>1.0135190447175899</v>
      </c>
      <c r="J64" s="5">
        <v>1.000010200532599</v>
      </c>
      <c r="K64" s="5">
        <v>1.0003053160056909</v>
      </c>
      <c r="L64" s="5">
        <v>1.0008722713848479</v>
      </c>
      <c r="M64" s="5">
        <v>1.001223253066805</v>
      </c>
      <c r="N64" s="5">
        <v>1</v>
      </c>
      <c r="O64" s="5">
        <v>1</v>
      </c>
      <c r="P64" s="5">
        <v>1</v>
      </c>
      <c r="Q64" s="5">
        <v>1</v>
      </c>
      <c r="R64" s="5">
        <v>1.000738910734265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5" x14ac:dyDescent="0.3">
      <c r="A65" s="1" t="s">
        <v>25</v>
      </c>
      <c r="B65" s="5">
        <v>46.449307358377233</v>
      </c>
      <c r="C65" s="5">
        <v>1.026543759387615</v>
      </c>
      <c r="D65" s="5">
        <v>1.073989329655225</v>
      </c>
      <c r="E65" s="5">
        <v>1.0184183712793531</v>
      </c>
      <c r="F65" s="5">
        <v>1.034468083272974</v>
      </c>
      <c r="G65" s="5">
        <v>1.0406514937564031</v>
      </c>
      <c r="H65" s="5">
        <v>1.170294976884213</v>
      </c>
      <c r="I65" s="5">
        <v>1.00067079527147</v>
      </c>
      <c r="J65" s="5">
        <v>1</v>
      </c>
      <c r="K65" s="5">
        <v>1</v>
      </c>
      <c r="L65" s="5">
        <v>1.0017445427696949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5" x14ac:dyDescent="0.3">
      <c r="A66" s="1" t="s">
        <v>26</v>
      </c>
      <c r="B66" s="25">
        <v>44.860444758506397</v>
      </c>
      <c r="C66" s="25">
        <v>1.1789794018463129</v>
      </c>
      <c r="D66" s="25">
        <v>1.0767399131122859</v>
      </c>
      <c r="E66" s="25">
        <v>1.0239586269526331</v>
      </c>
      <c r="F66" s="25">
        <v>1.132339386897304</v>
      </c>
      <c r="G66" s="25">
        <v>1.0327048008313799</v>
      </c>
      <c r="H66" s="25">
        <v>1.1509120584205741</v>
      </c>
      <c r="I66" s="25">
        <v>1.013318630891509</v>
      </c>
      <c r="J66" s="25">
        <v>1.000007962122897</v>
      </c>
      <c r="K66" s="25">
        <v>1.0002079576586489</v>
      </c>
      <c r="L66" s="25">
        <v>1.0018510006476891</v>
      </c>
      <c r="M66" s="25">
        <v>1.00059842995717</v>
      </c>
      <c r="N66" s="25">
        <v>1</v>
      </c>
      <c r="O66" s="25">
        <v>1</v>
      </c>
      <c r="P66" s="25">
        <v>1</v>
      </c>
      <c r="Q66" s="25">
        <v>1</v>
      </c>
      <c r="R66" s="25">
        <v>1.0003604588643249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</row>
    <row r="68" spans="1:25" x14ac:dyDescent="0.3">
      <c r="A68" s="1"/>
      <c r="B68" s="9">
        <f>+C68*B66</f>
        <v>79.765891887214522</v>
      </c>
      <c r="C68" s="9">
        <f>+D68*C66</f>
        <v>1.7780896359055689</v>
      </c>
      <c r="D68" s="9">
        <f>+E68*D66</f>
        <v>1.5081600519237517</v>
      </c>
      <c r="E68" s="9">
        <f t="shared" ref="E68:V68" si="0">+F68*E66</f>
        <v>1.4006725612729058</v>
      </c>
      <c r="F68" s="9">
        <f t="shared" si="0"/>
        <v>1.3678995658656616</v>
      </c>
      <c r="G68" s="9">
        <f t="shared" si="0"/>
        <v>1.2080296611546919</v>
      </c>
      <c r="H68" s="9">
        <f t="shared" si="0"/>
        <v>1.1697724850142717</v>
      </c>
      <c r="I68" s="9">
        <f t="shared" si="0"/>
        <v>1.0163873742183049</v>
      </c>
      <c r="J68" s="9">
        <f t="shared" si="0"/>
        <v>1.0030284090642803</v>
      </c>
      <c r="K68" s="9">
        <f t="shared" si="0"/>
        <v>1.0030204228924049</v>
      </c>
      <c r="L68" s="9">
        <f t="shared" si="0"/>
        <v>1.0028118804816746</v>
      </c>
      <c r="M68" s="9">
        <f t="shared" si="0"/>
        <v>1.0009591045308777</v>
      </c>
      <c r="N68" s="9">
        <f t="shared" si="0"/>
        <v>1.0003604588643249</v>
      </c>
      <c r="O68" s="9">
        <f t="shared" si="0"/>
        <v>1.0003604588643249</v>
      </c>
      <c r="P68" s="9">
        <f t="shared" si="0"/>
        <v>1.0003604588643249</v>
      </c>
      <c r="Q68" s="9">
        <f t="shared" si="0"/>
        <v>1.0003604588643249</v>
      </c>
      <c r="R68" s="9">
        <f t="shared" si="0"/>
        <v>1.0003604588643249</v>
      </c>
      <c r="S68" s="9">
        <f t="shared" si="0"/>
        <v>1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5" x14ac:dyDescent="0.3">
      <c r="A69" s="1" t="s">
        <v>27</v>
      </c>
      <c r="B69" s="9">
        <f t="shared" ref="B69:X69" si="1">1/B68</f>
        <v>1.253668675094809E-2</v>
      </c>
      <c r="C69" s="9">
        <f t="shared" si="1"/>
        <v>0.56240134344560577</v>
      </c>
      <c r="D69" s="9">
        <f t="shared" si="1"/>
        <v>0.66305959949306303</v>
      </c>
      <c r="E69" s="9">
        <f t="shared" si="1"/>
        <v>0.71394273554642784</v>
      </c>
      <c r="F69" s="9">
        <f t="shared" si="1"/>
        <v>0.73104782321292716</v>
      </c>
      <c r="G69" s="9">
        <f t="shared" si="1"/>
        <v>0.8277942439295346</v>
      </c>
      <c r="H69" s="9">
        <f t="shared" si="1"/>
        <v>0.85486708980661275</v>
      </c>
      <c r="I69" s="9">
        <f t="shared" si="1"/>
        <v>0.98387684200533454</v>
      </c>
      <c r="J69" s="9">
        <f t="shared" si="1"/>
        <v>0.9969807345067071</v>
      </c>
      <c r="K69" s="9">
        <f t="shared" si="1"/>
        <v>0.99698867258984125</v>
      </c>
      <c r="L69" s="9">
        <f t="shared" si="1"/>
        <v>0.99719600401989261</v>
      </c>
      <c r="M69" s="9">
        <f t="shared" si="1"/>
        <v>0.99904181446920637</v>
      </c>
      <c r="N69" s="9">
        <f t="shared" si="1"/>
        <v>0.99963967101945017</v>
      </c>
      <c r="O69" s="9">
        <f t="shared" si="1"/>
        <v>0.99963967101945017</v>
      </c>
      <c r="P69" s="9">
        <f t="shared" si="1"/>
        <v>0.99963967101945017</v>
      </c>
      <c r="Q69" s="9">
        <f t="shared" si="1"/>
        <v>0.99963967101945017</v>
      </c>
      <c r="R69" s="9">
        <f t="shared" si="1"/>
        <v>0.99963967101945017</v>
      </c>
      <c r="S69" s="9">
        <f t="shared" si="1"/>
        <v>1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5" x14ac:dyDescent="0.3">
      <c r="A71" s="1" t="s">
        <v>40</v>
      </c>
    </row>
    <row r="74" spans="1:25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5" x14ac:dyDescent="0.3">
      <c r="A76" s="6"/>
      <c r="B76" s="6"/>
    </row>
    <row r="77" spans="1:25" x14ac:dyDescent="0.3">
      <c r="A77" s="6"/>
      <c r="B77" s="6"/>
    </row>
    <row r="78" spans="1:25" x14ac:dyDescent="0.3">
      <c r="A78" s="6"/>
      <c r="B78" s="6"/>
      <c r="N78" s="13"/>
    </row>
    <row r="79" spans="1:25" x14ac:dyDescent="0.3">
      <c r="A79" s="11"/>
      <c r="B79" s="12"/>
      <c r="D79" s="13"/>
      <c r="N79" s="13"/>
      <c r="O79" s="13"/>
    </row>
    <row r="80" spans="1:25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  <c r="E104" t="s">
        <v>41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ht="15" customHeight="1" x14ac:dyDescent="0.3">
      <c r="C110" s="17" t="s">
        <v>50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14"/>
    </row>
    <row r="111" spans="1:25" x14ac:dyDescent="0.3">
      <c r="C111" s="17" t="s">
        <v>51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14"/>
    </row>
    <row r="112" spans="1:25" x14ac:dyDescent="0.3">
      <c r="C112" s="17" t="s">
        <v>52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14"/>
    </row>
    <row r="113" spans="3:13" x14ac:dyDescent="0.3">
      <c r="C113" s="17" t="s">
        <v>53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14"/>
    </row>
    <row r="114" spans="3:13" x14ac:dyDescent="0.3">
      <c r="C114" s="17" t="s">
        <v>49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14"/>
    </row>
    <row r="115" spans="3:13" x14ac:dyDescent="0.3">
      <c r="C115" s="17" t="s">
        <v>54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14"/>
    </row>
    <row r="116" spans="3:13" ht="15" thickBot="1" x14ac:dyDescent="0.35">
      <c r="C116" s="18" t="s">
        <v>55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C626-D651-4FEA-92A1-F3C741968926}">
  <dimension ref="A2:AA116"/>
  <sheetViews>
    <sheetView topLeftCell="A45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/>
      <c r="C4" s="5">
        <v>3455.1</v>
      </c>
      <c r="D4" s="5">
        <v>4443.1000000000004</v>
      </c>
      <c r="E4" s="5">
        <v>4832.1000000000004</v>
      </c>
      <c r="F4" s="5">
        <v>6299.2400000000007</v>
      </c>
      <c r="G4" s="5">
        <v>6299.2400000000007</v>
      </c>
      <c r="H4" s="5">
        <v>6299.2400000000007</v>
      </c>
      <c r="I4" s="5">
        <v>6299.2400000000007</v>
      </c>
      <c r="J4" s="5">
        <v>6299.2400000000007</v>
      </c>
      <c r="K4" s="5">
        <v>6299.2400000000007</v>
      </c>
      <c r="L4" s="5">
        <v>6299.2400000000007</v>
      </c>
      <c r="M4" s="5">
        <v>6299.2400000000007</v>
      </c>
      <c r="N4" s="5">
        <v>6299.2400000000007</v>
      </c>
      <c r="O4" s="5">
        <v>6299.2400000000007</v>
      </c>
      <c r="P4" s="5">
        <v>6299.2400000000007</v>
      </c>
      <c r="Q4" s="5">
        <v>6299.2400000000007</v>
      </c>
      <c r="R4" s="5">
        <v>6299.2400000000007</v>
      </c>
      <c r="S4" s="5">
        <v>6299.2400000000007</v>
      </c>
      <c r="T4" s="5">
        <v>6299.2400000000007</v>
      </c>
      <c r="U4" s="5">
        <v>6299.2400000000007</v>
      </c>
      <c r="V4" s="5">
        <v>6299.2400000000007</v>
      </c>
      <c r="W4" s="5">
        <v>6299.2400000000007</v>
      </c>
      <c r="X4" s="5">
        <v>6299.2400000000007</v>
      </c>
      <c r="Y4" s="5">
        <v>6299.2400000000007</v>
      </c>
      <c r="Z4" s="12"/>
      <c r="AA4" s="12"/>
    </row>
    <row r="5" spans="1:27" x14ac:dyDescent="0.3">
      <c r="A5" s="4">
        <v>45139</v>
      </c>
      <c r="B5" s="5">
        <v>933</v>
      </c>
      <c r="C5" s="5">
        <v>2531</v>
      </c>
      <c r="D5" s="5">
        <v>4112</v>
      </c>
      <c r="E5" s="5">
        <v>4312</v>
      </c>
      <c r="F5" s="5">
        <v>4542</v>
      </c>
      <c r="G5" s="5">
        <v>4542</v>
      </c>
      <c r="H5" s="5">
        <v>4542</v>
      </c>
      <c r="I5" s="5">
        <v>4542</v>
      </c>
      <c r="J5" s="5">
        <v>4542</v>
      </c>
      <c r="K5" s="5">
        <v>4542</v>
      </c>
      <c r="L5" s="5">
        <v>4542</v>
      </c>
      <c r="M5" s="5">
        <v>4542</v>
      </c>
      <c r="N5" s="5">
        <v>4542</v>
      </c>
      <c r="O5" s="5">
        <v>4542</v>
      </c>
      <c r="P5" s="5">
        <v>4542</v>
      </c>
      <c r="Q5" s="5">
        <v>4542</v>
      </c>
      <c r="R5" s="5">
        <v>4542</v>
      </c>
      <c r="S5" s="5">
        <v>4542</v>
      </c>
      <c r="T5" s="5">
        <v>4542</v>
      </c>
      <c r="U5" s="5">
        <v>4542</v>
      </c>
      <c r="V5" s="5">
        <v>4542</v>
      </c>
      <c r="W5" s="5">
        <v>4542</v>
      </c>
      <c r="X5" s="5">
        <v>4542</v>
      </c>
      <c r="Y5" s="5"/>
      <c r="Z5" s="12"/>
      <c r="AA5" s="12"/>
    </row>
    <row r="6" spans="1:27" x14ac:dyDescent="0.3">
      <c r="A6" s="4">
        <v>45170</v>
      </c>
      <c r="B6" s="5">
        <v>273</v>
      </c>
      <c r="C6" s="5">
        <v>2317</v>
      </c>
      <c r="D6" s="5">
        <v>3507</v>
      </c>
      <c r="E6" s="5">
        <v>3689</v>
      </c>
      <c r="F6" s="5">
        <v>3689</v>
      </c>
      <c r="G6" s="5">
        <v>3689</v>
      </c>
      <c r="H6" s="5">
        <v>3689</v>
      </c>
      <c r="I6" s="5">
        <v>3689</v>
      </c>
      <c r="J6" s="5">
        <v>3689</v>
      </c>
      <c r="K6" s="5">
        <v>3689</v>
      </c>
      <c r="L6" s="5">
        <v>3689</v>
      </c>
      <c r="M6" s="5">
        <v>3689</v>
      </c>
      <c r="N6" s="5">
        <v>3689</v>
      </c>
      <c r="O6" s="5">
        <v>3689</v>
      </c>
      <c r="P6" s="5">
        <v>3689</v>
      </c>
      <c r="Q6" s="5">
        <v>3689</v>
      </c>
      <c r="R6" s="5">
        <v>3689</v>
      </c>
      <c r="S6" s="5">
        <v>3689</v>
      </c>
      <c r="T6" s="5">
        <v>3689</v>
      </c>
      <c r="U6" s="5">
        <v>3689</v>
      </c>
      <c r="V6" s="5">
        <v>3689</v>
      </c>
      <c r="W6" s="5">
        <v>3689</v>
      </c>
      <c r="X6" s="5"/>
      <c r="Y6" s="5"/>
      <c r="Z6" s="12"/>
      <c r="AA6" s="12"/>
    </row>
    <row r="7" spans="1:27" x14ac:dyDescent="0.3">
      <c r="A7" s="4">
        <v>45200</v>
      </c>
      <c r="B7" s="5"/>
      <c r="C7" s="5">
        <v>2488</v>
      </c>
      <c r="D7" s="5">
        <v>2488</v>
      </c>
      <c r="E7" s="5">
        <v>4142.75</v>
      </c>
      <c r="F7" s="5">
        <v>4142.75</v>
      </c>
      <c r="G7" s="5">
        <v>4142.75</v>
      </c>
      <c r="H7" s="5">
        <v>4142.75</v>
      </c>
      <c r="I7" s="5">
        <v>4142.75</v>
      </c>
      <c r="J7" s="5">
        <v>4142.75</v>
      </c>
      <c r="K7" s="5">
        <v>4705.75</v>
      </c>
      <c r="L7" s="5">
        <v>5914.75</v>
      </c>
      <c r="M7" s="5">
        <v>5914.75</v>
      </c>
      <c r="N7" s="5">
        <v>5914.75</v>
      </c>
      <c r="O7" s="5">
        <v>5914.75</v>
      </c>
      <c r="P7" s="5">
        <v>5914.75</v>
      </c>
      <c r="Q7" s="5">
        <v>5914.75</v>
      </c>
      <c r="R7" s="5">
        <v>5914.75</v>
      </c>
      <c r="S7" s="5">
        <v>5914.75</v>
      </c>
      <c r="T7" s="5">
        <v>5914.75</v>
      </c>
      <c r="U7" s="5">
        <v>5914.75</v>
      </c>
      <c r="V7" s="5">
        <v>5914.75</v>
      </c>
      <c r="W7" s="5"/>
      <c r="X7" s="5"/>
      <c r="Y7" s="5"/>
      <c r="Z7" s="12"/>
      <c r="AA7" s="12"/>
    </row>
    <row r="8" spans="1:27" x14ac:dyDescent="0.3">
      <c r="A8" s="4">
        <v>45231</v>
      </c>
      <c r="B8" s="5"/>
      <c r="C8" s="5"/>
      <c r="D8" s="5">
        <v>6517</v>
      </c>
      <c r="E8" s="5">
        <v>7106</v>
      </c>
      <c r="F8" s="5">
        <v>7106</v>
      </c>
      <c r="G8" s="5">
        <v>8120</v>
      </c>
      <c r="H8" s="5">
        <v>8120</v>
      </c>
      <c r="I8" s="5">
        <v>8120</v>
      </c>
      <c r="J8" s="5">
        <v>8120</v>
      </c>
      <c r="K8" s="5">
        <v>8120</v>
      </c>
      <c r="L8" s="5">
        <v>8120</v>
      </c>
      <c r="M8" s="5">
        <v>8120</v>
      </c>
      <c r="N8" s="5">
        <v>8120</v>
      </c>
      <c r="O8" s="5">
        <v>8120</v>
      </c>
      <c r="P8" s="5">
        <v>9294.4500000000007</v>
      </c>
      <c r="Q8" s="5">
        <v>9294.4500000000007</v>
      </c>
      <c r="R8" s="5">
        <v>10039.450000000001</v>
      </c>
      <c r="S8" s="5">
        <v>10039.450000000001</v>
      </c>
      <c r="T8" s="5">
        <v>10039.450000000001</v>
      </c>
      <c r="U8" s="5">
        <v>10039.450000000001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>
        <v>1454</v>
      </c>
      <c r="D9" s="5">
        <v>4663</v>
      </c>
      <c r="E9" s="5">
        <v>8673</v>
      </c>
      <c r="F9" s="5">
        <v>8673</v>
      </c>
      <c r="G9" s="5">
        <v>8673</v>
      </c>
      <c r="H9" s="5">
        <v>8673</v>
      </c>
      <c r="I9" s="5">
        <v>8673</v>
      </c>
      <c r="J9" s="5">
        <v>8673</v>
      </c>
      <c r="K9" s="5">
        <v>8673</v>
      </c>
      <c r="L9" s="5">
        <v>8673</v>
      </c>
      <c r="M9" s="5">
        <v>8908</v>
      </c>
      <c r="N9" s="5">
        <v>8908</v>
      </c>
      <c r="O9" s="5">
        <v>8908</v>
      </c>
      <c r="P9" s="5">
        <v>8908</v>
      </c>
      <c r="Q9" s="5">
        <v>9743.6299999999992</v>
      </c>
      <c r="R9" s="5">
        <v>9743.6299999999992</v>
      </c>
      <c r="S9" s="5">
        <v>9743.6299999999992</v>
      </c>
      <c r="T9" s="5">
        <v>9743.6299999999992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/>
      <c r="C10" s="5"/>
      <c r="D10" s="5">
        <v>6953</v>
      </c>
      <c r="E10" s="5">
        <v>7047</v>
      </c>
      <c r="F10" s="5">
        <v>7047</v>
      </c>
      <c r="G10" s="5">
        <v>7047</v>
      </c>
      <c r="H10" s="5">
        <v>7047</v>
      </c>
      <c r="I10" s="5">
        <v>7047</v>
      </c>
      <c r="J10" s="5">
        <v>7285.6</v>
      </c>
      <c r="K10" s="5">
        <v>7285.6</v>
      </c>
      <c r="L10" s="5">
        <v>7285.6</v>
      </c>
      <c r="M10" s="5">
        <v>7285.6</v>
      </c>
      <c r="N10" s="5">
        <v>7630.6</v>
      </c>
      <c r="O10" s="5">
        <v>7630.6</v>
      </c>
      <c r="P10" s="5">
        <v>7630.6</v>
      </c>
      <c r="Q10" s="5">
        <v>7630.6</v>
      </c>
      <c r="R10" s="5">
        <v>7630.6</v>
      </c>
      <c r="S10" s="5">
        <v>7630.6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/>
      <c r="C11" s="5">
        <v>2530</v>
      </c>
      <c r="D11" s="5">
        <v>2905</v>
      </c>
      <c r="E11" s="5">
        <v>2905</v>
      </c>
      <c r="F11" s="5">
        <v>4324</v>
      </c>
      <c r="G11" s="5">
        <v>6211</v>
      </c>
      <c r="H11" s="5">
        <v>6211</v>
      </c>
      <c r="I11" s="5">
        <v>6796</v>
      </c>
      <c r="J11" s="5">
        <v>7306</v>
      </c>
      <c r="K11" s="5">
        <v>7306</v>
      </c>
      <c r="L11" s="5">
        <v>7306</v>
      </c>
      <c r="M11" s="5">
        <v>7306</v>
      </c>
      <c r="N11" s="5">
        <v>7306</v>
      </c>
      <c r="O11" s="5">
        <v>7306</v>
      </c>
      <c r="P11" s="5">
        <v>7306</v>
      </c>
      <c r="Q11" s="5">
        <v>7306</v>
      </c>
      <c r="R11" s="5">
        <v>7306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/>
      <c r="D12" s="5"/>
      <c r="E12" s="5">
        <v>421</v>
      </c>
      <c r="F12" s="5">
        <v>421</v>
      </c>
      <c r="G12" s="5">
        <v>421</v>
      </c>
      <c r="H12" s="5">
        <v>496</v>
      </c>
      <c r="I12" s="5">
        <v>496</v>
      </c>
      <c r="J12" s="5">
        <v>496</v>
      </c>
      <c r="K12" s="5">
        <v>496</v>
      </c>
      <c r="L12" s="5">
        <v>496</v>
      </c>
      <c r="M12" s="5">
        <v>496</v>
      </c>
      <c r="N12" s="5">
        <v>496</v>
      </c>
      <c r="O12" s="5">
        <v>496</v>
      </c>
      <c r="P12" s="5">
        <v>496</v>
      </c>
      <c r="Q12" s="5">
        <v>496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/>
      <c r="E13" s="5">
        <v>160</v>
      </c>
      <c r="F13" s="5">
        <v>160</v>
      </c>
      <c r="G13" s="5">
        <v>160</v>
      </c>
      <c r="H13" s="5">
        <v>160</v>
      </c>
      <c r="I13" s="5">
        <v>160</v>
      </c>
      <c r="J13" s="5">
        <v>325</v>
      </c>
      <c r="K13" s="5">
        <v>329.83</v>
      </c>
      <c r="L13" s="5">
        <v>329.83</v>
      </c>
      <c r="M13" s="5">
        <v>329.83</v>
      </c>
      <c r="N13" s="5">
        <v>329.83</v>
      </c>
      <c r="O13" s="5">
        <v>329.83</v>
      </c>
      <c r="P13" s="5">
        <v>329.83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/>
      <c r="D14" s="5">
        <v>408</v>
      </c>
      <c r="E14" s="5">
        <v>1814</v>
      </c>
      <c r="F14" s="5">
        <v>1814</v>
      </c>
      <c r="G14" s="5">
        <v>2657.66</v>
      </c>
      <c r="H14" s="5">
        <v>3105.66</v>
      </c>
      <c r="I14" s="5">
        <v>4320.8899999999994</v>
      </c>
      <c r="J14" s="5">
        <v>4320.8899999999994</v>
      </c>
      <c r="K14" s="5">
        <v>4320.8899999999994</v>
      </c>
      <c r="L14" s="5">
        <v>4320.8899999999994</v>
      </c>
      <c r="M14" s="5">
        <v>4320.8899999999994</v>
      </c>
      <c r="N14" s="5">
        <v>5030.8899999999994</v>
      </c>
      <c r="O14" s="5">
        <v>5030.8899999999994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/>
      <c r="C15" s="5"/>
      <c r="D15" s="5">
        <v>1128</v>
      </c>
      <c r="E15" s="5">
        <v>1128</v>
      </c>
      <c r="F15" s="5">
        <v>1128</v>
      </c>
      <c r="G15" s="5">
        <v>1128</v>
      </c>
      <c r="H15" s="5">
        <v>1128</v>
      </c>
      <c r="I15" s="5">
        <v>1241</v>
      </c>
      <c r="J15" s="5">
        <v>1241</v>
      </c>
      <c r="K15" s="5">
        <v>4705</v>
      </c>
      <c r="L15" s="5">
        <v>4705</v>
      </c>
      <c r="M15" s="5">
        <v>5660</v>
      </c>
      <c r="N15" s="5">
        <v>5660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/>
      <c r="C16" s="5"/>
      <c r="D16" s="5"/>
      <c r="E16" s="5">
        <v>2240.36</v>
      </c>
      <c r="F16" s="5">
        <v>2240.36</v>
      </c>
      <c r="G16" s="5">
        <v>3246.39</v>
      </c>
      <c r="H16" s="5">
        <v>6206.9000000000005</v>
      </c>
      <c r="I16" s="5">
        <v>6206.9000000000005</v>
      </c>
      <c r="J16" s="5">
        <v>6823.3</v>
      </c>
      <c r="K16" s="5">
        <v>6823.3</v>
      </c>
      <c r="L16" s="5">
        <v>6823.3</v>
      </c>
      <c r="M16" s="5">
        <v>6823.3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/>
      <c r="C17" s="5"/>
      <c r="D17" s="5">
        <v>260.36</v>
      </c>
      <c r="E17" s="5">
        <v>1915.35</v>
      </c>
      <c r="F17" s="5">
        <v>2602.56</v>
      </c>
      <c r="G17" s="5">
        <v>3076.88</v>
      </c>
      <c r="H17" s="5">
        <v>3076.88</v>
      </c>
      <c r="I17" s="5">
        <v>3076.88</v>
      </c>
      <c r="J17" s="5">
        <v>3076.88</v>
      </c>
      <c r="K17" s="5">
        <v>3076.88</v>
      </c>
      <c r="L17" s="5">
        <v>3076.88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/>
      <c r="C18" s="5"/>
      <c r="D18" s="5">
        <v>1235</v>
      </c>
      <c r="E18" s="5">
        <v>4459.2700000000004</v>
      </c>
      <c r="F18" s="5">
        <v>6457.4900000000007</v>
      </c>
      <c r="G18" s="5">
        <v>6457.4900000000007</v>
      </c>
      <c r="H18" s="5">
        <v>6457.4900000000007</v>
      </c>
      <c r="I18" s="5">
        <v>6457.4900000000007</v>
      </c>
      <c r="J18" s="5">
        <v>6539.4900000000007</v>
      </c>
      <c r="K18" s="5">
        <v>6539.4900000000007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/>
      <c r="C19" s="5"/>
      <c r="D19" s="5"/>
      <c r="E19" s="5">
        <v>2871.02</v>
      </c>
      <c r="F19" s="5">
        <v>2871.02</v>
      </c>
      <c r="G19" s="5">
        <v>2871.02</v>
      </c>
      <c r="H19" s="5">
        <v>2871.02</v>
      </c>
      <c r="I19" s="5">
        <v>2871.02</v>
      </c>
      <c r="J19" s="5">
        <v>2871.02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/>
      <c r="C20" s="5"/>
      <c r="D20" s="5">
        <v>3833</v>
      </c>
      <c r="E20" s="5">
        <v>4241</v>
      </c>
      <c r="F20" s="5">
        <v>6033.47</v>
      </c>
      <c r="G20" s="5">
        <v>6083.47</v>
      </c>
      <c r="H20" s="5">
        <v>6083.47</v>
      </c>
      <c r="I20" s="5">
        <v>6083.47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>
        <v>3965</v>
      </c>
      <c r="D21" s="5">
        <v>4678</v>
      </c>
      <c r="E21" s="5">
        <v>9498</v>
      </c>
      <c r="F21" s="5">
        <v>9498</v>
      </c>
      <c r="G21" s="5">
        <v>9498</v>
      </c>
      <c r="H21" s="5">
        <v>10495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/>
      <c r="C22" s="5"/>
      <c r="D22" s="5">
        <v>2296</v>
      </c>
      <c r="E22" s="5">
        <v>2296</v>
      </c>
      <c r="F22" s="5">
        <v>2547.7800000000002</v>
      </c>
      <c r="G22" s="5">
        <v>2823.78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/>
      <c r="C23" s="5">
        <v>375</v>
      </c>
      <c r="D23" s="5">
        <v>2454</v>
      </c>
      <c r="E23" s="5">
        <v>2454</v>
      </c>
      <c r="F23" s="5">
        <v>2454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1235</v>
      </c>
      <c r="C24" s="5">
        <v>2232</v>
      </c>
      <c r="D24" s="5">
        <v>2232</v>
      </c>
      <c r="E24" s="5">
        <v>2869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/>
      <c r="C31" s="8">
        <v>1.2859540968423491</v>
      </c>
      <c r="D31" s="8">
        <v>1.0875514843240079</v>
      </c>
      <c r="E31" s="8">
        <v>1.3036236832846999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7" ht="15.6" x14ac:dyDescent="0.3">
      <c r="A32" s="7">
        <v>1</v>
      </c>
      <c r="B32" s="8">
        <v>2.712754555198285</v>
      </c>
      <c r="C32" s="8">
        <v>1.6246542868431451</v>
      </c>
      <c r="D32" s="8">
        <v>1.0486381322957199</v>
      </c>
      <c r="E32" s="8">
        <v>1.053339517625232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>
        <v>8.4871794871794872</v>
      </c>
      <c r="C33" s="8">
        <v>1.5135951661631419</v>
      </c>
      <c r="D33" s="8">
        <v>1.0518962075848299</v>
      </c>
      <c r="E33" s="8">
        <v>0.99999999999999989</v>
      </c>
      <c r="F33" s="8">
        <v>0.99999999999999989</v>
      </c>
      <c r="G33" s="8">
        <v>0.99999999999999989</v>
      </c>
      <c r="H33" s="8">
        <v>0.99999999999999989</v>
      </c>
      <c r="I33" s="8">
        <v>0.99999999999999989</v>
      </c>
      <c r="J33" s="8">
        <v>0.99999999999999989</v>
      </c>
      <c r="K33" s="8">
        <v>0.99999999999999989</v>
      </c>
      <c r="L33" s="8">
        <v>0.99999999999999989</v>
      </c>
      <c r="M33" s="8">
        <v>0.99999999999999989</v>
      </c>
      <c r="N33" s="8">
        <v>0.99999999999999989</v>
      </c>
      <c r="O33" s="8">
        <v>0.99999999999999989</v>
      </c>
      <c r="P33" s="8">
        <v>0.99999999999999989</v>
      </c>
      <c r="Q33" s="8">
        <v>0.99999999999999989</v>
      </c>
      <c r="R33" s="8">
        <v>0.99999999999999989</v>
      </c>
      <c r="S33" s="8">
        <v>0.99999999999999989</v>
      </c>
      <c r="T33" s="8">
        <v>0.99999999999999989</v>
      </c>
      <c r="U33" s="8">
        <v>0.99999999999999989</v>
      </c>
      <c r="V33" s="8">
        <v>0.99999999999999989</v>
      </c>
    </row>
    <row r="34" spans="1:22" ht="15.6" x14ac:dyDescent="0.3">
      <c r="A34" s="7">
        <v>3</v>
      </c>
      <c r="B34" s="8"/>
      <c r="C34" s="8">
        <v>1</v>
      </c>
      <c r="D34" s="8">
        <v>1.6650924437299039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1.135900066381027</v>
      </c>
      <c r="K34" s="8">
        <v>1.2569197258672899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/>
      <c r="C35" s="8"/>
      <c r="D35" s="8">
        <v>1.0903790087463561</v>
      </c>
      <c r="E35" s="8">
        <v>1</v>
      </c>
      <c r="F35" s="8">
        <v>1.142696312974951</v>
      </c>
      <c r="G35" s="8">
        <v>0.99999999999999989</v>
      </c>
      <c r="H35" s="8">
        <v>0.99999999999999989</v>
      </c>
      <c r="I35" s="8">
        <v>0.99999999999999989</v>
      </c>
      <c r="J35" s="8">
        <v>0.99999999999999989</v>
      </c>
      <c r="K35" s="8">
        <v>0.99999999999999989</v>
      </c>
      <c r="L35" s="8">
        <v>0.99999999999999989</v>
      </c>
      <c r="M35" s="8">
        <v>0.99999999999999989</v>
      </c>
      <c r="N35" s="8">
        <v>0.99999999999999989</v>
      </c>
      <c r="O35" s="8">
        <v>1.1446366995073891</v>
      </c>
      <c r="P35" s="8">
        <v>1</v>
      </c>
      <c r="Q35" s="8">
        <v>1.080155361532958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3.2070151306740029</v>
      </c>
      <c r="D36" s="8">
        <v>1.859961398241476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1.0270955839963101</v>
      </c>
      <c r="M36" s="8">
        <v>1</v>
      </c>
      <c r="N36" s="8">
        <v>1</v>
      </c>
      <c r="O36" s="8">
        <v>1</v>
      </c>
      <c r="P36" s="8">
        <v>1.0938066906151771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/>
      <c r="C37" s="8"/>
      <c r="D37" s="8">
        <v>1.0135193441679851</v>
      </c>
      <c r="E37" s="8">
        <v>1</v>
      </c>
      <c r="F37" s="8">
        <v>1</v>
      </c>
      <c r="G37" s="8">
        <v>1</v>
      </c>
      <c r="H37" s="8">
        <v>1</v>
      </c>
      <c r="I37" s="8">
        <v>1.0338583794522489</v>
      </c>
      <c r="J37" s="8">
        <v>1</v>
      </c>
      <c r="K37" s="8">
        <v>1</v>
      </c>
      <c r="L37" s="8">
        <v>1</v>
      </c>
      <c r="M37" s="8">
        <v>1.0473536839793569</v>
      </c>
      <c r="N37" s="8">
        <v>0.99999999999999989</v>
      </c>
      <c r="O37" s="8">
        <v>0.99999999999999989</v>
      </c>
      <c r="P37" s="8">
        <v>0.99999999999999989</v>
      </c>
      <c r="Q37" s="8">
        <v>0.99999999999999989</v>
      </c>
      <c r="R37" s="8">
        <v>0.99999999999999989</v>
      </c>
      <c r="T37" s="8"/>
      <c r="U37" s="8"/>
      <c r="V37" s="8"/>
    </row>
    <row r="38" spans="1:22" ht="15.6" x14ac:dyDescent="0.3">
      <c r="A38" s="7">
        <v>7</v>
      </c>
      <c r="B38" s="8"/>
      <c r="C38" s="8">
        <v>1.148221343873518</v>
      </c>
      <c r="D38" s="8">
        <v>1</v>
      </c>
      <c r="E38" s="8">
        <v>1.488468158347676</v>
      </c>
      <c r="F38" s="8">
        <v>1.4364014801110081</v>
      </c>
      <c r="G38" s="8">
        <v>1</v>
      </c>
      <c r="H38" s="8">
        <v>1.0941877314442121</v>
      </c>
      <c r="I38" s="8">
        <v>1.07504414361389</v>
      </c>
      <c r="J38" s="8">
        <v>0.99999999999999989</v>
      </c>
      <c r="K38" s="8">
        <v>0.99999999999999989</v>
      </c>
      <c r="L38" s="8">
        <v>0.99999999999999989</v>
      </c>
      <c r="M38" s="8">
        <v>0.99999999999999989</v>
      </c>
      <c r="N38" s="8">
        <v>0.99999999999999989</v>
      </c>
      <c r="O38" s="8">
        <v>0.99999999999999989</v>
      </c>
      <c r="P38" s="8">
        <v>0.99999999999999989</v>
      </c>
      <c r="Q38" s="8">
        <v>0.99999999999999989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/>
      <c r="E39" s="8">
        <v>1</v>
      </c>
      <c r="F39" s="8">
        <v>1</v>
      </c>
      <c r="G39" s="8">
        <v>1.178147268408551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/>
      <c r="E40" s="8">
        <v>1</v>
      </c>
      <c r="F40" s="8">
        <v>1</v>
      </c>
      <c r="G40" s="8">
        <v>1</v>
      </c>
      <c r="H40" s="8">
        <v>1</v>
      </c>
      <c r="I40" s="8">
        <v>2.03125</v>
      </c>
      <c r="J40" s="8">
        <v>1.014861538461538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/>
      <c r="D41" s="8">
        <v>4.4460784313725492</v>
      </c>
      <c r="E41" s="8">
        <v>1</v>
      </c>
      <c r="F41" s="8">
        <v>1.465082690187431</v>
      </c>
      <c r="G41" s="8">
        <v>1.168569342955833</v>
      </c>
      <c r="H41" s="8">
        <v>1.3912952480310139</v>
      </c>
      <c r="I41" s="8">
        <v>1</v>
      </c>
      <c r="J41" s="8">
        <v>1</v>
      </c>
      <c r="K41" s="8">
        <v>1</v>
      </c>
      <c r="L41" s="8">
        <v>1</v>
      </c>
      <c r="M41" s="8">
        <v>1.1643179993010699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/>
      <c r="C42" s="8"/>
      <c r="D42" s="8">
        <v>1</v>
      </c>
      <c r="E42" s="8">
        <v>1</v>
      </c>
      <c r="F42" s="8">
        <v>1</v>
      </c>
      <c r="G42" s="8">
        <v>1</v>
      </c>
      <c r="H42" s="8">
        <v>1.1001773049645389</v>
      </c>
      <c r="I42" s="8">
        <v>1</v>
      </c>
      <c r="J42" s="8">
        <v>3.7912973408541499</v>
      </c>
      <c r="K42" s="8">
        <v>1</v>
      </c>
      <c r="L42" s="8">
        <v>1.20297555791711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/>
      <c r="C43" s="8"/>
      <c r="D43" s="8"/>
      <c r="E43" s="8">
        <v>1</v>
      </c>
      <c r="F43" s="8">
        <v>1.4490483672266961</v>
      </c>
      <c r="G43" s="8">
        <v>1.9119391077473751</v>
      </c>
      <c r="H43" s="8">
        <v>1</v>
      </c>
      <c r="I43" s="8">
        <v>1.099308833717314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/>
      <c r="C44" s="8"/>
      <c r="D44" s="8">
        <v>7.3565447841450293</v>
      </c>
      <c r="E44" s="8">
        <v>1.3587908215208711</v>
      </c>
      <c r="F44" s="8">
        <v>1.1822513217754831</v>
      </c>
      <c r="G44" s="8">
        <v>0.99999999999999989</v>
      </c>
      <c r="H44" s="8">
        <v>0.99999999999999989</v>
      </c>
      <c r="I44" s="8">
        <v>0.99999999999999989</v>
      </c>
      <c r="J44" s="8">
        <v>0.99999999999999989</v>
      </c>
      <c r="K44" s="8">
        <v>0.99999999999999989</v>
      </c>
      <c r="U44" s="8"/>
      <c r="V44" s="8"/>
    </row>
    <row r="45" spans="1:22" ht="15.6" x14ac:dyDescent="0.3">
      <c r="A45" s="7">
        <v>14</v>
      </c>
      <c r="B45" s="8"/>
      <c r="C45" s="8"/>
      <c r="D45" s="8">
        <v>3.6107449392712549</v>
      </c>
      <c r="E45" s="8">
        <v>1.4481047346314531</v>
      </c>
      <c r="F45" s="8">
        <v>1</v>
      </c>
      <c r="G45" s="8">
        <v>1</v>
      </c>
      <c r="H45" s="8">
        <v>1</v>
      </c>
      <c r="I45" s="8">
        <v>1.012698432363039</v>
      </c>
      <c r="J45" s="8">
        <v>1</v>
      </c>
      <c r="V45" s="8"/>
    </row>
    <row r="46" spans="1:22" ht="15.6" x14ac:dyDescent="0.3">
      <c r="A46" s="7">
        <v>15</v>
      </c>
      <c r="B46" s="8"/>
      <c r="C46" s="8"/>
      <c r="D46" s="8"/>
      <c r="E46" s="8">
        <v>1</v>
      </c>
      <c r="F46" s="8">
        <v>1</v>
      </c>
      <c r="G46" s="8">
        <v>1</v>
      </c>
      <c r="H46" s="8">
        <v>1</v>
      </c>
      <c r="I46" s="8">
        <v>1</v>
      </c>
    </row>
    <row r="47" spans="1:22" ht="15.6" x14ac:dyDescent="0.3">
      <c r="A47" s="7">
        <v>16</v>
      </c>
      <c r="B47" s="8"/>
      <c r="C47" s="8"/>
      <c r="D47" s="8">
        <v>1.1064440386120531</v>
      </c>
      <c r="E47" s="8">
        <v>1.4226526762556</v>
      </c>
      <c r="F47" s="8">
        <v>1.0082871050987241</v>
      </c>
      <c r="G47" s="8">
        <v>1</v>
      </c>
      <c r="H47" s="8">
        <v>1</v>
      </c>
    </row>
    <row r="48" spans="1:22" ht="15.6" x14ac:dyDescent="0.3">
      <c r="A48" s="7">
        <v>17</v>
      </c>
      <c r="B48" s="8"/>
      <c r="C48" s="8">
        <v>1.1798234552332909</v>
      </c>
      <c r="D48" s="8">
        <v>2.0303548525010688</v>
      </c>
      <c r="E48" s="8">
        <v>1</v>
      </c>
      <c r="F48" s="8">
        <v>1</v>
      </c>
      <c r="G48" s="8">
        <v>1.104969467256264</v>
      </c>
    </row>
    <row r="49" spans="1:25" ht="15.6" x14ac:dyDescent="0.3">
      <c r="A49" s="7">
        <v>18</v>
      </c>
      <c r="B49" s="8"/>
      <c r="C49" s="8"/>
      <c r="D49" s="8">
        <v>1</v>
      </c>
      <c r="E49" s="8">
        <v>1.1096602787456451</v>
      </c>
      <c r="F49" s="8">
        <v>1.1083296045969431</v>
      </c>
    </row>
    <row r="50" spans="1:25" ht="15.6" x14ac:dyDescent="0.3">
      <c r="A50" s="7">
        <v>19</v>
      </c>
      <c r="B50" s="8"/>
      <c r="C50" s="8">
        <v>6.5439999999999996</v>
      </c>
      <c r="D50" s="8">
        <v>1</v>
      </c>
      <c r="E50" s="8">
        <v>1</v>
      </c>
    </row>
    <row r="51" spans="1:25" ht="15.6" x14ac:dyDescent="0.3">
      <c r="A51" s="7">
        <v>20</v>
      </c>
      <c r="B51" s="8">
        <v>1.807287449392712</v>
      </c>
      <c r="C51" s="8">
        <v>1</v>
      </c>
      <c r="D51" s="8">
        <v>1.2853942652329751</v>
      </c>
    </row>
    <row r="52" spans="1:25" ht="15.6" x14ac:dyDescent="0.3">
      <c r="A52" s="7">
        <v>21</v>
      </c>
      <c r="B52" s="8"/>
      <c r="C52" s="8"/>
    </row>
    <row r="53" spans="1:25" ht="15.6" x14ac:dyDescent="0.3">
      <c r="A53" s="7">
        <v>22</v>
      </c>
      <c r="B53" s="8"/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2.900450634985662</v>
      </c>
      <c r="C58" s="5">
        <v>1.474771748855817</v>
      </c>
      <c r="D58" s="5">
        <v>1.356091924115074</v>
      </c>
      <c r="E58" s="5">
        <v>1.102956964025255</v>
      </c>
      <c r="F58" s="5">
        <v>1.0680298595518669</v>
      </c>
      <c r="G58" s="5">
        <v>1.053134520580761</v>
      </c>
      <c r="H58" s="5">
        <v>1.024431674303254</v>
      </c>
      <c r="I58" s="5">
        <v>1.0217428924548251</v>
      </c>
      <c r="J58" s="5">
        <v>1.0553213735152851</v>
      </c>
      <c r="K58" s="5">
        <v>1.0171800088358389</v>
      </c>
      <c r="L58" s="5">
        <v>1.017371093711795</v>
      </c>
      <c r="M58" s="5">
        <v>1.016780308856297</v>
      </c>
      <c r="N58" s="5">
        <v>1</v>
      </c>
      <c r="O58" s="5">
        <v>1.0220614395453249</v>
      </c>
      <c r="P58" s="5">
        <v>1.015451726736889</v>
      </c>
      <c r="Q58" s="5">
        <v>1.0136899029339941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1.807287449392712</v>
      </c>
      <c r="C59" s="5">
        <v>1.424832623250152</v>
      </c>
      <c r="D59" s="5">
        <v>1.6559071406515531</v>
      </c>
      <c r="E59" s="5">
        <v>1.1411929070392259</v>
      </c>
      <c r="F59" s="5">
        <v>1.113148940287817</v>
      </c>
      <c r="G59" s="5">
        <v>1.0917049051013441</v>
      </c>
      <c r="H59" s="5">
        <v>1.037138256113294</v>
      </c>
      <c r="I59" s="5">
        <v>1.02906275499773</v>
      </c>
      <c r="J59" s="5">
        <v>1.0690974501931541</v>
      </c>
      <c r="K59" s="5">
        <v>1.0203086614173229</v>
      </c>
      <c r="L59" s="5">
        <v>1.019130181204613</v>
      </c>
      <c r="M59" s="5">
        <v>1.016780308856297</v>
      </c>
      <c r="N59" s="5">
        <v>1</v>
      </c>
      <c r="O59" s="5">
        <v>1.0220614395453249</v>
      </c>
      <c r="P59" s="5">
        <v>1.015451726736889</v>
      </c>
      <c r="Q59" s="5">
        <v>1.0136899029339941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1.807287449392712</v>
      </c>
      <c r="C60" s="5">
        <v>1.424832623250152</v>
      </c>
      <c r="D60" s="5">
        <v>1.3785580584780219</v>
      </c>
      <c r="E60" s="5">
        <v>1.1565678219656701</v>
      </c>
      <c r="F60" s="5">
        <v>1.0266681594864699</v>
      </c>
      <c r="G60" s="5">
        <v>1.126708235614289</v>
      </c>
      <c r="H60" s="5">
        <v>1.0043758151407851</v>
      </c>
      <c r="I60" s="5">
        <v>1.0288903284413371</v>
      </c>
      <c r="J60" s="5">
        <v>1.155367866791839</v>
      </c>
      <c r="K60" s="5">
        <v>1</v>
      </c>
      <c r="L60" s="5">
        <v>1.039823160149151</v>
      </c>
      <c r="M60" s="5">
        <v>1.041538180478079</v>
      </c>
      <c r="N60" s="5">
        <v>1</v>
      </c>
      <c r="O60" s="5">
        <v>1.035816852660975</v>
      </c>
      <c r="P60" s="5">
        <v>1.021128551851084</v>
      </c>
      <c r="Q60" s="5">
        <v>1.017095613586813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1.807287449392712</v>
      </c>
      <c r="C61" s="5">
        <v>1.79746835443038</v>
      </c>
      <c r="D61" s="5">
        <v>1.09123460326554</v>
      </c>
      <c r="E61" s="5">
        <v>1.0176712521055591</v>
      </c>
      <c r="F61" s="5">
        <v>1.0180317214486221</v>
      </c>
      <c r="G61" s="5">
        <v>1.054030648438232</v>
      </c>
      <c r="H61" s="5">
        <v>1</v>
      </c>
      <c r="I61" s="5">
        <v>1.006610029995026</v>
      </c>
      <c r="J61" s="5">
        <v>1</v>
      </c>
      <c r="K61" s="5">
        <v>1</v>
      </c>
      <c r="L61" s="5">
        <v>1.0602554452309549</v>
      </c>
      <c r="M61" s="5">
        <v>1.06886037056578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4.3357404972568281</v>
      </c>
      <c r="C62" s="5">
        <v>2.055918164403272</v>
      </c>
      <c r="D62" s="5">
        <v>1.9207411370720719</v>
      </c>
      <c r="E62" s="5">
        <v>1.109231993520559</v>
      </c>
      <c r="F62" s="5">
        <v>1.0943208885248019</v>
      </c>
      <c r="G62" s="5">
        <v>1.075756954798224</v>
      </c>
      <c r="H62" s="5">
        <v>1.034450604967045</v>
      </c>
      <c r="I62" s="5">
        <v>1.078259986821656</v>
      </c>
      <c r="J62" s="5">
        <v>1.196137263046448</v>
      </c>
      <c r="K62" s="5">
        <v>1.018351408990521</v>
      </c>
      <c r="L62" s="5">
        <v>1.017697780147186</v>
      </c>
      <c r="M62" s="5">
        <v>1.0176393069400349</v>
      </c>
      <c r="N62" s="5">
        <v>1</v>
      </c>
      <c r="O62" s="5">
        <v>1.014463669950739</v>
      </c>
      <c r="P62" s="5">
        <v>1.010422965623909</v>
      </c>
      <c r="Q62" s="5">
        <v>1.0100194201916199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1.807287449392712</v>
      </c>
      <c r="C63" s="5">
        <v>2.90794115174443</v>
      </c>
      <c r="D63" s="5">
        <v>2.5372845901261041</v>
      </c>
      <c r="E63" s="5">
        <v>1.1116007092627971</v>
      </c>
      <c r="F63" s="5">
        <v>1.1374500474163569</v>
      </c>
      <c r="G63" s="5">
        <v>1.113635432197335</v>
      </c>
      <c r="H63" s="5">
        <v>1.048805023703314</v>
      </c>
      <c r="I63" s="5">
        <v>1.1043466490955409</v>
      </c>
      <c r="J63" s="5">
        <v>1.24517157880806</v>
      </c>
      <c r="K63" s="5">
        <v>1.021409977155608</v>
      </c>
      <c r="L63" s="5">
        <v>1.0191725951594519</v>
      </c>
      <c r="M63" s="5">
        <v>1.0176393069400349</v>
      </c>
      <c r="N63" s="5">
        <v>1</v>
      </c>
      <c r="O63" s="5">
        <v>1.014463669950739</v>
      </c>
      <c r="P63" s="5">
        <v>1.010422965623909</v>
      </c>
      <c r="Q63" s="5">
        <v>1.0100194201916199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1.807287449392712</v>
      </c>
      <c r="C64" s="5">
        <v>2.90794115174443</v>
      </c>
      <c r="D64" s="5">
        <v>1.2844386312692191</v>
      </c>
      <c r="E64" s="5">
        <v>1.163402948272116</v>
      </c>
      <c r="F64" s="5">
        <v>1.049811338578525</v>
      </c>
      <c r="G64" s="5">
        <v>1.1694847625006071</v>
      </c>
      <c r="H64" s="5">
        <v>1.0166962174940899</v>
      </c>
      <c r="I64" s="5">
        <v>1.0186678776800591</v>
      </c>
      <c r="J64" s="5">
        <v>1.4676931465526151</v>
      </c>
      <c r="K64" s="5">
        <v>1</v>
      </c>
      <c r="L64" s="5">
        <v>1.033829259652852</v>
      </c>
      <c r="M64" s="5">
        <v>1.0352786138800709</v>
      </c>
      <c r="N64" s="5">
        <v>1</v>
      </c>
      <c r="O64" s="5">
        <v>1.0241061165845651</v>
      </c>
      <c r="P64" s="5">
        <v>1.015634448435863</v>
      </c>
      <c r="Q64" s="5">
        <v>1.0133592269221601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5" x14ac:dyDescent="0.3">
      <c r="A65" s="1" t="s">
        <v>25</v>
      </c>
      <c r="B65" s="5">
        <v>1.807287449392712</v>
      </c>
      <c r="C65" s="5">
        <v>3.7719999999999998</v>
      </c>
      <c r="D65" s="5">
        <v>1.0951314217443251</v>
      </c>
      <c r="E65" s="5">
        <v>1.0365534262485481</v>
      </c>
      <c r="F65" s="5">
        <v>1.038872236565223</v>
      </c>
      <c r="G65" s="5">
        <v>1.034989822418755</v>
      </c>
      <c r="H65" s="5">
        <v>1</v>
      </c>
      <c r="I65" s="5">
        <v>1.0042328107876799</v>
      </c>
      <c r="J65" s="5">
        <v>1</v>
      </c>
      <c r="K65" s="5">
        <v>1</v>
      </c>
      <c r="L65" s="5">
        <v>1.0676585193057031</v>
      </c>
      <c r="M65" s="5">
        <v>1.0547726664336901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5" x14ac:dyDescent="0.3">
      <c r="A66" s="1" t="s">
        <v>26</v>
      </c>
      <c r="B66" s="25">
        <v>1.807287449392712</v>
      </c>
      <c r="C66" s="25">
        <v>1.6111504888402659</v>
      </c>
      <c r="D66" s="25">
        <v>1.2348963308717811</v>
      </c>
      <c r="E66" s="25">
        <v>1.0871195370356139</v>
      </c>
      <c r="F66" s="25">
        <v>1.022349940467546</v>
      </c>
      <c r="G66" s="25">
        <v>1.0903694420262611</v>
      </c>
      <c r="H66" s="25">
        <v>1.002187907570393</v>
      </c>
      <c r="I66" s="25">
        <v>1.017750179218182</v>
      </c>
      <c r="J66" s="25">
        <v>1.0776839333959201</v>
      </c>
      <c r="K66" s="25">
        <v>1</v>
      </c>
      <c r="L66" s="25">
        <v>1.050039302690053</v>
      </c>
      <c r="M66" s="25">
        <v>1.055199275521929</v>
      </c>
      <c r="N66" s="25">
        <v>1</v>
      </c>
      <c r="O66" s="25">
        <v>1.0179084263304869</v>
      </c>
      <c r="P66" s="25">
        <v>1.010564275925542</v>
      </c>
      <c r="Q66" s="25">
        <v>1.0085478067934071</v>
      </c>
      <c r="R66" s="25">
        <v>1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</row>
    <row r="68" spans="1:25" x14ac:dyDescent="0.3">
      <c r="A68" s="1"/>
      <c r="B68" s="9">
        <f>+C68*B66</f>
        <v>5.5059887849476352</v>
      </c>
      <c r="C68" s="9">
        <f>+D68*C66</f>
        <v>3.0465484540368868</v>
      </c>
      <c r="D68" s="9">
        <f>+E68*D66</f>
        <v>1.8909148928911321</v>
      </c>
      <c r="E68" s="9">
        <f t="shared" ref="E68:V68" si="0">+F68*E66</f>
        <v>1.5312337121904245</v>
      </c>
      <c r="F68" s="9">
        <f t="shared" si="0"/>
        <v>1.4085237731683424</v>
      </c>
      <c r="G68" s="9">
        <f t="shared" si="0"/>
        <v>1.3777315549352793</v>
      </c>
      <c r="H68" s="9">
        <f t="shared" si="0"/>
        <v>1.2635456404344989</v>
      </c>
      <c r="I68" s="9">
        <f t="shared" si="0"/>
        <v>1.2607871546741332</v>
      </c>
      <c r="J68" s="9">
        <f t="shared" si="0"/>
        <v>1.2387982634821524</v>
      </c>
      <c r="K68" s="9">
        <f t="shared" si="0"/>
        <v>1.1495005400874265</v>
      </c>
      <c r="L68" s="9">
        <f t="shared" si="0"/>
        <v>1.1495005400874265</v>
      </c>
      <c r="M68" s="9">
        <f t="shared" si="0"/>
        <v>1.0947214424665515</v>
      </c>
      <c r="N68" s="9">
        <f t="shared" si="0"/>
        <v>1.037454694920136</v>
      </c>
      <c r="O68" s="9">
        <f t="shared" si="0"/>
        <v>1.037454694920136</v>
      </c>
      <c r="P68" s="9">
        <f t="shared" si="0"/>
        <v>1.0192023841084727</v>
      </c>
      <c r="Q68" s="9">
        <f t="shared" si="0"/>
        <v>1.0085478067934071</v>
      </c>
      <c r="R68" s="9">
        <f t="shared" si="0"/>
        <v>1</v>
      </c>
      <c r="S68" s="9">
        <f t="shared" si="0"/>
        <v>1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5" x14ac:dyDescent="0.3">
      <c r="A69" s="1" t="s">
        <v>27</v>
      </c>
      <c r="B69" s="9">
        <f t="shared" ref="B69:X69" si="1">1/B68</f>
        <v>0.18162042079232288</v>
      </c>
      <c r="C69" s="9">
        <f t="shared" si="1"/>
        <v>0.32824030705138829</v>
      </c>
      <c r="D69" s="9">
        <f t="shared" si="1"/>
        <v>0.52884453116292329</v>
      </c>
      <c r="E69" s="9">
        <f t="shared" si="1"/>
        <v>0.65306817113470128</v>
      </c>
      <c r="F69" s="9">
        <f t="shared" si="1"/>
        <v>0.70996316785665148</v>
      </c>
      <c r="G69" s="9">
        <f t="shared" si="1"/>
        <v>0.72583080239239806</v>
      </c>
      <c r="H69" s="9">
        <f t="shared" si="1"/>
        <v>0.79142372701007246</v>
      </c>
      <c r="I69" s="9">
        <f t="shared" si="1"/>
        <v>0.7931552889737864</v>
      </c>
      <c r="J69" s="9">
        <f t="shared" si="1"/>
        <v>0.80723393750091998</v>
      </c>
      <c r="K69" s="9">
        <f t="shared" si="1"/>
        <v>0.86994304493666785</v>
      </c>
      <c r="L69" s="9">
        <f t="shared" si="1"/>
        <v>0.86994304493666785</v>
      </c>
      <c r="M69" s="9">
        <f t="shared" si="1"/>
        <v>0.91347438828535998</v>
      </c>
      <c r="N69" s="9">
        <f t="shared" si="1"/>
        <v>0.96389751272654922</v>
      </c>
      <c r="O69" s="9">
        <f t="shared" si="1"/>
        <v>0.96389751272654922</v>
      </c>
      <c r="P69" s="9">
        <f t="shared" si="1"/>
        <v>0.98115940032335225</v>
      </c>
      <c r="Q69" s="9">
        <f t="shared" si="1"/>
        <v>0.9915246389553074</v>
      </c>
      <c r="R69" s="9">
        <f t="shared" si="1"/>
        <v>1</v>
      </c>
      <c r="S69" s="9">
        <f t="shared" si="1"/>
        <v>1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5" x14ac:dyDescent="0.3">
      <c r="A71" s="1" t="s">
        <v>40</v>
      </c>
    </row>
    <row r="74" spans="1:25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5" x14ac:dyDescent="0.3">
      <c r="A76" s="6"/>
      <c r="B76" s="6"/>
    </row>
    <row r="77" spans="1:25" x14ac:dyDescent="0.3">
      <c r="A77" s="6"/>
      <c r="B77" s="6"/>
    </row>
    <row r="78" spans="1:25" x14ac:dyDescent="0.3">
      <c r="A78" s="6"/>
      <c r="B78" s="6"/>
      <c r="N78" s="13"/>
    </row>
    <row r="79" spans="1:25" x14ac:dyDescent="0.3">
      <c r="A79" s="11"/>
      <c r="B79" s="12"/>
      <c r="D79" s="13"/>
      <c r="N79" s="13"/>
      <c r="O79" s="13"/>
    </row>
    <row r="80" spans="1:25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50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14"/>
    </row>
    <row r="111" spans="1:25" x14ac:dyDescent="0.3">
      <c r="C111" s="17" t="s">
        <v>56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14"/>
    </row>
    <row r="112" spans="1:25" x14ac:dyDescent="0.3">
      <c r="C112" s="17" t="s">
        <v>46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14"/>
    </row>
    <row r="113" spans="3:13" x14ac:dyDescent="0.3">
      <c r="C113" s="17" t="s">
        <v>57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14"/>
    </row>
    <row r="114" spans="3:13" x14ac:dyDescent="0.3">
      <c r="C114" s="17" t="s">
        <v>58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14"/>
    </row>
    <row r="115" spans="3:13" x14ac:dyDescent="0.3">
      <c r="C115" s="17" t="s">
        <v>59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14"/>
    </row>
    <row r="116" spans="3:13" ht="15" thickBot="1" x14ac:dyDescent="0.35">
      <c r="C116" s="18"/>
      <c r="D116" s="15"/>
      <c r="E116" s="15"/>
      <c r="F116" s="15"/>
      <c r="G116" s="15"/>
      <c r="H116" s="15"/>
      <c r="I116" s="15"/>
      <c r="J116" s="15"/>
      <c r="K116" s="15"/>
      <c r="L116" s="15"/>
      <c r="M116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EEF8-26EB-4815-A1E2-0965299B4D1C}">
  <dimension ref="A2:AA111"/>
  <sheetViews>
    <sheetView topLeftCell="A77" zoomScale="70" zoomScaleNormal="70" workbookViewId="0">
      <selection activeCell="C110" sqref="C110:M111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>
        <v>2603.4899999999998</v>
      </c>
      <c r="C4" s="5">
        <v>25823.279999999999</v>
      </c>
      <c r="D4" s="5">
        <v>30532.75</v>
      </c>
      <c r="E4" s="5">
        <v>35305.870000000003</v>
      </c>
      <c r="F4" s="5">
        <v>35356.370000000003</v>
      </c>
      <c r="G4" s="5">
        <v>45532.06</v>
      </c>
      <c r="H4" s="5">
        <v>46983.05</v>
      </c>
      <c r="I4" s="5">
        <v>47086.07</v>
      </c>
      <c r="J4" s="5">
        <v>47086.07</v>
      </c>
      <c r="K4" s="5">
        <v>47086.07</v>
      </c>
      <c r="L4" s="5">
        <v>47086.07</v>
      </c>
      <c r="M4" s="5">
        <v>47139.43</v>
      </c>
      <c r="N4" s="5">
        <v>49352.51</v>
      </c>
      <c r="O4" s="5">
        <v>49352.51</v>
      </c>
      <c r="P4" s="5">
        <v>49352.51</v>
      </c>
      <c r="Q4" s="5">
        <v>49352.51</v>
      </c>
      <c r="R4" s="5">
        <v>49352.51</v>
      </c>
      <c r="S4" s="5">
        <v>49352.51</v>
      </c>
      <c r="T4" s="5">
        <v>50965.13</v>
      </c>
      <c r="U4" s="5">
        <v>50965.13</v>
      </c>
      <c r="V4" s="5">
        <v>52565.13</v>
      </c>
      <c r="W4" s="5">
        <v>52565.13</v>
      </c>
      <c r="X4" s="5">
        <v>52565.13</v>
      </c>
      <c r="Y4" s="5">
        <v>52565.13</v>
      </c>
      <c r="Z4" s="12"/>
      <c r="AA4" s="12"/>
    </row>
    <row r="5" spans="1:27" x14ac:dyDescent="0.3">
      <c r="A5" s="4">
        <v>45139</v>
      </c>
      <c r="B5" s="5">
        <v>5518.87</v>
      </c>
      <c r="C5" s="5">
        <v>25372.63</v>
      </c>
      <c r="D5" s="5">
        <v>30359.72</v>
      </c>
      <c r="E5" s="5">
        <v>35718.6</v>
      </c>
      <c r="F5" s="5">
        <v>39458.75</v>
      </c>
      <c r="G5" s="5">
        <v>39980.06</v>
      </c>
      <c r="H5" s="5">
        <v>42144.69</v>
      </c>
      <c r="I5" s="5">
        <v>42095.23</v>
      </c>
      <c r="J5" s="5">
        <v>42095.23</v>
      </c>
      <c r="K5" s="5">
        <v>43303.109999999993</v>
      </c>
      <c r="L5" s="5">
        <v>43564.160000000003</v>
      </c>
      <c r="M5" s="5">
        <v>46375.69</v>
      </c>
      <c r="N5" s="5">
        <v>46518.029999999992</v>
      </c>
      <c r="O5" s="5">
        <v>46534.099999999991</v>
      </c>
      <c r="P5" s="5">
        <v>46620.289999999994</v>
      </c>
      <c r="Q5" s="5">
        <v>46620.289999999994</v>
      </c>
      <c r="R5" s="5">
        <v>46620.289999999994</v>
      </c>
      <c r="S5" s="5">
        <v>46620.289999999994</v>
      </c>
      <c r="T5" s="5">
        <v>46620.289999999994</v>
      </c>
      <c r="U5" s="5">
        <v>46620.289999999994</v>
      </c>
      <c r="V5" s="5">
        <v>46620.289999999994</v>
      </c>
      <c r="W5" s="5">
        <v>46620.289999999994</v>
      </c>
      <c r="X5" s="5">
        <v>46620.289999999994</v>
      </c>
      <c r="Y5" s="5"/>
      <c r="Z5" s="12"/>
      <c r="AA5" s="12"/>
    </row>
    <row r="6" spans="1:27" x14ac:dyDescent="0.3">
      <c r="A6" s="4">
        <v>45170</v>
      </c>
      <c r="B6" s="5">
        <v>4004.98</v>
      </c>
      <c r="C6" s="5">
        <v>30333.79</v>
      </c>
      <c r="D6" s="5">
        <v>36608.93</v>
      </c>
      <c r="E6" s="5">
        <v>37528.42</v>
      </c>
      <c r="F6" s="5">
        <v>42551.47</v>
      </c>
      <c r="G6" s="5">
        <v>42551.47</v>
      </c>
      <c r="H6" s="5">
        <v>42551.47</v>
      </c>
      <c r="I6" s="5">
        <v>44199.61</v>
      </c>
      <c r="J6" s="5">
        <v>50457.760000000002</v>
      </c>
      <c r="K6" s="5">
        <v>50554.01</v>
      </c>
      <c r="L6" s="5">
        <v>50565.65</v>
      </c>
      <c r="M6" s="5">
        <v>50660.98</v>
      </c>
      <c r="N6" s="5">
        <v>50660.98</v>
      </c>
      <c r="O6" s="5">
        <v>50679.05</v>
      </c>
      <c r="P6" s="5">
        <v>52312.19</v>
      </c>
      <c r="Q6" s="5">
        <v>52360.07</v>
      </c>
      <c r="R6" s="5">
        <v>52360.07</v>
      </c>
      <c r="S6" s="5">
        <v>52360.07</v>
      </c>
      <c r="T6" s="5">
        <v>52360.07</v>
      </c>
      <c r="U6" s="5">
        <v>52360.07</v>
      </c>
      <c r="V6" s="5">
        <v>52360.07</v>
      </c>
      <c r="W6" s="5">
        <v>52360.07</v>
      </c>
      <c r="X6" s="5"/>
      <c r="Y6" s="5"/>
      <c r="Z6" s="12"/>
      <c r="AA6" s="12"/>
    </row>
    <row r="7" spans="1:27" x14ac:dyDescent="0.3">
      <c r="A7" s="4">
        <v>45200</v>
      </c>
      <c r="B7" s="5">
        <v>2346.91</v>
      </c>
      <c r="C7" s="5">
        <v>16810.48</v>
      </c>
      <c r="D7" s="5">
        <v>26719.15</v>
      </c>
      <c r="E7" s="5">
        <v>34887.589999999997</v>
      </c>
      <c r="F7" s="5">
        <v>36617.06</v>
      </c>
      <c r="G7" s="5">
        <v>38192.33</v>
      </c>
      <c r="H7" s="5">
        <v>38192.33</v>
      </c>
      <c r="I7" s="5">
        <v>46050.79</v>
      </c>
      <c r="J7" s="5">
        <v>46688.32</v>
      </c>
      <c r="K7" s="5">
        <v>46699.96</v>
      </c>
      <c r="L7" s="5">
        <v>46705.45</v>
      </c>
      <c r="M7" s="5">
        <v>46787.7</v>
      </c>
      <c r="N7" s="5">
        <v>46796.36</v>
      </c>
      <c r="O7" s="5">
        <v>46796.36</v>
      </c>
      <c r="P7" s="5">
        <v>46796.36</v>
      </c>
      <c r="Q7" s="5">
        <v>46796.36</v>
      </c>
      <c r="R7" s="5">
        <v>46796.36</v>
      </c>
      <c r="S7" s="5">
        <v>47054.17</v>
      </c>
      <c r="T7" s="5">
        <v>47054.17</v>
      </c>
      <c r="U7" s="5">
        <v>47054.17</v>
      </c>
      <c r="V7" s="5">
        <v>47054.17</v>
      </c>
      <c r="W7" s="5"/>
      <c r="X7" s="5"/>
      <c r="Y7" s="5"/>
      <c r="Z7" s="12"/>
      <c r="AA7" s="12"/>
    </row>
    <row r="8" spans="1:27" x14ac:dyDescent="0.3">
      <c r="A8" s="4">
        <v>45231</v>
      </c>
      <c r="B8" s="5">
        <v>2523.67</v>
      </c>
      <c r="C8" s="5">
        <v>19426.47</v>
      </c>
      <c r="D8" s="5">
        <v>37346.050000000003</v>
      </c>
      <c r="E8" s="5">
        <v>43830.37</v>
      </c>
      <c r="F8" s="5">
        <v>43854.600000000013</v>
      </c>
      <c r="G8" s="5">
        <v>45482.31</v>
      </c>
      <c r="H8" s="5">
        <v>48089.150000000009</v>
      </c>
      <c r="I8" s="5">
        <v>52849.520000000011</v>
      </c>
      <c r="J8" s="5">
        <v>55651.150000000009</v>
      </c>
      <c r="K8" s="5">
        <v>55744.62000000001</v>
      </c>
      <c r="L8" s="5">
        <v>56667.460000000006</v>
      </c>
      <c r="M8" s="5">
        <v>58271.839999999997</v>
      </c>
      <c r="N8" s="5">
        <v>58271.839999999997</v>
      </c>
      <c r="O8" s="5">
        <v>58271.839999999997</v>
      </c>
      <c r="P8" s="5">
        <v>58271.839999999997</v>
      </c>
      <c r="Q8" s="5">
        <v>60096.58</v>
      </c>
      <c r="R8" s="5">
        <v>60096.58</v>
      </c>
      <c r="S8" s="5">
        <v>60096.58</v>
      </c>
      <c r="T8" s="5">
        <v>60096.58</v>
      </c>
      <c r="U8" s="5">
        <v>60096.58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>
        <v>27432.11</v>
      </c>
      <c r="D9" s="5">
        <v>39534.83</v>
      </c>
      <c r="E9" s="5">
        <v>42204.21</v>
      </c>
      <c r="F9" s="5">
        <v>43690.66</v>
      </c>
      <c r="G9" s="5">
        <v>43850.749999999993</v>
      </c>
      <c r="H9" s="5">
        <v>45046.48</v>
      </c>
      <c r="I9" s="5">
        <v>49340.78</v>
      </c>
      <c r="J9" s="5">
        <v>49398.11</v>
      </c>
      <c r="K9" s="5">
        <v>49480.72</v>
      </c>
      <c r="L9" s="5">
        <v>49480.72</v>
      </c>
      <c r="M9" s="5">
        <v>49494.34</v>
      </c>
      <c r="N9" s="5">
        <v>49522.320000000007</v>
      </c>
      <c r="O9" s="5">
        <v>49522.320000000007</v>
      </c>
      <c r="P9" s="5">
        <v>49522.320000000007</v>
      </c>
      <c r="Q9" s="5">
        <v>51347.06</v>
      </c>
      <c r="R9" s="5">
        <v>51347.06</v>
      </c>
      <c r="S9" s="5">
        <v>51347.06</v>
      </c>
      <c r="T9" s="5">
        <v>51347.06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>
        <v>9447.17</v>
      </c>
      <c r="C10" s="5">
        <v>36467.019999999997</v>
      </c>
      <c r="D10" s="5">
        <v>41595.719999999987</v>
      </c>
      <c r="E10" s="5">
        <v>41975.63</v>
      </c>
      <c r="F10" s="5">
        <v>43607.63</v>
      </c>
      <c r="G10" s="5">
        <v>58981.16</v>
      </c>
      <c r="H10" s="5">
        <v>59445.919999999998</v>
      </c>
      <c r="I10" s="5">
        <v>61196.87</v>
      </c>
      <c r="J10" s="5">
        <v>60122.509999999987</v>
      </c>
      <c r="K10" s="5">
        <v>66452.079999999987</v>
      </c>
      <c r="L10" s="5">
        <v>66476.049999999988</v>
      </c>
      <c r="M10" s="5">
        <v>66509.489999999991</v>
      </c>
      <c r="N10" s="5">
        <v>66648.599999999991</v>
      </c>
      <c r="O10" s="5">
        <v>66688.329999999987</v>
      </c>
      <c r="P10" s="5">
        <v>66688.329999999987</v>
      </c>
      <c r="Q10" s="5">
        <v>66846.51999999999</v>
      </c>
      <c r="R10" s="5">
        <v>66846.51999999999</v>
      </c>
      <c r="S10" s="5">
        <v>66846.51999999999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>
        <v>906.87</v>
      </c>
      <c r="C11" s="5">
        <v>1160.6500000000001</v>
      </c>
      <c r="D11" s="5">
        <v>1324.13</v>
      </c>
      <c r="E11" s="5">
        <v>3891.08</v>
      </c>
      <c r="F11" s="5">
        <v>34856.83</v>
      </c>
      <c r="G11" s="5">
        <v>44312.81</v>
      </c>
      <c r="H11" s="5">
        <v>46442.97</v>
      </c>
      <c r="I11" s="5">
        <v>46651.28</v>
      </c>
      <c r="J11" s="5">
        <v>48388.68</v>
      </c>
      <c r="K11" s="5">
        <v>48425.42</v>
      </c>
      <c r="L11" s="5">
        <v>48425.42</v>
      </c>
      <c r="M11" s="5">
        <v>48425.42</v>
      </c>
      <c r="N11" s="5">
        <v>48427.31</v>
      </c>
      <c r="O11" s="5">
        <v>48427.31</v>
      </c>
      <c r="P11" s="5">
        <v>48427.31</v>
      </c>
      <c r="Q11" s="5">
        <v>48427.31</v>
      </c>
      <c r="R11" s="5">
        <v>48427.31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/>
      <c r="D12" s="5">
        <v>160.96</v>
      </c>
      <c r="E12" s="5">
        <v>29519.89</v>
      </c>
      <c r="F12" s="5">
        <v>32283.759999999998</v>
      </c>
      <c r="G12" s="5">
        <v>34060.82</v>
      </c>
      <c r="H12" s="5">
        <v>34371.599999999999</v>
      </c>
      <c r="I12" s="5">
        <v>34507.9</v>
      </c>
      <c r="J12" s="5">
        <v>34538.410000000003</v>
      </c>
      <c r="K12" s="5">
        <v>34701.920000000013</v>
      </c>
      <c r="L12" s="5">
        <v>36364.81</v>
      </c>
      <c r="M12" s="5">
        <v>36373.790000000008</v>
      </c>
      <c r="N12" s="5">
        <v>36373.790000000008</v>
      </c>
      <c r="O12" s="5">
        <v>36373.790000000008</v>
      </c>
      <c r="P12" s="5">
        <v>36408.87000000001</v>
      </c>
      <c r="Q12" s="5">
        <v>36408.87000000001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>
        <v>29132.81</v>
      </c>
      <c r="E13" s="5">
        <v>36925.379999999997</v>
      </c>
      <c r="F13" s="5">
        <v>38824.769999999997</v>
      </c>
      <c r="G13" s="5">
        <v>41029.500000000007</v>
      </c>
      <c r="H13" s="5">
        <v>41471.410000000011</v>
      </c>
      <c r="I13" s="5">
        <v>43128.360000000008</v>
      </c>
      <c r="J13" s="5">
        <v>43620.19000000001</v>
      </c>
      <c r="K13" s="5">
        <v>43670.470000000008</v>
      </c>
      <c r="L13" s="5">
        <v>43789.69000000001</v>
      </c>
      <c r="M13" s="5">
        <v>43789.69000000001</v>
      </c>
      <c r="N13" s="5">
        <v>43908.910000000011</v>
      </c>
      <c r="O13" s="5">
        <v>43908.910000000011</v>
      </c>
      <c r="P13" s="5">
        <v>45599.610000000008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>
        <v>25323.17</v>
      </c>
      <c r="D14" s="5">
        <v>34064.589999999997</v>
      </c>
      <c r="E14" s="5">
        <v>35156.959999999999</v>
      </c>
      <c r="F14" s="5">
        <v>35556.07</v>
      </c>
      <c r="G14" s="5">
        <v>39154.199999999997</v>
      </c>
      <c r="H14" s="5">
        <v>40916.800000000003</v>
      </c>
      <c r="I14" s="5">
        <v>41100.679999999993</v>
      </c>
      <c r="J14" s="5">
        <v>41100.679999999993</v>
      </c>
      <c r="K14" s="5">
        <v>41100.679999999993</v>
      </c>
      <c r="L14" s="5">
        <v>42761.969999999987</v>
      </c>
      <c r="M14" s="5">
        <v>42761.969999999987</v>
      </c>
      <c r="N14" s="5">
        <v>42761.969999999987</v>
      </c>
      <c r="O14" s="5">
        <v>42761.969999999987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>
        <v>994.2</v>
      </c>
      <c r="C15" s="5">
        <v>17589.79</v>
      </c>
      <c r="D15" s="5">
        <v>20117.21</v>
      </c>
      <c r="E15" s="5">
        <v>20577.91</v>
      </c>
      <c r="F15" s="5">
        <v>20910.060000000001</v>
      </c>
      <c r="G15" s="5">
        <v>21375.97</v>
      </c>
      <c r="H15" s="5">
        <v>21537.119999999999</v>
      </c>
      <c r="I15" s="5">
        <v>24858.83</v>
      </c>
      <c r="J15" s="5">
        <v>24860.51</v>
      </c>
      <c r="K15" s="5">
        <v>26518.16</v>
      </c>
      <c r="L15" s="5">
        <v>26518.16</v>
      </c>
      <c r="M15" s="5">
        <v>26518.29</v>
      </c>
      <c r="N15" s="5">
        <v>26518.29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>
        <v>2283.04</v>
      </c>
      <c r="C16" s="5">
        <v>15208.56</v>
      </c>
      <c r="D16" s="5">
        <v>21936.22</v>
      </c>
      <c r="E16" s="5">
        <v>23267.22</v>
      </c>
      <c r="F16" s="5">
        <v>23451.05</v>
      </c>
      <c r="G16" s="5">
        <v>26995.360000000001</v>
      </c>
      <c r="H16" s="5">
        <v>29039.32</v>
      </c>
      <c r="I16" s="5">
        <v>29039.32</v>
      </c>
      <c r="J16" s="5">
        <v>29105.73</v>
      </c>
      <c r="K16" s="5">
        <v>29105.73</v>
      </c>
      <c r="L16" s="5">
        <v>29105.73</v>
      </c>
      <c r="M16" s="5">
        <v>29105.73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>
        <v>6019.08</v>
      </c>
      <c r="C17" s="5">
        <v>23735.5</v>
      </c>
      <c r="D17" s="5">
        <v>32489.8</v>
      </c>
      <c r="E17" s="5">
        <v>33466.11</v>
      </c>
      <c r="F17" s="5">
        <v>33909.9</v>
      </c>
      <c r="G17" s="5">
        <v>37941.370000000003</v>
      </c>
      <c r="H17" s="5">
        <v>39674.54</v>
      </c>
      <c r="I17" s="5">
        <v>39680.75</v>
      </c>
      <c r="J17" s="5">
        <v>39696.839999999997</v>
      </c>
      <c r="K17" s="5">
        <v>39705.94</v>
      </c>
      <c r="L17" s="5">
        <v>39800.129999999997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>
        <v>3595.3</v>
      </c>
      <c r="C18" s="5">
        <v>20422.310000000001</v>
      </c>
      <c r="D18" s="5">
        <v>22660.1</v>
      </c>
      <c r="E18" s="5">
        <v>24101.47</v>
      </c>
      <c r="F18" s="5">
        <v>28329.59</v>
      </c>
      <c r="G18" s="5">
        <v>28501.39</v>
      </c>
      <c r="H18" s="5">
        <v>31164.86</v>
      </c>
      <c r="I18" s="5">
        <v>32887.11</v>
      </c>
      <c r="J18" s="5">
        <v>32887.11</v>
      </c>
      <c r="K18" s="5">
        <v>32887.11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>
        <v>4835.8899999999994</v>
      </c>
      <c r="C19" s="5">
        <v>23820.54</v>
      </c>
      <c r="D19" s="5">
        <v>29890.93</v>
      </c>
      <c r="E19" s="5">
        <v>32337.3</v>
      </c>
      <c r="F19" s="5">
        <v>32773.089999999997</v>
      </c>
      <c r="G19" s="5">
        <v>36264.85</v>
      </c>
      <c r="H19" s="5">
        <v>37900.6</v>
      </c>
      <c r="I19" s="5">
        <v>37968.04</v>
      </c>
      <c r="J19" s="5">
        <v>37994.93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>
        <v>1157.68</v>
      </c>
      <c r="C20" s="5">
        <v>11123.92</v>
      </c>
      <c r="D20" s="5">
        <v>19381.91</v>
      </c>
      <c r="E20" s="5">
        <v>23192.31</v>
      </c>
      <c r="F20" s="5">
        <v>23395.77</v>
      </c>
      <c r="G20" s="5">
        <v>23584.400000000001</v>
      </c>
      <c r="H20" s="5">
        <v>25216.400000000001</v>
      </c>
      <c r="I20" s="5">
        <v>25348.9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>
        <v>21558.959999999999</v>
      </c>
      <c r="D21" s="5">
        <v>23245.75</v>
      </c>
      <c r="E21" s="5">
        <v>25400.62</v>
      </c>
      <c r="F21" s="5">
        <v>25606.31</v>
      </c>
      <c r="G21" s="5">
        <v>25690.959999999999</v>
      </c>
      <c r="H21" s="5">
        <v>25716.31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>
        <v>5894.42</v>
      </c>
      <c r="C22" s="5">
        <v>30700.98</v>
      </c>
      <c r="D22" s="5">
        <v>39215.15</v>
      </c>
      <c r="E22" s="5">
        <v>39903.01</v>
      </c>
      <c r="F22" s="5">
        <v>40199.089999999997</v>
      </c>
      <c r="G22" s="5">
        <v>40346.11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>
        <v>2927.63</v>
      </c>
      <c r="C23" s="5">
        <v>31963.21</v>
      </c>
      <c r="D23" s="5">
        <v>35588.93</v>
      </c>
      <c r="E23" s="5">
        <v>36424.86</v>
      </c>
      <c r="F23" s="5">
        <v>36505.15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1933.83</v>
      </c>
      <c r="C24" s="5">
        <v>25835.71</v>
      </c>
      <c r="D24" s="5">
        <v>32152.89</v>
      </c>
      <c r="E24" s="5">
        <v>33287.800000000003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>
        <v>2856.96</v>
      </c>
      <c r="C25" s="5">
        <v>22997.08</v>
      </c>
      <c r="D25" s="5">
        <v>26326.89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>
        <v>4063.31</v>
      </c>
      <c r="C26" s="5">
        <v>22264.15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>
        <v>3418.49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>
        <v>9.9187167993731489</v>
      </c>
      <c r="C31" s="8">
        <v>1.1823730370425449</v>
      </c>
      <c r="D31" s="8">
        <v>1.156327877443073</v>
      </c>
      <c r="E31" s="8">
        <v>1.001430357048275</v>
      </c>
      <c r="F31" s="8">
        <v>1.2878035839086419</v>
      </c>
      <c r="G31" s="8">
        <v>1.03186743582434</v>
      </c>
      <c r="H31" s="8">
        <v>1.002192705667257</v>
      </c>
      <c r="I31" s="8">
        <v>1</v>
      </c>
      <c r="J31" s="8">
        <v>1</v>
      </c>
      <c r="K31" s="8">
        <v>1</v>
      </c>
      <c r="L31" s="8">
        <v>1.001133243865967</v>
      </c>
      <c r="M31" s="8">
        <v>1.0469475341555889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1.0326755417302991</v>
      </c>
      <c r="T31" s="8">
        <v>1</v>
      </c>
      <c r="U31" s="8">
        <v>1.031394013907156</v>
      </c>
      <c r="V31" s="8">
        <v>1</v>
      </c>
      <c r="W31" s="8">
        <v>1</v>
      </c>
      <c r="X31" s="8">
        <v>1</v>
      </c>
    </row>
    <row r="32" spans="1:27" ht="15.6" x14ac:dyDescent="0.3">
      <c r="A32" s="7">
        <v>1</v>
      </c>
      <c r="B32" s="8">
        <v>4.5974320830169946</v>
      </c>
      <c r="C32" s="8">
        <v>1.1965539244453569</v>
      </c>
      <c r="D32" s="8">
        <v>1.1765128268640159</v>
      </c>
      <c r="E32" s="8">
        <v>1.1047115508446581</v>
      </c>
      <c r="F32" s="8">
        <v>1.013211518357779</v>
      </c>
      <c r="G32" s="8">
        <v>1.054142740155968</v>
      </c>
      <c r="H32" s="8">
        <v>0.99882642392196985</v>
      </c>
      <c r="I32" s="8">
        <v>1</v>
      </c>
      <c r="J32" s="8">
        <v>1.028693987418527</v>
      </c>
      <c r="K32" s="8">
        <v>1.0060284353710389</v>
      </c>
      <c r="L32" s="8">
        <v>1.0645376841881029</v>
      </c>
      <c r="M32" s="8">
        <v>1.0030692804786301</v>
      </c>
      <c r="N32" s="8">
        <v>1.000345457449509</v>
      </c>
      <c r="O32" s="8">
        <v>1.001852190114346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>
        <v>7.5740178477795146</v>
      </c>
      <c r="C33" s="8">
        <v>1.2068696328417909</v>
      </c>
      <c r="D33" s="8">
        <v>1.0251165494320651</v>
      </c>
      <c r="E33" s="8">
        <v>1.133846562152097</v>
      </c>
      <c r="F33" s="8">
        <v>1</v>
      </c>
      <c r="G33" s="8">
        <v>1</v>
      </c>
      <c r="H33" s="8">
        <v>1.038732856937727</v>
      </c>
      <c r="I33" s="8">
        <v>1.1415883533813991</v>
      </c>
      <c r="J33" s="8">
        <v>1.0019075361252661</v>
      </c>
      <c r="K33" s="8">
        <v>1.0002302487972761</v>
      </c>
      <c r="L33" s="8">
        <v>1.001885271918783</v>
      </c>
      <c r="M33" s="8">
        <v>0.99999999999999989</v>
      </c>
      <c r="N33" s="8">
        <v>1.000356684770014</v>
      </c>
      <c r="O33" s="8">
        <v>1.0322251502346631</v>
      </c>
      <c r="P33" s="8">
        <v>1.0009152742410521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>
        <v>7.1628140831987599</v>
      </c>
      <c r="C34" s="8">
        <v>1.589434091114591</v>
      </c>
      <c r="D34" s="8">
        <v>1.30571481502967</v>
      </c>
      <c r="E34" s="8">
        <v>1.0495726417330631</v>
      </c>
      <c r="F34" s="8">
        <v>1.0430201113907009</v>
      </c>
      <c r="G34" s="8">
        <v>1</v>
      </c>
      <c r="H34" s="8">
        <v>1.205760161791648</v>
      </c>
      <c r="I34" s="8">
        <v>1.0138440621756979</v>
      </c>
      <c r="J34" s="8">
        <v>1.000249312890247</v>
      </c>
      <c r="K34" s="8">
        <v>1.000117558987202</v>
      </c>
      <c r="L34" s="8">
        <v>1.001761036452919</v>
      </c>
      <c r="M34" s="8">
        <v>1.0001850913808541</v>
      </c>
      <c r="N34" s="8">
        <v>1</v>
      </c>
      <c r="O34" s="8">
        <v>1</v>
      </c>
      <c r="P34" s="8">
        <v>1</v>
      </c>
      <c r="Q34" s="8">
        <v>1</v>
      </c>
      <c r="R34" s="8">
        <v>1.005509189176252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>
        <v>7.6977061184703226</v>
      </c>
      <c r="C35" s="8">
        <v>1.922431095304499</v>
      </c>
      <c r="D35" s="8">
        <v>1.173628000819364</v>
      </c>
      <c r="E35" s="8">
        <v>1.000552813038083</v>
      </c>
      <c r="F35" s="8">
        <v>1.0371160608009189</v>
      </c>
      <c r="G35" s="8">
        <v>1.05731547056427</v>
      </c>
      <c r="H35" s="8">
        <v>1.098990520730768</v>
      </c>
      <c r="I35" s="8">
        <v>1.0530114559224</v>
      </c>
      <c r="J35" s="8">
        <v>1.0016795699639629</v>
      </c>
      <c r="K35" s="8">
        <v>1.016554781430028</v>
      </c>
      <c r="L35" s="8">
        <v>1.0283121918646081</v>
      </c>
      <c r="M35" s="8">
        <v>1</v>
      </c>
      <c r="N35" s="8">
        <v>1</v>
      </c>
      <c r="O35" s="8">
        <v>1</v>
      </c>
      <c r="P35" s="8">
        <v>1.0313142677492251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1.441188082141694</v>
      </c>
      <c r="D36" s="8">
        <v>1.067519703512068</v>
      </c>
      <c r="E36" s="8">
        <v>1.035220419953365</v>
      </c>
      <c r="F36" s="8">
        <v>1.003664169870631</v>
      </c>
      <c r="G36" s="8">
        <v>1.0272681767130549</v>
      </c>
      <c r="H36" s="8">
        <v>1.0953304231540399</v>
      </c>
      <c r="I36" s="8">
        <v>1.0011619192076009</v>
      </c>
      <c r="J36" s="8">
        <v>1.0016723311883799</v>
      </c>
      <c r="K36" s="8">
        <v>1</v>
      </c>
      <c r="L36" s="8">
        <v>1.000275258727036</v>
      </c>
      <c r="M36" s="8">
        <v>1.0005653171655591</v>
      </c>
      <c r="N36" s="8">
        <v>1</v>
      </c>
      <c r="O36" s="8">
        <v>1</v>
      </c>
      <c r="P36" s="8">
        <v>1.036846819777425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>
        <v>3.8600999029338938</v>
      </c>
      <c r="C37" s="8">
        <v>1.140639405139219</v>
      </c>
      <c r="D37" s="8">
        <v>1.0091333916085601</v>
      </c>
      <c r="E37" s="8">
        <v>1.038879702341573</v>
      </c>
      <c r="F37" s="8">
        <v>1.352542204196834</v>
      </c>
      <c r="G37" s="8">
        <v>1.0078798043307391</v>
      </c>
      <c r="H37" s="8">
        <v>1.0294545025125359</v>
      </c>
      <c r="I37" s="8">
        <v>0.98244420016906087</v>
      </c>
      <c r="J37" s="8">
        <v>1.1052778734620361</v>
      </c>
      <c r="K37" s="8">
        <v>1.000360711056749</v>
      </c>
      <c r="L37" s="8">
        <v>1.000503038312295</v>
      </c>
      <c r="M37" s="8">
        <v>1.002091581216455</v>
      </c>
      <c r="N37" s="8">
        <v>1.000596111546229</v>
      </c>
      <c r="O37" s="8">
        <v>1</v>
      </c>
      <c r="P37" s="8">
        <v>1.0023720791928661</v>
      </c>
      <c r="Q37" s="8">
        <v>1</v>
      </c>
      <c r="R37" s="8">
        <v>1</v>
      </c>
      <c r="T37" s="8"/>
      <c r="U37" s="8"/>
      <c r="V37" s="8"/>
    </row>
    <row r="38" spans="1:22" ht="15.6" x14ac:dyDescent="0.3">
      <c r="A38" s="7">
        <v>7</v>
      </c>
      <c r="B38" s="8">
        <v>1.2798416531586669</v>
      </c>
      <c r="C38" s="8">
        <v>1.1408521087321759</v>
      </c>
      <c r="D38" s="8">
        <v>2.938593642618172</v>
      </c>
      <c r="E38" s="8">
        <v>8.9581375864798467</v>
      </c>
      <c r="F38" s="8">
        <v>1.271280549608212</v>
      </c>
      <c r="G38" s="8">
        <v>1.048070975413204</v>
      </c>
      <c r="H38" s="8">
        <v>1.0044852859324029</v>
      </c>
      <c r="I38" s="8">
        <v>1.0372422793115219</v>
      </c>
      <c r="J38" s="8">
        <v>1.0007592684900679</v>
      </c>
      <c r="K38" s="8">
        <v>1</v>
      </c>
      <c r="L38" s="8">
        <v>1</v>
      </c>
      <c r="M38" s="8">
        <v>1.000039029088442</v>
      </c>
      <c r="N38" s="8">
        <v>1</v>
      </c>
      <c r="O38" s="8">
        <v>1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>
        <v>183.39891898608349</v>
      </c>
      <c r="E39" s="8">
        <v>1.0936273814028441</v>
      </c>
      <c r="F39" s="8">
        <v>1.0550450133441709</v>
      </c>
      <c r="G39" s="8">
        <v>1.0091242665326321</v>
      </c>
      <c r="H39" s="8">
        <v>1.003965483131422</v>
      </c>
      <c r="I39" s="8">
        <v>1.0008841453696109</v>
      </c>
      <c r="J39" s="8">
        <v>1.0047341496032971</v>
      </c>
      <c r="K39" s="8">
        <v>1.0479192505774899</v>
      </c>
      <c r="L39" s="8">
        <v>1.000246942029946</v>
      </c>
      <c r="M39" s="8">
        <v>1</v>
      </c>
      <c r="N39" s="8">
        <v>1</v>
      </c>
      <c r="O39" s="8">
        <v>1.0009644307068359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1.267484324375163</v>
      </c>
      <c r="E40" s="8">
        <v>1.051438604017074</v>
      </c>
      <c r="F40" s="8">
        <v>1.05678668540728</v>
      </c>
      <c r="G40" s="8">
        <v>1.010770543145785</v>
      </c>
      <c r="H40" s="8">
        <v>1.039954030981826</v>
      </c>
      <c r="I40" s="8">
        <v>1.0114038651133499</v>
      </c>
      <c r="J40" s="8">
        <v>1.0011526772350141</v>
      </c>
      <c r="K40" s="8">
        <v>1.0027299912274821</v>
      </c>
      <c r="L40" s="8">
        <v>1</v>
      </c>
      <c r="M40" s="8">
        <v>1.002722558666207</v>
      </c>
      <c r="N40" s="8">
        <v>1</v>
      </c>
      <c r="O40" s="8">
        <v>1.038504713508033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>
        <v>1.345194539230278</v>
      </c>
      <c r="D41" s="8">
        <v>1.0320676103836861</v>
      </c>
      <c r="E41" s="8">
        <v>1.011352232957571</v>
      </c>
      <c r="F41" s="8">
        <v>1.101195942071213</v>
      </c>
      <c r="G41" s="8">
        <v>1.04501688196924</v>
      </c>
      <c r="H41" s="8">
        <v>1.004493997575568</v>
      </c>
      <c r="I41" s="8">
        <v>0.99999999999999989</v>
      </c>
      <c r="J41" s="8">
        <v>0.99999999999999989</v>
      </c>
      <c r="K41" s="8">
        <v>1.040420012515608</v>
      </c>
      <c r="L41" s="8">
        <v>1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>
        <v>17.692405954536309</v>
      </c>
      <c r="C42" s="8">
        <v>1.143686763741921</v>
      </c>
      <c r="D42" s="8">
        <v>1.0229007899206699</v>
      </c>
      <c r="E42" s="8">
        <v>1.016141094989724</v>
      </c>
      <c r="F42" s="8">
        <v>1.022281619469289</v>
      </c>
      <c r="G42" s="8">
        <v>1.0075388391731459</v>
      </c>
      <c r="H42" s="8">
        <v>1.1542318564413441</v>
      </c>
      <c r="I42" s="8">
        <v>1.000067581619891</v>
      </c>
      <c r="J42" s="8">
        <v>1.0666780367739841</v>
      </c>
      <c r="K42" s="8">
        <v>1</v>
      </c>
      <c r="L42" s="8">
        <v>1.0000049023009141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>
        <v>6.6615390006307376</v>
      </c>
      <c r="C43" s="8">
        <v>1.4423600919482189</v>
      </c>
      <c r="D43" s="8">
        <v>1.0606759049644829</v>
      </c>
      <c r="E43" s="8">
        <v>1.007900814966292</v>
      </c>
      <c r="F43" s="8">
        <v>1.151136516275391</v>
      </c>
      <c r="G43" s="8">
        <v>1.075715234025403</v>
      </c>
      <c r="H43" s="8">
        <v>0.99999999999999989</v>
      </c>
      <c r="I43" s="8">
        <v>1.0022868992800109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>
        <v>3.943376728669497</v>
      </c>
      <c r="C44" s="8">
        <v>1.3688272840260369</v>
      </c>
      <c r="D44" s="8">
        <v>1.0300497386872189</v>
      </c>
      <c r="E44" s="8">
        <v>1.013260877944882</v>
      </c>
      <c r="F44" s="8">
        <v>1.1188876994623991</v>
      </c>
      <c r="G44" s="8">
        <v>1.0456802166078869</v>
      </c>
      <c r="H44" s="8">
        <v>1.0001565235538961</v>
      </c>
      <c r="I44" s="8">
        <v>1.000405486287431</v>
      </c>
      <c r="J44" s="8">
        <v>1.00022923739018</v>
      </c>
      <c r="K44" s="8">
        <v>1.0023721891485251</v>
      </c>
      <c r="U44" s="8"/>
      <c r="V44" s="8"/>
    </row>
    <row r="45" spans="1:22" ht="15.6" x14ac:dyDescent="0.3">
      <c r="A45" s="7">
        <v>14</v>
      </c>
      <c r="B45" s="8">
        <v>5.6802798097516192</v>
      </c>
      <c r="C45" s="8">
        <v>1.109575753183651</v>
      </c>
      <c r="D45" s="8">
        <v>1.063608280634242</v>
      </c>
      <c r="E45" s="8">
        <v>1.1754299634005729</v>
      </c>
      <c r="F45" s="8">
        <v>1.0060643306168571</v>
      </c>
      <c r="G45" s="8">
        <v>1.0934505299566091</v>
      </c>
      <c r="H45" s="8">
        <v>1.0552625617442211</v>
      </c>
      <c r="I45" s="8">
        <v>1</v>
      </c>
      <c r="J45" s="8">
        <v>1</v>
      </c>
      <c r="V45" s="8"/>
    </row>
    <row r="46" spans="1:22" ht="15.6" x14ac:dyDescent="0.3">
      <c r="A46" s="7">
        <v>15</v>
      </c>
      <c r="B46" s="8">
        <v>4.9257820173742592</v>
      </c>
      <c r="C46" s="8">
        <v>1.2548384713360821</v>
      </c>
      <c r="D46" s="8">
        <v>1.0818432213383791</v>
      </c>
      <c r="E46" s="8">
        <v>1.0134763879482831</v>
      </c>
      <c r="F46" s="8">
        <v>1.106543508714009</v>
      </c>
      <c r="G46" s="8">
        <v>1.0451056601640429</v>
      </c>
      <c r="H46" s="8">
        <v>1.0017793913552819</v>
      </c>
      <c r="I46" s="8">
        <v>1.0007082272353269</v>
      </c>
    </row>
    <row r="47" spans="1:22" ht="15.6" x14ac:dyDescent="0.3">
      <c r="A47" s="7">
        <v>16</v>
      </c>
      <c r="B47" s="8">
        <v>9.6088038145256025</v>
      </c>
      <c r="C47" s="8">
        <v>1.742363303583629</v>
      </c>
      <c r="D47" s="8">
        <v>1.1965956915494911</v>
      </c>
      <c r="E47" s="8">
        <v>1.0087727354454989</v>
      </c>
      <c r="F47" s="8">
        <v>1.008062568575431</v>
      </c>
      <c r="G47" s="8">
        <v>1.0691982836112011</v>
      </c>
      <c r="H47" s="8">
        <v>1.0052545169016991</v>
      </c>
    </row>
    <row r="48" spans="1:22" ht="15.6" x14ac:dyDescent="0.3">
      <c r="A48" s="7">
        <v>17</v>
      </c>
      <c r="B48" s="8"/>
      <c r="C48" s="8">
        <v>1.0782407871251669</v>
      </c>
      <c r="D48" s="8">
        <v>1.0926995257197549</v>
      </c>
      <c r="E48" s="8">
        <v>1.008097833832402</v>
      </c>
      <c r="F48" s="8">
        <v>1.003305825790596</v>
      </c>
      <c r="G48" s="8">
        <v>1.000986728405634</v>
      </c>
    </row>
    <row r="49" spans="1:25" ht="15.6" x14ac:dyDescent="0.3">
      <c r="A49" s="7">
        <v>18</v>
      </c>
      <c r="B49" s="8">
        <v>5.208481920188925</v>
      </c>
      <c r="C49" s="8">
        <v>1.277325674945881</v>
      </c>
      <c r="D49" s="8">
        <v>1.01754066986866</v>
      </c>
      <c r="E49" s="8">
        <v>1.007419991624692</v>
      </c>
      <c r="F49" s="8">
        <v>1.0036572967199009</v>
      </c>
    </row>
    <row r="50" spans="1:25" ht="15.6" x14ac:dyDescent="0.3">
      <c r="A50" s="7">
        <v>19</v>
      </c>
      <c r="B50" s="8">
        <v>10.917776494980579</v>
      </c>
      <c r="C50" s="8">
        <v>1.1134341638402401</v>
      </c>
      <c r="D50" s="8">
        <v>1.02348848363803</v>
      </c>
      <c r="E50" s="8">
        <v>1.002204263791268</v>
      </c>
    </row>
    <row r="51" spans="1:25" ht="15.6" x14ac:dyDescent="0.3">
      <c r="A51" s="7">
        <v>20</v>
      </c>
      <c r="B51" s="8">
        <v>13.359866172310911</v>
      </c>
      <c r="C51" s="8">
        <v>1.244513504757562</v>
      </c>
      <c r="D51" s="8">
        <v>1.0352972936491871</v>
      </c>
    </row>
    <row r="52" spans="1:25" ht="15.6" x14ac:dyDescent="0.3">
      <c r="A52" s="7">
        <v>21</v>
      </c>
      <c r="B52" s="8">
        <v>8.0494931675627228</v>
      </c>
      <c r="C52" s="8">
        <v>1.144792730207487</v>
      </c>
    </row>
    <row r="53" spans="1:25" ht="15.6" x14ac:dyDescent="0.3">
      <c r="A53" s="7">
        <v>22</v>
      </c>
      <c r="B53" s="8"/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6.2750017601970187</v>
      </c>
      <c r="C58" s="5">
        <v>1.2824624807572691</v>
      </c>
      <c r="D58" s="5">
        <v>1.145266399927418</v>
      </c>
      <c r="E58" s="5">
        <v>1.0882974548689319</v>
      </c>
      <c r="F58" s="5">
        <v>1.089426303624011</v>
      </c>
      <c r="G58" s="5">
        <v>1.033294516642967</v>
      </c>
      <c r="H58" s="5">
        <v>1.0414828384679891</v>
      </c>
      <c r="I58" s="5">
        <v>1.0164293994863289</v>
      </c>
      <c r="J58" s="5">
        <v>1.0150824542707551</v>
      </c>
      <c r="K58" s="5">
        <v>1.0076501300966101</v>
      </c>
      <c r="L58" s="5">
        <v>1.0080049859122719</v>
      </c>
      <c r="M58" s="5">
        <v>1.004710068108883</v>
      </c>
      <c r="N58" s="5">
        <v>1.0001369884301801</v>
      </c>
      <c r="O58" s="5">
        <v>1.006938029685039</v>
      </c>
      <c r="P58" s="5">
        <v>1.0084849248026</v>
      </c>
      <c r="Q58" s="5">
        <v>1</v>
      </c>
      <c r="R58" s="5">
        <v>1.0006904033558619</v>
      </c>
      <c r="S58" s="5">
        <v>1.005255732575373</v>
      </c>
      <c r="T58" s="5">
        <v>1</v>
      </c>
      <c r="U58" s="5">
        <v>1.0081218414285591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6.7191670217776478</v>
      </c>
      <c r="C59" s="5">
        <v>1.2471167186677301</v>
      </c>
      <c r="D59" s="5">
        <v>1.071098398773271</v>
      </c>
      <c r="E59" s="5">
        <v>1.0318413223481839</v>
      </c>
      <c r="F59" s="5">
        <v>1.0787942240653099</v>
      </c>
      <c r="G59" s="5">
        <v>1.0359064821386359</v>
      </c>
      <c r="H59" s="5">
        <v>1.029809740670204</v>
      </c>
      <c r="I59" s="5">
        <v>1.008425244253232</v>
      </c>
      <c r="J59" s="5">
        <v>1.016667192297867</v>
      </c>
      <c r="K59" s="5">
        <v>1.0084589831124191</v>
      </c>
      <c r="L59" s="5">
        <v>1.008603705744552</v>
      </c>
      <c r="M59" s="5">
        <v>1.004710068108883</v>
      </c>
      <c r="N59" s="5">
        <v>1.0001369884301801</v>
      </c>
      <c r="O59" s="5">
        <v>1.006938029685039</v>
      </c>
      <c r="P59" s="5">
        <v>1.0084849248026</v>
      </c>
      <c r="Q59" s="5">
        <v>1</v>
      </c>
      <c r="R59" s="5">
        <v>1.0006904033558619</v>
      </c>
      <c r="S59" s="5">
        <v>1.005255732575373</v>
      </c>
      <c r="T59" s="5">
        <v>1</v>
      </c>
      <c r="U59" s="5">
        <v>1.0081218414285591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7.5673226353023706</v>
      </c>
      <c r="C60" s="5">
        <v>1.220083859146486</v>
      </c>
      <c r="D60" s="5">
        <v>1.0616816016620869</v>
      </c>
      <c r="E60" s="5">
        <v>1.03004765615622</v>
      </c>
      <c r="F60" s="5">
        <v>1.0440538776285699</v>
      </c>
      <c r="G60" s="5">
        <v>1.0543847961929249</v>
      </c>
      <c r="H60" s="5">
        <v>1.028450816667646</v>
      </c>
      <c r="I60" s="5">
        <v>1.0005403952898859</v>
      </c>
      <c r="J60" s="5">
        <v>1.008127142449136</v>
      </c>
      <c r="K60" s="5">
        <v>1.016469004841182</v>
      </c>
      <c r="L60" s="5">
        <v>1.0000401382093811</v>
      </c>
      <c r="M60" s="5">
        <v>1.000984270098966</v>
      </c>
      <c r="N60" s="5">
        <v>1.000138122651385</v>
      </c>
      <c r="O60" s="5">
        <v>1.0056920273423651</v>
      </c>
      <c r="P60" s="5">
        <v>1.012438690122468</v>
      </c>
      <c r="Q60" s="5">
        <v>1</v>
      </c>
      <c r="R60" s="5">
        <v>1.000795545660204</v>
      </c>
      <c r="S60" s="5">
        <v>1.005255732575373</v>
      </c>
      <c r="T60" s="5">
        <v>1</v>
      </c>
      <c r="U60" s="5">
        <v>1.0081218414285591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8.0298325069741701</v>
      </c>
      <c r="C61" s="5">
        <v>1.1642743452646169</v>
      </c>
      <c r="D61" s="5">
        <v>1.0248576600477739</v>
      </c>
      <c r="E61" s="5">
        <v>1.0057217009708881</v>
      </c>
      <c r="F61" s="5">
        <v>1.004711821605031</v>
      </c>
      <c r="G61" s="5">
        <v>1.0384976843054281</v>
      </c>
      <c r="H61" s="5">
        <v>1.0203876970607071</v>
      </c>
      <c r="I61" s="5">
        <v>1.0003888329492949</v>
      </c>
      <c r="J61" s="5">
        <v>1.0000894879401721</v>
      </c>
      <c r="K61" s="5">
        <v>1.000988043301871</v>
      </c>
      <c r="L61" s="5">
        <v>1.0000013213280849</v>
      </c>
      <c r="M61" s="5">
        <v>1.0010543915514249</v>
      </c>
      <c r="N61" s="5">
        <v>1</v>
      </c>
      <c r="O61" s="5">
        <v>1.013408281143013</v>
      </c>
      <c r="P61" s="5">
        <v>1.0010439895169441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7.4232081795256306</v>
      </c>
      <c r="C62" s="5">
        <v>1.304274722234402</v>
      </c>
      <c r="D62" s="5">
        <v>9.8655103489590221</v>
      </c>
      <c r="E62" s="5">
        <v>1.436573690795603</v>
      </c>
      <c r="F62" s="5">
        <v>1.086400273925276</v>
      </c>
      <c r="G62" s="5">
        <v>1.0349517659218419</v>
      </c>
      <c r="H62" s="5">
        <v>1.0434630142549179</v>
      </c>
      <c r="I62" s="5">
        <v>1.0153155296920811</v>
      </c>
      <c r="J62" s="5">
        <v>1.0142022653693969</v>
      </c>
      <c r="K62" s="5">
        <v>1.0083380842222429</v>
      </c>
      <c r="L62" s="5">
        <v>1.0075891976661979</v>
      </c>
      <c r="M62" s="5">
        <v>1.004635032679311</v>
      </c>
      <c r="N62" s="5">
        <v>1.0001180230696141</v>
      </c>
      <c r="O62" s="5">
        <v>1.007354648456388</v>
      </c>
      <c r="P62" s="5">
        <v>1.007938715662285</v>
      </c>
      <c r="Q62" s="5">
        <v>1</v>
      </c>
      <c r="R62" s="5">
        <v>1.0007870270251791</v>
      </c>
      <c r="S62" s="5">
        <v>1.005445923621717</v>
      </c>
      <c r="T62" s="5">
        <v>1</v>
      </c>
      <c r="U62" s="5">
        <v>1.007848503476789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8.320647158502732</v>
      </c>
      <c r="C63" s="5">
        <v>1.272096088993846</v>
      </c>
      <c r="D63" s="5">
        <v>1.077020961227414</v>
      </c>
      <c r="E63" s="5">
        <v>1.034093515193425</v>
      </c>
      <c r="F63" s="5">
        <v>1.0753539630045621</v>
      </c>
      <c r="G63" s="5">
        <v>1.038211496944627</v>
      </c>
      <c r="H63" s="5">
        <v>1.0328640477736859</v>
      </c>
      <c r="I63" s="5">
        <v>1.007468004959684</v>
      </c>
      <c r="J63" s="5">
        <v>1.015202704749764</v>
      </c>
      <c r="K63" s="5">
        <v>1.009225395311697</v>
      </c>
      <c r="L63" s="5">
        <v>1.0081271938162171</v>
      </c>
      <c r="M63" s="5">
        <v>1.004635032679311</v>
      </c>
      <c r="N63" s="5">
        <v>1.0001180230696141</v>
      </c>
      <c r="O63" s="5">
        <v>1.007354648456388</v>
      </c>
      <c r="P63" s="5">
        <v>1.007938715662285</v>
      </c>
      <c r="Q63" s="5">
        <v>1</v>
      </c>
      <c r="R63" s="5">
        <v>1.0007870270251791</v>
      </c>
      <c r="S63" s="5">
        <v>1.005445923621717</v>
      </c>
      <c r="T63" s="5">
        <v>1</v>
      </c>
      <c r="U63" s="5">
        <v>1.007848503476789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8.6029862836084039</v>
      </c>
      <c r="C64" s="5">
        <v>1.2667783607433281</v>
      </c>
      <c r="D64" s="5">
        <v>1.0745774809605839</v>
      </c>
      <c r="E64" s="5">
        <v>1.035900196007119</v>
      </c>
      <c r="F64" s="5">
        <v>1.041086871646532</v>
      </c>
      <c r="G64" s="5">
        <v>1.055022775461796</v>
      </c>
      <c r="H64" s="5">
        <v>1.036114141666074</v>
      </c>
      <c r="I64" s="5">
        <v>1.000578032403777</v>
      </c>
      <c r="J64" s="5">
        <v>1.011343325233196</v>
      </c>
      <c r="K64" s="5">
        <v>1.015573573911517</v>
      </c>
      <c r="L64" s="5">
        <v>1.0000419740551429</v>
      </c>
      <c r="M64" s="5">
        <v>1.000808861495184</v>
      </c>
      <c r="N64" s="5">
        <v>1.000099351924371</v>
      </c>
      <c r="O64" s="5">
        <v>1.006578190702478</v>
      </c>
      <c r="P64" s="5">
        <v>1.011755527786586</v>
      </c>
      <c r="Q64" s="5">
        <v>1</v>
      </c>
      <c r="R64" s="5">
        <v>1.000918198196042</v>
      </c>
      <c r="S64" s="5">
        <v>1.005445923621717</v>
      </c>
      <c r="T64" s="5">
        <v>1</v>
      </c>
      <c r="U64" s="5">
        <v>1.007848503476789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>
        <v>8.9628910009575051</v>
      </c>
      <c r="C65" s="5">
        <v>1.167580132935097</v>
      </c>
      <c r="D65" s="5">
        <v>1.025442149051959</v>
      </c>
      <c r="E65" s="5">
        <v>1.0059073630827871</v>
      </c>
      <c r="F65" s="5">
        <v>1.005008563695309</v>
      </c>
      <c r="G65" s="5">
        <v>1.038430224060293</v>
      </c>
      <c r="H65" s="5">
        <v>1.0207654900004011</v>
      </c>
      <c r="I65" s="5">
        <v>1.00037123784092</v>
      </c>
      <c r="J65" s="5">
        <v>1.000076412463393</v>
      </c>
      <c r="K65" s="5">
        <v>1.0007907297161751</v>
      </c>
      <c r="L65" s="5">
        <v>1.0000016341003051</v>
      </c>
      <c r="M65" s="5">
        <v>1.000907519555402</v>
      </c>
      <c r="N65" s="5">
        <v>1</v>
      </c>
      <c r="O65" s="5">
        <v>1.013156381404956</v>
      </c>
      <c r="P65" s="5">
        <v>1.0007906930642889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25">
        <v>7.7985775711382708</v>
      </c>
      <c r="C66" s="25">
        <v>1.192179102205551</v>
      </c>
      <c r="D66" s="25">
        <v>1.043269630854931</v>
      </c>
      <c r="E66" s="25">
        <v>1.017884678563554</v>
      </c>
      <c r="F66" s="25">
        <v>1.0243828496167999</v>
      </c>
      <c r="G66" s="25">
        <v>1.0464412402491761</v>
      </c>
      <c r="H66" s="25">
        <v>1.0244192568641759</v>
      </c>
      <c r="I66" s="25">
        <v>1.000464614119591</v>
      </c>
      <c r="J66" s="25">
        <v>1.0041083151946539</v>
      </c>
      <c r="K66" s="25">
        <v>1.0087285240715269</v>
      </c>
      <c r="L66" s="25">
        <v>1.0000207297687329</v>
      </c>
      <c r="M66" s="25">
        <v>1.0010193308251949</v>
      </c>
      <c r="N66" s="25">
        <v>1.000069061325692</v>
      </c>
      <c r="O66" s="25">
        <v>1.009550154242689</v>
      </c>
      <c r="P66" s="25">
        <v>1.006741339819706</v>
      </c>
      <c r="Q66" s="25">
        <v>1</v>
      </c>
      <c r="R66" s="25">
        <v>1.0003977728301019</v>
      </c>
      <c r="S66" s="25">
        <v>1.0026278662876871</v>
      </c>
      <c r="T66" s="25">
        <v>1</v>
      </c>
      <c r="U66" s="25">
        <v>1.004060920714279</v>
      </c>
      <c r="V66" s="25">
        <v>1</v>
      </c>
      <c r="W66" s="25">
        <v>1</v>
      </c>
      <c r="X66" s="25">
        <v>1</v>
      </c>
      <c r="Z66" t="s">
        <v>35</v>
      </c>
    </row>
    <row r="68" spans="1:26" x14ac:dyDescent="0.3">
      <c r="A68" s="1"/>
      <c r="B68" s="9">
        <f>+C68*B66</f>
        <v>11.258054143927456</v>
      </c>
      <c r="C68" s="9">
        <f>+D68*C66</f>
        <v>1.443603534264037</v>
      </c>
      <c r="D68" s="9">
        <f>+E68*D66</f>
        <v>1.2108948492666467</v>
      </c>
      <c r="E68" s="9">
        <f t="shared" ref="E68:V68" si="0">+F68*E66</f>
        <v>1.1606729587962332</v>
      </c>
      <c r="F68" s="9">
        <f t="shared" si="0"/>
        <v>1.1402794277581454</v>
      </c>
      <c r="G68" s="9">
        <f t="shared" si="0"/>
        <v>1.1131379524605474</v>
      </c>
      <c r="H68" s="9">
        <f t="shared" si="0"/>
        <v>1.0637367007778571</v>
      </c>
      <c r="I68" s="9">
        <f t="shared" si="0"/>
        <v>1.0383802272851008</v>
      </c>
      <c r="J68" s="9">
        <f t="shared" si="0"/>
        <v>1.0378980052171816</v>
      </c>
      <c r="K68" s="9">
        <f t="shared" si="0"/>
        <v>1.0336514393031166</v>
      </c>
      <c r="L68" s="9">
        <f t="shared" si="0"/>
        <v>1.0247072573411462</v>
      </c>
      <c r="M68" s="9">
        <f t="shared" si="0"/>
        <v>1.0246860158370141</v>
      </c>
      <c r="N68" s="9">
        <f t="shared" si="0"/>
        <v>1.023642585395738</v>
      </c>
      <c r="O68" s="9">
        <f t="shared" si="0"/>
        <v>1.023571896163648</v>
      </c>
      <c r="P68" s="9">
        <f t="shared" si="0"/>
        <v>1.0138890988843217</v>
      </c>
      <c r="Q68" s="9">
        <f t="shared" si="0"/>
        <v>1.0070998962513009</v>
      </c>
      <c r="R68" s="9">
        <f t="shared" si="0"/>
        <v>1.0070998962513009</v>
      </c>
      <c r="S68" s="9">
        <f t="shared" si="0"/>
        <v>1.006699458558608</v>
      </c>
      <c r="T68" s="9">
        <f t="shared" si="0"/>
        <v>1.004060920714279</v>
      </c>
      <c r="U68" s="9">
        <f t="shared" si="0"/>
        <v>1.004060920714279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 t="shared" ref="B69:X69" si="1">1/B68</f>
        <v>8.8825296735617093E-2</v>
      </c>
      <c r="C69" s="9">
        <f t="shared" si="1"/>
        <v>0.69271096687208489</v>
      </c>
      <c r="D69" s="9">
        <f t="shared" si="1"/>
        <v>0.82583553857350145</v>
      </c>
      <c r="E69" s="9">
        <f t="shared" si="1"/>
        <v>0.86156913747445996</v>
      </c>
      <c r="F69" s="9">
        <f t="shared" si="1"/>
        <v>0.87697802455846918</v>
      </c>
      <c r="G69" s="9">
        <f t="shared" si="1"/>
        <v>0.89836124784851656</v>
      </c>
      <c r="H69" s="9">
        <f t="shared" si="1"/>
        <v>0.94008225839039905</v>
      </c>
      <c r="I69" s="9">
        <f t="shared" si="1"/>
        <v>0.96303836853148872</v>
      </c>
      <c r="J69" s="9">
        <f t="shared" si="1"/>
        <v>0.96348580975521636</v>
      </c>
      <c r="K69" s="9">
        <f t="shared" si="1"/>
        <v>0.96744411314726719</v>
      </c>
      <c r="L69" s="9">
        <f t="shared" si="1"/>
        <v>0.97588847237673004</v>
      </c>
      <c r="M69" s="9">
        <f t="shared" si="1"/>
        <v>0.97590870231907145</v>
      </c>
      <c r="N69" s="9">
        <f t="shared" si="1"/>
        <v>0.9769034761419213</v>
      </c>
      <c r="O69" s="9">
        <f t="shared" si="1"/>
        <v>0.97697094239105675</v>
      </c>
      <c r="P69" s="9">
        <f t="shared" si="1"/>
        <v>0.98630116558151659</v>
      </c>
      <c r="Q69" s="9">
        <f t="shared" si="1"/>
        <v>0.99295015690327382</v>
      </c>
      <c r="R69" s="9">
        <f t="shared" si="1"/>
        <v>0.99295015690327382</v>
      </c>
      <c r="S69" s="9">
        <f t="shared" si="1"/>
        <v>0.99334512549733534</v>
      </c>
      <c r="T69" s="9">
        <f t="shared" si="1"/>
        <v>0.99595550366466801</v>
      </c>
      <c r="U69" s="9">
        <f t="shared" si="1"/>
        <v>0.99595550366466801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6" x14ac:dyDescent="0.3">
      <c r="A71" s="1" t="s">
        <v>40</v>
      </c>
      <c r="B71" s="27">
        <f>+B60</f>
        <v>7.5673226353023706</v>
      </c>
      <c r="C71" s="27">
        <f t="shared" ref="C71:X71" si="2">+C60</f>
        <v>1.220083859146486</v>
      </c>
      <c r="D71" s="27">
        <f t="shared" si="2"/>
        <v>1.0616816016620869</v>
      </c>
      <c r="E71" s="27">
        <f t="shared" si="2"/>
        <v>1.03004765615622</v>
      </c>
      <c r="F71" s="27">
        <f t="shared" si="2"/>
        <v>1.0440538776285699</v>
      </c>
      <c r="G71" s="27">
        <f t="shared" si="2"/>
        <v>1.0543847961929249</v>
      </c>
      <c r="H71" s="27">
        <f t="shared" si="2"/>
        <v>1.028450816667646</v>
      </c>
      <c r="I71" s="27">
        <f t="shared" si="2"/>
        <v>1.0005403952898859</v>
      </c>
      <c r="J71" s="27">
        <f t="shared" si="2"/>
        <v>1.008127142449136</v>
      </c>
      <c r="K71" s="27">
        <f t="shared" si="2"/>
        <v>1.016469004841182</v>
      </c>
      <c r="L71" s="27">
        <f t="shared" si="2"/>
        <v>1.0000401382093811</v>
      </c>
      <c r="M71" s="27">
        <f t="shared" si="2"/>
        <v>1.000984270098966</v>
      </c>
      <c r="N71" s="27">
        <f t="shared" si="2"/>
        <v>1.000138122651385</v>
      </c>
      <c r="O71" s="27">
        <f t="shared" si="2"/>
        <v>1.0056920273423651</v>
      </c>
      <c r="P71" s="27">
        <f t="shared" si="2"/>
        <v>1.012438690122468</v>
      </c>
      <c r="Q71" s="27">
        <f t="shared" si="2"/>
        <v>1</v>
      </c>
      <c r="R71" s="27">
        <f t="shared" si="2"/>
        <v>1.000795545660204</v>
      </c>
      <c r="S71" s="27">
        <f t="shared" si="2"/>
        <v>1.005255732575373</v>
      </c>
      <c r="T71" s="27">
        <f t="shared" si="2"/>
        <v>1</v>
      </c>
      <c r="U71" s="27">
        <f t="shared" si="2"/>
        <v>1.0081218414285591</v>
      </c>
      <c r="V71" s="27">
        <f t="shared" si="2"/>
        <v>1</v>
      </c>
      <c r="W71" s="27">
        <f t="shared" si="2"/>
        <v>1</v>
      </c>
      <c r="X71" s="27">
        <f t="shared" si="2"/>
        <v>1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60</v>
      </c>
      <c r="M110" s="14"/>
    </row>
    <row r="111" spans="1:25" ht="15" thickBot="1" x14ac:dyDescent="0.35">
      <c r="C111" s="18" t="s">
        <v>61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FF6C-9D59-4AC7-A16F-519169897635}">
  <dimension ref="A2:AA111"/>
  <sheetViews>
    <sheetView topLeftCell="A68" zoomScale="70" zoomScaleNormal="70" workbookViewId="0">
      <selection activeCell="A74" sqref="A74:Y74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>
        <v>500</v>
      </c>
      <c r="C4" s="5">
        <v>2000</v>
      </c>
      <c r="D4" s="5">
        <v>3064.75</v>
      </c>
      <c r="E4" s="5">
        <v>3314.75</v>
      </c>
      <c r="F4" s="5">
        <v>3964.75</v>
      </c>
      <c r="G4" s="5">
        <v>3964.75</v>
      </c>
      <c r="H4" s="5">
        <v>4664.75</v>
      </c>
      <c r="I4" s="5">
        <v>4664.75</v>
      </c>
      <c r="J4" s="5">
        <v>7164.75</v>
      </c>
      <c r="K4" s="5">
        <v>7164.75</v>
      </c>
      <c r="L4" s="5">
        <v>7164.75</v>
      </c>
      <c r="M4" s="5">
        <v>7164.75</v>
      </c>
      <c r="N4" s="5">
        <v>7164.75</v>
      </c>
      <c r="O4" s="5">
        <v>7164.75</v>
      </c>
      <c r="P4" s="5">
        <v>7164.75</v>
      </c>
      <c r="Q4" s="5">
        <v>7164.75</v>
      </c>
      <c r="R4" s="5">
        <v>7164.75</v>
      </c>
      <c r="S4" s="5">
        <v>7164.75</v>
      </c>
      <c r="T4" s="5">
        <v>7566.89</v>
      </c>
      <c r="U4" s="5">
        <v>7566.89</v>
      </c>
      <c r="V4" s="5">
        <v>7566.89</v>
      </c>
      <c r="W4" s="5">
        <v>7566.89</v>
      </c>
      <c r="X4" s="5">
        <v>7566.89</v>
      </c>
      <c r="Y4" s="5">
        <v>7566.89</v>
      </c>
      <c r="Z4" s="12"/>
      <c r="AA4" s="12"/>
    </row>
    <row r="5" spans="1:27" x14ac:dyDescent="0.3">
      <c r="A5" s="4">
        <v>45139</v>
      </c>
      <c r="B5" s="5"/>
      <c r="C5" s="5">
        <v>2000</v>
      </c>
      <c r="D5" s="5">
        <v>53126.75</v>
      </c>
      <c r="E5" s="5">
        <v>53976.75</v>
      </c>
      <c r="F5" s="5">
        <v>54201.75</v>
      </c>
      <c r="G5" s="5">
        <v>54301.75</v>
      </c>
      <c r="H5" s="5">
        <v>55001.75</v>
      </c>
      <c r="I5" s="5">
        <v>55301.75</v>
      </c>
      <c r="J5" s="5">
        <v>55301.75</v>
      </c>
      <c r="K5" s="5">
        <v>55301.75</v>
      </c>
      <c r="L5" s="5">
        <v>55301.75</v>
      </c>
      <c r="M5" s="5">
        <v>55301.75</v>
      </c>
      <c r="N5" s="5">
        <v>55301.75</v>
      </c>
      <c r="O5" s="5">
        <v>55301.75</v>
      </c>
      <c r="P5" s="5">
        <v>55301.75</v>
      </c>
      <c r="Q5" s="5">
        <v>55301.75</v>
      </c>
      <c r="R5" s="5">
        <v>55301.75</v>
      </c>
      <c r="S5" s="5">
        <v>55704.52</v>
      </c>
      <c r="T5" s="5">
        <v>55780.109999999993</v>
      </c>
      <c r="U5" s="5">
        <v>55780.109999999993</v>
      </c>
      <c r="V5" s="5">
        <v>55780.109999999993</v>
      </c>
      <c r="W5" s="5">
        <v>55780.109999999993</v>
      </c>
      <c r="X5" s="5">
        <v>55780.109999999993</v>
      </c>
      <c r="Y5" s="5"/>
      <c r="Z5" s="12"/>
      <c r="AA5" s="12"/>
    </row>
    <row r="6" spans="1:27" x14ac:dyDescent="0.3">
      <c r="A6" s="4">
        <v>45170</v>
      </c>
      <c r="B6" s="5">
        <v>1000</v>
      </c>
      <c r="C6" s="5">
        <v>2200</v>
      </c>
      <c r="D6" s="5">
        <v>2250</v>
      </c>
      <c r="E6" s="5">
        <v>2625</v>
      </c>
      <c r="F6" s="5">
        <v>2725</v>
      </c>
      <c r="G6" s="5">
        <v>2925</v>
      </c>
      <c r="H6" s="5">
        <v>4125</v>
      </c>
      <c r="I6" s="5">
        <v>4775</v>
      </c>
      <c r="J6" s="5">
        <v>4775</v>
      </c>
      <c r="K6" s="5">
        <v>4775</v>
      </c>
      <c r="L6" s="5">
        <v>4875.43</v>
      </c>
      <c r="M6" s="5">
        <v>4875.43</v>
      </c>
      <c r="N6" s="5">
        <v>5101.47</v>
      </c>
      <c r="O6" s="5">
        <v>5101.47</v>
      </c>
      <c r="P6" s="5">
        <v>5101.47</v>
      </c>
      <c r="Q6" s="5">
        <v>5101.47</v>
      </c>
      <c r="R6" s="5">
        <v>5454.14</v>
      </c>
      <c r="S6" s="5">
        <v>5454.14</v>
      </c>
      <c r="T6" s="5">
        <v>5454.14</v>
      </c>
      <c r="U6" s="5">
        <v>5454.14</v>
      </c>
      <c r="V6" s="5">
        <v>5454.14</v>
      </c>
      <c r="W6" s="5">
        <v>5454.14</v>
      </c>
      <c r="X6" s="5"/>
      <c r="Y6" s="5"/>
      <c r="Z6" s="12"/>
      <c r="AA6" s="12"/>
    </row>
    <row r="7" spans="1:27" x14ac:dyDescent="0.3">
      <c r="A7" s="4">
        <v>45200</v>
      </c>
      <c r="B7" s="5">
        <v>1000</v>
      </c>
      <c r="C7" s="5">
        <v>2000</v>
      </c>
      <c r="D7" s="5">
        <v>3000</v>
      </c>
      <c r="E7" s="5">
        <v>4852.3</v>
      </c>
      <c r="F7" s="5">
        <v>4852.3</v>
      </c>
      <c r="G7" s="5">
        <v>4852.3</v>
      </c>
      <c r="H7" s="5">
        <v>5052.9000000000005</v>
      </c>
      <c r="I7" s="5">
        <v>5252.9000000000005</v>
      </c>
      <c r="J7" s="5">
        <v>5252.9000000000005</v>
      </c>
      <c r="K7" s="5">
        <v>5603.9400000000014</v>
      </c>
      <c r="L7" s="5">
        <v>5603.9400000000014</v>
      </c>
      <c r="M7" s="5">
        <v>5603.9400000000014</v>
      </c>
      <c r="N7" s="5">
        <v>5603.9400000000014</v>
      </c>
      <c r="O7" s="5">
        <v>5603.9400000000014</v>
      </c>
      <c r="P7" s="5">
        <v>5603.9400000000014</v>
      </c>
      <c r="Q7" s="5">
        <v>5703.9400000000014</v>
      </c>
      <c r="R7" s="5">
        <v>5703.9400000000014</v>
      </c>
      <c r="S7" s="5">
        <v>5703.9400000000014</v>
      </c>
      <c r="T7" s="5">
        <v>5703.9400000000014</v>
      </c>
      <c r="U7" s="5">
        <v>5703.9400000000014</v>
      </c>
      <c r="V7" s="5">
        <v>5703.9400000000014</v>
      </c>
      <c r="W7" s="5"/>
      <c r="X7" s="5"/>
      <c r="Y7" s="5"/>
      <c r="Z7" s="12"/>
      <c r="AA7" s="12"/>
    </row>
    <row r="8" spans="1:27" x14ac:dyDescent="0.3">
      <c r="A8" s="4">
        <v>45231</v>
      </c>
      <c r="B8" s="5">
        <v>1000</v>
      </c>
      <c r="C8" s="5">
        <v>2400</v>
      </c>
      <c r="D8" s="5">
        <v>4450</v>
      </c>
      <c r="E8" s="5">
        <v>4450</v>
      </c>
      <c r="F8" s="5">
        <v>6530</v>
      </c>
      <c r="G8" s="5">
        <v>6530</v>
      </c>
      <c r="H8" s="5">
        <v>6730</v>
      </c>
      <c r="I8" s="5">
        <v>6730</v>
      </c>
      <c r="J8" s="5">
        <v>7480.93</v>
      </c>
      <c r="K8" s="5">
        <v>7480.93</v>
      </c>
      <c r="L8" s="5">
        <v>7480.93</v>
      </c>
      <c r="M8" s="5">
        <v>7480.93</v>
      </c>
      <c r="N8" s="5">
        <v>8341.83</v>
      </c>
      <c r="O8" s="5">
        <v>8341.83</v>
      </c>
      <c r="P8" s="5">
        <v>8441.83</v>
      </c>
      <c r="Q8" s="5">
        <v>8441.83</v>
      </c>
      <c r="R8" s="5">
        <v>8441.83</v>
      </c>
      <c r="S8" s="5">
        <v>8441.83</v>
      </c>
      <c r="T8" s="5">
        <v>8441.83</v>
      </c>
      <c r="U8" s="5">
        <v>8441.83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>
        <v>1800</v>
      </c>
      <c r="D9" s="5">
        <v>2300</v>
      </c>
      <c r="E9" s="5">
        <v>3050</v>
      </c>
      <c r="F9" s="5">
        <v>3500</v>
      </c>
      <c r="G9" s="5">
        <v>3500</v>
      </c>
      <c r="H9" s="5">
        <v>3500</v>
      </c>
      <c r="I9" s="5">
        <v>3500</v>
      </c>
      <c r="J9" s="5">
        <v>3500</v>
      </c>
      <c r="K9" s="5">
        <v>4000</v>
      </c>
      <c r="L9" s="5">
        <v>4000</v>
      </c>
      <c r="M9" s="5">
        <v>4000</v>
      </c>
      <c r="N9" s="5">
        <v>4000</v>
      </c>
      <c r="O9" s="5">
        <v>4200</v>
      </c>
      <c r="P9" s="5">
        <v>4200</v>
      </c>
      <c r="Q9" s="5">
        <v>4200</v>
      </c>
      <c r="R9" s="5">
        <v>4200</v>
      </c>
      <c r="S9" s="5">
        <v>4200</v>
      </c>
      <c r="T9" s="5">
        <v>4200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/>
      <c r="C10" s="5">
        <v>1500</v>
      </c>
      <c r="D10" s="5">
        <v>1500</v>
      </c>
      <c r="E10" s="5">
        <v>1500</v>
      </c>
      <c r="F10" s="5">
        <v>1900</v>
      </c>
      <c r="G10" s="5">
        <v>2050.9899999999998</v>
      </c>
      <c r="H10" s="5">
        <v>2351.42</v>
      </c>
      <c r="I10" s="5">
        <v>2351.42</v>
      </c>
      <c r="J10" s="5">
        <v>3051.42</v>
      </c>
      <c r="K10" s="5">
        <v>3152.9</v>
      </c>
      <c r="L10" s="5">
        <v>3152.9</v>
      </c>
      <c r="M10" s="5">
        <v>3152.9</v>
      </c>
      <c r="N10" s="5">
        <v>3252.9</v>
      </c>
      <c r="O10" s="5">
        <v>3252.9</v>
      </c>
      <c r="P10" s="5">
        <v>3252.9</v>
      </c>
      <c r="Q10" s="5">
        <v>4802.8999999999996</v>
      </c>
      <c r="R10" s="5">
        <v>4802.8999999999996</v>
      </c>
      <c r="S10" s="5">
        <v>4802.8999999999996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/>
      <c r="C11" s="5">
        <v>1500</v>
      </c>
      <c r="D11" s="5">
        <v>1750</v>
      </c>
      <c r="E11" s="5">
        <v>1750</v>
      </c>
      <c r="F11" s="5">
        <v>1825.3</v>
      </c>
      <c r="G11" s="5">
        <v>2175.9899999999998</v>
      </c>
      <c r="H11" s="5">
        <v>2175.9899999999998</v>
      </c>
      <c r="I11" s="5">
        <v>2175.9899999999998</v>
      </c>
      <c r="J11" s="5">
        <v>2175.9899999999998</v>
      </c>
      <c r="K11" s="5">
        <v>2329.1</v>
      </c>
      <c r="L11" s="5">
        <v>2329.1</v>
      </c>
      <c r="M11" s="5">
        <v>2529.1</v>
      </c>
      <c r="N11" s="5">
        <v>2529.1</v>
      </c>
      <c r="O11" s="5">
        <v>2679.1</v>
      </c>
      <c r="P11" s="5">
        <v>3029.1</v>
      </c>
      <c r="Q11" s="5">
        <v>3029.1</v>
      </c>
      <c r="R11" s="5">
        <v>3029.1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>
        <v>1500</v>
      </c>
      <c r="D12" s="5">
        <v>2500</v>
      </c>
      <c r="E12" s="5">
        <v>3403.95</v>
      </c>
      <c r="F12" s="5">
        <v>4303.95</v>
      </c>
      <c r="G12" s="5">
        <v>4303.95</v>
      </c>
      <c r="H12" s="5">
        <v>4555.51</v>
      </c>
      <c r="I12" s="5">
        <v>4555.51</v>
      </c>
      <c r="J12" s="5">
        <v>4809.21</v>
      </c>
      <c r="K12" s="5">
        <v>4809.21</v>
      </c>
      <c r="L12" s="5">
        <v>4909.21</v>
      </c>
      <c r="M12" s="5">
        <v>4909.21</v>
      </c>
      <c r="N12" s="5">
        <v>4984.21</v>
      </c>
      <c r="O12" s="5">
        <v>4984.21</v>
      </c>
      <c r="P12" s="5">
        <v>4984.21</v>
      </c>
      <c r="Q12" s="5">
        <v>5034.21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>
        <v>1004.38</v>
      </c>
      <c r="E13" s="5">
        <v>2055.04</v>
      </c>
      <c r="F13" s="5">
        <v>2455.04</v>
      </c>
      <c r="G13" s="5">
        <v>2455.04</v>
      </c>
      <c r="H13" s="5">
        <v>2455.04</v>
      </c>
      <c r="I13" s="5">
        <v>2455.04</v>
      </c>
      <c r="J13" s="5">
        <v>2455.04</v>
      </c>
      <c r="K13" s="5">
        <v>2655.04</v>
      </c>
      <c r="L13" s="5">
        <v>3057.67</v>
      </c>
      <c r="M13" s="5">
        <v>3132.67</v>
      </c>
      <c r="N13" s="5">
        <v>3132.67</v>
      </c>
      <c r="O13" s="5">
        <v>3132.67</v>
      </c>
      <c r="P13" s="5">
        <v>3332.67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>
        <v>1000</v>
      </c>
      <c r="D14" s="5">
        <v>1000</v>
      </c>
      <c r="E14" s="5">
        <v>1200</v>
      </c>
      <c r="F14" s="5">
        <v>1200</v>
      </c>
      <c r="G14" s="5">
        <v>1400.39</v>
      </c>
      <c r="H14" s="5">
        <v>1400.39</v>
      </c>
      <c r="I14" s="5">
        <v>1602.69</v>
      </c>
      <c r="J14" s="5">
        <v>1702.69</v>
      </c>
      <c r="K14" s="5">
        <v>2105.33</v>
      </c>
      <c r="L14" s="5">
        <v>2180.33</v>
      </c>
      <c r="M14" s="5">
        <v>3130.33</v>
      </c>
      <c r="N14" s="5">
        <v>3130.33</v>
      </c>
      <c r="O14" s="5">
        <v>3430.33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/>
      <c r="C15" s="5">
        <v>1500</v>
      </c>
      <c r="D15" s="5">
        <v>1700</v>
      </c>
      <c r="E15" s="5">
        <v>1750.79</v>
      </c>
      <c r="F15" s="5">
        <v>2151.5700000000002</v>
      </c>
      <c r="G15" s="5">
        <v>2151.5700000000002</v>
      </c>
      <c r="H15" s="5">
        <v>2151.5700000000002</v>
      </c>
      <c r="I15" s="5">
        <v>2351.5700000000002</v>
      </c>
      <c r="J15" s="5">
        <v>2351.5700000000002</v>
      </c>
      <c r="K15" s="5">
        <v>2426.5700000000002</v>
      </c>
      <c r="L15" s="5">
        <v>2426.5700000000002</v>
      </c>
      <c r="M15" s="5">
        <v>2426.5700000000002</v>
      </c>
      <c r="N15" s="5">
        <v>2426.5700000000002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/>
      <c r="C16" s="5">
        <v>1501.1</v>
      </c>
      <c r="D16" s="5">
        <v>1701.1</v>
      </c>
      <c r="E16" s="5">
        <v>1701.1</v>
      </c>
      <c r="F16" s="5">
        <v>1701.1</v>
      </c>
      <c r="G16" s="5">
        <v>1751.72</v>
      </c>
      <c r="H16" s="5">
        <v>1751.72</v>
      </c>
      <c r="I16" s="5">
        <v>1751.72</v>
      </c>
      <c r="J16" s="5">
        <v>1951.72</v>
      </c>
      <c r="K16" s="5">
        <v>1951.72</v>
      </c>
      <c r="L16" s="5">
        <v>1951.72</v>
      </c>
      <c r="M16" s="5">
        <v>1951.72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/>
      <c r="C17" s="5"/>
      <c r="D17" s="5">
        <v>1205.75</v>
      </c>
      <c r="E17" s="5">
        <v>1205.75</v>
      </c>
      <c r="F17" s="5">
        <v>2010.68</v>
      </c>
      <c r="G17" s="5">
        <v>6417.1900000000014</v>
      </c>
      <c r="H17" s="5">
        <v>6417.1900000000014</v>
      </c>
      <c r="I17" s="5">
        <v>6617.1900000000014</v>
      </c>
      <c r="J17" s="5">
        <v>6617.1900000000014</v>
      </c>
      <c r="K17" s="5">
        <v>6617.1900000000014</v>
      </c>
      <c r="L17" s="5">
        <v>6617.1900000000014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/>
      <c r="C18" s="5"/>
      <c r="D18" s="5">
        <v>1005.75</v>
      </c>
      <c r="E18" s="5">
        <v>1707.26</v>
      </c>
      <c r="F18" s="5">
        <v>27816.66</v>
      </c>
      <c r="G18" s="5">
        <v>27816.66</v>
      </c>
      <c r="H18" s="5">
        <v>27916.66</v>
      </c>
      <c r="I18" s="5">
        <v>28116.66</v>
      </c>
      <c r="J18" s="5">
        <v>28116.66</v>
      </c>
      <c r="K18" s="5">
        <v>28116.66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/>
      <c r="C19" s="5"/>
      <c r="D19" s="5">
        <v>500</v>
      </c>
      <c r="E19" s="5">
        <v>2863.28</v>
      </c>
      <c r="F19" s="5">
        <v>2863.28</v>
      </c>
      <c r="G19" s="5">
        <v>2863.28</v>
      </c>
      <c r="H19" s="5">
        <v>2863.28</v>
      </c>
      <c r="I19" s="5">
        <v>2863.28</v>
      </c>
      <c r="J19" s="5">
        <v>2863.28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/>
      <c r="C20" s="5"/>
      <c r="D20" s="5">
        <v>1408.22</v>
      </c>
      <c r="E20" s="5">
        <v>1812.71</v>
      </c>
      <c r="F20" s="5">
        <v>1812.71</v>
      </c>
      <c r="G20" s="5">
        <v>1812.71</v>
      </c>
      <c r="H20" s="5">
        <v>1912.71</v>
      </c>
      <c r="I20" s="5">
        <v>3912.71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>
        <v>200</v>
      </c>
      <c r="D21" s="5">
        <v>1206.58</v>
      </c>
      <c r="E21" s="5">
        <v>27856.58</v>
      </c>
      <c r="F21" s="5">
        <v>27856.58</v>
      </c>
      <c r="G21" s="5">
        <v>27856.58</v>
      </c>
      <c r="H21" s="5">
        <v>27856.58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/>
      <c r="C22" s="5">
        <v>1002.19</v>
      </c>
      <c r="D22" s="5">
        <v>1402.19</v>
      </c>
      <c r="E22" s="5">
        <v>1402.19</v>
      </c>
      <c r="F22" s="5">
        <v>1402.19</v>
      </c>
      <c r="G22" s="5">
        <v>2702.19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/>
      <c r="C23" s="5">
        <v>1150</v>
      </c>
      <c r="D23" s="5">
        <v>1450</v>
      </c>
      <c r="E23" s="5">
        <v>1450</v>
      </c>
      <c r="F23" s="5">
        <v>2950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1000</v>
      </c>
      <c r="C24" s="5">
        <v>1000</v>
      </c>
      <c r="D24" s="5">
        <v>1000</v>
      </c>
      <c r="E24" s="5">
        <v>1000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>
        <v>1000</v>
      </c>
      <c r="C25" s="5">
        <v>1000</v>
      </c>
      <c r="D25" s="5">
        <v>1000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>
        <v>1000</v>
      </c>
      <c r="C26" s="5">
        <v>2200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>
        <v>4</v>
      </c>
      <c r="C31" s="8">
        <v>1.532375</v>
      </c>
      <c r="D31" s="8">
        <v>1.0815727220817359</v>
      </c>
      <c r="E31" s="8">
        <v>1.1960932196998271</v>
      </c>
      <c r="F31" s="8">
        <v>1</v>
      </c>
      <c r="G31" s="8">
        <v>1.1765558988586919</v>
      </c>
      <c r="H31" s="8">
        <v>1</v>
      </c>
      <c r="I31" s="8">
        <v>1.5359344016292411</v>
      </c>
      <c r="J31" s="8">
        <v>0.99999999999999989</v>
      </c>
      <c r="K31" s="8">
        <v>0.99999999999999989</v>
      </c>
      <c r="L31" s="8">
        <v>0.99999999999999989</v>
      </c>
      <c r="M31" s="8">
        <v>0.99999999999999989</v>
      </c>
      <c r="N31" s="8">
        <v>0.99999999999999989</v>
      </c>
      <c r="O31" s="8">
        <v>0.99999999999999989</v>
      </c>
      <c r="P31" s="8">
        <v>0.99999999999999989</v>
      </c>
      <c r="Q31" s="8">
        <v>0.99999999999999989</v>
      </c>
      <c r="R31" s="8">
        <v>0.99999999999999989</v>
      </c>
      <c r="S31" s="8">
        <v>1.0561275690010119</v>
      </c>
      <c r="T31" s="8">
        <v>1</v>
      </c>
      <c r="U31" s="8">
        <v>1</v>
      </c>
      <c r="V31" s="8">
        <v>0.99999999999999989</v>
      </c>
      <c r="W31" s="8">
        <v>0.99999999999999989</v>
      </c>
      <c r="X31" s="8">
        <v>0.99999999999999989</v>
      </c>
    </row>
    <row r="32" spans="1:27" ht="15.6" x14ac:dyDescent="0.3">
      <c r="A32" s="7">
        <v>1</v>
      </c>
      <c r="B32" s="8"/>
      <c r="C32" s="8">
        <v>26.563375000000001</v>
      </c>
      <c r="D32" s="8">
        <v>1.015999472958538</v>
      </c>
      <c r="E32" s="8">
        <v>1.004168461420889</v>
      </c>
      <c r="F32" s="8">
        <v>1.001844958880479</v>
      </c>
      <c r="G32" s="8">
        <v>1.012890928929546</v>
      </c>
      <c r="H32" s="8">
        <v>1.005454371906348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1.0072831329930789</v>
      </c>
      <c r="S32" s="8">
        <v>1.001356981444234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>
        <v>2.2000000000000002</v>
      </c>
      <c r="C33" s="8">
        <v>1.0227272727272729</v>
      </c>
      <c r="D33" s="8">
        <v>1.166666666666667</v>
      </c>
      <c r="E33" s="8">
        <v>1.038095238095238</v>
      </c>
      <c r="F33" s="8">
        <v>1.073394495412844</v>
      </c>
      <c r="G33" s="8">
        <v>1.4102564102564099</v>
      </c>
      <c r="H33" s="8">
        <v>1.157575757575757</v>
      </c>
      <c r="I33" s="8">
        <v>1</v>
      </c>
      <c r="J33" s="8">
        <v>1</v>
      </c>
      <c r="K33" s="8">
        <v>1.0210324607329839</v>
      </c>
      <c r="L33" s="8">
        <v>1</v>
      </c>
      <c r="M33" s="8">
        <v>1.0463630900248799</v>
      </c>
      <c r="N33" s="8">
        <v>0.99999999999999989</v>
      </c>
      <c r="O33" s="8">
        <v>0.99999999999999989</v>
      </c>
      <c r="P33" s="8">
        <v>0.99999999999999989</v>
      </c>
      <c r="Q33" s="8">
        <v>1.069131054382364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>
        <v>2</v>
      </c>
      <c r="C34" s="8">
        <v>1.5</v>
      </c>
      <c r="D34" s="8">
        <v>1.6174333333333331</v>
      </c>
      <c r="E34" s="8">
        <v>1</v>
      </c>
      <c r="F34" s="8">
        <v>1</v>
      </c>
      <c r="G34" s="8">
        <v>1.041341219627806</v>
      </c>
      <c r="H34" s="8">
        <v>1.039581230580459</v>
      </c>
      <c r="I34" s="8">
        <v>1</v>
      </c>
      <c r="J34" s="8">
        <v>1.0668278474747279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1.0178445879149309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>
        <v>2.4</v>
      </c>
      <c r="C35" s="8">
        <v>1.854166666666667</v>
      </c>
      <c r="D35" s="8">
        <v>1</v>
      </c>
      <c r="E35" s="8">
        <v>1.4674157303370789</v>
      </c>
      <c r="F35" s="8">
        <v>1</v>
      </c>
      <c r="G35" s="8">
        <v>1.03062787136294</v>
      </c>
      <c r="H35" s="8">
        <v>0.99999999999999989</v>
      </c>
      <c r="I35" s="8">
        <v>1.111579494799406</v>
      </c>
      <c r="J35" s="8">
        <v>1</v>
      </c>
      <c r="K35" s="8">
        <v>1</v>
      </c>
      <c r="L35" s="8">
        <v>1</v>
      </c>
      <c r="M35" s="8">
        <v>1.115079274902987</v>
      </c>
      <c r="N35" s="8">
        <v>1</v>
      </c>
      <c r="O35" s="8">
        <v>1.0119877772623029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>
        <v>1.2777777777777779</v>
      </c>
      <c r="D36" s="8">
        <v>1.326086956521739</v>
      </c>
      <c r="E36" s="8">
        <v>1.1475409836065571</v>
      </c>
      <c r="F36" s="8">
        <v>1</v>
      </c>
      <c r="G36" s="8">
        <v>1</v>
      </c>
      <c r="H36" s="8">
        <v>1</v>
      </c>
      <c r="I36" s="8">
        <v>1</v>
      </c>
      <c r="J36" s="8">
        <v>1.142857142857143</v>
      </c>
      <c r="K36" s="8">
        <v>1</v>
      </c>
      <c r="L36" s="8">
        <v>1</v>
      </c>
      <c r="M36" s="8">
        <v>1</v>
      </c>
      <c r="N36" s="8">
        <v>1.05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/>
      <c r="C37" s="8">
        <v>1</v>
      </c>
      <c r="D37" s="8">
        <v>1</v>
      </c>
      <c r="E37" s="8">
        <v>1.2666666666666671</v>
      </c>
      <c r="F37" s="8">
        <v>1.079468421052632</v>
      </c>
      <c r="G37" s="8">
        <v>1.1464804801583619</v>
      </c>
      <c r="H37" s="8">
        <v>1</v>
      </c>
      <c r="I37" s="8">
        <v>1.29769245817421</v>
      </c>
      <c r="J37" s="8">
        <v>1.0332566477246661</v>
      </c>
      <c r="K37" s="8">
        <v>1</v>
      </c>
      <c r="L37" s="8">
        <v>1</v>
      </c>
      <c r="M37" s="8">
        <v>1.0317168321228081</v>
      </c>
      <c r="N37" s="8">
        <v>1</v>
      </c>
      <c r="O37" s="8">
        <v>1</v>
      </c>
      <c r="P37" s="8">
        <v>1.4764978941867259</v>
      </c>
      <c r="Q37" s="8">
        <v>0.99999999999999989</v>
      </c>
      <c r="R37" s="8">
        <v>0.99999999999999989</v>
      </c>
      <c r="T37" s="8"/>
      <c r="U37" s="8"/>
      <c r="V37" s="8"/>
    </row>
    <row r="38" spans="1:22" ht="15.6" x14ac:dyDescent="0.3">
      <c r="A38" s="7">
        <v>7</v>
      </c>
      <c r="B38" s="8"/>
      <c r="C38" s="8">
        <v>1.166666666666667</v>
      </c>
      <c r="D38" s="8">
        <v>1</v>
      </c>
      <c r="E38" s="8">
        <v>1.043028571428571</v>
      </c>
      <c r="F38" s="8">
        <v>1.1921273215361861</v>
      </c>
      <c r="G38" s="8">
        <v>1</v>
      </c>
      <c r="H38" s="8">
        <v>1</v>
      </c>
      <c r="I38" s="8">
        <v>1</v>
      </c>
      <c r="J38" s="8">
        <v>1.0703633748316861</v>
      </c>
      <c r="K38" s="8">
        <v>1</v>
      </c>
      <c r="L38" s="8">
        <v>1.0858700785711219</v>
      </c>
      <c r="M38" s="8">
        <v>1</v>
      </c>
      <c r="N38" s="8">
        <v>1.0593096358388361</v>
      </c>
      <c r="O38" s="8">
        <v>1.130640886864992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>
        <v>1.666666666666667</v>
      </c>
      <c r="D39" s="8">
        <v>1.36158</v>
      </c>
      <c r="E39" s="8">
        <v>1.264398713259596</v>
      </c>
      <c r="F39" s="8">
        <v>1</v>
      </c>
      <c r="G39" s="8">
        <v>1.058448634393987</v>
      </c>
      <c r="H39" s="8">
        <v>1</v>
      </c>
      <c r="I39" s="8">
        <v>1.0556908008104471</v>
      </c>
      <c r="J39" s="8">
        <v>1</v>
      </c>
      <c r="K39" s="8">
        <v>1.0207934359281461</v>
      </c>
      <c r="L39" s="8">
        <v>1</v>
      </c>
      <c r="M39" s="8">
        <v>1.015277407159197</v>
      </c>
      <c r="N39" s="8">
        <v>1</v>
      </c>
      <c r="O39" s="8">
        <v>1</v>
      </c>
      <c r="P39" s="8">
        <v>1.010031680045584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>
        <v>2.0460781775821899</v>
      </c>
      <c r="E40" s="8">
        <v>1.194643413266895</v>
      </c>
      <c r="F40" s="8">
        <v>1</v>
      </c>
      <c r="G40" s="8">
        <v>1</v>
      </c>
      <c r="H40" s="8">
        <v>1</v>
      </c>
      <c r="I40" s="8">
        <v>1</v>
      </c>
      <c r="J40" s="8">
        <v>1.0814650677789359</v>
      </c>
      <c r="K40" s="8">
        <v>1.151647432807039</v>
      </c>
      <c r="L40" s="8">
        <v>1.024528480836715</v>
      </c>
      <c r="M40" s="8">
        <v>1</v>
      </c>
      <c r="N40" s="8">
        <v>1</v>
      </c>
      <c r="O40" s="8">
        <v>1.0638433029971239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>
        <v>1</v>
      </c>
      <c r="D41" s="8">
        <v>1.2</v>
      </c>
      <c r="E41" s="8">
        <v>1</v>
      </c>
      <c r="F41" s="8">
        <v>1.1669916666666671</v>
      </c>
      <c r="G41" s="8">
        <v>1</v>
      </c>
      <c r="H41" s="8">
        <v>1.144459757638943</v>
      </c>
      <c r="I41" s="8">
        <v>1.0623950982410819</v>
      </c>
      <c r="J41" s="8">
        <v>1.236472875273831</v>
      </c>
      <c r="K41" s="8">
        <v>1.0356238689421611</v>
      </c>
      <c r="L41" s="8">
        <v>1.4357138598285579</v>
      </c>
      <c r="M41" s="8">
        <v>1</v>
      </c>
      <c r="N41" s="8">
        <v>1.095836541195337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/>
      <c r="C42" s="8">
        <v>1.1333333333333331</v>
      </c>
      <c r="D42" s="8">
        <v>1.0298764705882351</v>
      </c>
      <c r="E42" s="8">
        <v>1.2289138046253401</v>
      </c>
      <c r="F42" s="8">
        <v>1</v>
      </c>
      <c r="G42" s="8">
        <v>1</v>
      </c>
      <c r="H42" s="8">
        <v>1.0929553767713811</v>
      </c>
      <c r="I42" s="8">
        <v>1</v>
      </c>
      <c r="J42" s="8">
        <v>1.031893585987234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/>
      <c r="C43" s="8">
        <v>1.133235627206715</v>
      </c>
      <c r="D43" s="8">
        <v>1</v>
      </c>
      <c r="E43" s="8">
        <v>1</v>
      </c>
      <c r="F43" s="8">
        <v>1.0297572159191111</v>
      </c>
      <c r="G43" s="8">
        <v>1</v>
      </c>
      <c r="H43" s="8">
        <v>1</v>
      </c>
      <c r="I43" s="8">
        <v>1.114173498047633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/>
      <c r="C44" s="8"/>
      <c r="D44" s="8">
        <v>1</v>
      </c>
      <c r="E44" s="8">
        <v>1.6675761973875181</v>
      </c>
      <c r="F44" s="8">
        <v>3.1915521117233969</v>
      </c>
      <c r="G44" s="8">
        <v>0.99999999999999989</v>
      </c>
      <c r="H44" s="8">
        <v>1.031166289294847</v>
      </c>
      <c r="I44" s="8">
        <v>1</v>
      </c>
      <c r="J44" s="8">
        <v>1</v>
      </c>
      <c r="K44" s="8">
        <v>1</v>
      </c>
      <c r="U44" s="8"/>
      <c r="V44" s="8"/>
    </row>
    <row r="45" spans="1:22" ht="15.6" x14ac:dyDescent="0.3">
      <c r="A45" s="7">
        <v>14</v>
      </c>
      <c r="B45" s="8"/>
      <c r="C45" s="8"/>
      <c r="D45" s="8">
        <v>1.697499378573204</v>
      </c>
      <c r="E45" s="8">
        <v>16.293159799913312</v>
      </c>
      <c r="F45" s="8">
        <v>0.99999999999999989</v>
      </c>
      <c r="G45" s="8">
        <v>1.003594967907721</v>
      </c>
      <c r="H45" s="8">
        <v>1.0071641808153271</v>
      </c>
      <c r="I45" s="8">
        <v>0.99999999999999989</v>
      </c>
      <c r="J45" s="8">
        <v>0.99999999999999989</v>
      </c>
      <c r="V45" s="8"/>
    </row>
    <row r="46" spans="1:22" ht="15.6" x14ac:dyDescent="0.3">
      <c r="A46" s="7">
        <v>15</v>
      </c>
      <c r="B46" s="8"/>
      <c r="C46" s="8"/>
      <c r="D46" s="8">
        <v>5.7265599999999992</v>
      </c>
      <c r="E46" s="8">
        <v>1</v>
      </c>
      <c r="F46" s="8">
        <v>1</v>
      </c>
      <c r="G46" s="8">
        <v>1</v>
      </c>
      <c r="H46" s="8">
        <v>1</v>
      </c>
      <c r="I46" s="8">
        <v>1</v>
      </c>
    </row>
    <row r="47" spans="1:22" ht="15.6" x14ac:dyDescent="0.3">
      <c r="A47" s="7">
        <v>16</v>
      </c>
      <c r="B47" s="8"/>
      <c r="C47" s="8"/>
      <c r="D47" s="8">
        <v>1.28723494908466</v>
      </c>
      <c r="E47" s="8">
        <v>1</v>
      </c>
      <c r="F47" s="8">
        <v>1</v>
      </c>
      <c r="G47" s="8">
        <v>1.055166022143641</v>
      </c>
      <c r="H47" s="8">
        <v>2.0456368189636689</v>
      </c>
    </row>
    <row r="48" spans="1:22" ht="15.6" x14ac:dyDescent="0.3">
      <c r="A48" s="7">
        <v>17</v>
      </c>
      <c r="B48" s="8"/>
      <c r="C48" s="8">
        <v>6.0328999999999997</v>
      </c>
      <c r="D48" s="8">
        <v>23.087221734157701</v>
      </c>
      <c r="E48" s="8">
        <v>1</v>
      </c>
      <c r="F48" s="8">
        <v>1</v>
      </c>
      <c r="G48" s="8">
        <v>1</v>
      </c>
    </row>
    <row r="49" spans="1:25" ht="15.6" x14ac:dyDescent="0.3">
      <c r="A49" s="7">
        <v>18</v>
      </c>
      <c r="B49" s="8"/>
      <c r="C49" s="8">
        <v>1.399125914247797</v>
      </c>
      <c r="D49" s="8">
        <v>1</v>
      </c>
      <c r="E49" s="8">
        <v>1</v>
      </c>
      <c r="F49" s="8">
        <v>1.927121146207005</v>
      </c>
    </row>
    <row r="50" spans="1:25" ht="15.6" x14ac:dyDescent="0.3">
      <c r="A50" s="7">
        <v>19</v>
      </c>
      <c r="B50" s="8"/>
      <c r="C50" s="8">
        <v>1.2608695652173909</v>
      </c>
      <c r="D50" s="8">
        <v>0.99999999999999989</v>
      </c>
      <c r="E50" s="8">
        <v>2.0344827586206899</v>
      </c>
    </row>
    <row r="51" spans="1:25" ht="15.6" x14ac:dyDescent="0.3">
      <c r="A51" s="7">
        <v>20</v>
      </c>
      <c r="B51" s="8">
        <v>1</v>
      </c>
      <c r="C51" s="8">
        <v>1</v>
      </c>
      <c r="D51" s="8">
        <v>1</v>
      </c>
    </row>
    <row r="52" spans="1:25" ht="15.6" x14ac:dyDescent="0.3">
      <c r="A52" s="7">
        <v>21</v>
      </c>
      <c r="B52" s="8">
        <v>1</v>
      </c>
      <c r="C52" s="8">
        <v>1</v>
      </c>
    </row>
    <row r="53" spans="1:25" ht="15.6" x14ac:dyDescent="0.3">
      <c r="A53" s="7">
        <v>22</v>
      </c>
      <c r="B53" s="8">
        <v>2.2000000000000002</v>
      </c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1.9692307692307689</v>
      </c>
      <c r="C58" s="5">
        <v>3.342193037026068</v>
      </c>
      <c r="D58" s="5">
        <v>1.411203464946303</v>
      </c>
      <c r="E58" s="5">
        <v>1.2751239535712231</v>
      </c>
      <c r="F58" s="5">
        <v>1.043587253114439</v>
      </c>
      <c r="G58" s="5">
        <v>1.0235819334233101</v>
      </c>
      <c r="H58" s="5">
        <v>1.0292706849975719</v>
      </c>
      <c r="I58" s="5">
        <v>1.0333514554089951</v>
      </c>
      <c r="J58" s="5">
        <v>1.0130444845399811</v>
      </c>
      <c r="K58" s="5">
        <v>1.0061433263422179</v>
      </c>
      <c r="L58" s="5">
        <v>1.011729862698366</v>
      </c>
      <c r="M58" s="5">
        <v>1.012168252310969</v>
      </c>
      <c r="N58" s="5">
        <v>1.006338807299771</v>
      </c>
      <c r="O58" s="5">
        <v>1.006515466414174</v>
      </c>
      <c r="P58" s="5">
        <v>1.017511339880171</v>
      </c>
      <c r="Q58" s="5">
        <v>1.0037619842778991</v>
      </c>
      <c r="R58" s="5">
        <v>1.0044226754325909</v>
      </c>
      <c r="S58" s="5">
        <v>1.0055121093795969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1.4</v>
      </c>
      <c r="C59" s="5">
        <v>1.25218566576762</v>
      </c>
      <c r="D59" s="5">
        <v>3.1544702848401371</v>
      </c>
      <c r="E59" s="5">
        <v>1.622101835105916</v>
      </c>
      <c r="F59" s="5">
        <v>1.081502411011193</v>
      </c>
      <c r="G59" s="5">
        <v>1.0090540041203491</v>
      </c>
      <c r="H59" s="5">
        <v>1.0471359165490921</v>
      </c>
      <c r="I59" s="5">
        <v>1.030806777881476</v>
      </c>
      <c r="J59" s="5">
        <v>1.0256713709805121</v>
      </c>
      <c r="K59" s="5">
        <v>1.0141536934218081</v>
      </c>
      <c r="L59" s="5">
        <v>1.012593869304423</v>
      </c>
      <c r="M59" s="5">
        <v>1.012168252310969</v>
      </c>
      <c r="N59" s="5">
        <v>1.006338807299771</v>
      </c>
      <c r="O59" s="5">
        <v>1.006515466414174</v>
      </c>
      <c r="P59" s="5">
        <v>1.017511339880171</v>
      </c>
      <c r="Q59" s="5">
        <v>1.0037619842778991</v>
      </c>
      <c r="R59" s="5">
        <v>1.0044226754325909</v>
      </c>
      <c r="S59" s="5">
        <v>1.0055121093795969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1.4</v>
      </c>
      <c r="C60" s="5">
        <v>1.392119829327304</v>
      </c>
      <c r="D60" s="5">
        <v>5.222450441295309</v>
      </c>
      <c r="E60" s="5">
        <v>1.7443487844555241</v>
      </c>
      <c r="F60" s="5">
        <v>1.089496895491209</v>
      </c>
      <c r="G60" s="5">
        <v>1.002918935044063</v>
      </c>
      <c r="H60" s="5">
        <v>1.060446658962042</v>
      </c>
      <c r="I60" s="5">
        <v>1.0069279088730581</v>
      </c>
      <c r="J60" s="5">
        <v>1.01568797405803</v>
      </c>
      <c r="K60" s="5">
        <v>1.0280879316666229</v>
      </c>
      <c r="L60" s="5">
        <v>1.0726804551873079</v>
      </c>
      <c r="M60" s="5">
        <v>1.0090763962868721</v>
      </c>
      <c r="N60" s="5">
        <v>1.0309093874662909</v>
      </c>
      <c r="O60" s="5">
        <v>1.0244446274657579</v>
      </c>
      <c r="P60" s="5">
        <v>1.0576037256734381</v>
      </c>
      <c r="Q60" s="5">
        <v>1.0112748903106339</v>
      </c>
      <c r="R60" s="5">
        <v>1.004800335047344</v>
      </c>
      <c r="S60" s="5">
        <v>1.0055121093795969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1.4</v>
      </c>
      <c r="C61" s="5">
        <v>1.0952380952380949</v>
      </c>
      <c r="D61" s="5">
        <v>1</v>
      </c>
      <c r="E61" s="5">
        <v>1.048845981131775</v>
      </c>
      <c r="F61" s="5">
        <v>1.041839011208993</v>
      </c>
      <c r="G61" s="5">
        <v>1.0030738426137249</v>
      </c>
      <c r="H61" s="5">
        <v>1.0672934130454399</v>
      </c>
      <c r="I61" s="5">
        <v>1</v>
      </c>
      <c r="J61" s="5">
        <v>1</v>
      </c>
      <c r="K61" s="5">
        <v>1</v>
      </c>
      <c r="L61" s="5">
        <v>1.144847544148007</v>
      </c>
      <c r="M61" s="5">
        <v>1</v>
      </c>
      <c r="N61" s="5">
        <v>1.026673281640514</v>
      </c>
      <c r="O61" s="5">
        <v>1.0509448887456261</v>
      </c>
      <c r="P61" s="5">
        <v>1.1420175906538219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2.1142857142857139</v>
      </c>
      <c r="C62" s="5">
        <v>3.0319540876770752</v>
      </c>
      <c r="D62" s="5">
        <v>2.459229041026096</v>
      </c>
      <c r="E62" s="5">
        <v>1.942309177916409</v>
      </c>
      <c r="F62" s="5">
        <v>1.1927503861788591</v>
      </c>
      <c r="G62" s="5">
        <v>1.051964579646617</v>
      </c>
      <c r="H62" s="5">
        <v>1.0896466931498081</v>
      </c>
      <c r="I62" s="5">
        <v>1.073591609481376</v>
      </c>
      <c r="J62" s="5">
        <v>1.0442091027952149</v>
      </c>
      <c r="K62" s="5">
        <v>1.0163640856007381</v>
      </c>
      <c r="L62" s="5">
        <v>1.042008647633569</v>
      </c>
      <c r="M62" s="5">
        <v>1.0173697170174889</v>
      </c>
      <c r="N62" s="5">
        <v>1.018649652457652</v>
      </c>
      <c r="O62" s="5">
        <v>1.020647196712442</v>
      </c>
      <c r="P62" s="5">
        <v>1.056041573571916</v>
      </c>
      <c r="Q62" s="5">
        <v>1.0086413817977951</v>
      </c>
      <c r="R62" s="5">
        <v>1.00104044757044</v>
      </c>
      <c r="S62" s="5">
        <v>1.0095807584075409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1.4</v>
      </c>
      <c r="C63" s="5">
        <v>1.744933055000655</v>
      </c>
      <c r="D63" s="5">
        <v>3.4228725591654992</v>
      </c>
      <c r="E63" s="5">
        <v>2.473597890589446</v>
      </c>
      <c r="F63" s="5">
        <v>1.292295788504364</v>
      </c>
      <c r="G63" s="5">
        <v>1.0219741753836431</v>
      </c>
      <c r="H63" s="5">
        <v>1.110115201957014</v>
      </c>
      <c r="I63" s="5">
        <v>1.053460945839398</v>
      </c>
      <c r="J63" s="5">
        <v>1.055261378494019</v>
      </c>
      <c r="K63" s="5">
        <v>1.0190914332008609</v>
      </c>
      <c r="L63" s="5">
        <v>1.0455093682697001</v>
      </c>
      <c r="M63" s="5">
        <v>1.0173697170174889</v>
      </c>
      <c r="N63" s="5">
        <v>1.018649652457652</v>
      </c>
      <c r="O63" s="5">
        <v>1.020647196712442</v>
      </c>
      <c r="P63" s="5">
        <v>1.056041573571916</v>
      </c>
      <c r="Q63" s="5">
        <v>1.0086413817977951</v>
      </c>
      <c r="R63" s="5">
        <v>1.00104044757044</v>
      </c>
      <c r="S63" s="5">
        <v>1.0095807584075409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1.4</v>
      </c>
      <c r="C64" s="5">
        <v>2.138579095893038</v>
      </c>
      <c r="D64" s="5">
        <v>5.5168361138737261</v>
      </c>
      <c r="E64" s="5">
        <v>3.7212737597556669</v>
      </c>
      <c r="F64" s="5">
        <v>1.5197788763217339</v>
      </c>
      <c r="G64" s="5">
        <v>1.0097934983418939</v>
      </c>
      <c r="H64" s="5">
        <v>1.1961537776408711</v>
      </c>
      <c r="I64" s="5">
        <v>1.0294280993814531</v>
      </c>
      <c r="J64" s="5">
        <v>1.05830525484</v>
      </c>
      <c r="K64" s="5">
        <v>1.034677456279558</v>
      </c>
      <c r="L64" s="5">
        <v>1.0910187365393991</v>
      </c>
      <c r="M64" s="5">
        <v>1.0078323732136669</v>
      </c>
      <c r="N64" s="5">
        <v>1.034191029505696</v>
      </c>
      <c r="O64" s="5">
        <v>1.0344119945207371</v>
      </c>
      <c r="P64" s="5">
        <v>1.084062360357873</v>
      </c>
      <c r="Q64" s="5">
        <v>1.0115218423970611</v>
      </c>
      <c r="R64" s="5">
        <v>1.001213855498847</v>
      </c>
      <c r="S64" s="5">
        <v>1.0095807584075409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>
        <v>1.4</v>
      </c>
      <c r="C65" s="5">
        <v>1.086956521739131</v>
      </c>
      <c r="D65" s="5">
        <v>1</v>
      </c>
      <c r="E65" s="5">
        <v>1.344827586206897</v>
      </c>
      <c r="F65" s="5">
        <v>1.309040382069002</v>
      </c>
      <c r="G65" s="5">
        <v>1.01838867404788</v>
      </c>
      <c r="H65" s="5">
        <v>1.350933666592999</v>
      </c>
      <c r="I65" s="5">
        <v>1</v>
      </c>
      <c r="J65" s="5">
        <v>1</v>
      </c>
      <c r="K65" s="5">
        <v>1</v>
      </c>
      <c r="L65" s="5">
        <v>1.145237953276186</v>
      </c>
      <c r="M65" s="5">
        <v>1</v>
      </c>
      <c r="N65" s="5">
        <v>1.031945513731779</v>
      </c>
      <c r="O65" s="5">
        <v>1.0648280632873719</v>
      </c>
      <c r="P65" s="5">
        <v>1.1621765247441029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25">
        <v>1.4</v>
      </c>
      <c r="C66" s="25">
        <v>1.2436789622827</v>
      </c>
      <c r="D66" s="25">
        <v>3.1112252206476541</v>
      </c>
      <c r="E66" s="25">
        <v>1.3965973827936491</v>
      </c>
      <c r="F66" s="25">
        <v>1.065667953350101</v>
      </c>
      <c r="G66" s="25">
        <v>1.002996388828894</v>
      </c>
      <c r="H66" s="25">
        <v>1.063870036003741</v>
      </c>
      <c r="I66" s="25">
        <v>1.0034639544365289</v>
      </c>
      <c r="J66" s="25">
        <v>1.007843987029015</v>
      </c>
      <c r="K66" s="25">
        <v>1.014043965833312</v>
      </c>
      <c r="L66" s="25">
        <v>1.108763999667657</v>
      </c>
      <c r="M66" s="25">
        <v>1.004538198143436</v>
      </c>
      <c r="N66" s="25">
        <v>1.0287913345534021</v>
      </c>
      <c r="O66" s="25">
        <v>1.0376947581056919</v>
      </c>
      <c r="P66" s="25">
        <v>1.09981065816363</v>
      </c>
      <c r="Q66" s="25">
        <v>1.0056374451553169</v>
      </c>
      <c r="R66" s="25">
        <v>1.002400167523672</v>
      </c>
      <c r="S66" s="25">
        <v>1.0027560546897989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  <c r="Z66" t="s">
        <v>35</v>
      </c>
    </row>
    <row r="68" spans="1:26" x14ac:dyDescent="0.3">
      <c r="A68" s="1"/>
      <c r="B68" s="9">
        <f>+C68*B66</f>
        <v>11.662697136953987</v>
      </c>
      <c r="C68" s="9">
        <f>+D68*C66</f>
        <v>8.3304979549671341</v>
      </c>
      <c r="D68" s="9">
        <f>+E68*D66</f>
        <v>6.6982703797425271</v>
      </c>
      <c r="E68" s="9">
        <f t="shared" ref="E68:V68" si="0">+F68*E66</f>
        <v>2.1529365136568832</v>
      </c>
      <c r="F68" s="9">
        <f t="shared" si="0"/>
        <v>1.5415584621462699</v>
      </c>
      <c r="G68" s="9">
        <f t="shared" si="0"/>
        <v>1.4465654684464606</v>
      </c>
      <c r="H68" s="9">
        <f t="shared" si="0"/>
        <v>1.4422439448017168</v>
      </c>
      <c r="I68" s="9">
        <f t="shared" si="0"/>
        <v>1.3556580183602853</v>
      </c>
      <c r="J68" s="9">
        <f t="shared" si="0"/>
        <v>1.3509782911151229</v>
      </c>
      <c r="K68" s="9">
        <f t="shared" si="0"/>
        <v>1.3404637111519815</v>
      </c>
      <c r="L68" s="9">
        <f t="shared" si="0"/>
        <v>1.3218990066672573</v>
      </c>
      <c r="M68" s="9">
        <f t="shared" si="0"/>
        <v>1.1922275678715091</v>
      </c>
      <c r="N68" s="9">
        <f t="shared" si="0"/>
        <v>1.1868414462237038</v>
      </c>
      <c r="O68" s="9">
        <f t="shared" si="0"/>
        <v>1.1536269857277823</v>
      </c>
      <c r="P68" s="9">
        <f t="shared" si="0"/>
        <v>1.1117209340381793</v>
      </c>
      <c r="Q68" s="9">
        <f t="shared" si="0"/>
        <v>1.0108293875733447</v>
      </c>
      <c r="R68" s="9">
        <f t="shared" si="0"/>
        <v>1.0051628372064307</v>
      </c>
      <c r="S68" s="9">
        <f t="shared" si="0"/>
        <v>1.0027560546897989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 t="shared" ref="B69:X69" si="1">1/B68</f>
        <v>8.5743459532309829E-2</v>
      </c>
      <c r="C69" s="9">
        <f t="shared" si="1"/>
        <v>0.12004084334523377</v>
      </c>
      <c r="D69" s="9">
        <f t="shared" si="1"/>
        <v>0.1492922714831405</v>
      </c>
      <c r="E69" s="9">
        <f t="shared" si="1"/>
        <v>0.46448188028612325</v>
      </c>
      <c r="F69" s="9">
        <f t="shared" si="1"/>
        <v>0.64869417836267285</v>
      </c>
      <c r="G69" s="9">
        <f t="shared" si="1"/>
        <v>0.6912925974058749</v>
      </c>
      <c r="H69" s="9">
        <f t="shared" si="1"/>
        <v>0.69336397882223899</v>
      </c>
      <c r="I69" s="9">
        <f t="shared" si="1"/>
        <v>0.73764916111331247</v>
      </c>
      <c r="J69" s="9">
        <f t="shared" si="1"/>
        <v>0.74020434419755265</v>
      </c>
      <c r="K69" s="9">
        <f t="shared" si="1"/>
        <v>0.74601049747225889</v>
      </c>
      <c r="L69" s="9">
        <f t="shared" si="1"/>
        <v>0.75648744341005136</v>
      </c>
      <c r="M69" s="9">
        <f t="shared" si="1"/>
        <v>0.83876604345368888</v>
      </c>
      <c r="N69" s="9">
        <f t="shared" si="1"/>
        <v>0.84257252995486753</v>
      </c>
      <c r="O69" s="9">
        <f t="shared" si="1"/>
        <v>0.86683131755030463</v>
      </c>
      <c r="P69" s="9">
        <f t="shared" si="1"/>
        <v>0.89950631438380158</v>
      </c>
      <c r="Q69" s="9">
        <f t="shared" si="1"/>
        <v>0.9892866316447898</v>
      </c>
      <c r="R69" s="9">
        <f t="shared" si="1"/>
        <v>0.99486368077357556</v>
      </c>
      <c r="S69" s="9">
        <f t="shared" si="1"/>
        <v>0.99725152027064901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6" x14ac:dyDescent="0.3">
      <c r="A71" s="1" t="s">
        <v>40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62</v>
      </c>
      <c r="M110" s="14"/>
    </row>
    <row r="111" spans="1:25" ht="15" thickBot="1" x14ac:dyDescent="0.35">
      <c r="C111" s="18" t="s">
        <v>63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AF0D-B8A7-4486-AB75-23558FA261BB}">
  <dimension ref="A2:AA111"/>
  <sheetViews>
    <sheetView topLeftCell="A83" zoomScale="70" zoomScaleNormal="70" workbookViewId="0">
      <selection activeCell="C112" sqref="C112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>
        <v>7566.89</v>
      </c>
      <c r="Z4" s="12"/>
      <c r="AA4" s="12"/>
    </row>
    <row r="5" spans="1:27" x14ac:dyDescent="0.3">
      <c r="A5" s="4">
        <v>45139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480</v>
      </c>
      <c r="W5" s="5">
        <v>480</v>
      </c>
      <c r="X5" s="5">
        <v>480</v>
      </c>
      <c r="Y5" s="5"/>
      <c r="Z5" s="12"/>
      <c r="AA5" s="12"/>
    </row>
    <row r="6" spans="1:27" x14ac:dyDescent="0.3">
      <c r="A6" s="4">
        <v>45170</v>
      </c>
      <c r="B6" s="5"/>
      <c r="C6" s="5"/>
      <c r="D6" s="5">
        <v>240</v>
      </c>
      <c r="E6" s="5">
        <v>240</v>
      </c>
      <c r="F6" s="5">
        <v>240</v>
      </c>
      <c r="G6" s="5">
        <v>240</v>
      </c>
      <c r="H6" s="5">
        <v>240</v>
      </c>
      <c r="I6" s="5">
        <v>240</v>
      </c>
      <c r="J6" s="5">
        <v>240</v>
      </c>
      <c r="K6" s="5">
        <v>240</v>
      </c>
      <c r="L6" s="5">
        <v>240</v>
      </c>
      <c r="M6" s="5">
        <v>240</v>
      </c>
      <c r="N6" s="5">
        <v>240</v>
      </c>
      <c r="O6" s="5">
        <v>240</v>
      </c>
      <c r="P6" s="5">
        <v>240</v>
      </c>
      <c r="Q6" s="5">
        <v>240</v>
      </c>
      <c r="R6" s="5">
        <v>240</v>
      </c>
      <c r="S6" s="5">
        <v>240</v>
      </c>
      <c r="T6" s="5">
        <v>240</v>
      </c>
      <c r="U6" s="5">
        <v>240</v>
      </c>
      <c r="V6" s="5">
        <v>240</v>
      </c>
      <c r="W6" s="5">
        <v>240</v>
      </c>
      <c r="X6" s="5"/>
      <c r="Y6" s="5"/>
      <c r="Z6" s="12"/>
      <c r="AA6" s="12"/>
    </row>
    <row r="7" spans="1:27" x14ac:dyDescent="0.3">
      <c r="A7" s="4">
        <v>45200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96</v>
      </c>
      <c r="U7" s="5">
        <v>96</v>
      </c>
      <c r="V7" s="5">
        <v>96</v>
      </c>
      <c r="W7" s="5"/>
      <c r="X7" s="5"/>
      <c r="Y7" s="5"/>
      <c r="Z7" s="12"/>
      <c r="AA7" s="12"/>
    </row>
    <row r="8" spans="1:27" x14ac:dyDescent="0.3">
      <c r="A8" s="4">
        <v>45231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/>
      <c r="C10" s="5"/>
      <c r="D10" s="5">
        <v>2981</v>
      </c>
      <c r="E10" s="5">
        <v>2981</v>
      </c>
      <c r="F10" s="5">
        <v>2981</v>
      </c>
      <c r="G10" s="5">
        <v>2981</v>
      </c>
      <c r="H10" s="5">
        <v>2981</v>
      </c>
      <c r="I10" s="5">
        <v>2981</v>
      </c>
      <c r="J10" s="5">
        <v>2981</v>
      </c>
      <c r="K10" s="5">
        <v>2981</v>
      </c>
      <c r="L10" s="5">
        <v>2981</v>
      </c>
      <c r="M10" s="5">
        <v>2981</v>
      </c>
      <c r="N10" s="5">
        <v>2981</v>
      </c>
      <c r="O10" s="5">
        <v>2981</v>
      </c>
      <c r="P10" s="5">
        <v>2981</v>
      </c>
      <c r="Q10" s="5">
        <v>2981</v>
      </c>
      <c r="R10" s="5">
        <v>2981</v>
      </c>
      <c r="S10" s="5">
        <v>2981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96</v>
      </c>
      <c r="Q11" s="5">
        <v>96</v>
      </c>
      <c r="R11" s="5">
        <v>96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/>
      <c r="C15" s="5">
        <v>250</v>
      </c>
      <c r="D15" s="5">
        <v>250</v>
      </c>
      <c r="E15" s="5">
        <v>250</v>
      </c>
      <c r="F15" s="5">
        <v>250</v>
      </c>
      <c r="G15" s="5">
        <v>250</v>
      </c>
      <c r="H15" s="5">
        <v>250</v>
      </c>
      <c r="I15" s="5">
        <v>250</v>
      </c>
      <c r="J15" s="5">
        <v>250</v>
      </c>
      <c r="K15" s="5">
        <v>430</v>
      </c>
      <c r="L15" s="5">
        <v>430</v>
      </c>
      <c r="M15" s="5">
        <v>430</v>
      </c>
      <c r="N15" s="5">
        <v>430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/>
      <c r="C16" s="5"/>
      <c r="D16" s="5"/>
      <c r="E16" s="5"/>
      <c r="F16" s="5">
        <v>50.59</v>
      </c>
      <c r="G16" s="5">
        <v>50.59</v>
      </c>
      <c r="H16" s="5">
        <v>50.59</v>
      </c>
      <c r="I16" s="5">
        <v>50.59</v>
      </c>
      <c r="J16" s="5">
        <v>100.62</v>
      </c>
      <c r="K16" s="5">
        <v>100.62</v>
      </c>
      <c r="L16" s="5">
        <v>100.62</v>
      </c>
      <c r="M16" s="5">
        <v>100.62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/>
      <c r="C18" s="5"/>
      <c r="D18" s="5"/>
      <c r="E18" s="5"/>
      <c r="F18" s="5"/>
      <c r="G18" s="5"/>
      <c r="H18" s="5">
        <v>300.2</v>
      </c>
      <c r="I18" s="5">
        <v>300.2</v>
      </c>
      <c r="J18" s="5">
        <v>300.2</v>
      </c>
      <c r="K18" s="5">
        <v>780.2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/>
      <c r="C20" s="5"/>
      <c r="D20" s="5"/>
      <c r="E20" s="5">
        <v>4400</v>
      </c>
      <c r="F20" s="5">
        <v>4400</v>
      </c>
      <c r="G20" s="5">
        <v>4614</v>
      </c>
      <c r="H20" s="5">
        <v>4614</v>
      </c>
      <c r="I20" s="5">
        <v>4614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/>
      <c r="D21" s="5"/>
      <c r="E21" s="5">
        <v>289.92</v>
      </c>
      <c r="F21" s="5">
        <v>289.92</v>
      </c>
      <c r="G21" s="5">
        <v>289.92</v>
      </c>
      <c r="H21" s="5">
        <v>289.92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/>
      <c r="C23" s="5"/>
      <c r="D23" s="5">
        <v>740</v>
      </c>
      <c r="E23" s="5">
        <v>1480</v>
      </c>
      <c r="F23" s="5">
        <v>1480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/>
      <c r="C24" s="5">
        <v>420</v>
      </c>
      <c r="D24" s="5">
        <v>420</v>
      </c>
      <c r="E24" s="5">
        <v>420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7" ht="15.6" x14ac:dyDescent="0.3">
      <c r="A32" s="7">
        <v>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>
        <v>1</v>
      </c>
      <c r="W32" s="8">
        <v>1</v>
      </c>
      <c r="X32" s="8"/>
    </row>
    <row r="33" spans="1:22" ht="15.6" x14ac:dyDescent="0.3">
      <c r="A33" s="7">
        <v>2</v>
      </c>
      <c r="B33" s="8"/>
      <c r="C33" s="8"/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>
        <v>1</v>
      </c>
      <c r="U34" s="8">
        <v>1</v>
      </c>
      <c r="V34" s="8"/>
    </row>
    <row r="35" spans="1:22" ht="15.6" x14ac:dyDescent="0.3">
      <c r="A35" s="7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5.6" x14ac:dyDescent="0.3">
      <c r="A36" s="7">
        <v>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U36" s="8"/>
      <c r="V36" s="8"/>
    </row>
    <row r="37" spans="1:22" ht="15.6" x14ac:dyDescent="0.3">
      <c r="A37" s="7">
        <v>6</v>
      </c>
      <c r="B37" s="8"/>
      <c r="C37" s="8"/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T37" s="8"/>
      <c r="U37" s="8"/>
      <c r="V37" s="8"/>
    </row>
    <row r="38" spans="1:22" ht="15.6" x14ac:dyDescent="0.3">
      <c r="A38" s="7">
        <v>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R41" s="8"/>
      <c r="S41" s="8"/>
      <c r="T41" s="8"/>
      <c r="U41" s="8"/>
      <c r="V41" s="8"/>
    </row>
    <row r="42" spans="1:22" ht="15.6" x14ac:dyDescent="0.3">
      <c r="A42" s="7">
        <v>11</v>
      </c>
      <c r="B42" s="8"/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1.72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/>
      <c r="C43" s="8"/>
      <c r="D43" s="8"/>
      <c r="E43" s="8"/>
      <c r="F43" s="8">
        <v>0.99999999999999989</v>
      </c>
      <c r="G43" s="8">
        <v>0.99999999999999989</v>
      </c>
      <c r="H43" s="8">
        <v>0.99999999999999989</v>
      </c>
      <c r="I43" s="8">
        <v>1.988930618699347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/>
      <c r="C44" s="8"/>
      <c r="D44" s="8"/>
      <c r="E44" s="8"/>
      <c r="F44" s="8"/>
      <c r="G44" s="8"/>
      <c r="H44" s="8"/>
      <c r="I44" s="8"/>
      <c r="J44" s="8"/>
      <c r="K44" s="8"/>
      <c r="U44" s="8"/>
      <c r="V44" s="8"/>
    </row>
    <row r="45" spans="1:22" ht="15.6" x14ac:dyDescent="0.3">
      <c r="A45" s="7">
        <v>14</v>
      </c>
      <c r="B45" s="8"/>
      <c r="C45" s="8"/>
      <c r="D45" s="8"/>
      <c r="E45" s="8"/>
      <c r="F45" s="8"/>
      <c r="G45" s="8"/>
      <c r="H45" s="8">
        <v>1</v>
      </c>
      <c r="I45" s="8">
        <v>1</v>
      </c>
      <c r="J45" s="8">
        <v>2.5989340439706869</v>
      </c>
      <c r="V45" s="8"/>
    </row>
    <row r="46" spans="1:22" ht="15.6" x14ac:dyDescent="0.3">
      <c r="A46" s="7">
        <v>15</v>
      </c>
      <c r="B46" s="8"/>
      <c r="C46" s="8"/>
      <c r="D46" s="8"/>
      <c r="E46" s="8"/>
      <c r="F46" s="8"/>
      <c r="G46" s="8"/>
      <c r="H46" s="8"/>
      <c r="I46" s="8"/>
    </row>
    <row r="47" spans="1:22" ht="15.6" x14ac:dyDescent="0.3">
      <c r="A47" s="7">
        <v>16</v>
      </c>
      <c r="B47" s="8"/>
      <c r="C47" s="8"/>
      <c r="D47" s="8"/>
      <c r="E47" s="8">
        <v>1</v>
      </c>
      <c r="F47" s="8">
        <v>1.048636363636364</v>
      </c>
      <c r="G47" s="8">
        <v>1</v>
      </c>
      <c r="H47" s="8">
        <v>1</v>
      </c>
    </row>
    <row r="48" spans="1:22" ht="15.6" x14ac:dyDescent="0.3">
      <c r="A48" s="7">
        <v>17</v>
      </c>
      <c r="B48" s="8"/>
      <c r="C48" s="8"/>
      <c r="D48" s="8"/>
      <c r="E48" s="8">
        <v>1</v>
      </c>
      <c r="F48" s="8">
        <v>1</v>
      </c>
      <c r="G48" s="8">
        <v>1</v>
      </c>
    </row>
    <row r="49" spans="1:25" ht="15.6" x14ac:dyDescent="0.3">
      <c r="A49" s="7">
        <v>18</v>
      </c>
      <c r="B49" s="8"/>
      <c r="C49" s="8"/>
      <c r="D49" s="8"/>
      <c r="E49" s="8"/>
      <c r="F49" s="8"/>
    </row>
    <row r="50" spans="1:25" ht="15.6" x14ac:dyDescent="0.3">
      <c r="A50" s="7">
        <v>19</v>
      </c>
      <c r="B50" s="8"/>
      <c r="C50" s="8"/>
      <c r="D50" s="8">
        <v>2</v>
      </c>
      <c r="E50" s="8">
        <v>1</v>
      </c>
    </row>
    <row r="51" spans="1:25" ht="15.6" x14ac:dyDescent="0.3">
      <c r="A51" s="7">
        <v>20</v>
      </c>
      <c r="B51" s="8"/>
      <c r="C51" s="8">
        <v>1</v>
      </c>
      <c r="D51" s="8">
        <v>1</v>
      </c>
    </row>
    <row r="52" spans="1:25" ht="15.6" x14ac:dyDescent="0.3">
      <c r="A52" s="7">
        <v>21</v>
      </c>
      <c r="B52" s="8"/>
      <c r="C52" s="8"/>
    </row>
    <row r="53" spans="1:25" ht="15.6" x14ac:dyDescent="0.3">
      <c r="A53" s="7">
        <v>22</v>
      </c>
      <c r="B53" s="8"/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/>
      <c r="C58" s="5">
        <v>1</v>
      </c>
      <c r="D58" s="5">
        <v>1.159792701360397</v>
      </c>
      <c r="E58" s="5">
        <v>1</v>
      </c>
      <c r="F58" s="5">
        <v>1.026060980258199</v>
      </c>
      <c r="G58" s="5">
        <v>1</v>
      </c>
      <c r="H58" s="5">
        <v>1</v>
      </c>
      <c r="I58" s="5">
        <v>1.01309072450344</v>
      </c>
      <c r="J58" s="5">
        <v>1.170462469846222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/>
    </row>
    <row r="59" spans="1:25" x14ac:dyDescent="0.3">
      <c r="A59" s="1" t="s">
        <v>19</v>
      </c>
      <c r="B59" s="5"/>
      <c r="C59" s="5">
        <v>1</v>
      </c>
      <c r="D59" s="5">
        <v>1.5248226950354611</v>
      </c>
      <c r="E59" s="5">
        <v>1</v>
      </c>
      <c r="F59" s="5">
        <v>1.0428813888760871</v>
      </c>
      <c r="G59" s="5">
        <v>1</v>
      </c>
      <c r="H59" s="5">
        <v>1</v>
      </c>
      <c r="I59" s="5">
        <v>1.013967876396997</v>
      </c>
      <c r="J59" s="5">
        <v>1.18172706797143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/>
    </row>
    <row r="60" spans="1:25" x14ac:dyDescent="0.3">
      <c r="A60" s="1" t="s">
        <v>20</v>
      </c>
      <c r="B60" s="5"/>
      <c r="C60" s="5">
        <v>1</v>
      </c>
      <c r="D60" s="5">
        <v>1.6379310344827589</v>
      </c>
      <c r="E60" s="5">
        <v>1</v>
      </c>
      <c r="F60" s="5">
        <v>1.0456297762008731</v>
      </c>
      <c r="G60" s="5">
        <v>1</v>
      </c>
      <c r="H60" s="5">
        <v>1</v>
      </c>
      <c r="I60" s="5">
        <v>1.083273689641971</v>
      </c>
      <c r="J60" s="5">
        <v>2.014105282566609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/>
    </row>
    <row r="61" spans="1:25" x14ac:dyDescent="0.3">
      <c r="A61" s="1" t="s">
        <v>21</v>
      </c>
      <c r="B61" s="5"/>
      <c r="C61" s="5">
        <v>1</v>
      </c>
      <c r="D61" s="5">
        <v>1.6379310344827589</v>
      </c>
      <c r="E61" s="5">
        <v>1</v>
      </c>
      <c r="F61" s="5">
        <v>1.0456297762008731</v>
      </c>
      <c r="G61" s="5">
        <v>1</v>
      </c>
      <c r="H61" s="5">
        <v>1</v>
      </c>
      <c r="I61" s="5">
        <v>1</v>
      </c>
      <c r="J61" s="5">
        <v>2.1975450326830002</v>
      </c>
      <c r="K61" s="5">
        <v>1</v>
      </c>
      <c r="L61" s="5">
        <v>1</v>
      </c>
      <c r="M61" s="5">
        <v>1</v>
      </c>
      <c r="N61" s="5"/>
      <c r="O61" s="5"/>
      <c r="P61" s="5">
        <v>1</v>
      </c>
      <c r="Q61" s="5">
        <v>1</v>
      </c>
      <c r="R61" s="5">
        <v>1</v>
      </c>
      <c r="S61" s="5"/>
      <c r="T61" s="5">
        <v>1</v>
      </c>
      <c r="U61" s="5">
        <v>1</v>
      </c>
      <c r="V61" s="5">
        <v>1</v>
      </c>
      <c r="W61" s="5">
        <v>1</v>
      </c>
      <c r="X61" s="5"/>
    </row>
    <row r="62" spans="1:25" x14ac:dyDescent="0.3">
      <c r="A62" s="1" t="s">
        <v>22</v>
      </c>
      <c r="B62" s="5"/>
      <c r="C62" s="5">
        <v>1</v>
      </c>
      <c r="D62" s="5">
        <v>1.2</v>
      </c>
      <c r="E62" s="5">
        <v>1</v>
      </c>
      <c r="F62" s="5">
        <v>1.008106060606061</v>
      </c>
      <c r="G62" s="5">
        <v>1</v>
      </c>
      <c r="H62" s="5">
        <v>1</v>
      </c>
      <c r="I62" s="5">
        <v>1.197786123739869</v>
      </c>
      <c r="J62" s="5">
        <v>1.463786808794137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/>
    </row>
    <row r="63" spans="1:25" x14ac:dyDescent="0.3">
      <c r="A63" s="1" t="s">
        <v>23</v>
      </c>
      <c r="B63" s="5"/>
      <c r="C63" s="5">
        <v>1</v>
      </c>
      <c r="D63" s="5">
        <v>1.333333333333333</v>
      </c>
      <c r="E63" s="5">
        <v>1</v>
      </c>
      <c r="F63" s="5">
        <v>1.012159090909091</v>
      </c>
      <c r="G63" s="5">
        <v>1</v>
      </c>
      <c r="H63" s="5">
        <v>1</v>
      </c>
      <c r="I63" s="5">
        <v>1.2472326546748369</v>
      </c>
      <c r="J63" s="5">
        <v>1.579733510992672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/>
    </row>
    <row r="64" spans="1:25" x14ac:dyDescent="0.3">
      <c r="A64" s="1" t="s">
        <v>24</v>
      </c>
      <c r="B64" s="5"/>
      <c r="C64" s="5">
        <v>1</v>
      </c>
      <c r="D64" s="5">
        <v>1.5</v>
      </c>
      <c r="E64" s="5">
        <v>1</v>
      </c>
      <c r="F64" s="5">
        <v>1.0243181818181819</v>
      </c>
      <c r="G64" s="5">
        <v>1</v>
      </c>
      <c r="H64" s="5">
        <v>1</v>
      </c>
      <c r="I64" s="5">
        <v>1.329643539566449</v>
      </c>
      <c r="J64" s="5">
        <v>1.772978014656895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/>
    </row>
    <row r="65" spans="1:26" x14ac:dyDescent="0.3">
      <c r="A65" s="1" t="s">
        <v>25</v>
      </c>
      <c r="B65" s="5"/>
      <c r="C65" s="5">
        <v>1</v>
      </c>
      <c r="D65" s="5">
        <v>1.5</v>
      </c>
      <c r="E65" s="5">
        <v>1</v>
      </c>
      <c r="F65" s="5">
        <v>1.0243181818181819</v>
      </c>
      <c r="G65" s="5">
        <v>1</v>
      </c>
      <c r="H65" s="5">
        <v>1</v>
      </c>
      <c r="I65" s="5">
        <v>1</v>
      </c>
      <c r="J65" s="5">
        <v>1.799467021985343</v>
      </c>
      <c r="K65" s="5">
        <v>1</v>
      </c>
      <c r="L65" s="5">
        <v>1</v>
      </c>
      <c r="M65" s="5">
        <v>1</v>
      </c>
      <c r="N65" s="5"/>
      <c r="O65" s="5"/>
      <c r="P65" s="5">
        <v>1</v>
      </c>
      <c r="Q65" s="5">
        <v>1</v>
      </c>
      <c r="R65" s="5">
        <v>1</v>
      </c>
      <c r="S65" s="5"/>
      <c r="T65" s="5">
        <v>1</v>
      </c>
      <c r="U65" s="5">
        <v>1</v>
      </c>
      <c r="V65" s="5">
        <v>1</v>
      </c>
      <c r="W65" s="5">
        <v>1</v>
      </c>
      <c r="X65" s="5"/>
    </row>
    <row r="66" spans="1:26" x14ac:dyDescent="0.3">
      <c r="A66" s="1" t="s">
        <v>26</v>
      </c>
      <c r="B66" s="25"/>
      <c r="C66" s="25">
        <v>1</v>
      </c>
      <c r="D66" s="25">
        <v>1.6379310344827589</v>
      </c>
      <c r="E66" s="25">
        <v>1</v>
      </c>
      <c r="F66" s="25">
        <v>1.0456297762008731</v>
      </c>
      <c r="G66" s="25">
        <v>1</v>
      </c>
      <c r="H66" s="25">
        <v>1</v>
      </c>
      <c r="I66" s="25">
        <v>1.0416368448209861</v>
      </c>
      <c r="J66" s="25">
        <v>2.1058251576248042</v>
      </c>
      <c r="K66" s="25">
        <v>1</v>
      </c>
      <c r="L66" s="25">
        <v>1</v>
      </c>
      <c r="M66" s="25">
        <v>1</v>
      </c>
      <c r="N66" s="25">
        <v>0.5</v>
      </c>
      <c r="O66" s="25">
        <v>0.5</v>
      </c>
      <c r="P66" s="25">
        <v>1</v>
      </c>
      <c r="Q66" s="25">
        <v>1</v>
      </c>
      <c r="R66" s="25">
        <v>1</v>
      </c>
      <c r="S66" s="25">
        <v>0.5</v>
      </c>
      <c r="T66" s="25">
        <v>1</v>
      </c>
      <c r="U66" s="25">
        <v>1</v>
      </c>
      <c r="V66" s="25">
        <v>1</v>
      </c>
      <c r="W66" s="25">
        <v>1</v>
      </c>
      <c r="X66" s="25"/>
      <c r="Z66" t="s">
        <v>35</v>
      </c>
    </row>
    <row r="68" spans="1:26" x14ac:dyDescent="0.3">
      <c r="A68" s="1"/>
      <c r="B68" s="9"/>
      <c r="C68" s="9">
        <f>+D68*C66</f>
        <v>0.46959364387522606</v>
      </c>
      <c r="D68" s="9">
        <f>+E68*D66</f>
        <v>0.46959364387522606</v>
      </c>
      <c r="E68" s="9">
        <f t="shared" ref="E68:V68" si="0">+F68*E66</f>
        <v>0.28669927731329586</v>
      </c>
      <c r="F68" s="9">
        <f t="shared" si="0"/>
        <v>0.28669927731329586</v>
      </c>
      <c r="G68" s="9">
        <f t="shared" si="0"/>
        <v>0.27418813411661958</v>
      </c>
      <c r="H68" s="9">
        <f t="shared" si="0"/>
        <v>0.27418813411661958</v>
      </c>
      <c r="I68" s="9">
        <f t="shared" si="0"/>
        <v>0.27418813411661958</v>
      </c>
      <c r="J68" s="9">
        <f t="shared" si="0"/>
        <v>0.26322814470310052</v>
      </c>
      <c r="K68" s="9">
        <f t="shared" si="0"/>
        <v>0.125</v>
      </c>
      <c r="L68" s="9">
        <f t="shared" si="0"/>
        <v>0.125</v>
      </c>
      <c r="M68" s="9">
        <f t="shared" si="0"/>
        <v>0.125</v>
      </c>
      <c r="N68" s="9">
        <f t="shared" si="0"/>
        <v>0.125</v>
      </c>
      <c r="O68" s="9">
        <f t="shared" si="0"/>
        <v>0.25</v>
      </c>
      <c r="P68" s="9">
        <f t="shared" si="0"/>
        <v>0.5</v>
      </c>
      <c r="Q68" s="9">
        <f t="shared" si="0"/>
        <v>0.5</v>
      </c>
      <c r="R68" s="9">
        <f t="shared" si="0"/>
        <v>0.5</v>
      </c>
      <c r="S68" s="9">
        <f t="shared" si="0"/>
        <v>0.5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+W66</f>
        <v>1</v>
      </c>
      <c r="X68" s="9"/>
    </row>
    <row r="69" spans="1:26" x14ac:dyDescent="0.3">
      <c r="A69" s="1" t="s">
        <v>27</v>
      </c>
      <c r="B69" s="9"/>
      <c r="C69" s="9">
        <f t="shared" ref="B69:X69" si="1">1/C68</f>
        <v>2.1295007141657698</v>
      </c>
      <c r="D69" s="9">
        <f t="shared" si="1"/>
        <v>2.1295007141657698</v>
      </c>
      <c r="E69" s="9">
        <f t="shared" si="1"/>
        <v>3.4879753076853128</v>
      </c>
      <c r="F69" s="9">
        <f t="shared" si="1"/>
        <v>3.4879753076853128</v>
      </c>
      <c r="G69" s="9">
        <f t="shared" si="1"/>
        <v>3.6471308403691647</v>
      </c>
      <c r="H69" s="9">
        <f t="shared" si="1"/>
        <v>3.6471308403691647</v>
      </c>
      <c r="I69" s="9">
        <f t="shared" si="1"/>
        <v>3.6471308403691647</v>
      </c>
      <c r="J69" s="9">
        <f t="shared" si="1"/>
        <v>3.798985861211448</v>
      </c>
      <c r="K69" s="9">
        <f t="shared" si="1"/>
        <v>8</v>
      </c>
      <c r="L69" s="9">
        <f t="shared" si="1"/>
        <v>8</v>
      </c>
      <c r="M69" s="9">
        <f t="shared" si="1"/>
        <v>8</v>
      </c>
      <c r="N69" s="9">
        <f t="shared" si="1"/>
        <v>8</v>
      </c>
      <c r="O69" s="9">
        <f t="shared" si="1"/>
        <v>4</v>
      </c>
      <c r="P69" s="9">
        <f t="shared" si="1"/>
        <v>2</v>
      </c>
      <c r="Q69" s="9">
        <f t="shared" si="1"/>
        <v>2</v>
      </c>
      <c r="R69" s="9">
        <f t="shared" si="1"/>
        <v>2</v>
      </c>
      <c r="S69" s="9">
        <f t="shared" si="1"/>
        <v>2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/>
    </row>
    <row r="71" spans="1:26" x14ac:dyDescent="0.3">
      <c r="A71" s="1" t="s">
        <v>40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 t="s">
        <v>60</v>
      </c>
      <c r="M110" s="14"/>
    </row>
    <row r="111" spans="1:25" ht="15" thickBot="1" x14ac:dyDescent="0.35">
      <c r="C111" s="18" t="s">
        <v>65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E527-210F-4308-B276-88748C1E4765}">
  <dimension ref="A2:AA111"/>
  <sheetViews>
    <sheetView tabSelected="1" topLeftCell="A78" zoomScale="70" zoomScaleNormal="70" workbookViewId="0">
      <selection activeCell="U107" sqref="U107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>
        <v>13110.38</v>
      </c>
      <c r="C4" s="5">
        <v>107775.03999999999</v>
      </c>
      <c r="D4" s="5">
        <v>124810.06</v>
      </c>
      <c r="E4" s="5">
        <v>128031.15</v>
      </c>
      <c r="F4" s="5">
        <v>132263.35999999999</v>
      </c>
      <c r="G4" s="5">
        <v>134724.43</v>
      </c>
      <c r="H4" s="5">
        <v>135628.09</v>
      </c>
      <c r="I4" s="5">
        <v>138987.48000000001</v>
      </c>
      <c r="J4" s="5">
        <v>139373.43000000011</v>
      </c>
      <c r="K4" s="5">
        <v>139445.56000000011</v>
      </c>
      <c r="L4" s="5">
        <v>139457.49</v>
      </c>
      <c r="M4" s="5">
        <v>140026.75000000009</v>
      </c>
      <c r="N4" s="5">
        <v>140066.4200000001</v>
      </c>
      <c r="O4" s="5">
        <v>140066.4200000001</v>
      </c>
      <c r="P4" s="5">
        <v>140066.4200000001</v>
      </c>
      <c r="Q4" s="5">
        <v>140066.4200000001</v>
      </c>
      <c r="R4" s="5">
        <v>140066.4200000001</v>
      </c>
      <c r="S4" s="5">
        <v>140066.4200000001</v>
      </c>
      <c r="T4" s="5">
        <v>140066.4200000001</v>
      </c>
      <c r="U4" s="5">
        <v>140066.4200000001</v>
      </c>
      <c r="V4" s="5">
        <v>140066.4200000001</v>
      </c>
      <c r="W4" s="5">
        <v>140066.4200000001</v>
      </c>
      <c r="X4" s="5">
        <v>140066.4200000001</v>
      </c>
      <c r="Y4" s="5">
        <v>140066.4200000001</v>
      </c>
      <c r="Z4" s="12"/>
      <c r="AA4" s="12"/>
    </row>
    <row r="5" spans="1:27" x14ac:dyDescent="0.3">
      <c r="A5" s="4">
        <v>45139</v>
      </c>
      <c r="B5" s="5">
        <v>25423.4</v>
      </c>
      <c r="C5" s="5">
        <v>95324.26999999999</v>
      </c>
      <c r="D5" s="5">
        <v>116697.47</v>
      </c>
      <c r="E5" s="5">
        <v>126072.43</v>
      </c>
      <c r="F5" s="5">
        <v>129405.33</v>
      </c>
      <c r="G5" s="5">
        <v>132387.28</v>
      </c>
      <c r="H5" s="5">
        <v>132683.18</v>
      </c>
      <c r="I5" s="5">
        <v>132852.99</v>
      </c>
      <c r="J5" s="5">
        <v>133138.76</v>
      </c>
      <c r="K5" s="5">
        <v>133278.85</v>
      </c>
      <c r="L5" s="5">
        <v>133866.79999999999</v>
      </c>
      <c r="M5" s="5">
        <v>133904</v>
      </c>
      <c r="N5" s="5">
        <v>133904</v>
      </c>
      <c r="O5" s="5">
        <v>133993.44</v>
      </c>
      <c r="P5" s="5">
        <v>134014.34</v>
      </c>
      <c r="Q5" s="5">
        <v>134014.34</v>
      </c>
      <c r="R5" s="5">
        <v>134014.34</v>
      </c>
      <c r="S5" s="5">
        <v>134014.34</v>
      </c>
      <c r="T5" s="5">
        <v>134014.34</v>
      </c>
      <c r="U5" s="5">
        <v>134014.34</v>
      </c>
      <c r="V5" s="5">
        <v>134014.34</v>
      </c>
      <c r="W5" s="5">
        <v>134014.34</v>
      </c>
      <c r="X5" s="5">
        <v>134014.34</v>
      </c>
      <c r="Y5" s="5"/>
      <c r="Z5" s="12"/>
      <c r="AA5" s="12"/>
    </row>
    <row r="6" spans="1:27" x14ac:dyDescent="0.3">
      <c r="A6" s="4">
        <v>45170</v>
      </c>
      <c r="B6" s="5">
        <v>9112.9699999999993</v>
      </c>
      <c r="C6" s="5">
        <v>93938.06</v>
      </c>
      <c r="D6" s="5">
        <v>125088.64</v>
      </c>
      <c r="E6" s="5">
        <v>127331.75</v>
      </c>
      <c r="F6" s="5">
        <v>128151.44</v>
      </c>
      <c r="G6" s="5">
        <v>128543.61</v>
      </c>
      <c r="H6" s="5">
        <v>128834.79</v>
      </c>
      <c r="I6" s="5">
        <v>129201.01</v>
      </c>
      <c r="J6" s="5">
        <v>129218.53</v>
      </c>
      <c r="K6" s="5">
        <v>129277.86</v>
      </c>
      <c r="L6" s="5">
        <v>129338.37</v>
      </c>
      <c r="M6" s="5">
        <v>129422.43</v>
      </c>
      <c r="N6" s="5">
        <v>129422.43</v>
      </c>
      <c r="O6" s="5">
        <v>129422.43</v>
      </c>
      <c r="P6" s="5">
        <v>129422.43</v>
      </c>
      <c r="Q6" s="5">
        <v>129422.43</v>
      </c>
      <c r="R6" s="5">
        <v>129422.43</v>
      </c>
      <c r="S6" s="5">
        <v>129422.43</v>
      </c>
      <c r="T6" s="5">
        <v>129422.43</v>
      </c>
      <c r="U6" s="5">
        <v>129422.43</v>
      </c>
      <c r="V6" s="5">
        <v>129422.43</v>
      </c>
      <c r="W6" s="5">
        <v>129422.43</v>
      </c>
      <c r="X6" s="5"/>
      <c r="Y6" s="5"/>
      <c r="Z6" s="12"/>
      <c r="AA6" s="12"/>
    </row>
    <row r="7" spans="1:27" x14ac:dyDescent="0.3">
      <c r="A7" s="4">
        <v>45200</v>
      </c>
      <c r="B7" s="5">
        <v>17461.78</v>
      </c>
      <c r="C7" s="5">
        <v>92166.720000000001</v>
      </c>
      <c r="D7" s="5">
        <v>101871.88</v>
      </c>
      <c r="E7" s="5">
        <v>108735.86</v>
      </c>
      <c r="F7" s="5">
        <v>111650.19</v>
      </c>
      <c r="G7" s="5">
        <v>112005.91</v>
      </c>
      <c r="H7" s="5">
        <v>113773.5</v>
      </c>
      <c r="I7" s="5">
        <v>114468.17</v>
      </c>
      <c r="J7" s="5">
        <v>115074.2</v>
      </c>
      <c r="K7" s="5">
        <v>115074.2</v>
      </c>
      <c r="L7" s="5">
        <v>115089.27</v>
      </c>
      <c r="M7" s="5">
        <v>115089.27</v>
      </c>
      <c r="N7" s="5">
        <v>115220.39</v>
      </c>
      <c r="O7" s="5">
        <v>115268.63</v>
      </c>
      <c r="P7" s="5">
        <v>115278.06</v>
      </c>
      <c r="Q7" s="5">
        <v>115278.06</v>
      </c>
      <c r="R7" s="5">
        <v>115278.06</v>
      </c>
      <c r="S7" s="5">
        <v>115278.06</v>
      </c>
      <c r="T7" s="5">
        <v>115278.06</v>
      </c>
      <c r="U7" s="5">
        <v>115278.06</v>
      </c>
      <c r="V7" s="5">
        <v>115278.06</v>
      </c>
      <c r="W7" s="5"/>
      <c r="X7" s="5"/>
      <c r="Y7" s="5"/>
      <c r="Z7" s="12"/>
      <c r="AA7" s="12"/>
    </row>
    <row r="8" spans="1:27" x14ac:dyDescent="0.3">
      <c r="A8" s="4">
        <v>45231</v>
      </c>
      <c r="B8" s="5">
        <v>13761.46</v>
      </c>
      <c r="C8" s="5">
        <v>83365.13</v>
      </c>
      <c r="D8" s="5">
        <v>101054.13</v>
      </c>
      <c r="E8" s="5">
        <v>104050.6</v>
      </c>
      <c r="F8" s="5">
        <v>104382.54</v>
      </c>
      <c r="G8" s="5">
        <v>104854.36</v>
      </c>
      <c r="H8" s="5">
        <v>105377.62</v>
      </c>
      <c r="I8" s="5">
        <v>106298.78</v>
      </c>
      <c r="J8" s="5">
        <v>106462.86</v>
      </c>
      <c r="K8" s="5">
        <v>106498.86</v>
      </c>
      <c r="L8" s="5">
        <v>106696.18</v>
      </c>
      <c r="M8" s="5">
        <v>106767.87</v>
      </c>
      <c r="N8" s="5">
        <v>106829.92</v>
      </c>
      <c r="O8" s="5">
        <v>106853.99</v>
      </c>
      <c r="P8" s="5">
        <v>106853.99</v>
      </c>
      <c r="Q8" s="5">
        <v>107108.37</v>
      </c>
      <c r="R8" s="5">
        <v>107108.37</v>
      </c>
      <c r="S8" s="5">
        <v>107108.37</v>
      </c>
      <c r="T8" s="5">
        <v>107108.37</v>
      </c>
      <c r="U8" s="5">
        <v>107108.37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>
        <v>14582.6</v>
      </c>
      <c r="C9" s="5">
        <v>117750.8</v>
      </c>
      <c r="D9" s="5">
        <v>130451.11</v>
      </c>
      <c r="E9" s="5">
        <v>133897.72</v>
      </c>
      <c r="F9" s="5">
        <v>135146.13</v>
      </c>
      <c r="G9" s="5">
        <v>136794.75</v>
      </c>
      <c r="H9" s="5">
        <v>136804.81</v>
      </c>
      <c r="I9" s="5">
        <v>136891.21</v>
      </c>
      <c r="J9" s="5">
        <v>137044.85</v>
      </c>
      <c r="K9" s="5">
        <v>137081.39000000001</v>
      </c>
      <c r="L9" s="5">
        <v>137167.48000000001</v>
      </c>
      <c r="M9" s="5">
        <v>137296.88</v>
      </c>
      <c r="N9" s="5">
        <v>137351.59</v>
      </c>
      <c r="O9" s="5">
        <v>137351.59</v>
      </c>
      <c r="P9" s="5">
        <v>137351.59</v>
      </c>
      <c r="Q9" s="5">
        <v>137351.59</v>
      </c>
      <c r="R9" s="5">
        <v>137351.59</v>
      </c>
      <c r="S9" s="5">
        <v>137351.59</v>
      </c>
      <c r="T9" s="5">
        <v>137351.59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>
        <v>20734.22</v>
      </c>
      <c r="C10" s="5">
        <v>121574.2</v>
      </c>
      <c r="D10" s="5">
        <v>141713.53</v>
      </c>
      <c r="E10" s="5">
        <v>143557.54999999999</v>
      </c>
      <c r="F10" s="5">
        <v>145176.14000000001</v>
      </c>
      <c r="G10" s="5">
        <v>146415.16</v>
      </c>
      <c r="H10" s="5">
        <v>146569.38</v>
      </c>
      <c r="I10" s="5">
        <v>146601.12</v>
      </c>
      <c r="J10" s="5">
        <v>146674.62</v>
      </c>
      <c r="K10" s="5">
        <v>146764</v>
      </c>
      <c r="L10" s="5">
        <v>146862.51999999999</v>
      </c>
      <c r="M10" s="5">
        <v>146910.28</v>
      </c>
      <c r="N10" s="5">
        <v>146925.70000000001</v>
      </c>
      <c r="O10" s="5">
        <v>146925.70000000001</v>
      </c>
      <c r="P10" s="5">
        <v>146925.70000000001</v>
      </c>
      <c r="Q10" s="5">
        <v>148545.43</v>
      </c>
      <c r="R10" s="5">
        <v>148545.43</v>
      </c>
      <c r="S10" s="5">
        <v>148545.43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>
        <v>12112.64</v>
      </c>
      <c r="C11" s="5">
        <v>87657.81</v>
      </c>
      <c r="D11" s="5">
        <v>106574.9</v>
      </c>
      <c r="E11" s="5">
        <v>115607.29</v>
      </c>
      <c r="F11" s="5">
        <v>116959.95</v>
      </c>
      <c r="G11" s="5">
        <v>117770.78</v>
      </c>
      <c r="H11" s="5">
        <v>118857.94</v>
      </c>
      <c r="I11" s="5">
        <v>118887.47</v>
      </c>
      <c r="J11" s="5">
        <v>118979.52</v>
      </c>
      <c r="K11" s="5">
        <v>119231.91</v>
      </c>
      <c r="L11" s="5">
        <v>120730.41</v>
      </c>
      <c r="M11" s="5">
        <v>120736.49</v>
      </c>
      <c r="N11" s="5">
        <v>120823.94</v>
      </c>
      <c r="O11" s="5">
        <v>120864.82</v>
      </c>
      <c r="P11" s="5">
        <v>120864.82</v>
      </c>
      <c r="Q11" s="5">
        <v>120864.82</v>
      </c>
      <c r="R11" s="5">
        <v>120864.82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>
        <v>7454.26</v>
      </c>
      <c r="C12" s="5">
        <v>94639.62</v>
      </c>
      <c r="D12" s="5">
        <v>104719.03</v>
      </c>
      <c r="E12" s="5">
        <v>108738.61</v>
      </c>
      <c r="F12" s="5">
        <v>111182.78</v>
      </c>
      <c r="G12" s="5">
        <v>111292.85</v>
      </c>
      <c r="H12" s="5">
        <v>111331.09</v>
      </c>
      <c r="I12" s="5">
        <v>111401.54</v>
      </c>
      <c r="J12" s="5">
        <v>111696.72</v>
      </c>
      <c r="K12" s="5">
        <v>111771.84</v>
      </c>
      <c r="L12" s="5">
        <v>111788.98</v>
      </c>
      <c r="M12" s="5">
        <v>111788.98</v>
      </c>
      <c r="N12" s="5">
        <v>111875.77</v>
      </c>
      <c r="O12" s="5">
        <v>111875.77</v>
      </c>
      <c r="P12" s="5">
        <v>111875.77</v>
      </c>
      <c r="Q12" s="5">
        <v>111875.77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>
        <v>11494.78</v>
      </c>
      <c r="C13" s="5">
        <v>81522.539999999994</v>
      </c>
      <c r="D13" s="5">
        <v>86761.43</v>
      </c>
      <c r="E13" s="5">
        <v>90719.18</v>
      </c>
      <c r="F13" s="5">
        <v>91289.989999999991</v>
      </c>
      <c r="G13" s="5">
        <v>91461.98</v>
      </c>
      <c r="H13" s="5">
        <v>92559.06</v>
      </c>
      <c r="I13" s="5">
        <v>93105.099999999991</v>
      </c>
      <c r="J13" s="5">
        <v>93745.459999999992</v>
      </c>
      <c r="K13" s="5">
        <v>93762.959999999992</v>
      </c>
      <c r="L13" s="5">
        <v>93814.81</v>
      </c>
      <c r="M13" s="5">
        <v>93877.440000000002</v>
      </c>
      <c r="N13" s="5">
        <v>95486.430000000008</v>
      </c>
      <c r="O13" s="5">
        <v>95489.010000000009</v>
      </c>
      <c r="P13" s="5">
        <v>95489.010000000009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>
        <v>26034.36</v>
      </c>
      <c r="C14" s="5">
        <v>94994.12</v>
      </c>
      <c r="D14" s="5">
        <v>103741.8</v>
      </c>
      <c r="E14" s="5">
        <v>108671.47</v>
      </c>
      <c r="F14" s="5">
        <v>109430.99</v>
      </c>
      <c r="G14" s="5">
        <v>109807.24</v>
      </c>
      <c r="H14" s="5">
        <v>111537.48</v>
      </c>
      <c r="I14" s="5">
        <v>111555.19</v>
      </c>
      <c r="J14" s="5">
        <v>111648.43</v>
      </c>
      <c r="K14" s="5">
        <v>111681.02</v>
      </c>
      <c r="L14" s="5">
        <v>112341.04</v>
      </c>
      <c r="M14" s="5">
        <v>113487.23</v>
      </c>
      <c r="N14" s="5">
        <v>113508.05</v>
      </c>
      <c r="O14" s="5">
        <v>113508.05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>
        <v>6385.06</v>
      </c>
      <c r="C15" s="5">
        <v>67569.67</v>
      </c>
      <c r="D15" s="5">
        <v>79796.97</v>
      </c>
      <c r="E15" s="5">
        <v>80668.570000000007</v>
      </c>
      <c r="F15" s="5">
        <v>81182.740000000005</v>
      </c>
      <c r="G15" s="5">
        <v>82659.64</v>
      </c>
      <c r="H15" s="5">
        <v>82724.98</v>
      </c>
      <c r="I15" s="5">
        <v>82889.909999999989</v>
      </c>
      <c r="J15" s="5">
        <v>82964.349999999991</v>
      </c>
      <c r="K15" s="5">
        <v>83039.999999999985</v>
      </c>
      <c r="L15" s="5">
        <v>83406.949999999983</v>
      </c>
      <c r="M15" s="5">
        <v>83907.579999999987</v>
      </c>
      <c r="N15" s="5">
        <v>83907.579999999987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>
        <v>14306.13</v>
      </c>
      <c r="C16" s="5">
        <v>77137.600000000006</v>
      </c>
      <c r="D16" s="5">
        <v>85276.590000000011</v>
      </c>
      <c r="E16" s="5">
        <v>86501.310000000012</v>
      </c>
      <c r="F16" s="5">
        <v>86898.12000000001</v>
      </c>
      <c r="G16" s="5">
        <v>89364.44</v>
      </c>
      <c r="H16" s="5">
        <v>89631.180000000008</v>
      </c>
      <c r="I16" s="5">
        <v>89756.07</v>
      </c>
      <c r="J16" s="5">
        <v>89756.07</v>
      </c>
      <c r="K16" s="5">
        <v>89756.07</v>
      </c>
      <c r="L16" s="5">
        <v>89822.5</v>
      </c>
      <c r="M16" s="5">
        <v>89833.64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>
        <v>10793.19</v>
      </c>
      <c r="C17" s="5">
        <v>70227.360000000001</v>
      </c>
      <c r="D17" s="5">
        <v>77223.16</v>
      </c>
      <c r="E17" s="5">
        <v>77952.69</v>
      </c>
      <c r="F17" s="5">
        <v>79200.740000000005</v>
      </c>
      <c r="G17" s="5">
        <v>79404.930000000008</v>
      </c>
      <c r="H17" s="5">
        <v>79639.250000000015</v>
      </c>
      <c r="I17" s="5">
        <v>79689.880000000019</v>
      </c>
      <c r="J17" s="5">
        <v>79717.970000000016</v>
      </c>
      <c r="K17" s="5">
        <v>79797.510000000009</v>
      </c>
      <c r="L17" s="5">
        <v>79938.820000000007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>
        <v>12011.91</v>
      </c>
      <c r="C18" s="5">
        <v>67015.13</v>
      </c>
      <c r="D18" s="5">
        <v>74644.950000000012</v>
      </c>
      <c r="E18" s="5">
        <v>77431.38</v>
      </c>
      <c r="F18" s="5">
        <v>77711.650000000009</v>
      </c>
      <c r="G18" s="5">
        <v>78432.990000000005</v>
      </c>
      <c r="H18" s="5">
        <v>78452.820000000007</v>
      </c>
      <c r="I18" s="5">
        <v>78543.44</v>
      </c>
      <c r="J18" s="5">
        <v>79081.94</v>
      </c>
      <c r="K18" s="5">
        <v>79544.06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>
        <v>11068.59</v>
      </c>
      <c r="C19" s="5">
        <v>68910.19</v>
      </c>
      <c r="D19" s="5">
        <v>83002.34</v>
      </c>
      <c r="E19" s="5">
        <v>85778.26</v>
      </c>
      <c r="F19" s="5">
        <v>86528.53</v>
      </c>
      <c r="G19" s="5">
        <v>87273.94</v>
      </c>
      <c r="H19" s="5">
        <v>87277.05</v>
      </c>
      <c r="I19" s="5">
        <v>87325.23</v>
      </c>
      <c r="J19" s="5">
        <v>87375.67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>
        <v>8222.1299999999992</v>
      </c>
      <c r="C20" s="5">
        <v>72176.28</v>
      </c>
      <c r="D20" s="5">
        <v>81379.37</v>
      </c>
      <c r="E20" s="5">
        <v>82220.429999999993</v>
      </c>
      <c r="F20" s="5">
        <v>82593.03</v>
      </c>
      <c r="G20" s="5">
        <v>82763.87</v>
      </c>
      <c r="H20" s="5">
        <v>82917.819999999992</v>
      </c>
      <c r="I20" s="5">
        <v>82974.719999999987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>
        <v>12412.56</v>
      </c>
      <c r="C21" s="5">
        <v>70305.13</v>
      </c>
      <c r="D21" s="5">
        <v>74303.520000000004</v>
      </c>
      <c r="E21" s="5">
        <v>75375.45</v>
      </c>
      <c r="F21" s="5">
        <v>79539.8</v>
      </c>
      <c r="G21" s="5">
        <v>80076.09</v>
      </c>
      <c r="H21" s="5">
        <v>80185.849999999991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>
        <v>13762.65</v>
      </c>
      <c r="C22" s="5">
        <v>73803.11</v>
      </c>
      <c r="D22" s="5">
        <v>88878.46</v>
      </c>
      <c r="E22" s="5">
        <v>89781.46</v>
      </c>
      <c r="F22" s="5">
        <v>89971.35</v>
      </c>
      <c r="G22" s="5">
        <v>90271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>
        <v>8084.91</v>
      </c>
      <c r="C23" s="5">
        <v>47426.7</v>
      </c>
      <c r="D23" s="5">
        <v>54198.25</v>
      </c>
      <c r="E23" s="5">
        <v>56670.41</v>
      </c>
      <c r="F23" s="5">
        <v>57046.7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>
        <v>9036.58</v>
      </c>
      <c r="C24" s="5">
        <v>63976.4</v>
      </c>
      <c r="D24" s="5">
        <v>72745.990000000005</v>
      </c>
      <c r="E24" s="5">
        <v>75154.48000000001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>
        <v>10813.72</v>
      </c>
      <c r="C25" s="5">
        <v>77837.33</v>
      </c>
      <c r="D25" s="5">
        <v>86072.89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>
        <v>9950.9699999999993</v>
      </c>
      <c r="C26" s="5">
        <v>72978.25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>
        <v>9251.0300000000007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>
        <v>8.2205885718034111</v>
      </c>
      <c r="C31" s="8">
        <v>1.1580609016707391</v>
      </c>
      <c r="D31" s="8">
        <v>1.0258079356744161</v>
      </c>
      <c r="E31" s="8">
        <v>1.03305609611411</v>
      </c>
      <c r="F31" s="8">
        <v>1.018607345223953</v>
      </c>
      <c r="G31" s="8">
        <v>1.0067074694619229</v>
      </c>
      <c r="H31" s="8">
        <v>1.024769131527252</v>
      </c>
      <c r="I31" s="8">
        <v>1.002776868823005</v>
      </c>
      <c r="J31" s="8">
        <v>1.0005175304934379</v>
      </c>
      <c r="K31" s="8">
        <v>1.000085553100436</v>
      </c>
      <c r="L31" s="8">
        <v>1.0040819607466049</v>
      </c>
      <c r="M31" s="8">
        <v>1.000283303011746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7" ht="15.6" x14ac:dyDescent="0.3">
      <c r="A32" s="7">
        <v>1</v>
      </c>
      <c r="B32" s="8">
        <v>3.749469779809151</v>
      </c>
      <c r="C32" s="8">
        <v>1.224215721767395</v>
      </c>
      <c r="D32" s="8">
        <v>1.080335589109173</v>
      </c>
      <c r="E32" s="8">
        <v>1.0264363905732601</v>
      </c>
      <c r="F32" s="8">
        <v>1.023043486694095</v>
      </c>
      <c r="G32" s="8">
        <v>1.002235108992344</v>
      </c>
      <c r="H32" s="8">
        <v>1.001279815572705</v>
      </c>
      <c r="I32" s="8">
        <v>1.0021510242261009</v>
      </c>
      <c r="J32" s="8">
        <v>1.0010522104907691</v>
      </c>
      <c r="K32" s="8">
        <v>1.004411427619611</v>
      </c>
      <c r="L32" s="8">
        <v>1.0002778881694341</v>
      </c>
      <c r="M32" s="8">
        <v>1</v>
      </c>
      <c r="N32" s="8">
        <v>1.000667941211614</v>
      </c>
      <c r="O32" s="8">
        <v>1.0001559777851809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/>
    </row>
    <row r="33" spans="1:22" ht="15.6" x14ac:dyDescent="0.3">
      <c r="A33" s="7">
        <v>2</v>
      </c>
      <c r="B33" s="8">
        <v>10.308171759591</v>
      </c>
      <c r="C33" s="8">
        <v>1.3316076572158291</v>
      </c>
      <c r="D33" s="8">
        <v>1.0179321639439041</v>
      </c>
      <c r="E33" s="8">
        <v>1.0064374360675949</v>
      </c>
      <c r="F33" s="8">
        <v>1.003060207516981</v>
      </c>
      <c r="G33" s="8">
        <v>1.0022652234521809</v>
      </c>
      <c r="H33" s="8">
        <v>1.002842555182494</v>
      </c>
      <c r="I33" s="8">
        <v>1.0001356026551189</v>
      </c>
      <c r="J33" s="8">
        <v>1.0004591446753031</v>
      </c>
      <c r="K33" s="8">
        <v>1.0004680615845589</v>
      </c>
      <c r="L33" s="8">
        <v>1.0006499231434569</v>
      </c>
      <c r="M33" s="8">
        <v>0.99999999999999989</v>
      </c>
      <c r="N33" s="8">
        <v>0.99999999999999989</v>
      </c>
      <c r="O33" s="8">
        <v>0.99999999999999989</v>
      </c>
      <c r="P33" s="8">
        <v>0.99999999999999989</v>
      </c>
      <c r="Q33" s="8">
        <v>0.99999999999999989</v>
      </c>
      <c r="R33" s="8">
        <v>0.99999999999999989</v>
      </c>
      <c r="S33" s="8">
        <v>0.99999999999999989</v>
      </c>
      <c r="T33" s="8">
        <v>0.99999999999999989</v>
      </c>
      <c r="U33" s="8">
        <v>0.99999999999999989</v>
      </c>
      <c r="V33" s="8">
        <v>0.99999999999999989</v>
      </c>
    </row>
    <row r="34" spans="1:22" ht="15.6" x14ac:dyDescent="0.3">
      <c r="A34" s="7">
        <v>3</v>
      </c>
      <c r="B34" s="8">
        <v>5.2781972971827624</v>
      </c>
      <c r="C34" s="8">
        <v>1.105300047565976</v>
      </c>
      <c r="D34" s="8">
        <v>1.067378554317443</v>
      </c>
      <c r="E34" s="8">
        <v>1.026801921647559</v>
      </c>
      <c r="F34" s="8">
        <v>1.003186022343536</v>
      </c>
      <c r="G34" s="8">
        <v>1.0157812208302219</v>
      </c>
      <c r="H34" s="8">
        <v>1.0061057276079231</v>
      </c>
      <c r="I34" s="8">
        <v>1.005294310199945</v>
      </c>
      <c r="J34" s="8">
        <v>1</v>
      </c>
      <c r="K34" s="8">
        <v>1.000130958981249</v>
      </c>
      <c r="L34" s="8">
        <v>1</v>
      </c>
      <c r="M34" s="8">
        <v>1.001139289527164</v>
      </c>
      <c r="N34" s="8">
        <v>1.00041867589582</v>
      </c>
      <c r="O34" s="8">
        <v>1.00008180890152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>
        <v>6.057869586511897</v>
      </c>
      <c r="C35" s="8">
        <v>1.212187037913814</v>
      </c>
      <c r="D35" s="8">
        <v>1.029652128022873</v>
      </c>
      <c r="E35" s="8">
        <v>1.0031901786246309</v>
      </c>
      <c r="F35" s="8">
        <v>1.0045201046075329</v>
      </c>
      <c r="G35" s="8">
        <v>1.0049903504251041</v>
      </c>
      <c r="H35" s="8">
        <v>1.008741514564478</v>
      </c>
      <c r="I35" s="8">
        <v>1.0015435736891809</v>
      </c>
      <c r="J35" s="8">
        <v>1.0003381460915099</v>
      </c>
      <c r="K35" s="8">
        <v>1.001852789785731</v>
      </c>
      <c r="L35" s="8">
        <v>1.000671907841499</v>
      </c>
      <c r="M35" s="8">
        <v>1.0005811673493159</v>
      </c>
      <c r="N35" s="8">
        <v>1.0002253114108861</v>
      </c>
      <c r="O35" s="8">
        <v>1</v>
      </c>
      <c r="P35" s="8">
        <v>1.002380631738693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>
        <v>8.0747466158298256</v>
      </c>
      <c r="C36" s="8">
        <v>1.107857526233367</v>
      </c>
      <c r="D36" s="8">
        <v>1.0264207027444989</v>
      </c>
      <c r="E36" s="8">
        <v>1.009323609095061</v>
      </c>
      <c r="F36" s="8">
        <v>1.0121987954816021</v>
      </c>
      <c r="G36" s="8">
        <v>1.0000735408339869</v>
      </c>
      <c r="H36" s="8">
        <v>1.000631556741316</v>
      </c>
      <c r="I36" s="8">
        <v>1.001122351099095</v>
      </c>
      <c r="J36" s="8">
        <v>1.000266628041842</v>
      </c>
      <c r="K36" s="8">
        <v>1.000628021061065</v>
      </c>
      <c r="L36" s="8">
        <v>1.0009433722920329</v>
      </c>
      <c r="M36" s="8">
        <v>1.000398479557584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U36" s="8"/>
      <c r="V36" s="8"/>
    </row>
    <row r="37" spans="1:22" ht="15.6" x14ac:dyDescent="0.3">
      <c r="A37" s="7">
        <v>6</v>
      </c>
      <c r="B37" s="8">
        <v>5.8634566431724942</v>
      </c>
      <c r="C37" s="8">
        <v>1.165654637250338</v>
      </c>
      <c r="D37" s="8">
        <v>1.0130123072934529</v>
      </c>
      <c r="E37" s="8">
        <v>1.011274851096303</v>
      </c>
      <c r="F37" s="8">
        <v>1.008534598040697</v>
      </c>
      <c r="G37" s="8">
        <v>1.0010533062286719</v>
      </c>
      <c r="H37" s="8">
        <v>1.000216552734275</v>
      </c>
      <c r="I37" s="8">
        <v>1.000501360426169</v>
      </c>
      <c r="J37" s="8">
        <v>1.0006093760461079</v>
      </c>
      <c r="K37" s="8">
        <v>1.000671281785724</v>
      </c>
      <c r="L37" s="8">
        <v>1.0003252021005771</v>
      </c>
      <c r="M37" s="8">
        <v>1.0001049620217179</v>
      </c>
      <c r="N37" s="8">
        <v>1</v>
      </c>
      <c r="O37" s="8">
        <v>1</v>
      </c>
      <c r="P37" s="8">
        <v>1.0110241434956579</v>
      </c>
      <c r="Q37" s="8">
        <v>1</v>
      </c>
      <c r="R37" s="8">
        <v>1</v>
      </c>
      <c r="T37" s="8"/>
      <c r="U37" s="8"/>
      <c r="V37" s="8"/>
    </row>
    <row r="38" spans="1:22" ht="15.6" x14ac:dyDescent="0.3">
      <c r="A38" s="7">
        <v>7</v>
      </c>
      <c r="B38" s="8">
        <v>7.2368872516643776</v>
      </c>
      <c r="C38" s="8">
        <v>1.2158060987378081</v>
      </c>
      <c r="D38" s="8">
        <v>1.0847515690842779</v>
      </c>
      <c r="E38" s="8">
        <v>1.0117004732141031</v>
      </c>
      <c r="F38" s="8">
        <v>1.006932544003311</v>
      </c>
      <c r="G38" s="8">
        <v>1.0092311522433659</v>
      </c>
      <c r="H38" s="8">
        <v>1.0002484478529581</v>
      </c>
      <c r="I38" s="8">
        <v>1.0007742615769351</v>
      </c>
      <c r="J38" s="8">
        <v>1.0021212894454441</v>
      </c>
      <c r="K38" s="8">
        <v>1.0125679442692821</v>
      </c>
      <c r="L38" s="8">
        <v>1.000050360137102</v>
      </c>
      <c r="M38" s="8">
        <v>1.0007243046406269</v>
      </c>
      <c r="N38" s="8">
        <v>1.000338343543506</v>
      </c>
      <c r="O38" s="8">
        <v>1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>
        <v>12.69604494611135</v>
      </c>
      <c r="C39" s="8">
        <v>1.10650306922196</v>
      </c>
      <c r="D39" s="8">
        <v>1.0383844273576639</v>
      </c>
      <c r="E39" s="8">
        <v>1.0224774806299251</v>
      </c>
      <c r="F39" s="8">
        <v>1.0009899914357241</v>
      </c>
      <c r="G39" s="8">
        <v>1.000343597993941</v>
      </c>
      <c r="H39" s="8">
        <v>1.000632797181811</v>
      </c>
      <c r="I39" s="8">
        <v>1.002649694070656</v>
      </c>
      <c r="J39" s="8">
        <v>1.000672535415543</v>
      </c>
      <c r="K39" s="8">
        <v>1.000153348106285</v>
      </c>
      <c r="L39" s="8">
        <v>0.99999999999999989</v>
      </c>
      <c r="M39" s="8">
        <v>1.0007763734851149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>
        <v>7.0921357346552076</v>
      </c>
      <c r="C40" s="8">
        <v>1.064263086012776</v>
      </c>
      <c r="D40" s="8">
        <v>1.0456164680549871</v>
      </c>
      <c r="E40" s="8">
        <v>1.006292054227121</v>
      </c>
      <c r="F40" s="8">
        <v>1.001883996262898</v>
      </c>
      <c r="G40" s="8">
        <v>1.011994929477801</v>
      </c>
      <c r="H40" s="8">
        <v>1.005899368468089</v>
      </c>
      <c r="I40" s="8">
        <v>1.006877818723142</v>
      </c>
      <c r="J40" s="8">
        <v>1.000186675706749</v>
      </c>
      <c r="K40" s="8">
        <v>1.0005529902212991</v>
      </c>
      <c r="L40" s="8">
        <v>1.000667591822656</v>
      </c>
      <c r="M40" s="8">
        <v>1.0171392615733881</v>
      </c>
      <c r="N40" s="8">
        <v>1.000027019546128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>
        <v>3.6487979731401121</v>
      </c>
      <c r="C41" s="8">
        <v>1.0920865417775329</v>
      </c>
      <c r="D41" s="8">
        <v>1.04751864725694</v>
      </c>
      <c r="E41" s="8">
        <v>1.0069891389156691</v>
      </c>
      <c r="F41" s="8">
        <v>1.003438239935506</v>
      </c>
      <c r="G41" s="8">
        <v>1.015757066656078</v>
      </c>
      <c r="H41" s="8">
        <v>1.0001587807076151</v>
      </c>
      <c r="I41" s="8">
        <v>1.000835819471958</v>
      </c>
      <c r="J41" s="8">
        <v>1.0002918984172009</v>
      </c>
      <c r="K41" s="8">
        <v>1.005909867227216</v>
      </c>
      <c r="L41" s="8">
        <v>1.0102027718454449</v>
      </c>
      <c r="M41" s="8">
        <v>1.0001834567642549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>
        <v>10.58246437778188</v>
      </c>
      <c r="C42" s="8">
        <v>1.180958409298136</v>
      </c>
      <c r="D42" s="8">
        <v>1.010922720499287</v>
      </c>
      <c r="E42" s="8">
        <v>1.006373857873023</v>
      </c>
      <c r="F42" s="8">
        <v>1.0181922906272931</v>
      </c>
      <c r="G42" s="8">
        <v>1.0007904704157919</v>
      </c>
      <c r="H42" s="8">
        <v>1.0019937145950351</v>
      </c>
      <c r="I42" s="8">
        <v>1.0008980586418781</v>
      </c>
      <c r="J42" s="8">
        <v>1.0009118374337891</v>
      </c>
      <c r="K42" s="8">
        <v>1.004418954720617</v>
      </c>
      <c r="L42" s="8">
        <v>1.0060022576056309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>
        <v>5.3919263979846406</v>
      </c>
      <c r="C43" s="8">
        <v>1.105512616415341</v>
      </c>
      <c r="D43" s="8">
        <v>1.014361737494428</v>
      </c>
      <c r="E43" s="8">
        <v>1.004587329371081</v>
      </c>
      <c r="F43" s="8">
        <v>1.0283817417453911</v>
      </c>
      <c r="G43" s="8">
        <v>1.00298485616874</v>
      </c>
      <c r="H43" s="8">
        <v>1.001393376724484</v>
      </c>
      <c r="I43" s="8">
        <v>1</v>
      </c>
      <c r="J43" s="8">
        <v>1</v>
      </c>
      <c r="K43" s="8">
        <v>1.00074011707509</v>
      </c>
      <c r="L43" s="8">
        <v>1.000124022377467</v>
      </c>
      <c r="U43" s="8"/>
      <c r="V43" s="8"/>
    </row>
    <row r="44" spans="1:22" ht="15.6" x14ac:dyDescent="0.3">
      <c r="A44" s="7">
        <v>13</v>
      </c>
      <c r="B44" s="8">
        <v>6.5066361288923842</v>
      </c>
      <c r="C44" s="8">
        <v>1.0996164457840929</v>
      </c>
      <c r="D44" s="8">
        <v>1.0094470363554151</v>
      </c>
      <c r="E44" s="8">
        <v>1.0160103519198631</v>
      </c>
      <c r="F44" s="8">
        <v>1.0025781324770451</v>
      </c>
      <c r="G44" s="8">
        <v>1.00295095027475</v>
      </c>
      <c r="H44" s="8">
        <v>1.0006357417981711</v>
      </c>
      <c r="I44" s="8">
        <v>1.0003524914330399</v>
      </c>
      <c r="J44" s="8">
        <v>1.000997767504616</v>
      </c>
      <c r="K44" s="8">
        <v>1.0017708572610851</v>
      </c>
      <c r="U44" s="8"/>
      <c r="V44" s="8"/>
    </row>
    <row r="45" spans="1:22" ht="15.6" x14ac:dyDescent="0.3">
      <c r="A45" s="7">
        <v>14</v>
      </c>
      <c r="B45" s="8">
        <v>5.5790569526411709</v>
      </c>
      <c r="C45" s="8">
        <v>1.113852200241946</v>
      </c>
      <c r="D45" s="8">
        <v>1.0373291160353111</v>
      </c>
      <c r="E45" s="8">
        <v>1.0036195919535471</v>
      </c>
      <c r="F45" s="8">
        <v>1.009282263341468</v>
      </c>
      <c r="G45" s="8">
        <v>1.0002528272860689</v>
      </c>
      <c r="H45" s="8">
        <v>1.0011550891351</v>
      </c>
      <c r="I45" s="8">
        <v>1.0068560786234979</v>
      </c>
      <c r="J45" s="8">
        <v>1.0058435592247741</v>
      </c>
      <c r="V45" s="8"/>
    </row>
    <row r="46" spans="1:22" ht="15.6" x14ac:dyDescent="0.3">
      <c r="A46" s="7">
        <v>15</v>
      </c>
      <c r="B46" s="8">
        <v>6.2257423935659384</v>
      </c>
      <c r="C46" s="8">
        <v>1.204500234290458</v>
      </c>
      <c r="D46" s="8">
        <v>1.033443876401557</v>
      </c>
      <c r="E46" s="8">
        <v>1.008746621813033</v>
      </c>
      <c r="F46" s="8">
        <v>1.0086146153182081</v>
      </c>
      <c r="G46" s="8">
        <v>1.0000356349214901</v>
      </c>
      <c r="H46" s="8">
        <v>1.000552035157009</v>
      </c>
      <c r="I46" s="8">
        <v>1.0005776108462581</v>
      </c>
    </row>
    <row r="47" spans="1:22" ht="15.6" x14ac:dyDescent="0.3">
      <c r="A47" s="7">
        <v>16</v>
      </c>
      <c r="B47" s="8">
        <v>8.7782946754673059</v>
      </c>
      <c r="C47" s="8">
        <v>1.1275085111064189</v>
      </c>
      <c r="D47" s="8">
        <v>1.0103350517459151</v>
      </c>
      <c r="E47" s="8">
        <v>1.004531720400879</v>
      </c>
      <c r="F47" s="8">
        <v>1.0020684554132471</v>
      </c>
      <c r="G47" s="8">
        <v>1.001860111181365</v>
      </c>
      <c r="H47" s="8">
        <v>1.0006862216107471</v>
      </c>
    </row>
    <row r="48" spans="1:22" ht="15.6" x14ac:dyDescent="0.3">
      <c r="A48" s="7">
        <v>17</v>
      </c>
      <c r="B48" s="8">
        <v>5.6640314326778691</v>
      </c>
      <c r="C48" s="8">
        <v>1.056871952302769</v>
      </c>
      <c r="D48" s="8">
        <v>1.0144263690333919</v>
      </c>
      <c r="E48" s="8">
        <v>1.0552480947045759</v>
      </c>
      <c r="F48" s="8">
        <v>1.006742410717653</v>
      </c>
      <c r="G48" s="8">
        <v>1.001370696296485</v>
      </c>
    </row>
    <row r="49" spans="1:25" ht="15.6" x14ac:dyDescent="0.3">
      <c r="A49" s="7">
        <v>18</v>
      </c>
      <c r="B49" s="8">
        <v>5.3625653489698566</v>
      </c>
      <c r="C49" s="8">
        <v>1.2042644273391729</v>
      </c>
      <c r="D49" s="8">
        <v>1.010159942015197</v>
      </c>
      <c r="E49" s="8">
        <v>1.0021150246387169</v>
      </c>
      <c r="F49" s="8">
        <v>1.0033305046550931</v>
      </c>
    </row>
    <row r="50" spans="1:25" ht="15.6" x14ac:dyDescent="0.3">
      <c r="A50" s="7">
        <v>19</v>
      </c>
      <c r="B50" s="8">
        <v>5.866076431277528</v>
      </c>
      <c r="C50" s="8">
        <v>1.142779278338995</v>
      </c>
      <c r="D50" s="8">
        <v>1.045613280871615</v>
      </c>
      <c r="E50" s="8">
        <v>1.0066399731358919</v>
      </c>
    </row>
    <row r="51" spans="1:25" ht="15.6" x14ac:dyDescent="0.3">
      <c r="A51" s="7">
        <v>20</v>
      </c>
      <c r="B51" s="8">
        <v>7.0797137855250547</v>
      </c>
      <c r="C51" s="8">
        <v>1.1370753903001729</v>
      </c>
      <c r="D51" s="8">
        <v>1.033108216686583</v>
      </c>
    </row>
    <row r="52" spans="1:25" ht="15.6" x14ac:dyDescent="0.3">
      <c r="A52" s="7">
        <v>21</v>
      </c>
      <c r="B52" s="8">
        <v>7.1980160388839369</v>
      </c>
      <c r="C52" s="8">
        <v>1.105804759747026</v>
      </c>
    </row>
    <row r="53" spans="1:25" ht="15.6" x14ac:dyDescent="0.3">
      <c r="A53" s="7">
        <v>22</v>
      </c>
      <c r="B53" s="8">
        <v>7.3337825357728947</v>
      </c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6.3732717049957053</v>
      </c>
      <c r="C58" s="5">
        <v>1.14991750749268</v>
      </c>
      <c r="D58" s="5">
        <v>1.0337551920694079</v>
      </c>
      <c r="E58" s="5">
        <v>1.013904781057746</v>
      </c>
      <c r="F58" s="5">
        <v>1.0089153301761871</v>
      </c>
      <c r="G58" s="5">
        <v>1.004591543934743</v>
      </c>
      <c r="H58" s="5">
        <v>1.003722484384117</v>
      </c>
      <c r="I58" s="5">
        <v>1.0019896959636581</v>
      </c>
      <c r="J58" s="5">
        <v>1.0008529792266261</v>
      </c>
      <c r="K58" s="5">
        <v>1.002417589599673</v>
      </c>
      <c r="L58" s="5">
        <v>1.001753532071002</v>
      </c>
      <c r="M58" s="5">
        <v>1.001470135119974</v>
      </c>
      <c r="N58" s="5">
        <v>1.000151848288398</v>
      </c>
      <c r="O58" s="5">
        <v>1.0000244969799981</v>
      </c>
      <c r="P58" s="5">
        <v>1.0016401390476231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6.5382231861024636</v>
      </c>
      <c r="C59" s="5">
        <v>1.12906739233485</v>
      </c>
      <c r="D59" s="5">
        <v>1.025959963130417</v>
      </c>
      <c r="E59" s="5">
        <v>1.011824684935233</v>
      </c>
      <c r="F59" s="5">
        <v>1.0074051775702371</v>
      </c>
      <c r="G59" s="5">
        <v>1.0042879635815609</v>
      </c>
      <c r="H59" s="5">
        <v>1.001081849220973</v>
      </c>
      <c r="I59" s="5">
        <v>1.0017728218918529</v>
      </c>
      <c r="J59" s="5">
        <v>1.0009088523672429</v>
      </c>
      <c r="K59" s="5">
        <v>1.0024625046162849</v>
      </c>
      <c r="L59" s="5">
        <v>1.001518387696146</v>
      </c>
      <c r="M59" s="5">
        <v>1.001470135119974</v>
      </c>
      <c r="N59" s="5">
        <v>1.000151848288398</v>
      </c>
      <c r="O59" s="5">
        <v>1.0000244969799981</v>
      </c>
      <c r="P59" s="5">
        <v>1.0016401390476231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6.3427740172356541</v>
      </c>
      <c r="C60" s="5">
        <v>1.128360856711776</v>
      </c>
      <c r="D60" s="5">
        <v>1.0230415341708119</v>
      </c>
      <c r="E60" s="5">
        <v>1.0131269619941159</v>
      </c>
      <c r="F60" s="5">
        <v>1.0054035848603891</v>
      </c>
      <c r="G60" s="5">
        <v>1.0015839216678739</v>
      </c>
      <c r="H60" s="5">
        <v>1.0010709225793779</v>
      </c>
      <c r="I60" s="5">
        <v>1.0014812564458471</v>
      </c>
      <c r="J60" s="5">
        <v>1.001243029100626</v>
      </c>
      <c r="K60" s="5">
        <v>1.002287958043514</v>
      </c>
      <c r="L60" s="5">
        <v>1.002821795662328</v>
      </c>
      <c r="M60" s="5">
        <v>1.00271276024738</v>
      </c>
      <c r="N60" s="5">
        <v>1.00005986461066</v>
      </c>
      <c r="O60" s="5">
        <v>1</v>
      </c>
      <c r="P60" s="5">
        <v>1.0025354937123521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>
        <v>7.2074773994531114</v>
      </c>
      <c r="C61" s="5">
        <v>1.1256428132191409</v>
      </c>
      <c r="D61" s="5">
        <v>1.0267981542256679</v>
      </c>
      <c r="E61" s="5">
        <v>1.0213252813043949</v>
      </c>
      <c r="F61" s="5">
        <v>1.003993507763338</v>
      </c>
      <c r="G61" s="5">
        <v>1.0010667939686679</v>
      </c>
      <c r="H61" s="5">
        <v>1.0007870573822739</v>
      </c>
      <c r="I61" s="5">
        <v>1.002512761213161</v>
      </c>
      <c r="J61" s="5">
        <v>1.0021792273917529</v>
      </c>
      <c r="K61" s="5">
        <v>1.0022751567953549</v>
      </c>
      <c r="L61" s="5">
        <v>1.0058057819629751</v>
      </c>
      <c r="M61" s="5">
        <v>1.0055954866967241</v>
      </c>
      <c r="N61" s="5">
        <v>1.000008040633247</v>
      </c>
      <c r="O61" s="5">
        <v>1</v>
      </c>
      <c r="P61" s="5">
        <v>1.004266193872519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6.9475944634309572</v>
      </c>
      <c r="C62" s="5">
        <v>1.1482857522969121</v>
      </c>
      <c r="D62" s="5">
        <v>1.03314084952373</v>
      </c>
      <c r="E62" s="5">
        <v>1.013592609800797</v>
      </c>
      <c r="F62" s="5">
        <v>1.0087150392548021</v>
      </c>
      <c r="G62" s="5">
        <v>1.0044821396189061</v>
      </c>
      <c r="H62" s="5">
        <v>1.0034083780683209</v>
      </c>
      <c r="I62" s="5">
        <v>1.002084182781624</v>
      </c>
      <c r="J62" s="5">
        <v>1.000951239932472</v>
      </c>
      <c r="K62" s="5">
        <v>1.002454440914232</v>
      </c>
      <c r="L62" s="5">
        <v>1.001845942929378</v>
      </c>
      <c r="M62" s="5">
        <v>1.0017775498275761</v>
      </c>
      <c r="N62" s="5">
        <v>1.0001524810552691</v>
      </c>
      <c r="O62" s="5">
        <v>1.0000237786686701</v>
      </c>
      <c r="P62" s="5">
        <v>1.001489419470484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6.797358874953372</v>
      </c>
      <c r="C63" s="5">
        <v>1.1309025639118391</v>
      </c>
      <c r="D63" s="5">
        <v>1.026023538537552</v>
      </c>
      <c r="E63" s="5">
        <v>1.0119692699652769</v>
      </c>
      <c r="F63" s="5">
        <v>1.00770293216107</v>
      </c>
      <c r="G63" s="5">
        <v>1.004052133262046</v>
      </c>
      <c r="H63" s="5">
        <v>1.001183640225551</v>
      </c>
      <c r="I63" s="5">
        <v>1.001915759883484</v>
      </c>
      <c r="J63" s="5">
        <v>1.0010199761106311</v>
      </c>
      <c r="K63" s="5">
        <v>1.0024887660066</v>
      </c>
      <c r="L63" s="5">
        <v>1.001659608111275</v>
      </c>
      <c r="M63" s="5">
        <v>1.0017775498275761</v>
      </c>
      <c r="N63" s="5">
        <v>1.0001524810552691</v>
      </c>
      <c r="O63" s="5">
        <v>1.0000237786686701</v>
      </c>
      <c r="P63" s="5">
        <v>1.001489419470484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6.4173642621845239</v>
      </c>
      <c r="C64" s="5">
        <v>1.1290507198557591</v>
      </c>
      <c r="D64" s="5">
        <v>1.02451445612571</v>
      </c>
      <c r="E64" s="5">
        <v>1.013483504441107</v>
      </c>
      <c r="F64" s="5">
        <v>1.005436063653786</v>
      </c>
      <c r="G64" s="5">
        <v>1.001575846021483</v>
      </c>
      <c r="H64" s="5">
        <v>1.0010693631700911</v>
      </c>
      <c r="I64" s="5">
        <v>1.0015866765027721</v>
      </c>
      <c r="J64" s="5">
        <v>1.001371956381188</v>
      </c>
      <c r="K64" s="5">
        <v>1.0022576891019319</v>
      </c>
      <c r="L64" s="5">
        <v>1.00284116729805</v>
      </c>
      <c r="M64" s="5">
        <v>1.003154726414184</v>
      </c>
      <c r="N64" s="5">
        <v>1.000060893848272</v>
      </c>
      <c r="O64" s="5">
        <v>1</v>
      </c>
      <c r="P64" s="5">
        <v>1.0022341292057251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>
        <v>7.2038374533939624</v>
      </c>
      <c r="C65" s="5">
        <v>1.1285531427953981</v>
      </c>
      <c r="D65" s="5">
        <v>1.0296271465244651</v>
      </c>
      <c r="E65" s="5">
        <v>1.021334364159729</v>
      </c>
      <c r="F65" s="5">
        <v>1.004047123595331</v>
      </c>
      <c r="G65" s="5">
        <v>1.0010888141331129</v>
      </c>
      <c r="H65" s="5">
        <v>1.0007977819676179</v>
      </c>
      <c r="I65" s="5">
        <v>1.002595393634266</v>
      </c>
      <c r="J65" s="5">
        <v>1.00228044224313</v>
      </c>
      <c r="K65" s="5">
        <v>1.002309976352264</v>
      </c>
      <c r="L65" s="5">
        <v>1.005443017276181</v>
      </c>
      <c r="M65" s="5">
        <v>1.0057742394458811</v>
      </c>
      <c r="N65" s="5">
        <v>1.0000090065153759</v>
      </c>
      <c r="O65" s="5">
        <v>1</v>
      </c>
      <c r="P65" s="5">
        <v>1.0036747144985529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25">
        <v>6.7751257083443832</v>
      </c>
      <c r="C66" s="25">
        <v>1.127001834965458</v>
      </c>
      <c r="D66" s="25">
        <v>1.0249198441982399</v>
      </c>
      <c r="E66" s="25">
        <v>1.017226121649256</v>
      </c>
      <c r="F66" s="25">
        <v>1.0046985463118641</v>
      </c>
      <c r="G66" s="25">
        <v>1.001325357818271</v>
      </c>
      <c r="H66" s="25">
        <v>1.000928989980826</v>
      </c>
      <c r="I66" s="25">
        <v>1.001997008829504</v>
      </c>
      <c r="J66" s="25">
        <v>1.001711128246189</v>
      </c>
      <c r="K66" s="25">
        <v>1.0022815574194339</v>
      </c>
      <c r="L66" s="25">
        <v>1.004313788812651</v>
      </c>
      <c r="M66" s="25">
        <v>1.0041541234720519</v>
      </c>
      <c r="N66" s="25">
        <v>1.000033952621953</v>
      </c>
      <c r="O66" s="25">
        <v>1</v>
      </c>
      <c r="P66" s="25">
        <v>1.0034008437924351</v>
      </c>
      <c r="Q66" s="25">
        <v>1</v>
      </c>
      <c r="R66" s="25">
        <v>1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  <c r="Z66" t="s">
        <v>35</v>
      </c>
    </row>
    <row r="68" spans="1:26" x14ac:dyDescent="0.3">
      <c r="A68" s="1"/>
      <c r="B68" s="9">
        <f>+C68*B66</f>
        <v>8.1605854051708757</v>
      </c>
      <c r="C68" s="9">
        <f>+D68*C66</f>
        <v>1.2044921019133463</v>
      </c>
      <c r="D68" s="9">
        <f>+E68*D66</f>
        <v>1.0687578888904501</v>
      </c>
      <c r="E68" s="9">
        <f t="shared" ref="E68:V68" si="0">+F68*E66</f>
        <v>1.0427721689070264</v>
      </c>
      <c r="F68" s="9">
        <f t="shared" si="0"/>
        <v>1.0251134400838546</v>
      </c>
      <c r="G68" s="9">
        <f t="shared" si="0"/>
        <v>1.0203194220265683</v>
      </c>
      <c r="H68" s="9">
        <f t="shared" si="0"/>
        <v>1.0189689235971038</v>
      </c>
      <c r="I68" s="9">
        <f t="shared" si="0"/>
        <v>1.0180231902531101</v>
      </c>
      <c r="J68" s="9">
        <f t="shared" si="0"/>
        <v>1.0159942407835401</v>
      </c>
      <c r="K68" s="9">
        <f t="shared" si="0"/>
        <v>1.0142587140489874</v>
      </c>
      <c r="L68" s="9">
        <f t="shared" si="0"/>
        <v>1.0119498922641967</v>
      </c>
      <c r="M68" s="9">
        <f t="shared" si="0"/>
        <v>1.0076033044020769</v>
      </c>
      <c r="N68" s="9">
        <f t="shared" si="0"/>
        <v>1.0034349118819517</v>
      </c>
      <c r="O68" s="9">
        <f t="shared" si="0"/>
        <v>1.0034008437924351</v>
      </c>
      <c r="P68" s="9">
        <f t="shared" si="0"/>
        <v>1.0034008437924351</v>
      </c>
      <c r="Q68" s="9">
        <f t="shared" si="0"/>
        <v>1</v>
      </c>
      <c r="R68" s="9">
        <f t="shared" si="0"/>
        <v>1</v>
      </c>
      <c r="S68" s="9">
        <f t="shared" si="0"/>
        <v>1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 t="shared" ref="B69:X69" si="1">1/B68</f>
        <v>0.12254022847017319</v>
      </c>
      <c r="C69" s="9">
        <f t="shared" si="1"/>
        <v>0.83022545221466471</v>
      </c>
      <c r="D69" s="9">
        <f t="shared" si="1"/>
        <v>0.93566560808095434</v>
      </c>
      <c r="E69" s="9">
        <f t="shared" si="1"/>
        <v>0.95898224925598297</v>
      </c>
      <c r="F69" s="9">
        <f t="shared" si="1"/>
        <v>0.97550179414114369</v>
      </c>
      <c r="G69" s="9">
        <f t="shared" si="1"/>
        <v>0.98008523449822238</v>
      </c>
      <c r="H69" s="9">
        <f t="shared" si="1"/>
        <v>0.98138419812633659</v>
      </c>
      <c r="I69" s="9">
        <f t="shared" si="1"/>
        <v>0.98229589421373698</v>
      </c>
      <c r="J69" s="9">
        <f t="shared" si="1"/>
        <v>0.98425754778766739</v>
      </c>
      <c r="K69" s="9">
        <f t="shared" si="1"/>
        <v>0.98594173867921164</v>
      </c>
      <c r="L69" s="9">
        <f t="shared" si="1"/>
        <v>0.98819122136822468</v>
      </c>
      <c r="M69" s="9">
        <f t="shared" si="1"/>
        <v>0.99245406960372284</v>
      </c>
      <c r="N69" s="9">
        <f t="shared" si="1"/>
        <v>0.99657684634919719</v>
      </c>
      <c r="O69" s="9">
        <f t="shared" si="1"/>
        <v>0.99661068274610842</v>
      </c>
      <c r="P69" s="9">
        <f t="shared" si="1"/>
        <v>0.99661068274610842</v>
      </c>
      <c r="Q69" s="9">
        <f t="shared" si="1"/>
        <v>1</v>
      </c>
      <c r="R69" s="9">
        <f t="shared" si="1"/>
        <v>1</v>
      </c>
      <c r="S69" s="9">
        <f t="shared" si="1"/>
        <v>1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6" x14ac:dyDescent="0.3">
      <c r="A71" s="1" t="s">
        <v>40</v>
      </c>
    </row>
    <row r="74" spans="1:26" x14ac:dyDescent="0.3">
      <c r="A74" s="19" t="s">
        <v>64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13</v>
      </c>
    </row>
    <row r="108" spans="1:25" ht="15" thickBot="1" x14ac:dyDescent="0.35"/>
    <row r="109" spans="1:25" ht="15" thickBot="1" x14ac:dyDescent="0.35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28" t="s">
        <v>66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30"/>
    </row>
    <row r="111" spans="1:25" ht="15" thickBot="1" x14ac:dyDescent="0.35">
      <c r="C111" s="18" t="s">
        <v>67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6EBD-E569-4E6A-BA89-88939F2921D8}">
  <sheetPr>
    <tabColor rgb="FFEE0000"/>
  </sheetPr>
  <dimension ref="A2:AA111"/>
  <sheetViews>
    <sheetView topLeftCell="A11" zoomScale="70" zoomScaleNormal="70" workbookViewId="0">
      <selection activeCell="S21" sqref="S21"/>
    </sheetView>
  </sheetViews>
  <sheetFormatPr defaultRowHeight="14.4" x14ac:dyDescent="0.3"/>
  <cols>
    <col min="1" max="1" width="17.6640625" bestFit="1" customWidth="1"/>
    <col min="2" max="2" width="10.88671875" bestFit="1" customWidth="1"/>
    <col min="3" max="6" width="11.109375" bestFit="1" customWidth="1"/>
    <col min="7" max="12" width="12" bestFit="1" customWidth="1"/>
    <col min="13" max="25" width="11.109375" bestFit="1" customWidth="1"/>
    <col min="31" max="31" width="20.5546875" bestFit="1" customWidth="1"/>
    <col min="32" max="32" width="128.6640625" bestFit="1" customWidth="1"/>
  </cols>
  <sheetData>
    <row r="2" spans="1:27" x14ac:dyDescent="0.3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7" x14ac:dyDescent="0.3">
      <c r="A3" s="2" t="s">
        <v>14</v>
      </c>
      <c r="B3" s="3">
        <v>45108</v>
      </c>
      <c r="C3" s="3">
        <v>45139</v>
      </c>
      <c r="D3" s="3">
        <v>45170</v>
      </c>
      <c r="E3" s="3">
        <v>45200</v>
      </c>
      <c r="F3" s="3">
        <v>45231</v>
      </c>
      <c r="G3" s="3">
        <v>45261</v>
      </c>
      <c r="H3" s="3">
        <v>45292</v>
      </c>
      <c r="I3" s="3">
        <v>45323</v>
      </c>
      <c r="J3" s="3">
        <v>45352</v>
      </c>
      <c r="K3" s="3">
        <v>45383</v>
      </c>
      <c r="L3" s="3">
        <v>45413</v>
      </c>
      <c r="M3" s="3">
        <v>45444</v>
      </c>
      <c r="N3" s="3">
        <v>45474</v>
      </c>
      <c r="O3" s="3">
        <v>45505</v>
      </c>
      <c r="P3" s="3">
        <v>45536</v>
      </c>
      <c r="Q3" s="3">
        <v>45566</v>
      </c>
      <c r="R3" s="3">
        <v>45597</v>
      </c>
      <c r="S3" s="3">
        <v>45627</v>
      </c>
      <c r="T3" s="3">
        <v>45658</v>
      </c>
      <c r="U3" s="3">
        <v>45689</v>
      </c>
      <c r="V3" s="3">
        <v>45717</v>
      </c>
      <c r="W3" s="3">
        <v>45748</v>
      </c>
      <c r="X3" s="3">
        <v>45778</v>
      </c>
      <c r="Y3" s="3">
        <v>45809</v>
      </c>
    </row>
    <row r="4" spans="1:27" x14ac:dyDescent="0.3">
      <c r="A4" s="4">
        <v>45108</v>
      </c>
      <c r="B4" s="5"/>
      <c r="C4" s="5">
        <v>10775</v>
      </c>
      <c r="D4" s="5">
        <v>10775</v>
      </c>
      <c r="E4" s="5">
        <v>18415</v>
      </c>
      <c r="F4" s="5">
        <v>18655</v>
      </c>
      <c r="G4" s="5">
        <v>18655</v>
      </c>
      <c r="H4" s="5">
        <v>18655</v>
      </c>
      <c r="I4" s="5">
        <v>18655</v>
      </c>
      <c r="J4" s="5">
        <v>18655</v>
      </c>
      <c r="K4" s="5">
        <v>18655</v>
      </c>
      <c r="L4" s="5">
        <v>18655</v>
      </c>
      <c r="M4" s="5">
        <v>18957.810000000001</v>
      </c>
      <c r="N4" s="5">
        <v>23965.21</v>
      </c>
      <c r="O4" s="5">
        <v>22045.21</v>
      </c>
      <c r="P4" s="5">
        <v>22045.21</v>
      </c>
      <c r="Q4" s="5">
        <v>22045.21</v>
      </c>
      <c r="R4" s="5">
        <v>22045.21</v>
      </c>
      <c r="S4" s="5">
        <v>22045.21</v>
      </c>
      <c r="T4" s="5">
        <v>22045.21</v>
      </c>
      <c r="U4" s="5">
        <v>22045.21</v>
      </c>
      <c r="V4" s="5">
        <v>22045.21</v>
      </c>
      <c r="W4" s="5">
        <v>22045.21</v>
      </c>
      <c r="X4" s="5">
        <v>22045.21</v>
      </c>
      <c r="Y4" s="5">
        <v>22045.21</v>
      </c>
      <c r="Z4" s="12"/>
      <c r="AA4" s="12"/>
    </row>
    <row r="5" spans="1:27" x14ac:dyDescent="0.3">
      <c r="A5" s="4">
        <v>45139</v>
      </c>
      <c r="B5" s="5">
        <v>10000</v>
      </c>
      <c r="C5" s="5">
        <v>10575</v>
      </c>
      <c r="D5" s="5">
        <v>11475</v>
      </c>
      <c r="E5" s="5">
        <v>17175</v>
      </c>
      <c r="F5" s="5">
        <v>27958</v>
      </c>
      <c r="G5" s="5">
        <v>27958</v>
      </c>
      <c r="H5" s="5">
        <v>27958</v>
      </c>
      <c r="I5" s="5">
        <v>27958</v>
      </c>
      <c r="J5" s="5">
        <v>27958</v>
      </c>
      <c r="K5" s="5">
        <v>27958</v>
      </c>
      <c r="L5" s="5">
        <v>28563.62</v>
      </c>
      <c r="M5" s="5">
        <v>28563.62</v>
      </c>
      <c r="N5" s="5">
        <v>29313.62</v>
      </c>
      <c r="O5" s="5">
        <v>29313.62</v>
      </c>
      <c r="P5" s="5">
        <v>29313.62</v>
      </c>
      <c r="Q5" s="5">
        <v>29313.62</v>
      </c>
      <c r="R5" s="5">
        <v>29313.62</v>
      </c>
      <c r="S5" s="5">
        <v>29313.62</v>
      </c>
      <c r="T5" s="5">
        <v>29313.62</v>
      </c>
      <c r="U5" s="5">
        <v>29313.62</v>
      </c>
      <c r="V5" s="5">
        <v>29313.62</v>
      </c>
      <c r="W5" s="5">
        <v>29313.62</v>
      </c>
      <c r="X5" s="5">
        <v>29313.62</v>
      </c>
      <c r="Y5" s="5"/>
      <c r="Z5" s="12"/>
      <c r="AA5" s="12"/>
    </row>
    <row r="6" spans="1:27" x14ac:dyDescent="0.3">
      <c r="A6" s="4">
        <v>45170</v>
      </c>
      <c r="B6" s="5"/>
      <c r="C6" s="5"/>
      <c r="D6" s="5">
        <v>3600</v>
      </c>
      <c r="E6" s="5">
        <v>3600</v>
      </c>
      <c r="F6" s="5">
        <v>3600</v>
      </c>
      <c r="G6" s="5">
        <v>5600</v>
      </c>
      <c r="H6" s="5">
        <v>5600</v>
      </c>
      <c r="I6" s="5">
        <v>5600</v>
      </c>
      <c r="J6" s="5">
        <v>5600</v>
      </c>
      <c r="K6" s="5">
        <v>5902.81</v>
      </c>
      <c r="L6" s="5">
        <v>6977.4600000000009</v>
      </c>
      <c r="M6" s="5">
        <v>7727.4600000000009</v>
      </c>
      <c r="N6" s="5">
        <v>7727.4600000000009</v>
      </c>
      <c r="O6" s="5">
        <v>17738.419999999998</v>
      </c>
      <c r="P6" s="5">
        <v>17819.419999999998</v>
      </c>
      <c r="Q6" s="5">
        <v>17819.419999999998</v>
      </c>
      <c r="R6" s="5">
        <v>18070.57</v>
      </c>
      <c r="S6" s="5">
        <v>18070.57</v>
      </c>
      <c r="T6" s="5">
        <v>18070.57</v>
      </c>
      <c r="U6" s="5">
        <v>18070.57</v>
      </c>
      <c r="V6" s="5">
        <v>18070.57</v>
      </c>
      <c r="W6" s="5">
        <v>18070.57</v>
      </c>
      <c r="X6" s="5"/>
      <c r="Y6" s="5"/>
      <c r="Z6" s="12"/>
      <c r="AA6" s="12"/>
    </row>
    <row r="7" spans="1:27" x14ac:dyDescent="0.3">
      <c r="A7" s="4">
        <v>45200</v>
      </c>
      <c r="B7" s="5"/>
      <c r="C7" s="5"/>
      <c r="D7" s="5"/>
      <c r="E7" s="5">
        <v>10000</v>
      </c>
      <c r="F7" s="5">
        <v>10000</v>
      </c>
      <c r="G7" s="5">
        <v>10000</v>
      </c>
      <c r="H7" s="5">
        <v>10000</v>
      </c>
      <c r="I7" s="5">
        <v>10121</v>
      </c>
      <c r="J7" s="5">
        <v>10726.62</v>
      </c>
      <c r="K7" s="5">
        <v>10726.62</v>
      </c>
      <c r="L7" s="5">
        <v>10726.62</v>
      </c>
      <c r="M7" s="5">
        <v>10976.62</v>
      </c>
      <c r="N7" s="5">
        <v>26559.59</v>
      </c>
      <c r="O7" s="5">
        <v>26559.59</v>
      </c>
      <c r="P7" s="5">
        <v>26721.119999999999</v>
      </c>
      <c r="Q7" s="5">
        <v>26721.119999999999</v>
      </c>
      <c r="R7" s="5">
        <v>26721.119999999999</v>
      </c>
      <c r="S7" s="5">
        <v>26721.119999999999</v>
      </c>
      <c r="T7" s="5">
        <v>26721.119999999999</v>
      </c>
      <c r="U7" s="5">
        <v>26721.119999999999</v>
      </c>
      <c r="V7" s="5">
        <v>26721.119999999999</v>
      </c>
      <c r="W7" s="5"/>
      <c r="X7" s="5"/>
      <c r="Y7" s="5"/>
      <c r="Z7" s="12"/>
      <c r="AA7" s="12"/>
    </row>
    <row r="8" spans="1:27" x14ac:dyDescent="0.3">
      <c r="A8" s="4">
        <v>45231</v>
      </c>
      <c r="B8" s="5"/>
      <c r="C8" s="5"/>
      <c r="D8" s="5"/>
      <c r="E8" s="5"/>
      <c r="F8" s="5"/>
      <c r="G8" s="5"/>
      <c r="H8" s="5"/>
      <c r="I8" s="5">
        <v>302.81</v>
      </c>
      <c r="J8" s="5">
        <v>302.81</v>
      </c>
      <c r="K8" s="5">
        <v>302.81</v>
      </c>
      <c r="L8" s="5">
        <v>302.81</v>
      </c>
      <c r="M8" s="5">
        <v>302.81</v>
      </c>
      <c r="N8" s="5">
        <v>302.81</v>
      </c>
      <c r="O8" s="5">
        <v>302.81</v>
      </c>
      <c r="P8" s="5">
        <v>11588.48</v>
      </c>
      <c r="Q8" s="5">
        <v>11588.48</v>
      </c>
      <c r="R8" s="5">
        <v>11588.48</v>
      </c>
      <c r="S8" s="5">
        <v>11588.48</v>
      </c>
      <c r="T8" s="5">
        <v>11588.48</v>
      </c>
      <c r="U8" s="5">
        <v>11588.48</v>
      </c>
      <c r="V8" s="5"/>
      <c r="W8" s="5"/>
      <c r="X8" s="5"/>
      <c r="Y8" s="5"/>
      <c r="Z8" s="12"/>
      <c r="AA8" s="12"/>
    </row>
    <row r="9" spans="1:27" x14ac:dyDescent="0.3">
      <c r="A9" s="4">
        <v>45261</v>
      </c>
      <c r="B9" s="5"/>
      <c r="C9" s="5"/>
      <c r="D9" s="5"/>
      <c r="E9" s="5">
        <v>1550</v>
      </c>
      <c r="F9" s="5">
        <v>3550</v>
      </c>
      <c r="G9" s="5">
        <v>10063</v>
      </c>
      <c r="H9" s="5">
        <v>10365.81</v>
      </c>
      <c r="I9" s="5">
        <v>11416.81</v>
      </c>
      <c r="J9" s="5">
        <v>11416.81</v>
      </c>
      <c r="K9" s="5">
        <v>11416.81</v>
      </c>
      <c r="L9" s="5">
        <v>11416.81</v>
      </c>
      <c r="M9" s="5">
        <v>11416.81</v>
      </c>
      <c r="N9" s="5">
        <v>11416.81</v>
      </c>
      <c r="O9" s="5">
        <v>12421.01</v>
      </c>
      <c r="P9" s="5">
        <v>12421.01</v>
      </c>
      <c r="Q9" s="5">
        <v>12421.01</v>
      </c>
      <c r="R9" s="5">
        <v>12421.01</v>
      </c>
      <c r="S9" s="5">
        <v>12421.01</v>
      </c>
      <c r="T9" s="5">
        <v>12421.01</v>
      </c>
      <c r="U9" s="5"/>
      <c r="V9" s="5"/>
      <c r="W9" s="5"/>
      <c r="X9" s="5"/>
      <c r="Y9" s="5"/>
      <c r="Z9" s="12"/>
      <c r="AA9" s="12"/>
    </row>
    <row r="10" spans="1:27" x14ac:dyDescent="0.3">
      <c r="A10" s="4">
        <v>45292</v>
      </c>
      <c r="B10" s="5"/>
      <c r="C10" s="5">
        <v>100</v>
      </c>
      <c r="D10" s="5">
        <v>11107</v>
      </c>
      <c r="E10" s="5">
        <v>14681</v>
      </c>
      <c r="F10" s="5">
        <v>15160.73</v>
      </c>
      <c r="G10" s="5">
        <v>15261.78</v>
      </c>
      <c r="H10" s="5">
        <v>15261.78</v>
      </c>
      <c r="I10" s="5">
        <v>15261.78</v>
      </c>
      <c r="J10" s="5">
        <v>15261.78</v>
      </c>
      <c r="K10" s="5">
        <v>16361.78</v>
      </c>
      <c r="L10" s="5">
        <v>16361.78</v>
      </c>
      <c r="M10" s="5">
        <v>27866.78</v>
      </c>
      <c r="N10" s="5">
        <v>16361.78</v>
      </c>
      <c r="O10" s="5">
        <v>27866.78</v>
      </c>
      <c r="P10" s="5">
        <v>28116.78</v>
      </c>
      <c r="Q10" s="5">
        <v>28116.78</v>
      </c>
      <c r="R10" s="5">
        <v>28116.78</v>
      </c>
      <c r="S10" s="5">
        <v>28116.78</v>
      </c>
      <c r="T10" s="5"/>
      <c r="U10" s="5"/>
      <c r="V10" s="5"/>
      <c r="W10" s="5"/>
      <c r="X10" s="5"/>
      <c r="Y10" s="5"/>
      <c r="Z10" s="12"/>
      <c r="AA10" s="12"/>
    </row>
    <row r="11" spans="1:27" x14ac:dyDescent="0.3">
      <c r="A11" s="4">
        <v>45323</v>
      </c>
      <c r="B11" s="5"/>
      <c r="C11" s="5"/>
      <c r="D11" s="5">
        <v>45</v>
      </c>
      <c r="E11" s="5">
        <v>45</v>
      </c>
      <c r="F11" s="5">
        <v>3941.6</v>
      </c>
      <c r="G11" s="5">
        <v>4544.26</v>
      </c>
      <c r="H11" s="5">
        <v>4544.26</v>
      </c>
      <c r="I11" s="5">
        <v>4544.26</v>
      </c>
      <c r="J11" s="5">
        <v>4544.26</v>
      </c>
      <c r="K11" s="5">
        <v>4544.26</v>
      </c>
      <c r="L11" s="5">
        <v>21878.86</v>
      </c>
      <c r="M11" s="5">
        <v>5948.8600000000006</v>
      </c>
      <c r="N11" s="5">
        <v>21878.86</v>
      </c>
      <c r="O11" s="5">
        <v>21878.86</v>
      </c>
      <c r="P11" s="5">
        <v>21878.86</v>
      </c>
      <c r="Q11" s="5">
        <v>21878.86</v>
      </c>
      <c r="R11" s="5">
        <v>21878.86</v>
      </c>
      <c r="S11" s="5"/>
      <c r="T11" s="5"/>
      <c r="U11" s="5"/>
      <c r="V11" s="5"/>
      <c r="W11" s="5"/>
      <c r="X11" s="5"/>
      <c r="Y11" s="5"/>
      <c r="Z11" s="12"/>
      <c r="AA11" s="12"/>
    </row>
    <row r="12" spans="1:27" x14ac:dyDescent="0.3">
      <c r="A12" s="4">
        <v>45352</v>
      </c>
      <c r="B12" s="5"/>
      <c r="C12" s="5">
        <v>15000</v>
      </c>
      <c r="D12" s="5">
        <v>30175</v>
      </c>
      <c r="E12" s="5">
        <v>32627.78</v>
      </c>
      <c r="F12" s="5">
        <v>40851.97</v>
      </c>
      <c r="G12" s="5">
        <v>40851.97</v>
      </c>
      <c r="H12" s="5">
        <v>40851.97</v>
      </c>
      <c r="I12" s="5">
        <v>40851.97</v>
      </c>
      <c r="J12" s="5">
        <v>40851.97</v>
      </c>
      <c r="K12" s="5">
        <v>40851.97</v>
      </c>
      <c r="L12" s="5">
        <v>45863.96</v>
      </c>
      <c r="M12" s="5">
        <v>45863.96</v>
      </c>
      <c r="N12" s="5">
        <v>55863.96</v>
      </c>
      <c r="O12" s="5">
        <v>55863.96</v>
      </c>
      <c r="P12" s="5">
        <v>55863.96</v>
      </c>
      <c r="Q12" s="5">
        <v>55863.96</v>
      </c>
      <c r="R12" s="5"/>
      <c r="S12" s="5"/>
      <c r="T12" s="5"/>
      <c r="U12" s="5"/>
      <c r="V12" s="5"/>
      <c r="W12" s="5"/>
      <c r="X12" s="5"/>
      <c r="Y12" s="5"/>
      <c r="Z12" s="12"/>
      <c r="AA12" s="12"/>
    </row>
    <row r="13" spans="1:27" x14ac:dyDescent="0.3">
      <c r="A13" s="4">
        <v>45383</v>
      </c>
      <c r="B13" s="5"/>
      <c r="C13" s="5">
        <v>350</v>
      </c>
      <c r="D13" s="5">
        <v>350</v>
      </c>
      <c r="E13" s="5">
        <v>591</v>
      </c>
      <c r="F13" s="5">
        <v>591</v>
      </c>
      <c r="G13" s="5">
        <v>591</v>
      </c>
      <c r="H13" s="5">
        <v>10689.63</v>
      </c>
      <c r="I13" s="5">
        <v>10689.63</v>
      </c>
      <c r="J13" s="5">
        <v>21443.08</v>
      </c>
      <c r="K13" s="5">
        <v>21050.78</v>
      </c>
      <c r="L13" s="5">
        <v>22450.78</v>
      </c>
      <c r="M13" s="5">
        <v>22450.78</v>
      </c>
      <c r="N13" s="5">
        <v>22450.78</v>
      </c>
      <c r="O13" s="5">
        <v>22450.78</v>
      </c>
      <c r="P13" s="5">
        <v>22450.78</v>
      </c>
      <c r="Q13" s="5"/>
      <c r="R13" s="5"/>
      <c r="S13" s="5"/>
      <c r="T13" s="5"/>
      <c r="U13" s="5"/>
      <c r="V13" s="5"/>
      <c r="W13" s="5"/>
      <c r="X13" s="5"/>
      <c r="Y13" s="5"/>
      <c r="Z13" s="12"/>
      <c r="AA13" s="12"/>
    </row>
    <row r="14" spans="1:27" x14ac:dyDescent="0.3">
      <c r="A14" s="4">
        <v>45413</v>
      </c>
      <c r="B14" s="5"/>
      <c r="C14" s="5"/>
      <c r="D14" s="5">
        <v>20810</v>
      </c>
      <c r="E14" s="5">
        <v>20810</v>
      </c>
      <c r="F14" s="5">
        <v>25881.51</v>
      </c>
      <c r="G14" s="5">
        <v>26866.34</v>
      </c>
      <c r="H14" s="5">
        <v>31894.29</v>
      </c>
      <c r="I14" s="5">
        <v>54604.290000000008</v>
      </c>
      <c r="J14" s="5">
        <v>36019.290000000008</v>
      </c>
      <c r="K14" s="5">
        <v>54604.290000000008</v>
      </c>
      <c r="L14" s="5">
        <v>56374.290000000008</v>
      </c>
      <c r="M14" s="5">
        <v>56374.290000000008</v>
      </c>
      <c r="N14" s="5">
        <v>56374.290000000008</v>
      </c>
      <c r="O14" s="5">
        <v>56374.290000000008</v>
      </c>
      <c r="P14" s="5"/>
      <c r="Q14" s="5"/>
      <c r="R14" s="5"/>
      <c r="S14" s="5" t="s">
        <v>48</v>
      </c>
      <c r="T14" s="5"/>
      <c r="U14" s="5"/>
      <c r="V14" s="5"/>
      <c r="W14" s="5"/>
      <c r="X14" s="5"/>
      <c r="Y14" s="5"/>
      <c r="Z14" s="12"/>
      <c r="AA14" s="12"/>
    </row>
    <row r="15" spans="1:27" x14ac:dyDescent="0.3">
      <c r="A15" s="4">
        <v>45444</v>
      </c>
      <c r="B15" s="5"/>
      <c r="C15" s="5"/>
      <c r="D15" s="5"/>
      <c r="E15" s="5"/>
      <c r="F15" s="5"/>
      <c r="G15" s="5"/>
      <c r="H15" s="5">
        <v>947.32999999999993</v>
      </c>
      <c r="I15" s="5">
        <v>5947.33</v>
      </c>
      <c r="J15" s="5">
        <v>5947.33</v>
      </c>
      <c r="K15" s="5">
        <v>5947.33</v>
      </c>
      <c r="L15" s="5">
        <v>5947.33</v>
      </c>
      <c r="M15" s="5">
        <v>5947.33</v>
      </c>
      <c r="N15" s="5">
        <v>5947.33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  <c r="AA15" s="12"/>
    </row>
    <row r="16" spans="1:27" x14ac:dyDescent="0.3">
      <c r="A16" s="4">
        <v>45474</v>
      </c>
      <c r="B16" s="5"/>
      <c r="C16" s="5"/>
      <c r="D16" s="5">
        <v>200</v>
      </c>
      <c r="E16" s="5">
        <v>581.87</v>
      </c>
      <c r="F16" s="5">
        <v>661.87</v>
      </c>
      <c r="G16" s="5">
        <v>1183.1500000000001</v>
      </c>
      <c r="H16" s="5">
        <v>1183.1500000000001</v>
      </c>
      <c r="I16" s="5">
        <v>1183.1500000000001</v>
      </c>
      <c r="J16" s="5">
        <v>11183.15</v>
      </c>
      <c r="K16" s="5">
        <v>11183.15</v>
      </c>
      <c r="L16" s="5">
        <v>11183.15</v>
      </c>
      <c r="M16" s="5">
        <v>11183.15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  <c r="AA16" s="12"/>
    </row>
    <row r="17" spans="1:27" x14ac:dyDescent="0.3">
      <c r="A17" s="4">
        <v>45505</v>
      </c>
      <c r="B17" s="5"/>
      <c r="C17" s="5"/>
      <c r="D17" s="5">
        <v>6524.6399999999994</v>
      </c>
      <c r="E17" s="5">
        <v>7124.6399999999994</v>
      </c>
      <c r="F17" s="5">
        <v>15585.9</v>
      </c>
      <c r="G17" s="5">
        <v>15585.9</v>
      </c>
      <c r="H17" s="5">
        <v>15585.9</v>
      </c>
      <c r="I17" s="5">
        <v>20585.900000000001</v>
      </c>
      <c r="J17" s="5">
        <v>20585.900000000001</v>
      </c>
      <c r="K17" s="5">
        <v>20585.900000000001</v>
      </c>
      <c r="L17" s="5">
        <v>20585.900000000001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  <c r="AA17" s="12"/>
    </row>
    <row r="18" spans="1:27" x14ac:dyDescent="0.3">
      <c r="A18" s="4">
        <v>45536</v>
      </c>
      <c r="B18" s="5"/>
      <c r="C18" s="5"/>
      <c r="D18" s="5">
        <v>5300</v>
      </c>
      <c r="E18" s="5">
        <v>8407.5600000000013</v>
      </c>
      <c r="F18" s="5">
        <v>18407.560000000001</v>
      </c>
      <c r="G18" s="5">
        <v>18407.560000000001</v>
      </c>
      <c r="H18" s="5">
        <v>18708.560000000001</v>
      </c>
      <c r="I18" s="5">
        <v>18708.560000000001</v>
      </c>
      <c r="J18" s="5">
        <v>18708.560000000001</v>
      </c>
      <c r="K18" s="5">
        <v>19008.560000000001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  <c r="AA18" s="12"/>
    </row>
    <row r="19" spans="1:27" x14ac:dyDescent="0.3">
      <c r="A19" s="4">
        <v>45566</v>
      </c>
      <c r="B19" s="5"/>
      <c r="C19" s="5"/>
      <c r="D19" s="5">
        <v>175</v>
      </c>
      <c r="E19" s="5">
        <v>175</v>
      </c>
      <c r="F19" s="5">
        <v>20211.5</v>
      </c>
      <c r="G19" s="5">
        <v>20811.5</v>
      </c>
      <c r="H19" s="5">
        <v>20811.5</v>
      </c>
      <c r="I19" s="5">
        <v>20811.5</v>
      </c>
      <c r="J19" s="5">
        <v>22011.5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  <c r="AA19" s="12"/>
    </row>
    <row r="20" spans="1:27" x14ac:dyDescent="0.3">
      <c r="A20" s="4">
        <v>45597</v>
      </c>
      <c r="B20" s="5"/>
      <c r="C20" s="5"/>
      <c r="D20" s="5">
        <v>22246</v>
      </c>
      <c r="E20" s="5">
        <v>32282.5</v>
      </c>
      <c r="F20" s="5">
        <v>32582.5</v>
      </c>
      <c r="G20" s="5">
        <v>32740</v>
      </c>
      <c r="H20" s="5">
        <v>32740</v>
      </c>
      <c r="I20" s="5">
        <v>33340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  <c r="AA20" s="12"/>
    </row>
    <row r="21" spans="1:27" x14ac:dyDescent="0.3">
      <c r="A21" s="4">
        <v>45627</v>
      </c>
      <c r="B21" s="5"/>
      <c r="C21" s="5"/>
      <c r="D21" s="5"/>
      <c r="E21" s="5">
        <v>4340</v>
      </c>
      <c r="F21" s="5">
        <v>16810</v>
      </c>
      <c r="G21" s="5">
        <v>30467</v>
      </c>
      <c r="H21" s="5">
        <v>31067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  <c r="AA21" s="12"/>
    </row>
    <row r="22" spans="1:27" x14ac:dyDescent="0.3">
      <c r="A22" s="4">
        <v>45658</v>
      </c>
      <c r="B22" s="5">
        <v>50000</v>
      </c>
      <c r="C22" s="5">
        <v>50000</v>
      </c>
      <c r="D22" s="5">
        <v>50000</v>
      </c>
      <c r="E22" s="5">
        <v>50000</v>
      </c>
      <c r="F22" s="5">
        <v>50750</v>
      </c>
      <c r="G22" s="5">
        <v>51050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  <c r="AA22" s="12"/>
    </row>
    <row r="23" spans="1:27" x14ac:dyDescent="0.3">
      <c r="A23" s="4">
        <v>45689</v>
      </c>
      <c r="B23" s="5"/>
      <c r="C23" s="5"/>
      <c r="D23" s="5"/>
      <c r="E23" s="5">
        <v>1250</v>
      </c>
      <c r="F23" s="5">
        <v>1448.5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  <c r="AA23" s="12"/>
    </row>
    <row r="24" spans="1:27" x14ac:dyDescent="0.3">
      <c r="A24" s="4">
        <v>45717</v>
      </c>
      <c r="B24" s="5"/>
      <c r="C24" s="5">
        <v>10000</v>
      </c>
      <c r="D24" s="5">
        <v>10250</v>
      </c>
      <c r="E24" s="5">
        <v>10250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  <c r="AA24" s="12"/>
    </row>
    <row r="25" spans="1:27" x14ac:dyDescent="0.3">
      <c r="A25" s="4">
        <v>45748</v>
      </c>
      <c r="B25" s="5"/>
      <c r="C25" s="5">
        <v>270</v>
      </c>
      <c r="D25" s="5">
        <v>270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  <c r="AA25" s="12"/>
    </row>
    <row r="26" spans="1:27" x14ac:dyDescent="0.3">
      <c r="A26" s="4">
        <v>45778</v>
      </c>
      <c r="B26" s="5"/>
      <c r="C26" s="5">
        <v>1770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  <c r="AA26" s="12"/>
    </row>
    <row r="27" spans="1:27" x14ac:dyDescent="0.3">
      <c r="A27" s="4">
        <v>45809</v>
      </c>
      <c r="B27" s="5">
        <v>2560.12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  <c r="AA27" s="12"/>
    </row>
    <row r="28" spans="1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30" spans="1:27" x14ac:dyDescent="0.3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7" ht="15.6" x14ac:dyDescent="0.3">
      <c r="A31" s="7">
        <v>0</v>
      </c>
      <c r="B31" s="8"/>
      <c r="C31" s="8">
        <v>1</v>
      </c>
      <c r="D31" s="8">
        <v>1.709048723897912</v>
      </c>
      <c r="E31" s="8">
        <v>1.013032853651914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1.0162321093540609</v>
      </c>
      <c r="M31" s="8">
        <v>1.264133884662838</v>
      </c>
      <c r="N31" s="8">
        <v>0.91988386498595265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</row>
    <row r="32" spans="1:27" ht="15.6" x14ac:dyDescent="0.3">
      <c r="A32" s="7">
        <v>1</v>
      </c>
      <c r="B32" s="8">
        <v>1.0575000000000001</v>
      </c>
      <c r="C32" s="8">
        <v>1.085106382978724</v>
      </c>
      <c r="D32" s="8">
        <v>1.4967320261437911</v>
      </c>
      <c r="E32" s="8">
        <v>1.62783114992722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1.021661778381858</v>
      </c>
      <c r="L32" s="8">
        <v>1</v>
      </c>
      <c r="M32" s="8">
        <v>1.026257176086224</v>
      </c>
      <c r="N32" s="8">
        <v>0.99999999999999989</v>
      </c>
      <c r="O32" s="8">
        <v>0.99999999999999989</v>
      </c>
      <c r="P32" s="8">
        <v>0.99999999999999989</v>
      </c>
      <c r="Q32" s="8">
        <v>0.99999999999999989</v>
      </c>
      <c r="R32" s="8">
        <v>0.99999999999999989</v>
      </c>
      <c r="S32" s="8">
        <v>0.99999999999999989</v>
      </c>
      <c r="T32" s="8">
        <v>0.99999999999999989</v>
      </c>
      <c r="U32" s="8">
        <v>0.99999999999999989</v>
      </c>
      <c r="V32" s="8">
        <v>0.99999999999999989</v>
      </c>
      <c r="W32" s="8">
        <v>0.99999999999999989</v>
      </c>
      <c r="X32" s="8"/>
    </row>
    <row r="33" spans="1:22" ht="15.6" x14ac:dyDescent="0.3">
      <c r="A33" s="7">
        <v>2</v>
      </c>
      <c r="B33" s="8"/>
      <c r="C33" s="8"/>
      <c r="D33" s="8">
        <v>1</v>
      </c>
      <c r="E33" s="8">
        <v>1</v>
      </c>
      <c r="F33" s="8">
        <v>1.555555555555556</v>
      </c>
      <c r="G33" s="8">
        <v>1</v>
      </c>
      <c r="H33" s="8">
        <v>1</v>
      </c>
      <c r="I33" s="8">
        <v>1</v>
      </c>
      <c r="J33" s="8">
        <v>1.0540732142857141</v>
      </c>
      <c r="K33" s="8">
        <v>1.182057359122181</v>
      </c>
      <c r="L33" s="8">
        <v>1.1074889716315111</v>
      </c>
      <c r="M33" s="8">
        <v>1</v>
      </c>
      <c r="N33" s="8">
        <v>2.2955046030649142</v>
      </c>
      <c r="O33" s="8">
        <v>1.004566359348803</v>
      </c>
      <c r="P33" s="8">
        <v>1</v>
      </c>
      <c r="Q33" s="8">
        <v>1.0140941736599729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</row>
    <row r="34" spans="1:22" ht="15.6" x14ac:dyDescent="0.3">
      <c r="A34" s="7">
        <v>3</v>
      </c>
      <c r="B34" s="8"/>
      <c r="C34" s="8"/>
      <c r="D34" s="8"/>
      <c r="E34" s="8">
        <v>1</v>
      </c>
      <c r="F34" s="8">
        <v>1</v>
      </c>
      <c r="G34" s="8">
        <v>1</v>
      </c>
      <c r="H34" s="8">
        <v>1.0121</v>
      </c>
      <c r="I34" s="8">
        <v>1.059837960675823</v>
      </c>
      <c r="J34" s="8">
        <v>1</v>
      </c>
      <c r="K34" s="8">
        <v>1</v>
      </c>
      <c r="L34" s="8">
        <v>1.0233065028872099</v>
      </c>
      <c r="M34" s="8">
        <v>2.4196510401198181</v>
      </c>
      <c r="N34" s="8">
        <v>1</v>
      </c>
      <c r="O34" s="8">
        <v>1.00608179569037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/>
    </row>
    <row r="35" spans="1:22" ht="15.6" x14ac:dyDescent="0.3">
      <c r="A35" s="7">
        <v>4</v>
      </c>
      <c r="B35" s="8"/>
      <c r="C35" s="8"/>
      <c r="D35" s="8"/>
      <c r="E35" s="8"/>
      <c r="F35" s="8"/>
      <c r="G35" s="8"/>
      <c r="H35" s="8"/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38.269806149070369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/>
      <c r="V35" s="8"/>
    </row>
    <row r="36" spans="1:22" ht="15.6" x14ac:dyDescent="0.3">
      <c r="A36" s="7">
        <v>5</v>
      </c>
      <c r="B36" s="8"/>
      <c r="C36" s="8"/>
      <c r="D36" s="8"/>
      <c r="E36" s="8">
        <v>2.290322580645161</v>
      </c>
      <c r="F36" s="8">
        <v>2.834647887323944</v>
      </c>
      <c r="G36" s="8">
        <v>1.0300914240286201</v>
      </c>
      <c r="H36" s="8">
        <v>1.1013910152703941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1.0879580197971239</v>
      </c>
      <c r="O36" s="8">
        <v>0.99999999999999989</v>
      </c>
      <c r="P36" s="8">
        <v>0.99999999999999989</v>
      </c>
      <c r="Q36" s="8">
        <v>0.99999999999999989</v>
      </c>
      <c r="R36" s="8">
        <v>0.99999999999999989</v>
      </c>
      <c r="S36" s="8">
        <v>0.99999999999999989</v>
      </c>
      <c r="U36" s="8"/>
      <c r="V36" s="8"/>
    </row>
    <row r="37" spans="1:22" ht="15.6" x14ac:dyDescent="0.3">
      <c r="A37" s="7">
        <v>6</v>
      </c>
      <c r="B37" s="8"/>
      <c r="C37" s="8">
        <v>111.07</v>
      </c>
      <c r="D37" s="8">
        <v>1.321779058251553</v>
      </c>
      <c r="E37" s="8">
        <v>1.0326769293644851</v>
      </c>
      <c r="F37" s="8">
        <v>1.006665246330487</v>
      </c>
      <c r="G37" s="8">
        <v>1</v>
      </c>
      <c r="H37" s="8">
        <v>1</v>
      </c>
      <c r="I37" s="8">
        <v>1</v>
      </c>
      <c r="J37" s="8">
        <v>1.072075472192628</v>
      </c>
      <c r="K37" s="8">
        <v>1</v>
      </c>
      <c r="L37" s="8">
        <v>1.7031631032809389</v>
      </c>
      <c r="M37" s="8">
        <v>0.58714282740955359</v>
      </c>
      <c r="N37" s="8">
        <v>1.7031631032809389</v>
      </c>
      <c r="O37" s="8">
        <v>1.008971255380062</v>
      </c>
      <c r="P37" s="8">
        <v>1</v>
      </c>
      <c r="Q37" s="8">
        <v>1</v>
      </c>
      <c r="R37" s="8">
        <v>1</v>
      </c>
      <c r="T37" s="8"/>
      <c r="U37" s="8"/>
      <c r="V37" s="8"/>
    </row>
    <row r="38" spans="1:22" ht="15.6" x14ac:dyDescent="0.3">
      <c r="A38" s="7">
        <v>7</v>
      </c>
      <c r="B38" s="8"/>
      <c r="C38" s="8"/>
      <c r="D38" s="8">
        <v>1</v>
      </c>
      <c r="E38" s="8">
        <v>87.591111111111118</v>
      </c>
      <c r="F38" s="8">
        <v>1.152897300588593</v>
      </c>
      <c r="G38" s="8">
        <v>0.99999999999999989</v>
      </c>
      <c r="H38" s="8">
        <v>0.99999999999999989</v>
      </c>
      <c r="I38" s="8">
        <v>0.99999999999999989</v>
      </c>
      <c r="J38" s="8">
        <v>0.99999999999999989</v>
      </c>
      <c r="K38" s="8">
        <v>4.814614480685524</v>
      </c>
      <c r="L38" s="8">
        <v>0.27189990703354749</v>
      </c>
      <c r="M38" s="8">
        <v>3.6778239864444608</v>
      </c>
      <c r="N38" s="8">
        <v>1</v>
      </c>
      <c r="O38" s="8">
        <v>1</v>
      </c>
      <c r="P38" s="8">
        <v>1</v>
      </c>
      <c r="Q38" s="8">
        <v>1</v>
      </c>
      <c r="R38" s="8"/>
      <c r="S38" s="8"/>
      <c r="T38" s="8"/>
      <c r="U38" s="8"/>
      <c r="V38" s="8"/>
    </row>
    <row r="39" spans="1:22" ht="15.6" x14ac:dyDescent="0.3">
      <c r="A39" s="7">
        <v>8</v>
      </c>
      <c r="B39" s="8"/>
      <c r="C39" s="8">
        <v>2.0116666666666672</v>
      </c>
      <c r="D39" s="8">
        <v>1.0812851698425849</v>
      </c>
      <c r="E39" s="8">
        <v>1.2520609738082089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1.122686617071343</v>
      </c>
      <c r="L39" s="8">
        <v>1</v>
      </c>
      <c r="M39" s="8">
        <v>1.2180361224804841</v>
      </c>
      <c r="N39" s="8">
        <v>1</v>
      </c>
      <c r="O39" s="8">
        <v>1</v>
      </c>
      <c r="P39" s="8">
        <v>1</v>
      </c>
      <c r="Q39" s="8"/>
      <c r="R39" s="8"/>
      <c r="S39" s="8"/>
      <c r="T39" s="8"/>
      <c r="U39" s="8"/>
      <c r="V39" s="8"/>
    </row>
    <row r="40" spans="1:22" ht="15.6" x14ac:dyDescent="0.3">
      <c r="A40" s="7">
        <v>9</v>
      </c>
      <c r="B40" s="8"/>
      <c r="C40" s="8">
        <v>1</v>
      </c>
      <c r="D40" s="8">
        <v>1.6885714285714291</v>
      </c>
      <c r="E40" s="8">
        <v>1</v>
      </c>
      <c r="F40" s="8">
        <v>1</v>
      </c>
      <c r="G40" s="8">
        <v>18.087360406091371</v>
      </c>
      <c r="H40" s="8">
        <v>1</v>
      </c>
      <c r="I40" s="8">
        <v>2.0059702721235442</v>
      </c>
      <c r="J40" s="8">
        <v>0.98170505356506621</v>
      </c>
      <c r="K40" s="8">
        <v>1.0665058491894359</v>
      </c>
      <c r="L40" s="8">
        <v>1</v>
      </c>
      <c r="M40" s="8">
        <v>1</v>
      </c>
      <c r="N40" s="8">
        <v>1</v>
      </c>
      <c r="O40" s="8">
        <v>1</v>
      </c>
      <c r="Q40" s="8"/>
      <c r="R40" s="8"/>
      <c r="S40" s="8"/>
      <c r="T40" s="8"/>
      <c r="U40" s="8"/>
      <c r="V40" s="8"/>
    </row>
    <row r="41" spans="1:22" ht="15.6" x14ac:dyDescent="0.3">
      <c r="A41" s="7">
        <v>10</v>
      </c>
      <c r="B41" s="8"/>
      <c r="C41" s="8"/>
      <c r="D41" s="8">
        <v>1</v>
      </c>
      <c r="E41" s="8">
        <v>1.2437054300816921</v>
      </c>
      <c r="F41" s="8">
        <v>1.038051489267821</v>
      </c>
      <c r="G41" s="8">
        <v>1.1871468164253109</v>
      </c>
      <c r="H41" s="8">
        <v>1.7120396785756951</v>
      </c>
      <c r="I41" s="8">
        <v>0.65964212701969027</v>
      </c>
      <c r="J41" s="8">
        <v>1.515973524186623</v>
      </c>
      <c r="K41" s="8">
        <v>1.0324150355219339</v>
      </c>
      <c r="L41" s="8">
        <v>1</v>
      </c>
      <c r="M41" s="8">
        <v>1</v>
      </c>
      <c r="N41" s="8">
        <v>1</v>
      </c>
      <c r="R41" s="8"/>
      <c r="S41" s="8"/>
      <c r="T41" s="8"/>
      <c r="U41" s="8"/>
      <c r="V41" s="8"/>
    </row>
    <row r="42" spans="1:22" ht="15.6" x14ac:dyDescent="0.3">
      <c r="A42" s="7">
        <v>11</v>
      </c>
      <c r="B42" s="8"/>
      <c r="C42" s="8"/>
      <c r="D42" s="8"/>
      <c r="E42" s="8"/>
      <c r="F42" s="8"/>
      <c r="G42" s="8"/>
      <c r="H42" s="8">
        <v>6.2779918296686477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T42" s="8"/>
      <c r="U42" s="8"/>
      <c r="V42" s="8"/>
    </row>
    <row r="43" spans="1:22" ht="15.6" x14ac:dyDescent="0.3">
      <c r="A43" s="7">
        <v>12</v>
      </c>
      <c r="B43" s="8"/>
      <c r="C43" s="8"/>
      <c r="D43" s="8">
        <v>2.9093499999999999</v>
      </c>
      <c r="E43" s="8">
        <v>1.137487754996821</v>
      </c>
      <c r="F43" s="8">
        <v>1.7875866862072609</v>
      </c>
      <c r="G43" s="8">
        <v>0.99999999999999989</v>
      </c>
      <c r="H43" s="8">
        <v>0.99999999999999989</v>
      </c>
      <c r="I43" s="8">
        <v>9.4520136922621791</v>
      </c>
      <c r="J43" s="8">
        <v>1</v>
      </c>
      <c r="K43" s="8">
        <v>1</v>
      </c>
      <c r="L43" s="8">
        <v>1</v>
      </c>
      <c r="U43" s="8"/>
      <c r="V43" s="8"/>
    </row>
    <row r="44" spans="1:22" ht="15.6" x14ac:dyDescent="0.3">
      <c r="A44" s="7">
        <v>13</v>
      </c>
      <c r="B44" s="8"/>
      <c r="C44" s="8"/>
      <c r="D44" s="8">
        <v>1.0919590965938351</v>
      </c>
      <c r="E44" s="8">
        <v>2.1876052684767231</v>
      </c>
      <c r="F44" s="8">
        <v>1</v>
      </c>
      <c r="G44" s="8">
        <v>1</v>
      </c>
      <c r="H44" s="8">
        <v>1.3208027768688371</v>
      </c>
      <c r="I44" s="8">
        <v>1</v>
      </c>
      <c r="J44" s="8">
        <v>1</v>
      </c>
      <c r="K44" s="8">
        <v>1</v>
      </c>
      <c r="U44" s="8"/>
      <c r="V44" s="8"/>
    </row>
    <row r="45" spans="1:22" ht="15.6" x14ac:dyDescent="0.3">
      <c r="A45" s="7">
        <v>14</v>
      </c>
      <c r="B45" s="8"/>
      <c r="C45" s="8"/>
      <c r="D45" s="8">
        <v>1.5863320754716981</v>
      </c>
      <c r="E45" s="8">
        <v>2.1894057253233989</v>
      </c>
      <c r="F45" s="8">
        <v>1</v>
      </c>
      <c r="G45" s="8">
        <v>1.016351977122443</v>
      </c>
      <c r="H45" s="8">
        <v>1</v>
      </c>
      <c r="I45" s="8">
        <v>1</v>
      </c>
      <c r="J45" s="8">
        <v>1.0160354404614791</v>
      </c>
      <c r="V45" s="8"/>
    </row>
    <row r="46" spans="1:22" ht="15.6" x14ac:dyDescent="0.3">
      <c r="A46" s="7">
        <v>15</v>
      </c>
      <c r="B46" s="8"/>
      <c r="C46" s="8"/>
      <c r="D46" s="8">
        <v>1</v>
      </c>
      <c r="E46" s="8">
        <v>115.4942857142857</v>
      </c>
      <c r="F46" s="8">
        <v>1.0296860698117409</v>
      </c>
      <c r="G46" s="8">
        <v>1</v>
      </c>
      <c r="H46" s="8">
        <v>1</v>
      </c>
      <c r="I46" s="8">
        <v>1.057660428128679</v>
      </c>
    </row>
    <row r="47" spans="1:22" ht="15.6" x14ac:dyDescent="0.3">
      <c r="A47" s="7">
        <v>16</v>
      </c>
      <c r="B47" s="8"/>
      <c r="C47" s="8"/>
      <c r="D47" s="8">
        <v>1.451159759057808</v>
      </c>
      <c r="E47" s="8">
        <v>1.0092929605823591</v>
      </c>
      <c r="F47" s="8">
        <v>1.0048338832195201</v>
      </c>
      <c r="G47" s="8">
        <v>1</v>
      </c>
      <c r="H47" s="8">
        <v>1.0183262064752601</v>
      </c>
    </row>
    <row r="48" spans="1:22" ht="15.6" x14ac:dyDescent="0.3">
      <c r="A48" s="7">
        <v>17</v>
      </c>
      <c r="B48" s="8"/>
      <c r="C48" s="8"/>
      <c r="D48" s="8"/>
      <c r="E48" s="8">
        <v>3.8732718894009222</v>
      </c>
      <c r="F48" s="8">
        <v>1.812433075550268</v>
      </c>
      <c r="G48" s="8">
        <v>1.0196934388026391</v>
      </c>
    </row>
    <row r="49" spans="1:25" ht="15.6" x14ac:dyDescent="0.3">
      <c r="A49" s="7">
        <v>18</v>
      </c>
      <c r="B49" s="8">
        <v>1</v>
      </c>
      <c r="C49" s="8">
        <v>1</v>
      </c>
      <c r="D49" s="8">
        <v>1</v>
      </c>
      <c r="E49" s="8">
        <v>1.0149999999999999</v>
      </c>
      <c r="F49" s="8">
        <v>1.005911330049261</v>
      </c>
    </row>
    <row r="50" spans="1:25" ht="15.6" x14ac:dyDescent="0.3">
      <c r="A50" s="7">
        <v>19</v>
      </c>
      <c r="B50" s="8"/>
      <c r="C50" s="8"/>
      <c r="D50" s="8"/>
      <c r="E50" s="8">
        <v>1.1588000000000001</v>
      </c>
    </row>
    <row r="51" spans="1:25" ht="15.6" x14ac:dyDescent="0.3">
      <c r="A51" s="7">
        <v>20</v>
      </c>
      <c r="B51" s="8"/>
      <c r="C51" s="8">
        <v>1.0249999999999999</v>
      </c>
      <c r="D51" s="8">
        <v>1</v>
      </c>
    </row>
    <row r="52" spans="1:25" ht="15.6" x14ac:dyDescent="0.3">
      <c r="A52" s="7">
        <v>21</v>
      </c>
      <c r="B52" s="8"/>
      <c r="C52" s="8">
        <v>1</v>
      </c>
    </row>
    <row r="53" spans="1:25" ht="15.6" x14ac:dyDescent="0.3">
      <c r="A53" s="7">
        <v>22</v>
      </c>
      <c r="B53" s="8"/>
    </row>
    <row r="56" spans="1:25" x14ac:dyDescent="0.3">
      <c r="A56" s="19" t="s">
        <v>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8" spans="1:25" x14ac:dyDescent="0.3">
      <c r="A58" s="1" t="s">
        <v>18</v>
      </c>
      <c r="B58" s="5">
        <v>1.0095833333333331</v>
      </c>
      <c r="C58" s="5">
        <v>1.281570001030184</v>
      </c>
      <c r="D58" s="5">
        <v>1.1843043404717319</v>
      </c>
      <c r="E58" s="5">
        <v>1.371066102080267</v>
      </c>
      <c r="F58" s="5">
        <v>1.0833466306621959</v>
      </c>
      <c r="G58" s="5">
        <v>1.0584090874787</v>
      </c>
      <c r="H58" s="5">
        <v>1.129730496012034</v>
      </c>
      <c r="I58" s="5">
        <v>1.0148706795664859</v>
      </c>
      <c r="J58" s="5">
        <v>1.079836059179655</v>
      </c>
      <c r="K58" s="5">
        <v>1.1087476340160449</v>
      </c>
      <c r="L58" s="5">
        <v>0.98783731999150615</v>
      </c>
      <c r="M58" s="5">
        <v>1.1475486529069061</v>
      </c>
      <c r="N58" s="5">
        <v>1.075676017615036</v>
      </c>
      <c r="O58" s="5">
        <v>1.04981453304384</v>
      </c>
      <c r="P58" s="5">
        <v>1</v>
      </c>
      <c r="Q58" s="5">
        <v>1.0014781833324009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</row>
    <row r="59" spans="1:25" x14ac:dyDescent="0.3">
      <c r="A59" s="1" t="s">
        <v>19</v>
      </c>
      <c r="B59" s="5">
        <v>1</v>
      </c>
      <c r="C59" s="5">
        <v>1.00414800066368</v>
      </c>
      <c r="D59" s="5">
        <v>1.1240071696121141</v>
      </c>
      <c r="E59" s="5">
        <v>1.414639451774397</v>
      </c>
      <c r="F59" s="5">
        <v>1.0743486444240671</v>
      </c>
      <c r="G59" s="5">
        <v>1.07731196969029</v>
      </c>
      <c r="H59" s="5">
        <v>1.1687803050315599</v>
      </c>
      <c r="I59" s="5">
        <v>1.0164388416479031</v>
      </c>
      <c r="J59" s="5">
        <v>1.0994595910606531</v>
      </c>
      <c r="K59" s="5">
        <v>1.130683284441192</v>
      </c>
      <c r="L59" s="5">
        <v>0.98561211341586619</v>
      </c>
      <c r="M59" s="5">
        <v>1.1475486529069061</v>
      </c>
      <c r="N59" s="5">
        <v>1.075676017615036</v>
      </c>
      <c r="O59" s="5">
        <v>1.04981453304384</v>
      </c>
      <c r="P59" s="5">
        <v>1</v>
      </c>
      <c r="Q59" s="5">
        <v>1.0014781833324009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</row>
    <row r="60" spans="1:25" x14ac:dyDescent="0.3">
      <c r="A60" s="1" t="s">
        <v>20</v>
      </c>
      <c r="B60" s="5">
        <v>1</v>
      </c>
      <c r="C60" s="5">
        <v>1.00414800066368</v>
      </c>
      <c r="D60" s="5">
        <v>1.121402910331313</v>
      </c>
      <c r="E60" s="5">
        <v>1.453630944815129</v>
      </c>
      <c r="F60" s="5">
        <v>1.0953336063968919</v>
      </c>
      <c r="G60" s="5">
        <v>1.0075590349302079</v>
      </c>
      <c r="H60" s="5">
        <v>1.1178086174558579</v>
      </c>
      <c r="I60" s="5">
        <v>0.93938808475622237</v>
      </c>
      <c r="J60" s="5">
        <v>1.1623771779314129</v>
      </c>
      <c r="K60" s="5">
        <v>1.0530528372409329</v>
      </c>
      <c r="L60" s="5">
        <v>0.9026868746463389</v>
      </c>
      <c r="M60" s="5">
        <v>1.0877155644200129</v>
      </c>
      <c r="N60" s="5">
        <v>1.06785700491813</v>
      </c>
      <c r="O60" s="5">
        <v>1.081938669254078</v>
      </c>
      <c r="P60" s="5">
        <v>1</v>
      </c>
      <c r="Q60" s="5">
        <v>1.0021185927752569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</row>
    <row r="61" spans="1:25" x14ac:dyDescent="0.3">
      <c r="A61" s="1" t="s">
        <v>21</v>
      </c>
      <c r="B61" s="5"/>
      <c r="C61" s="5">
        <v>1.0243427458617329</v>
      </c>
      <c r="D61" s="5">
        <v>1</v>
      </c>
      <c r="E61" s="5">
        <v>1.2413833423277569</v>
      </c>
      <c r="F61" s="5">
        <v>1.1409441545797241</v>
      </c>
      <c r="G61" s="5">
        <v>1.0071412843599921</v>
      </c>
      <c r="H61" s="5">
        <v>1.008303342122882</v>
      </c>
      <c r="I61" s="5">
        <v>1.0199647422651601</v>
      </c>
      <c r="J61" s="5">
        <v>1.005943229087114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</row>
    <row r="62" spans="1:25" x14ac:dyDescent="0.3">
      <c r="A62" s="1" t="s">
        <v>22</v>
      </c>
      <c r="B62" s="5">
        <v>1.0287500000000001</v>
      </c>
      <c r="C62" s="5">
        <v>14.898971631205679</v>
      </c>
      <c r="D62" s="5">
        <v>1.355747822522041</v>
      </c>
      <c r="E62" s="5">
        <v>12.61754946342532</v>
      </c>
      <c r="F62" s="5">
        <v>1.2487216778767321</v>
      </c>
      <c r="G62" s="5">
        <v>2.0837902539043989</v>
      </c>
      <c r="H62" s="5">
        <v>1.4026657191786771</v>
      </c>
      <c r="I62" s="5">
        <v>1.5771952800131199</v>
      </c>
      <c r="J62" s="5">
        <v>1.0426575136461009</v>
      </c>
      <c r="K62" s="5">
        <v>1.302852937140877</v>
      </c>
      <c r="L62" s="5">
        <v>1.009391584168251</v>
      </c>
      <c r="M62" s="5">
        <v>1.3494204197669479</v>
      </c>
      <c r="N62" s="5">
        <v>1.182409962829903</v>
      </c>
      <c r="O62" s="5">
        <v>4.7289425559489597</v>
      </c>
      <c r="P62" s="5">
        <v>1</v>
      </c>
      <c r="Q62" s="5">
        <v>1.0017617717074969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</row>
    <row r="63" spans="1:25" x14ac:dyDescent="0.3">
      <c r="A63" s="1" t="s">
        <v>23</v>
      </c>
      <c r="B63" s="5">
        <v>1</v>
      </c>
      <c r="C63" s="5">
        <v>1.008333333333334</v>
      </c>
      <c r="D63" s="5">
        <v>1.41415248441053</v>
      </c>
      <c r="E63" s="5">
        <v>11.96008324699598</v>
      </c>
      <c r="F63" s="5">
        <v>1.1664908940631331</v>
      </c>
      <c r="G63" s="5">
        <v>2.5736866034947061</v>
      </c>
      <c r="H63" s="5">
        <v>1.535879292238236</v>
      </c>
      <c r="I63" s="5">
        <v>1.764607209961174</v>
      </c>
      <c r="J63" s="5">
        <v>1.04881579086715</v>
      </c>
      <c r="K63" s="5">
        <v>1.3515232784658679</v>
      </c>
      <c r="L63" s="5">
        <v>1.0088215404027669</v>
      </c>
      <c r="M63" s="5">
        <v>1.3494204197669479</v>
      </c>
      <c r="N63" s="5">
        <v>1.182409962829903</v>
      </c>
      <c r="O63" s="5">
        <v>4.7289425559489597</v>
      </c>
      <c r="P63" s="5">
        <v>1</v>
      </c>
      <c r="Q63" s="5">
        <v>1.0017617717074969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</row>
    <row r="64" spans="1:25" x14ac:dyDescent="0.3">
      <c r="A64" s="1" t="s">
        <v>24</v>
      </c>
      <c r="B64" s="5">
        <v>1</v>
      </c>
      <c r="C64" s="5">
        <v>1.008333333333334</v>
      </c>
      <c r="D64" s="5">
        <v>1.1127899397644521</v>
      </c>
      <c r="E64" s="5">
        <v>20.790009381598729</v>
      </c>
      <c r="F64" s="5">
        <v>1.142144059771798</v>
      </c>
      <c r="G64" s="5">
        <v>1.006007569320847</v>
      </c>
      <c r="H64" s="5">
        <v>1.9361868021687909</v>
      </c>
      <c r="I64" s="5">
        <v>2.3615527079017591</v>
      </c>
      <c r="J64" s="5">
        <v>1.0856190030355279</v>
      </c>
      <c r="K64" s="5">
        <v>1.036934583630452</v>
      </c>
      <c r="L64" s="5">
        <v>0.87864998450559118</v>
      </c>
      <c r="M64" s="5">
        <v>1.413833822722417</v>
      </c>
      <c r="N64" s="5">
        <v>1.13185352051301</v>
      </c>
      <c r="O64" s="5">
        <v>7.2131295674084051</v>
      </c>
      <c r="P64" s="5">
        <v>1</v>
      </c>
      <c r="Q64" s="5">
        <v>1.002349028943329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</row>
    <row r="65" spans="1:26" x14ac:dyDescent="0.3">
      <c r="A65" s="1" t="s">
        <v>25</v>
      </c>
      <c r="B65" s="5"/>
      <c r="C65" s="5">
        <v>1.0125</v>
      </c>
      <c r="D65" s="5">
        <v>1</v>
      </c>
      <c r="E65" s="5">
        <v>2.0156906298003081</v>
      </c>
      <c r="F65" s="5">
        <v>1.274392762939683</v>
      </c>
      <c r="G65" s="5">
        <v>1.0065644796008799</v>
      </c>
      <c r="H65" s="5">
        <v>1.0061087354917531</v>
      </c>
      <c r="I65" s="5">
        <v>1.01922014270956</v>
      </c>
      <c r="J65" s="5">
        <v>1.005345146820493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</row>
    <row r="66" spans="1:26" x14ac:dyDescent="0.3">
      <c r="A66" s="1" t="s">
        <v>26</v>
      </c>
      <c r="B66" s="25">
        <v>1</v>
      </c>
      <c r="C66" s="25">
        <v>1.00414800066368</v>
      </c>
      <c r="D66" s="25">
        <v>1.122705039971714</v>
      </c>
      <c r="E66" s="25">
        <v>1.434135198294763</v>
      </c>
      <c r="F66" s="25">
        <v>1.0848411254104799</v>
      </c>
      <c r="G66" s="25">
        <v>1.042435502310249</v>
      </c>
      <c r="H66" s="25">
        <v>1.143294461243709</v>
      </c>
      <c r="I66" s="25">
        <v>0.97791346320206252</v>
      </c>
      <c r="J66" s="25">
        <v>1.1309183844960331</v>
      </c>
      <c r="K66" s="25">
        <v>1.091868060841062</v>
      </c>
      <c r="L66" s="25">
        <v>0.9441494940311026</v>
      </c>
      <c r="M66" s="25">
        <v>1.11763210866346</v>
      </c>
      <c r="N66" s="25">
        <v>1.0717665112665831</v>
      </c>
      <c r="O66" s="25">
        <v>1.0658766011489591</v>
      </c>
      <c r="P66" s="25">
        <v>1</v>
      </c>
      <c r="Q66" s="25">
        <v>1.001798388053829</v>
      </c>
      <c r="R66" s="25">
        <v>1</v>
      </c>
      <c r="S66" s="25">
        <v>1</v>
      </c>
      <c r="T66" s="25">
        <v>1</v>
      </c>
      <c r="U66" s="25">
        <v>1</v>
      </c>
      <c r="V66" s="25">
        <v>1</v>
      </c>
      <c r="W66" s="25">
        <v>1</v>
      </c>
      <c r="X66" s="25">
        <v>1</v>
      </c>
      <c r="Z66" t="s">
        <v>35</v>
      </c>
    </row>
    <row r="68" spans="1:26" x14ac:dyDescent="0.3">
      <c r="A68" s="1"/>
      <c r="B68" s="9">
        <f>+C68*B66</f>
        <v>3.0482870090134746</v>
      </c>
      <c r="C68" s="9">
        <f>+D68*C66</f>
        <v>3.0482870090134746</v>
      </c>
      <c r="D68" s="9">
        <f>+E68*D66</f>
        <v>3.0356949443694998</v>
      </c>
      <c r="E68" s="9">
        <f t="shared" ref="E68:V68" si="0">+F68*E66</f>
        <v>2.7039113892692446</v>
      </c>
      <c r="F68" s="9">
        <f t="shared" si="0"/>
        <v>1.8853950398011916</v>
      </c>
      <c r="G68" s="9">
        <f t="shared" si="0"/>
        <v>1.737945765180869</v>
      </c>
      <c r="H68" s="9">
        <f t="shared" si="0"/>
        <v>1.6671974058147749</v>
      </c>
      <c r="I68" s="9">
        <f t="shared" si="0"/>
        <v>1.4582397294229423</v>
      </c>
      <c r="J68" s="9">
        <f t="shared" si="0"/>
        <v>1.4911746123712297</v>
      </c>
      <c r="K68" s="9">
        <f t="shared" si="0"/>
        <v>1.3185519245367439</v>
      </c>
      <c r="L68" s="9">
        <f t="shared" si="0"/>
        <v>1.2076110400381783</v>
      </c>
      <c r="M68" s="9">
        <f t="shared" si="0"/>
        <v>1.2790464303298104</v>
      </c>
      <c r="N68" s="9">
        <f t="shared" si="0"/>
        <v>1.1444252723370489</v>
      </c>
      <c r="O68" s="9">
        <f t="shared" si="0"/>
        <v>1.0677934608953212</v>
      </c>
      <c r="P68" s="9">
        <f t="shared" si="0"/>
        <v>1.001798388053829</v>
      </c>
      <c r="Q68" s="9">
        <f t="shared" si="0"/>
        <v>1.001798388053829</v>
      </c>
      <c r="R68" s="9">
        <f t="shared" si="0"/>
        <v>1</v>
      </c>
      <c r="S68" s="9">
        <f t="shared" si="0"/>
        <v>1</v>
      </c>
      <c r="T68" s="9">
        <f t="shared" si="0"/>
        <v>1</v>
      </c>
      <c r="U68" s="9">
        <f t="shared" si="0"/>
        <v>1</v>
      </c>
      <c r="V68" s="9">
        <f t="shared" si="0"/>
        <v>1</v>
      </c>
      <c r="W68" s="9">
        <f>+X68*W66</f>
        <v>1</v>
      </c>
      <c r="X68" s="9">
        <f>+X66</f>
        <v>1</v>
      </c>
    </row>
    <row r="69" spans="1:26" x14ac:dyDescent="0.3">
      <c r="A69" s="1" t="s">
        <v>27</v>
      </c>
      <c r="B69" s="9">
        <f t="shared" ref="B69:X69" si="1">1/B68</f>
        <v>0.32805309901695667</v>
      </c>
      <c r="C69" s="9">
        <f t="shared" si="1"/>
        <v>0.32805309901695667</v>
      </c>
      <c r="D69" s="9">
        <f t="shared" si="1"/>
        <v>0.32941386348940127</v>
      </c>
      <c r="E69" s="9">
        <f t="shared" si="1"/>
        <v>0.36983460477610497</v>
      </c>
      <c r="F69" s="9">
        <f t="shared" si="1"/>
        <v>0.53039282425684464</v>
      </c>
      <c r="G69" s="9">
        <f t="shared" si="1"/>
        <v>0.57539194837643826</v>
      </c>
      <c r="H69" s="9">
        <f t="shared" si="1"/>
        <v>0.5998089947310653</v>
      </c>
      <c r="I69" s="9">
        <f t="shared" si="1"/>
        <v>0.68575830148018402</v>
      </c>
      <c r="J69" s="9">
        <f t="shared" si="1"/>
        <v>0.67061227552005076</v>
      </c>
      <c r="K69" s="9">
        <f t="shared" si="1"/>
        <v>0.75840775125434445</v>
      </c>
      <c r="L69" s="9">
        <f t="shared" si="1"/>
        <v>0.82808120068891156</v>
      </c>
      <c r="M69" s="9">
        <f t="shared" si="1"/>
        <v>0.78183244664710383</v>
      </c>
      <c r="N69" s="9">
        <f t="shared" si="1"/>
        <v>0.87380104596771457</v>
      </c>
      <c r="O69" s="9">
        <f t="shared" si="1"/>
        <v>0.93651069857790858</v>
      </c>
      <c r="P69" s="9">
        <f t="shared" si="1"/>
        <v>0.99820484033985846</v>
      </c>
      <c r="Q69" s="9">
        <f t="shared" si="1"/>
        <v>0.99820484033985846</v>
      </c>
      <c r="R69" s="9">
        <f t="shared" si="1"/>
        <v>1</v>
      </c>
      <c r="S69" s="9">
        <f t="shared" si="1"/>
        <v>1</v>
      </c>
      <c r="T69" s="9">
        <f t="shared" si="1"/>
        <v>1</v>
      </c>
      <c r="U69" s="9">
        <f t="shared" si="1"/>
        <v>1</v>
      </c>
      <c r="V69" s="9">
        <f t="shared" si="1"/>
        <v>1</v>
      </c>
      <c r="W69" s="9">
        <f t="shared" si="1"/>
        <v>1</v>
      </c>
      <c r="X69" s="9">
        <f t="shared" si="1"/>
        <v>1</v>
      </c>
    </row>
    <row r="71" spans="1:26" x14ac:dyDescent="0.3">
      <c r="A71" s="1" t="s">
        <v>40</v>
      </c>
    </row>
    <row r="74" spans="1:26" x14ac:dyDescent="0.3">
      <c r="A74" s="19" t="s">
        <v>29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6" spans="1:26" x14ac:dyDescent="0.3">
      <c r="A76" s="6"/>
      <c r="B76" s="6"/>
    </row>
    <row r="77" spans="1:26" x14ac:dyDescent="0.3">
      <c r="A77" s="6"/>
      <c r="B77" s="6"/>
    </row>
    <row r="78" spans="1:26" x14ac:dyDescent="0.3">
      <c r="A78" s="6"/>
      <c r="B78" s="6"/>
      <c r="N78" s="13"/>
    </row>
    <row r="79" spans="1:26" x14ac:dyDescent="0.3">
      <c r="A79" s="11"/>
      <c r="B79" s="12"/>
      <c r="D79" s="13"/>
      <c r="N79" s="13"/>
      <c r="O79" s="13"/>
    </row>
    <row r="80" spans="1:26" x14ac:dyDescent="0.3">
      <c r="A80" s="11"/>
      <c r="B80" s="12"/>
      <c r="D80" s="13"/>
      <c r="N80" s="13"/>
      <c r="O80" s="13"/>
    </row>
    <row r="81" spans="1:15" x14ac:dyDescent="0.3">
      <c r="A81" s="11"/>
      <c r="B81" s="12"/>
      <c r="D81" s="13"/>
      <c r="N81" s="13"/>
      <c r="O81" s="13"/>
    </row>
    <row r="82" spans="1:15" x14ac:dyDescent="0.3">
      <c r="A82" s="11"/>
      <c r="B82" s="12"/>
      <c r="D82" s="13"/>
      <c r="N82" s="13"/>
      <c r="O82" s="13"/>
    </row>
    <row r="83" spans="1:15" x14ac:dyDescent="0.3">
      <c r="A83" s="11"/>
      <c r="B83" s="12"/>
      <c r="D83" s="13"/>
      <c r="N83" s="13"/>
      <c r="O83" s="13"/>
    </row>
    <row r="84" spans="1:15" x14ac:dyDescent="0.3">
      <c r="A84" s="11"/>
      <c r="B84" s="12"/>
      <c r="D84" s="13"/>
      <c r="N84" s="13"/>
      <c r="O84" s="13"/>
    </row>
    <row r="85" spans="1:15" x14ac:dyDescent="0.3">
      <c r="A85" s="11"/>
      <c r="B85" s="12"/>
      <c r="D85" s="13"/>
      <c r="N85" s="13"/>
      <c r="O85" s="13"/>
    </row>
    <row r="86" spans="1:15" x14ac:dyDescent="0.3">
      <c r="A86" s="11"/>
      <c r="B86" s="12"/>
      <c r="D86" s="13"/>
      <c r="N86" s="13"/>
      <c r="O86" s="13"/>
    </row>
    <row r="87" spans="1:15" x14ac:dyDescent="0.3">
      <c r="A87" s="11"/>
      <c r="B87" s="12"/>
      <c r="D87" s="13"/>
      <c r="N87" s="13"/>
      <c r="O87" s="13"/>
    </row>
    <row r="88" spans="1:15" x14ac:dyDescent="0.3">
      <c r="A88" s="11"/>
      <c r="B88" s="12"/>
      <c r="D88" s="13"/>
      <c r="N88" s="13"/>
      <c r="O88" s="13"/>
    </row>
    <row r="89" spans="1:15" x14ac:dyDescent="0.3">
      <c r="A89" s="11"/>
      <c r="B89" s="12"/>
      <c r="D89" s="13"/>
      <c r="N89" s="13"/>
      <c r="O89" s="13"/>
    </row>
    <row r="90" spans="1:15" x14ac:dyDescent="0.3">
      <c r="A90" s="11"/>
      <c r="B90" s="12"/>
      <c r="D90" s="13"/>
      <c r="N90" s="13"/>
      <c r="O90" s="13"/>
    </row>
    <row r="91" spans="1:15" x14ac:dyDescent="0.3">
      <c r="A91" s="11"/>
      <c r="B91" s="12"/>
      <c r="D91" s="13"/>
      <c r="N91" s="13"/>
      <c r="O91" s="13"/>
    </row>
    <row r="92" spans="1:15" x14ac:dyDescent="0.3">
      <c r="A92" s="11"/>
      <c r="B92" s="12"/>
      <c r="D92" s="13"/>
      <c r="N92" s="13"/>
      <c r="O92" s="13"/>
    </row>
    <row r="93" spans="1:15" x14ac:dyDescent="0.3">
      <c r="A93" s="11"/>
      <c r="B93" s="12"/>
      <c r="D93" s="13"/>
      <c r="N93" s="13"/>
      <c r="O93" s="13"/>
    </row>
    <row r="94" spans="1:15" x14ac:dyDescent="0.3">
      <c r="A94" s="11"/>
      <c r="B94" s="12"/>
      <c r="D94" s="13"/>
      <c r="N94" s="13"/>
      <c r="O94" s="13"/>
    </row>
    <row r="95" spans="1:15" x14ac:dyDescent="0.3">
      <c r="A95" s="11"/>
      <c r="B95" s="12"/>
      <c r="D95" s="13"/>
      <c r="N95" s="13"/>
      <c r="O95" s="13"/>
    </row>
    <row r="96" spans="1:15" x14ac:dyDescent="0.3">
      <c r="A96" s="11"/>
      <c r="B96" s="12"/>
      <c r="D96" s="13"/>
      <c r="N96" s="13"/>
      <c r="O96" s="13"/>
    </row>
    <row r="97" spans="1:25" x14ac:dyDescent="0.3">
      <c r="A97" s="11"/>
      <c r="B97" s="12"/>
      <c r="D97" s="13"/>
      <c r="N97" s="13"/>
      <c r="O97" s="13"/>
    </row>
    <row r="98" spans="1:25" x14ac:dyDescent="0.3">
      <c r="A98" s="11"/>
      <c r="B98" s="12"/>
      <c r="D98" s="13"/>
      <c r="N98" s="13"/>
      <c r="O98" s="13"/>
    </row>
    <row r="99" spans="1:25" x14ac:dyDescent="0.3">
      <c r="A99" s="11"/>
      <c r="B99" s="12"/>
      <c r="D99" s="13"/>
      <c r="N99" s="13"/>
      <c r="O99" s="13"/>
    </row>
    <row r="100" spans="1:25" x14ac:dyDescent="0.3">
      <c r="A100" s="24" t="s">
        <v>34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2" spans="1:25" x14ac:dyDescent="0.3">
      <c r="C102" s="23" t="s">
        <v>5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25" x14ac:dyDescent="0.3">
      <c r="C103" t="s">
        <v>6</v>
      </c>
    </row>
    <row r="104" spans="1:25" x14ac:dyDescent="0.3">
      <c r="C104" t="s">
        <v>7</v>
      </c>
      <c r="E104" t="s">
        <v>41</v>
      </c>
    </row>
    <row r="106" spans="1:25" x14ac:dyDescent="0.3">
      <c r="C106" s="23" t="s">
        <v>4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25" x14ac:dyDescent="0.3">
      <c r="C107" t="s">
        <v>36</v>
      </c>
    </row>
    <row r="108" spans="1:25" ht="15" thickBot="1" x14ac:dyDescent="0.35"/>
    <row r="109" spans="1:25" x14ac:dyDescent="0.3">
      <c r="C109" s="20" t="s">
        <v>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2"/>
    </row>
    <row r="110" spans="1:25" x14ac:dyDescent="0.3">
      <c r="C110" s="17"/>
      <c r="M110" s="14"/>
    </row>
    <row r="111" spans="1:25" ht="15" thickBot="1" x14ac:dyDescent="0.35">
      <c r="C111" s="18"/>
      <c r="D111" s="15"/>
      <c r="E111" s="15"/>
      <c r="F111" s="15"/>
      <c r="G111" s="15"/>
      <c r="H111" s="15"/>
      <c r="I111" s="15"/>
      <c r="J111" s="15"/>
      <c r="K111" s="15"/>
      <c r="L111" s="15"/>
      <c r="M111" s="16"/>
    </row>
  </sheetData>
  <mergeCells count="8">
    <mergeCell ref="C106:M106"/>
    <mergeCell ref="C109:M109"/>
    <mergeCell ref="A2:Y2"/>
    <mergeCell ref="A30:Y30"/>
    <mergeCell ref="A56:Y56"/>
    <mergeCell ref="A74:Y74"/>
    <mergeCell ref="A100:Y100"/>
    <mergeCell ref="C102:M10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834C-729C-45C4-99F4-E1BED448A1B6}">
  <dimension ref="A1:AA25"/>
  <sheetViews>
    <sheetView zoomScale="80" zoomScaleNormal="80" workbookViewId="0">
      <selection activeCell="D2" sqref="D2:AA25"/>
    </sheetView>
  </sheetViews>
  <sheetFormatPr defaultRowHeight="14.4" x14ac:dyDescent="0.3"/>
  <cols>
    <col min="1" max="1" width="9.21875" bestFit="1" customWidth="1"/>
    <col min="3" max="3" width="13.21875" bestFit="1" customWidth="1"/>
    <col min="4" max="27" width="9.21875" bestFit="1" customWidth="1"/>
  </cols>
  <sheetData>
    <row r="1" spans="1:27" x14ac:dyDescent="0.3">
      <c r="A1" t="s">
        <v>43</v>
      </c>
      <c r="C1" t="s">
        <v>42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3">
      <c r="A2" s="12">
        <v>146003.04749999999</v>
      </c>
      <c r="C2" s="4">
        <v>45138</v>
      </c>
      <c r="AA2" s="9">
        <f>+A2</f>
        <v>146003.04749999999</v>
      </c>
    </row>
    <row r="3" spans="1:27" x14ac:dyDescent="0.3">
      <c r="A3" s="12">
        <v>146622.88666666669</v>
      </c>
      <c r="C3" s="4">
        <v>45169</v>
      </c>
      <c r="Z3" s="9">
        <f>+A3</f>
        <v>146622.88666666669</v>
      </c>
    </row>
    <row r="4" spans="1:27" x14ac:dyDescent="0.3">
      <c r="A4" s="12">
        <v>146738.51583333331</v>
      </c>
      <c r="C4" s="4">
        <v>45199</v>
      </c>
      <c r="Y4" s="9">
        <f>+A4</f>
        <v>146738.51583333331</v>
      </c>
    </row>
    <row r="5" spans="1:27" x14ac:dyDescent="0.3">
      <c r="A5" s="12">
        <v>144800.60999999999</v>
      </c>
      <c r="C5" s="4">
        <v>45230</v>
      </c>
      <c r="X5" s="9">
        <f>+A5</f>
        <v>144800.60999999999</v>
      </c>
    </row>
    <row r="6" spans="1:27" x14ac:dyDescent="0.3">
      <c r="A6" s="12">
        <v>141149.4075</v>
      </c>
      <c r="C6" s="4">
        <v>45260</v>
      </c>
      <c r="W6" s="9">
        <f>+A6</f>
        <v>141149.4075</v>
      </c>
    </row>
    <row r="7" spans="1:27" x14ac:dyDescent="0.3">
      <c r="A7" s="12">
        <v>134899.9383333333</v>
      </c>
      <c r="C7" s="4">
        <v>45291</v>
      </c>
      <c r="V7" s="9">
        <f>+A7</f>
        <v>134899.9383333333</v>
      </c>
    </row>
    <row r="8" spans="1:27" x14ac:dyDescent="0.3">
      <c r="A8" s="12">
        <v>132542.09083333341</v>
      </c>
      <c r="C8" s="4">
        <v>45322</v>
      </c>
      <c r="U8" s="9">
        <f>+A8</f>
        <v>132542.09083333341</v>
      </c>
    </row>
    <row r="9" spans="1:27" x14ac:dyDescent="0.3">
      <c r="A9" s="12">
        <v>129006.9441666667</v>
      </c>
      <c r="C9" s="4">
        <v>45351</v>
      </c>
      <c r="T9" s="9">
        <f>+A9</f>
        <v>129006.9441666667</v>
      </c>
    </row>
    <row r="10" spans="1:27" x14ac:dyDescent="0.3">
      <c r="A10" s="12">
        <v>126833.94500000001</v>
      </c>
      <c r="C10" s="4">
        <v>45382</v>
      </c>
      <c r="S10" s="9">
        <f>+A10</f>
        <v>126833.94500000001</v>
      </c>
    </row>
    <row r="11" spans="1:27" x14ac:dyDescent="0.3">
      <c r="A11" s="12">
        <v>124708.82249999999</v>
      </c>
      <c r="C11" s="4">
        <v>45412</v>
      </c>
      <c r="R11" s="9">
        <f>+A11</f>
        <v>124708.82249999999</v>
      </c>
    </row>
    <row r="12" spans="1:27" x14ac:dyDescent="0.3">
      <c r="A12" s="12">
        <v>123862.11500000001</v>
      </c>
      <c r="C12" s="4">
        <v>45443</v>
      </c>
      <c r="Q12" s="9">
        <f>+A12</f>
        <v>123862.11500000001</v>
      </c>
    </row>
    <row r="13" spans="1:27" x14ac:dyDescent="0.3">
      <c r="A13" s="12">
        <v>124027.4041666667</v>
      </c>
      <c r="C13" s="4">
        <v>45473</v>
      </c>
      <c r="P13" s="9">
        <f>+A13</f>
        <v>124027.4041666667</v>
      </c>
    </row>
    <row r="14" spans="1:27" x14ac:dyDescent="0.3">
      <c r="A14" s="12">
        <v>125579.33</v>
      </c>
      <c r="C14" s="4">
        <v>45504</v>
      </c>
      <c r="O14" s="9">
        <f>+A14</f>
        <v>125579.33</v>
      </c>
    </row>
    <row r="15" spans="1:27" x14ac:dyDescent="0.3">
      <c r="A15" s="12">
        <v>126105.3775</v>
      </c>
      <c r="C15" s="4">
        <v>45535</v>
      </c>
      <c r="N15" s="9">
        <f>+A15</f>
        <v>126105.3775</v>
      </c>
    </row>
    <row r="16" spans="1:27" x14ac:dyDescent="0.3">
      <c r="A16" s="12">
        <v>125926.03750000001</v>
      </c>
      <c r="C16" s="4">
        <v>45565</v>
      </c>
      <c r="M16" s="9">
        <f>+A16</f>
        <v>125926.03750000001</v>
      </c>
    </row>
    <row r="17" spans="1:12" x14ac:dyDescent="0.3">
      <c r="A17" s="12">
        <v>123026.6875</v>
      </c>
      <c r="C17" s="4">
        <v>45596</v>
      </c>
      <c r="L17" s="9">
        <f>+A17</f>
        <v>123026.6875</v>
      </c>
    </row>
    <row r="18" spans="1:12" x14ac:dyDescent="0.3">
      <c r="A18" s="12">
        <v>122216.72500000001</v>
      </c>
      <c r="C18" s="4">
        <v>45626</v>
      </c>
      <c r="K18" s="9">
        <f>+A18</f>
        <v>122216.72500000001</v>
      </c>
    </row>
    <row r="19" spans="1:12" x14ac:dyDescent="0.3">
      <c r="A19" s="12">
        <v>119111.5425</v>
      </c>
      <c r="C19" s="4">
        <v>45657</v>
      </c>
      <c r="J19" s="9">
        <f>+A19</f>
        <v>119111.5425</v>
      </c>
    </row>
    <row r="20" spans="1:12" x14ac:dyDescent="0.3">
      <c r="A20" s="12">
        <v>117143.33749999999</v>
      </c>
      <c r="C20" s="4">
        <v>45688</v>
      </c>
      <c r="I20" s="9">
        <f>+A20</f>
        <v>117143.33749999999</v>
      </c>
    </row>
    <row r="21" spans="1:12" x14ac:dyDescent="0.3">
      <c r="A21" s="12">
        <v>117481.21833333329</v>
      </c>
      <c r="C21" s="4">
        <v>45716</v>
      </c>
      <c r="H21" s="9">
        <f>+A21</f>
        <v>117481.21833333329</v>
      </c>
    </row>
    <row r="22" spans="1:12" x14ac:dyDescent="0.3">
      <c r="A22" s="12">
        <v>115153.36500000001</v>
      </c>
      <c r="C22" s="4">
        <v>45747</v>
      </c>
      <c r="G22" s="9">
        <f>+A22</f>
        <v>115153.36500000001</v>
      </c>
    </row>
    <row r="23" spans="1:12" x14ac:dyDescent="0.3">
      <c r="A23" s="12">
        <v>113770.3091666667</v>
      </c>
      <c r="C23" s="4">
        <v>45777</v>
      </c>
      <c r="F23" s="9">
        <f>+A23</f>
        <v>113770.3091666667</v>
      </c>
    </row>
    <row r="24" spans="1:12" x14ac:dyDescent="0.3">
      <c r="A24" s="12">
        <v>112037.265</v>
      </c>
      <c r="C24" s="4">
        <v>45808</v>
      </c>
      <c r="E24" s="9">
        <f>+A24</f>
        <v>112037.265</v>
      </c>
    </row>
    <row r="25" spans="1:12" x14ac:dyDescent="0.3">
      <c r="A25" s="12">
        <v>111122.21249999999</v>
      </c>
      <c r="C25" s="4">
        <v>45838</v>
      </c>
      <c r="D25" s="9">
        <f>+A25</f>
        <v>111122.21249999999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AMH</vt:lpstr>
      <vt:lpstr>ASL</vt:lpstr>
      <vt:lpstr>GBR</vt:lpstr>
      <vt:lpstr>NFL</vt:lpstr>
      <vt:lpstr>NSL</vt:lpstr>
      <vt:lpstr>PEN</vt:lpstr>
      <vt:lpstr>PRT</vt:lpstr>
      <vt:lpstr>SLI</vt:lpstr>
      <vt:lpstr>ULI</vt:lpstr>
      <vt:lpstr>GTL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Moretti</dc:creator>
  <cp:lastModifiedBy>Sofia Moretti</cp:lastModifiedBy>
  <dcterms:created xsi:type="dcterms:W3CDTF">2025-07-04T14:10:04Z</dcterms:created>
  <dcterms:modified xsi:type="dcterms:W3CDTF">2025-07-10T16:04:40Z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{FF98FE13-B3BA-4C7F-AAE8-35D141734C9B}</vt:lpwstr>
  </property>
</Properties>
</file>