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EstaPastaDeTrabalho"/>
  <mc:AlternateContent xmlns:mc="http://schemas.openxmlformats.org/markup-compatibility/2006">
    <mc:Choice Requires="x15">
      <x15ac:absPath xmlns:x15ac="http://schemas.microsoft.com/office/spreadsheetml/2010/11/ac" url="https://xpcorretora-my.sharepoint.com/personal/denise_vitoriano_xpi_com_br/Documents/TCC/"/>
    </mc:Choice>
  </mc:AlternateContent>
  <xr:revisionPtr revIDLastSave="21" documentId="13_ncr:1_{AF507F3A-C103-478E-B947-ECF222FCEE04}" xr6:coauthVersionLast="47" xr6:coauthVersionMax="47" xr10:uidLastSave="{E2B499B8-572E-4843-A274-05A20BF218EA}"/>
  <bookViews>
    <workbookView xWindow="-110" yWindow="-110" windowWidth="19420" windowHeight="10420" activeTab="1" xr2:uid="{00000000-000D-0000-FFFF-FFFF00000000}"/>
  </bookViews>
  <sheets>
    <sheet name="Dashboard" sheetId="2" r:id="rId1"/>
    <sheet name="Tarefas" sheetId="1" r:id="rId2"/>
    <sheet name="Bibliografia" sheetId="5" r:id="rId3"/>
    <sheet name="Agenda" sheetId="4" r:id="rId4"/>
    <sheet name="CÁLCULOS" sheetId="3" state="hidden" r:id="rId5"/>
  </sheets>
  <definedNames>
    <definedName name="_xlnm._FilterDatabase" localSheetId="1" hidden="1">Tarefas!$A$1:$E$20</definedName>
    <definedName name="_xlnm.Print_Area" localSheetId="0">Dashboard!$A$1:$U$24</definedName>
    <definedName name="datainicio">Dashboard!$AA$5</definedName>
    <definedName name="Dia_de_iníci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H3" i="1" s="1"/>
  <c r="B20" i="1"/>
  <c r="H20" i="1"/>
  <c r="I20" i="1"/>
  <c r="I3" i="1" l="1"/>
  <c r="I2" i="1"/>
  <c r="H2" i="1"/>
  <c r="AA4" i="2"/>
  <c r="O21" i="2"/>
  <c r="N21" i="2"/>
  <c r="O18" i="2"/>
  <c r="N18" i="2"/>
  <c r="O15" i="2"/>
  <c r="N15" i="2"/>
  <c r="O12" i="2"/>
  <c r="N12" i="2"/>
  <c r="C10" i="3"/>
  <c r="C4" i="1" l="1"/>
  <c r="D2" i="1"/>
  <c r="H4" i="1" l="1"/>
  <c r="I4" i="1"/>
  <c r="C5" i="1"/>
  <c r="O9" i="2"/>
  <c r="N9" i="2"/>
  <c r="N6" i="2"/>
  <c r="O6" i="2"/>
  <c r="O3" i="2"/>
  <c r="AA5" i="2"/>
  <c r="B5" i="2" s="1"/>
  <c r="C6" i="1" l="1"/>
  <c r="C7" i="1" s="1"/>
  <c r="H5" i="1"/>
  <c r="I5" i="1"/>
  <c r="AA6" i="2"/>
  <c r="H7" i="1" l="1"/>
  <c r="D7" i="1" s="1"/>
  <c r="I7" i="1"/>
  <c r="H6" i="1"/>
  <c r="D6" i="1" s="1"/>
  <c r="I6" i="1"/>
  <c r="C8" i="1"/>
  <c r="L4" i="3"/>
  <c r="D4" i="1"/>
  <c r="D20" i="1"/>
  <c r="C9" i="1" l="1"/>
  <c r="H8" i="1"/>
  <c r="D8" i="1" s="1"/>
  <c r="I8" i="1"/>
  <c r="D5" i="1"/>
  <c r="D3" i="1"/>
  <c r="M4" i="3"/>
  <c r="D5" i="2"/>
  <c r="O2" i="2"/>
  <c r="C10" i="1" l="1"/>
  <c r="H9" i="1"/>
  <c r="D9" i="1" s="1"/>
  <c r="I9" i="1"/>
  <c r="F5" i="2"/>
  <c r="N4" i="3"/>
  <c r="C11" i="1" l="1"/>
  <c r="H10" i="1"/>
  <c r="D10" i="1" s="1"/>
  <c r="I10" i="1"/>
  <c r="O4" i="3"/>
  <c r="H5" i="2"/>
  <c r="P4" i="3"/>
  <c r="C12" i="1" l="1"/>
  <c r="H11" i="1"/>
  <c r="D11" i="1" s="1"/>
  <c r="I11" i="1"/>
  <c r="Q4" i="3"/>
  <c r="J5" i="2"/>
  <c r="R4" i="3"/>
  <c r="H12" i="1" l="1"/>
  <c r="D12" i="1" s="1"/>
  <c r="I12" i="1"/>
  <c r="C13" i="1"/>
  <c r="S4" i="3"/>
  <c r="L5" i="2"/>
  <c r="T4" i="3"/>
  <c r="C14" i="1" l="1"/>
  <c r="H13" i="1"/>
  <c r="D13" i="1" s="1"/>
  <c r="I13" i="1"/>
  <c r="U4" i="3"/>
  <c r="N5" i="2"/>
  <c r="B8" i="2" s="1"/>
  <c r="V4" i="3"/>
  <c r="C15" i="1" l="1"/>
  <c r="H14" i="1"/>
  <c r="D14" i="1" s="1"/>
  <c r="I14" i="1"/>
  <c r="W4" i="3"/>
  <c r="D8" i="2"/>
  <c r="L7" i="3"/>
  <c r="C16" i="1" l="1"/>
  <c r="C17" i="1" s="1"/>
  <c r="H15" i="1"/>
  <c r="D15" i="1" s="1"/>
  <c r="I15" i="1"/>
  <c r="M7" i="3"/>
  <c r="F8" i="2"/>
  <c r="N7" i="3"/>
  <c r="H16" i="1" l="1"/>
  <c r="D16" i="1" s="1"/>
  <c r="I16" i="1"/>
  <c r="O7" i="3"/>
  <c r="H8" i="2"/>
  <c r="P7" i="3"/>
  <c r="H17" i="1" l="1"/>
  <c r="D17" i="1" s="1"/>
  <c r="I17" i="1"/>
  <c r="C18" i="1"/>
  <c r="Q7" i="3"/>
  <c r="J8" i="2"/>
  <c r="L8" i="2" s="1"/>
  <c r="R7" i="3"/>
  <c r="H18" i="1" l="1"/>
  <c r="D18" i="1" s="1"/>
  <c r="I18" i="1"/>
  <c r="S7" i="3"/>
  <c r="T7" i="3"/>
  <c r="S8" i="3" l="1"/>
  <c r="I9" i="2" s="1"/>
  <c r="T20" i="3"/>
  <c r="J21" i="2" s="1"/>
  <c r="U20" i="3"/>
  <c r="K21" i="2" s="1"/>
  <c r="O8" i="3"/>
  <c r="E9" i="2" s="1"/>
  <c r="M5" i="3"/>
  <c r="C6" i="2" s="1"/>
  <c r="L8" i="3"/>
  <c r="B9" i="2" s="1"/>
  <c r="R20" i="3"/>
  <c r="H21" i="2" s="1"/>
  <c r="V20" i="3"/>
  <c r="L21" i="2" s="1"/>
  <c r="U7" i="3"/>
  <c r="N8" i="2"/>
  <c r="B11" i="2" s="1"/>
  <c r="V7" i="3"/>
  <c r="T5" i="3" l="1"/>
  <c r="J6" i="2" s="1"/>
  <c r="W5" i="3"/>
  <c r="M6" i="2" s="1"/>
  <c r="S5" i="3"/>
  <c r="I6" i="2" s="1"/>
  <c r="Q5" i="3"/>
  <c r="G6" i="2" s="1"/>
  <c r="T8" i="3"/>
  <c r="J9" i="2" s="1"/>
  <c r="P8" i="3"/>
  <c r="F9" i="2" s="1"/>
  <c r="U8" i="3"/>
  <c r="K9" i="2" s="1"/>
  <c r="O5" i="3"/>
  <c r="E6" i="2" s="1"/>
  <c r="H19" i="1"/>
  <c r="C4" i="3" s="1"/>
  <c r="I19" i="1"/>
  <c r="U5" i="3"/>
  <c r="K6" i="2" s="1"/>
  <c r="W20" i="3"/>
  <c r="M21" i="2" s="1"/>
  <c r="S20" i="3"/>
  <c r="I21" i="2" s="1"/>
  <c r="R8" i="3"/>
  <c r="H9" i="2" s="1"/>
  <c r="N8" i="3"/>
  <c r="D9" i="2" s="1"/>
  <c r="N5" i="3"/>
  <c r="D6" i="2" s="1"/>
  <c r="P5" i="3"/>
  <c r="F6" i="2" s="1"/>
  <c r="M8" i="3"/>
  <c r="C9" i="2" s="1"/>
  <c r="Q20" i="3"/>
  <c r="G21" i="2" s="1"/>
  <c r="Q8" i="3"/>
  <c r="G9" i="2" s="1"/>
  <c r="V5" i="3"/>
  <c r="L6" i="2" s="1"/>
  <c r="P20" i="3"/>
  <c r="F21" i="2" s="1"/>
  <c r="L5" i="3"/>
  <c r="B6" i="2" s="1"/>
  <c r="R5" i="3"/>
  <c r="H6" i="2" s="1"/>
  <c r="C5" i="3"/>
  <c r="W7" i="3"/>
  <c r="W8" i="3" s="1"/>
  <c r="M9" i="2" s="1"/>
  <c r="V8" i="3"/>
  <c r="L9" i="2" s="1"/>
  <c r="D11" i="2"/>
  <c r="L10" i="3"/>
  <c r="C6" i="3" l="1"/>
  <c r="C11" i="3" s="1"/>
  <c r="C12" i="3" s="1"/>
  <c r="D10" i="3" s="1"/>
  <c r="D11" i="3" s="1"/>
  <c r="G5" i="3"/>
  <c r="G4" i="3"/>
  <c r="D19" i="1"/>
  <c r="M10" i="3"/>
  <c r="M11" i="3" s="1"/>
  <c r="C12" i="2" s="1"/>
  <c r="L11" i="3"/>
  <c r="B12" i="2" s="1"/>
  <c r="F11" i="2"/>
  <c r="N10" i="3"/>
  <c r="D5" i="3" l="1"/>
  <c r="D4" i="3"/>
  <c r="G6" i="3"/>
  <c r="O10" i="3"/>
  <c r="O11" i="3" s="1"/>
  <c r="E12" i="2" s="1"/>
  <c r="N11" i="3"/>
  <c r="D12" i="2" s="1"/>
  <c r="H11" i="2"/>
  <c r="P10" i="3"/>
  <c r="Q10" i="3" l="1"/>
  <c r="Q11" i="3" s="1"/>
  <c r="G12" i="2" s="1"/>
  <c r="P11" i="3"/>
  <c r="F12" i="2" s="1"/>
  <c r="J11" i="2"/>
  <c r="R10" i="3"/>
  <c r="S10" i="3" l="1"/>
  <c r="S11" i="3" s="1"/>
  <c r="I12" i="2" s="1"/>
  <c r="R11" i="3"/>
  <c r="H12" i="2" s="1"/>
  <c r="L11" i="2"/>
  <c r="T10" i="3"/>
  <c r="U10" i="3" l="1"/>
  <c r="U11" i="3" s="1"/>
  <c r="K12" i="2" s="1"/>
  <c r="T11" i="3"/>
  <c r="J12" i="2" s="1"/>
  <c r="N11" i="2"/>
  <c r="B14" i="2" s="1"/>
  <c r="L13" i="3" s="1"/>
  <c r="V10" i="3"/>
  <c r="W10" i="3" l="1"/>
  <c r="W11" i="3" s="1"/>
  <c r="M12" i="2" s="1"/>
  <c r="V11" i="3"/>
  <c r="L12" i="2" s="1"/>
  <c r="M13" i="3"/>
  <c r="M14" i="3" s="1"/>
  <c r="C15" i="2" s="1"/>
  <c r="L14" i="3"/>
  <c r="B15" i="2" s="1"/>
  <c r="D14" i="2"/>
  <c r="F14" i="2" l="1"/>
  <c r="N13" i="3"/>
  <c r="O13" i="3" l="1"/>
  <c r="O14" i="3" s="1"/>
  <c r="E15" i="2" s="1"/>
  <c r="N14" i="3"/>
  <c r="D15" i="2" s="1"/>
  <c r="H14" i="2"/>
  <c r="P13" i="3"/>
  <c r="Q13" i="3" l="1"/>
  <c r="Q14" i="3" s="1"/>
  <c r="G15" i="2" s="1"/>
  <c r="P14" i="3"/>
  <c r="F15" i="2" s="1"/>
  <c r="J14" i="2"/>
  <c r="R13" i="3"/>
  <c r="S13" i="3" l="1"/>
  <c r="S14" i="3" s="1"/>
  <c r="I15" i="2" s="1"/>
  <c r="R14" i="3"/>
  <c r="H15" i="2" s="1"/>
  <c r="L14" i="2"/>
  <c r="T13" i="3"/>
  <c r="U13" i="3" l="1"/>
  <c r="U14" i="3" s="1"/>
  <c r="K15" i="2" s="1"/>
  <c r="T14" i="3"/>
  <c r="J15" i="2" s="1"/>
  <c r="N14" i="2"/>
  <c r="B17" i="2" s="1"/>
  <c r="V13" i="3"/>
  <c r="W13" i="3" l="1"/>
  <c r="W14" i="3" s="1"/>
  <c r="M15" i="2" s="1"/>
  <c r="V14" i="3"/>
  <c r="L15" i="2" s="1"/>
  <c r="D17" i="2"/>
  <c r="L16" i="3"/>
  <c r="M16" i="3" l="1"/>
  <c r="M17" i="3" s="1"/>
  <c r="C18" i="2" s="1"/>
  <c r="L17" i="3"/>
  <c r="B18" i="2" s="1"/>
  <c r="F17" i="2"/>
  <c r="N16" i="3"/>
  <c r="O16" i="3" l="1"/>
  <c r="O17" i="3" s="1"/>
  <c r="E18" i="2" s="1"/>
  <c r="N17" i="3"/>
  <c r="D18" i="2" s="1"/>
  <c r="H17" i="2"/>
  <c r="P16" i="3"/>
  <c r="Q16" i="3" l="1"/>
  <c r="Q17" i="3" s="1"/>
  <c r="G18" i="2" s="1"/>
  <c r="P17" i="3"/>
  <c r="F18" i="2" s="1"/>
  <c r="J17" i="2"/>
  <c r="R16" i="3"/>
  <c r="S16" i="3" l="1"/>
  <c r="S17" i="3" s="1"/>
  <c r="I18" i="2" s="1"/>
  <c r="R17" i="3"/>
  <c r="H18" i="2" s="1"/>
  <c r="L17" i="2"/>
  <c r="T16" i="3"/>
  <c r="U16" i="3" l="1"/>
  <c r="U17" i="3" s="1"/>
  <c r="K18" i="2" s="1"/>
  <c r="T17" i="3"/>
  <c r="J18" i="2" s="1"/>
  <c r="N17" i="2"/>
  <c r="B20" i="2" s="1"/>
  <c r="L19" i="3" s="1"/>
  <c r="V16" i="3"/>
  <c r="W16" i="3" l="1"/>
  <c r="W17" i="3" s="1"/>
  <c r="M18" i="2" s="1"/>
  <c r="V17" i="3"/>
  <c r="L18" i="2" s="1"/>
  <c r="M19" i="3"/>
  <c r="M20" i="3" s="1"/>
  <c r="C21" i="2" s="1"/>
  <c r="L20" i="3"/>
  <c r="B21" i="2" s="1"/>
  <c r="D20" i="2"/>
  <c r="N19" i="3" s="1"/>
  <c r="O19" i="3" l="1"/>
  <c r="O20" i="3" s="1"/>
  <c r="E21" i="2" s="1"/>
  <c r="N20" i="3"/>
  <c r="D21" i="2" s="1"/>
</calcChain>
</file>

<file path=xl/sharedStrings.xml><?xml version="1.0" encoding="utf-8"?>
<sst xmlns="http://schemas.openxmlformats.org/spreadsheetml/2006/main" count="117" uniqueCount="85">
  <si>
    <t>DESCRIÇÃO DA TAREFA</t>
  </si>
  <si>
    <t>STATUS</t>
  </si>
  <si>
    <t>Finalizado</t>
  </si>
  <si>
    <t>No Prazo</t>
  </si>
  <si>
    <t>DATA PREVISTA PARA FINALIZAR</t>
  </si>
  <si>
    <t>ANÁLISE PREVISÃO</t>
  </si>
  <si>
    <t>CONTAGEM FINALIZADOS</t>
  </si>
  <si>
    <t>Em Atraso</t>
  </si>
  <si>
    <t>total</t>
  </si>
  <si>
    <t>DOM</t>
  </si>
  <si>
    <t>SEG</t>
  </si>
  <si>
    <t>TER</t>
  </si>
  <si>
    <t>QUA</t>
  </si>
  <si>
    <t>QUI</t>
  </si>
  <si>
    <t>SEX</t>
  </si>
  <si>
    <t>SÁB</t>
  </si>
  <si>
    <t>CONTAGEM PENDENTES</t>
  </si>
  <si>
    <t>Dia</t>
  </si>
  <si>
    <t>Mês</t>
  </si>
  <si>
    <t>Ano</t>
  </si>
  <si>
    <t>Data Início</t>
  </si>
  <si>
    <t>mês</t>
  </si>
  <si>
    <t>Pendente</t>
  </si>
  <si>
    <t>CONTAGEM PENDENTES NO MÊS ESCOLHIDO</t>
  </si>
  <si>
    <t>MÊS</t>
  </si>
  <si>
    <t>A concluir</t>
  </si>
  <si>
    <t>QUANTIDADE DE DIAS PARA REALIZAR A TAREFA</t>
  </si>
  <si>
    <t>Escolher do Tema Delimitado</t>
  </si>
  <si>
    <t>Definir o Problema de Pesquisa</t>
  </si>
  <si>
    <t>Formular os Objetivos</t>
  </si>
  <si>
    <t>Elaborar a Justificativa</t>
  </si>
  <si>
    <t>Definir a Metodologia</t>
  </si>
  <si>
    <t>Estruturar o Referencial Teórico</t>
  </si>
  <si>
    <t>Elaborar a Introdução</t>
  </si>
  <si>
    <t>Escrever os Resultados e Discussões</t>
  </si>
  <si>
    <t>Elaborar as Considerações Finais</t>
  </si>
  <si>
    <t>Escrever o Resumo</t>
  </si>
  <si>
    <t>Formatar as Referências Bibliográficas</t>
  </si>
  <si>
    <t>Revisão Geral do TCC</t>
  </si>
  <si>
    <t>Entrega Final</t>
  </si>
  <si>
    <t>Pesquisar Materiais sobre o Tema</t>
  </si>
  <si>
    <t>Total:</t>
  </si>
  <si>
    <t>Total</t>
  </si>
  <si>
    <t>Segunda</t>
  </si>
  <si>
    <t>Terça</t>
  </si>
  <si>
    <t>Quarta</t>
  </si>
  <si>
    <t>Quinta</t>
  </si>
  <si>
    <t>Sexta</t>
  </si>
  <si>
    <t>Sábado</t>
  </si>
  <si>
    <t>Domingo</t>
  </si>
  <si>
    <t>AGENDA SEMANAL - PERÍODO 25/10 a 31/10</t>
  </si>
  <si>
    <t>Assunto</t>
  </si>
  <si>
    <t>Título</t>
  </si>
  <si>
    <t>Link</t>
  </si>
  <si>
    <t>Highlight</t>
  </si>
  <si>
    <t>O avanço do Banking as a Service nas instituições financeiras</t>
  </si>
  <si>
    <t>BaaS</t>
  </si>
  <si>
    <t>Toda essa movimentação no mercado deixa claro que ingressamos em uma nova lógica financeira, em que bancos transcendem o seu papel de provedores de serviços e produtos financeiros e passam a ocupar o papel de provedores da capacidade de transformar os seus maiores clientes em “bancos” –para que esses possam ofertar soluções financeiras para seus próprios clientes. E considerando a velocidade com a - Veja mais em https://noomis.febraban.org.br/especialista/bruno-diniz/o-avanco-do-banking-as-a-service-nas-instituicoes-financeiras</t>
  </si>
  <si>
    <t>https://noomis.febraban.org.br/especialista/bruno-diniz/o-avanco-do-banking-as-a-service-nas-instituicoes-financeiras</t>
  </si>
  <si>
    <t>Qual é a diferença entre banco digital e fintech?</t>
  </si>
  <si>
    <t>Banco digital, fintech, startup</t>
  </si>
  <si>
    <t>Banco digital e fintech não são a mesma coisa, mas qualquer empresa pode dizer ser uma fintech, já que não existe nada que regule se colocar assim frente ao mercado. Com bancos, as coisas mudam um pouco de figura e isso ganha materialidade legal.</t>
  </si>
  <si>
    <t>https://www.bv.com.br/bv-inspira/inovacao/banco-digital-e-fintech</t>
  </si>
  <si>
    <t>“Quem não se juntar, vai minguar”; o que está por trás da compra bilionária do Modal pela XP?</t>
  </si>
  <si>
    <t>Compra do Banco Modal pela XP</t>
  </si>
  <si>
    <t>O ecossistema oferece uma experiência digital para clientes finais (B2C e B2B), e também para parceiros (B2B2C) que procuram uma solução de serviços financeiros white label integrada (Modal as a Service). O modelo será reforçado pela integração com o ecossistema XP e contribuirá para acelerar a oferta de produtos do Banco XP, disse a empresa.</t>
  </si>
  <si>
    <t>https://www.moneytimes.com.br/quem-nao-se-juntar-vai-minguar-o-que-esta-por-tras-da-compra-bilionaria-da-xp-pelo-modal/</t>
  </si>
  <si>
    <t>A estratégia para se lançar como banco digital é semelhante ao que ocorreu com o Nubank, fintech brasileira que vale mais de 1 bilhão de doláres e um dos bancos digitais mais bem sucedidos do mundo. A empresa entrou no mercado em 2016 com o cartão de crédito e, posteriormente lançou a conta digital.</t>
  </si>
  <si>
    <t>https://veja.abril.com.br/economia/xp-investimentos-acelera-para-lancar-cartoes-de-credito-e-balancar-o-setor</t>
  </si>
  <si>
    <t xml:space="preserve">XP Investimentos acelera para lançar cartões de crédito e balançar o setor </t>
  </si>
  <si>
    <t>Banco XP e estratégia de produto</t>
  </si>
  <si>
    <t>https://www.modalmais.com.br/imprensa/modalmais-vira-banco-digital-e-oferece-conta-e-cartao-sem-taxa</t>
  </si>
  <si>
    <t>Modalmais vira banco digital e oferece conta e cartão sem taxa</t>
  </si>
  <si>
    <t>“Os clientes sacavam de suas contas de investimento para outros bancos somente porque precisavam pagar contas ou usar cartões, por isso passamos a oferecer esses serviços. A ideia foi unir o melhor dos bancos digitais e das corretoras”, explica o sócio do banco Modal responsável pela corretora, Cristiano Ayres. O modelo da Modalmais se aproxima mais ao do BTG Pactual Digital, porém, a conta do banco digital do BTG não oferece cartão e crédito. Além disso, clientes da conta corrente convencional da Modalmais poderão contar com a cobertura do Fundo Garantidor de Crédito (FGC), que assegura R$ 250 mil por CPF se o banco quebrar.</t>
  </si>
  <si>
    <t>Diferenciação Horizontal e Poder de Mercado Os Efeitos do E-Banking sobre as Tarifas Bancárias</t>
  </si>
  <si>
    <t>Banco digital</t>
  </si>
  <si>
    <t>Paralelamente `a evolu¸c˜ao tecnol´ogica dos computadores, surgiram os bancos
virtuais, destinados a atender os clientes exclusivamente por acesso remoto, com
o m´ınimo (se algum) contato f´ısico com o cliente. A iniciativa chegou ao Brasil
inspirada nos bancos Cortal da Fran¸ca e First Direct da Inglaterra. Houve
trˆes bancos nacionais a colocar esta filosofia em funcionamento. Pela ordem, o
Unibanco, 4 o Real e o Bandeirantes.</t>
  </si>
  <si>
    <t>https://core.ac.uk/download/pdf/6535642.pdf</t>
  </si>
  <si>
    <t>Em relação aos bancos digitais, cabe ressaltar que o arcabouço regulatório não estabeleceu regulamentação
específica sobre essa modalidade, não havendo também essa modalidade específica entre os tipos de
instituição bancária que são autorizadas pelo BCB. Assim, na hipótese de constituição de um banco digital, a
depender do modelo de negócio que deseja-se implementar, deve-se obter autorização para funcionamento
como uma instituição bancária, ou seja, como banco comercial ou de investimento ou, ainda, como banco
múltiplo, autorizado a operar com pelo menos duas carteiras operacionais, devendo pelo menos uma delas
ser carteira comercial ou de investimento. A categoria de banco digital é autodenominada, como estratégia
operacional e mercadológica, tendo como ponto comum entre as instituições que assim se apresentam o
relacionamento exclusivamente remoto e diferenciado com os clientes, normalmente ligado a vantagens
e melhores experiências em termos de custos de serviços, facilidade de acesso e integração com outras
conveniências e demandas do público.1</t>
  </si>
  <si>
    <t>BCB - Fintechs_de_credito_e_bancos_digitais</t>
  </si>
  <si>
    <t>Banco digital e Fintechs</t>
  </si>
  <si>
    <t>https://www.bcb.gov.br/conteudo/relatorioinflacao/EstudosEspeciais/EE089_Fintechs_de_credito_e_bancos_digitais.pdf</t>
  </si>
  <si>
    <t>Escrever o Cap. 3 - Estratégia como Prática</t>
  </si>
  <si>
    <t>Escrever o Cap. 2 - Bancos Digitais</t>
  </si>
  <si>
    <t>Escrever o Cap. 1 - Corretoras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</si>
</sst>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quot;* #,##0.00_-;\-&quot;R$&quot;* #,##0.00_-;_-&quot;R$&quot;* &quot;-&quot;??_-;_-@_-"/>
    <numFmt numFmtId="165" formatCode="00"/>
    <numFmt numFmtId="166" formatCode="d"/>
    <numFmt numFmtId="167" formatCode="mmmm"/>
    <numFmt numFmtId="168" formatCode="[$-F800]dddd\,\ mmmm\ dd\,\ yyyy"/>
  </numFmts>
  <fonts count="34"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b/>
      <sz val="8"/>
      <color theme="0" tint="-0.34998626667073579"/>
      <name val="Calibri"/>
      <family val="2"/>
      <scheme val="minor"/>
    </font>
    <font>
      <b/>
      <sz val="8"/>
      <color theme="1"/>
      <name val="Calibri"/>
      <family val="2"/>
      <scheme val="minor"/>
    </font>
    <font>
      <sz val="8"/>
      <color theme="0" tint="-0.34998626667073579"/>
      <name val="Calibri"/>
      <family val="2"/>
      <scheme val="minor"/>
    </font>
    <font>
      <sz val="8"/>
      <color theme="1"/>
      <name val="Calibri"/>
      <family val="2"/>
      <scheme val="minor"/>
    </font>
    <font>
      <sz val="8"/>
      <name val="Calibri"/>
      <family val="2"/>
      <scheme val="minor"/>
    </font>
    <font>
      <u/>
      <sz val="10"/>
      <color indexed="12"/>
      <name val="Arial"/>
      <family val="2"/>
    </font>
    <font>
      <sz val="10"/>
      <color theme="0" tint="-0.34998626667073579"/>
      <name val="Arial"/>
      <family val="2"/>
    </font>
    <font>
      <sz val="8"/>
      <color theme="0" tint="-0.499984740745262"/>
      <name val="Calibri"/>
      <family val="2"/>
      <scheme val="minor"/>
    </font>
    <font>
      <sz val="11"/>
      <color theme="0" tint="-0.499984740745262"/>
      <name val="Calibri"/>
      <family val="2"/>
      <scheme val="minor"/>
    </font>
    <font>
      <b/>
      <sz val="18"/>
      <color theme="0" tint="-0.499984740745262"/>
      <name val="Calibri"/>
      <family val="2"/>
      <scheme val="minor"/>
    </font>
    <font>
      <b/>
      <sz val="14"/>
      <color theme="1" tint="0.34998626667073579"/>
      <name val="Calibri"/>
      <family val="2"/>
      <scheme val="minor"/>
    </font>
    <font>
      <b/>
      <sz val="8"/>
      <color theme="0" tint="-0.499984740745262"/>
      <name val="Calibri"/>
      <family val="2"/>
      <scheme val="minor"/>
    </font>
    <font>
      <sz val="11"/>
      <color rgb="FFF9F9F9"/>
      <name val="Calibri"/>
      <family val="2"/>
      <scheme val="minor"/>
    </font>
    <font>
      <b/>
      <sz val="12"/>
      <color theme="1"/>
      <name val="Calibri"/>
      <family val="2"/>
      <scheme val="minor"/>
    </font>
    <font>
      <sz val="11"/>
      <color rgb="FFEEF1FC"/>
      <name val="Calibri"/>
      <family val="2"/>
      <scheme val="minor"/>
    </font>
    <font>
      <b/>
      <sz val="22"/>
      <color theme="0" tint="-0.499984740745262"/>
      <name val="Calibri"/>
      <family val="2"/>
      <scheme val="minor"/>
    </font>
    <font>
      <sz val="8"/>
      <color rgb="FFEEF1FC"/>
      <name val="Calibri"/>
      <family val="2"/>
      <scheme val="minor"/>
    </font>
    <font>
      <b/>
      <sz val="22"/>
      <color theme="0" tint="-0.249977111117893"/>
      <name val="Calibri"/>
      <family val="2"/>
      <scheme val="minor"/>
    </font>
    <font>
      <b/>
      <sz val="18"/>
      <color theme="0" tint="-0.249977111117893"/>
      <name val="Calibri"/>
      <family val="2"/>
      <scheme val="minor"/>
    </font>
    <font>
      <sz val="11"/>
      <color theme="0" tint="-0.249977111117893"/>
      <name val="Calibri"/>
      <family val="2"/>
      <scheme val="minor"/>
    </font>
    <font>
      <sz val="8"/>
      <color theme="0" tint="-0.249977111117893"/>
      <name val="Calibri"/>
      <family val="2"/>
      <scheme val="minor"/>
    </font>
    <font>
      <sz val="8"/>
      <color theme="0"/>
      <name val="Calibri"/>
      <family val="2"/>
      <scheme val="minor"/>
    </font>
    <font>
      <b/>
      <sz val="22"/>
      <color rgb="FFFFBBB9"/>
      <name val="Calibri"/>
      <family val="2"/>
      <scheme val="minor"/>
    </font>
    <font>
      <b/>
      <sz val="18"/>
      <color rgb="FFFFBBB9"/>
      <name val="Calibri"/>
      <family val="2"/>
      <scheme val="minor"/>
    </font>
    <font>
      <b/>
      <sz val="8"/>
      <color rgb="FFEEF1FC"/>
      <name val="Calibri"/>
      <family val="2"/>
      <scheme val="minor"/>
    </font>
    <font>
      <sz val="11"/>
      <color rgb="FFFF0000"/>
      <name val="Calibri"/>
      <family val="2"/>
      <scheme val="minor"/>
    </font>
    <font>
      <sz val="8"/>
      <color rgb="FFFF0000"/>
      <name val="Calibri"/>
      <family val="2"/>
      <scheme val="minor"/>
    </font>
    <font>
      <b/>
      <sz val="12"/>
      <color theme="0"/>
      <name val="Calibri"/>
      <family val="2"/>
      <scheme val="minor"/>
    </font>
    <font>
      <b/>
      <sz val="2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9FAFE"/>
        <bgColor indexed="64"/>
      </patternFill>
    </fill>
    <fill>
      <patternFill patternType="solid">
        <fgColor rgb="FFEEF1FC"/>
        <bgColor indexed="64"/>
      </patternFill>
    </fill>
    <fill>
      <patternFill patternType="solid">
        <fgColor theme="3" tint="0.79998168889431442"/>
        <bgColor indexed="64"/>
      </patternFill>
    </fill>
    <fill>
      <patternFill patternType="solid">
        <fgColor rgb="FFBEC7D4"/>
        <bgColor indexed="64"/>
      </patternFill>
    </fill>
    <fill>
      <patternFill patternType="solid">
        <fgColor rgb="FFC00000"/>
        <bgColor indexed="64"/>
      </patternFill>
    </fill>
    <fill>
      <patternFill patternType="solid">
        <fgColor rgb="FFFFFFE1"/>
        <bgColor indexed="64"/>
      </patternFill>
    </fill>
    <fill>
      <patternFill patternType="solid">
        <fgColor theme="0" tint="-4.9989318521683403E-2"/>
        <bgColor indexed="64"/>
      </patternFill>
    </fill>
  </fills>
  <borders count="26">
    <border>
      <left/>
      <right/>
      <top/>
      <bottom/>
      <diagonal/>
    </border>
    <border>
      <left style="thick">
        <color theme="0" tint="-4.9989318521683403E-2"/>
      </left>
      <right style="thick">
        <color theme="0" tint="-4.9989318521683403E-2"/>
      </right>
      <top style="thick">
        <color theme="0" tint="-4.9989318521683403E-2"/>
      </top>
      <bottom style="thick">
        <color theme="0" tint="-4.9989318521683403E-2"/>
      </bottom>
      <diagonal/>
    </border>
    <border>
      <left style="thick">
        <color theme="0" tint="-4.9989318521683403E-2"/>
      </left>
      <right/>
      <top style="thick">
        <color theme="0" tint="-4.9989318521683403E-2"/>
      </top>
      <bottom style="thick">
        <color theme="0" tint="-4.9989318521683403E-2"/>
      </bottom>
      <diagonal/>
    </border>
    <border>
      <left/>
      <right style="thick">
        <color theme="0" tint="-4.9989318521683403E-2"/>
      </right>
      <top style="thick">
        <color theme="0" tint="-4.9989318521683403E-2"/>
      </top>
      <bottom style="thick">
        <color theme="0" tint="-4.9989318521683403E-2"/>
      </bottom>
      <diagonal/>
    </border>
    <border>
      <left style="thick">
        <color rgb="FFF9FAFE"/>
      </left>
      <right style="thick">
        <color rgb="FFF9FAFE"/>
      </right>
      <top style="thick">
        <color rgb="FFF9FAFE"/>
      </top>
      <bottom style="thick">
        <color rgb="FFF9FAFE"/>
      </bottom>
      <diagonal/>
    </border>
    <border>
      <left style="thick">
        <color rgb="FFEEF1FC"/>
      </left>
      <right style="thick">
        <color rgb="FFEEF1FC"/>
      </right>
      <top style="thick">
        <color rgb="FFEEF1FC"/>
      </top>
      <bottom style="thick">
        <color rgb="FFEEF1FC"/>
      </bottom>
      <diagonal/>
    </border>
    <border>
      <left style="thick">
        <color theme="0" tint="-4.9989318521683403E-2"/>
      </left>
      <right style="thick">
        <color theme="0" tint="-4.9989318521683403E-2"/>
      </right>
      <top style="thick">
        <color theme="0" tint="-4.9989318521683403E-2"/>
      </top>
      <bottom/>
      <diagonal/>
    </border>
    <border>
      <left style="thick">
        <color theme="0" tint="-4.9989318521683403E-2"/>
      </left>
      <right/>
      <top style="thick">
        <color theme="0" tint="-4.9989318521683403E-2"/>
      </top>
      <bottom/>
      <diagonal/>
    </border>
    <border>
      <left/>
      <right style="thick">
        <color theme="0" tint="-4.9989318521683403E-2"/>
      </right>
      <top style="thick">
        <color theme="0" tint="-4.9989318521683403E-2"/>
      </top>
      <bottom/>
      <diagonal/>
    </border>
    <border>
      <left style="thick">
        <color theme="0" tint="-4.9989318521683403E-2"/>
      </left>
      <right style="thick">
        <color theme="0" tint="-4.9989318521683403E-2"/>
      </right>
      <top/>
      <bottom style="thick">
        <color theme="0" tint="-4.9989318521683403E-2"/>
      </bottom>
      <diagonal/>
    </border>
    <border>
      <left/>
      <right style="thick">
        <color rgb="FFEEF1FC"/>
      </right>
      <top style="thick">
        <color rgb="FFEEF1FC"/>
      </top>
      <bottom style="thick">
        <color rgb="FFEEF1FC"/>
      </bottom>
      <diagonal/>
    </border>
    <border>
      <left style="thick">
        <color rgb="FFEEF1FC"/>
      </left>
      <right/>
      <top style="thick">
        <color rgb="FFEEF1FC"/>
      </top>
      <bottom/>
      <diagonal/>
    </border>
    <border>
      <left/>
      <right style="thick">
        <color rgb="FFEEF1FC"/>
      </right>
      <top style="thick">
        <color rgb="FFEEF1FC"/>
      </top>
      <bottom/>
      <diagonal/>
    </border>
    <border>
      <left style="thick">
        <color rgb="FFEEF1FC"/>
      </left>
      <right/>
      <top/>
      <bottom style="thick">
        <color rgb="FFEEF1FC"/>
      </bottom>
      <diagonal/>
    </border>
    <border>
      <left/>
      <right style="thick">
        <color rgb="FFEEF1FC"/>
      </right>
      <top/>
      <bottom style="thick">
        <color rgb="FFEEF1FC"/>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0" fillId="0" borderId="0" applyNumberFormat="0" applyFill="0" applyBorder="0" applyAlignment="0" applyProtection="0">
      <alignment vertical="top"/>
      <protection locked="0"/>
    </xf>
    <xf numFmtId="164" fontId="1" fillId="0" borderId="0" applyFont="0" applyFill="0" applyBorder="0" applyAlignment="0" applyProtection="0"/>
  </cellStyleXfs>
  <cellXfs count="111">
    <xf numFmtId="0" fontId="0" fillId="0" borderId="0" xfId="0"/>
    <xf numFmtId="0" fontId="0" fillId="2" borderId="0" xfId="0" applyFill="1"/>
    <xf numFmtId="0" fontId="0" fillId="4" borderId="0" xfId="0" applyFill="1"/>
    <xf numFmtId="9" fontId="0" fillId="4" borderId="0" xfId="1" applyFont="1" applyFill="1"/>
    <xf numFmtId="9" fontId="0" fillId="4" borderId="0" xfId="0" applyNumberFormat="1" applyFill="1"/>
    <xf numFmtId="165" fontId="0" fillId="4" borderId="0" xfId="0" applyNumberFormat="1" applyFill="1"/>
    <xf numFmtId="14" fontId="8" fillId="4" borderId="0" xfId="0" applyNumberFormat="1" applyFont="1" applyFill="1" applyAlignment="1">
      <alignment horizontal="center"/>
    </xf>
    <xf numFmtId="0" fontId="8" fillId="4" borderId="0" xfId="0" applyFont="1" applyFill="1"/>
    <xf numFmtId="1" fontId="8" fillId="3" borderId="4" xfId="0" applyNumberFormat="1" applyFont="1" applyFill="1" applyBorder="1" applyAlignment="1">
      <alignment horizontal="center"/>
    </xf>
    <xf numFmtId="164" fontId="0" fillId="4" borderId="0" xfId="3" applyFont="1" applyFill="1"/>
    <xf numFmtId="164" fontId="0" fillId="4" borderId="0" xfId="0" applyNumberFormat="1" applyFill="1"/>
    <xf numFmtId="0" fontId="0" fillId="5" borderId="0" xfId="0" applyFill="1"/>
    <xf numFmtId="168" fontId="0" fillId="5" borderId="0" xfId="0" applyNumberFormat="1" applyFill="1"/>
    <xf numFmtId="168" fontId="17" fillId="5" borderId="0" xfId="0" applyNumberFormat="1" applyFont="1" applyFill="1" applyAlignment="1"/>
    <xf numFmtId="14" fontId="0" fillId="5" borderId="0" xfId="0" applyNumberFormat="1" applyFill="1"/>
    <xf numFmtId="167" fontId="17" fillId="5" borderId="0" xfId="0" applyNumberFormat="1" applyFont="1" applyFill="1" applyAlignment="1">
      <alignment horizontal="right"/>
    </xf>
    <xf numFmtId="0" fontId="0" fillId="5" borderId="0" xfId="0" applyFill="1" applyAlignment="1">
      <alignment horizontal="center" vertical="center"/>
    </xf>
    <xf numFmtId="0" fontId="0" fillId="5" borderId="0" xfId="0" applyFill="1" applyBorder="1" applyAlignment="1">
      <alignment horizontal="center" vertical="center"/>
    </xf>
    <xf numFmtId="0" fontId="0" fillId="5" borderId="0" xfId="0" applyFill="1" applyBorder="1"/>
    <xf numFmtId="0" fontId="9" fillId="5" borderId="0" xfId="2" applyFont="1" applyFill="1" applyBorder="1" applyAlignment="1" applyProtection="1">
      <alignment horizontal="left" vertical="center"/>
    </xf>
    <xf numFmtId="0" fontId="9" fillId="5" borderId="0" xfId="2" applyFont="1" applyFill="1" applyBorder="1" applyAlignment="1" applyProtection="1">
      <alignment vertical="center"/>
    </xf>
    <xf numFmtId="166" fontId="16" fillId="5" borderId="5" xfId="0" applyNumberFormat="1" applyFont="1" applyFill="1" applyBorder="1" applyAlignment="1">
      <alignment horizontal="center" vertical="center" shrinkToFit="1"/>
    </xf>
    <xf numFmtId="166" fontId="14" fillId="5" borderId="5" xfId="0" applyNumberFormat="1" applyFont="1" applyFill="1" applyBorder="1" applyAlignment="1">
      <alignment vertical="center" shrinkToFit="1"/>
    </xf>
    <xf numFmtId="0" fontId="13" fillId="5" borderId="5" xfId="0" applyFont="1" applyFill="1" applyBorder="1" applyAlignment="1">
      <alignment horizontal="center" vertical="center"/>
    </xf>
    <xf numFmtId="0" fontId="19" fillId="5" borderId="0" xfId="0" applyFont="1" applyFill="1"/>
    <xf numFmtId="166" fontId="23" fillId="5" borderId="5" xfId="0" applyNumberFormat="1" applyFont="1" applyFill="1" applyBorder="1" applyAlignment="1">
      <alignment vertical="center" shrinkToFit="1"/>
    </xf>
    <xf numFmtId="0" fontId="24" fillId="5" borderId="5" xfId="0" applyFont="1" applyFill="1" applyBorder="1" applyAlignment="1">
      <alignment horizontal="center" vertical="center"/>
    </xf>
    <xf numFmtId="0" fontId="25" fillId="5" borderId="0" xfId="0" applyFont="1" applyFill="1" applyBorder="1" applyAlignment="1">
      <alignment horizontal="center" vertical="center"/>
    </xf>
    <xf numFmtId="166" fontId="26" fillId="2" borderId="13" xfId="0" applyNumberFormat="1" applyFont="1" applyFill="1" applyBorder="1" applyAlignment="1">
      <alignment horizontal="center" vertical="center" shrinkToFit="1"/>
    </xf>
    <xf numFmtId="166" fontId="26" fillId="2" borderId="14" xfId="0" applyNumberFormat="1" applyFont="1" applyFill="1" applyBorder="1" applyAlignment="1">
      <alignment horizontal="center" vertical="center" shrinkToFit="1"/>
    </xf>
    <xf numFmtId="166" fontId="28" fillId="5" borderId="5" xfId="0" applyNumberFormat="1" applyFont="1" applyFill="1" applyBorder="1" applyAlignment="1">
      <alignment vertical="center" shrinkToFit="1"/>
    </xf>
    <xf numFmtId="166" fontId="26" fillId="5" borderId="13" xfId="0" applyNumberFormat="1" applyFont="1" applyFill="1" applyBorder="1" applyAlignment="1">
      <alignment horizontal="center" vertical="center" shrinkToFit="1"/>
    </xf>
    <xf numFmtId="166" fontId="26" fillId="5" borderId="14" xfId="0" applyNumberFormat="1" applyFont="1" applyFill="1" applyBorder="1" applyAlignment="1">
      <alignment horizontal="center" vertical="center" shrinkToFit="1"/>
    </xf>
    <xf numFmtId="166" fontId="25" fillId="5" borderId="13" xfId="0" applyNumberFormat="1" applyFont="1" applyFill="1" applyBorder="1" applyAlignment="1">
      <alignment horizontal="center" vertical="center" shrinkToFit="1"/>
    </xf>
    <xf numFmtId="166" fontId="25" fillId="5" borderId="14" xfId="0" applyNumberFormat="1" applyFont="1" applyFill="1" applyBorder="1" applyAlignment="1">
      <alignment horizontal="center" vertical="center" shrinkToFit="1"/>
    </xf>
    <xf numFmtId="0" fontId="0" fillId="5" borderId="0" xfId="0" applyFill="1" applyProtection="1">
      <protection locked="0"/>
    </xf>
    <xf numFmtId="0" fontId="0" fillId="5" borderId="0" xfId="0" applyFill="1" applyAlignment="1" applyProtection="1">
      <alignment horizontal="center" vertical="center"/>
      <protection locked="0"/>
    </xf>
    <xf numFmtId="0" fontId="19" fillId="5" borderId="0" xfId="0" applyFont="1" applyFill="1" applyProtection="1">
      <protection locked="0"/>
    </xf>
    <xf numFmtId="0" fontId="19" fillId="5" borderId="0" xfId="0" applyFont="1" applyFill="1" applyAlignment="1" applyProtection="1">
      <alignment horizontal="center" vertical="center"/>
      <protection locked="0"/>
    </xf>
    <xf numFmtId="0" fontId="3" fillId="2" borderId="5" xfId="0" applyFont="1" applyFill="1" applyBorder="1" applyAlignment="1" applyProtection="1">
      <alignment horizontal="center" vertical="center"/>
      <protection locked="0"/>
    </xf>
    <xf numFmtId="14" fontId="3" fillId="5" borderId="2" xfId="0" applyNumberFormat="1" applyFont="1" applyFill="1" applyBorder="1" applyAlignment="1" applyProtection="1">
      <alignment horizontal="center" vertical="center"/>
      <protection locked="0"/>
    </xf>
    <xf numFmtId="0" fontId="0" fillId="5" borderId="1" xfId="0" applyFill="1" applyBorder="1" applyAlignment="1" applyProtection="1">
      <alignment horizontal="left" vertical="center" indent="1"/>
      <protection locked="0"/>
    </xf>
    <xf numFmtId="0" fontId="3" fillId="5" borderId="1" xfId="0" applyFont="1" applyFill="1" applyBorder="1" applyAlignment="1" applyProtection="1">
      <alignment horizontal="center" vertical="center"/>
      <protection locked="0"/>
    </xf>
    <xf numFmtId="0" fontId="4" fillId="5" borderId="1" xfId="0" applyFont="1" applyFill="1" applyBorder="1" applyAlignment="1" applyProtection="1">
      <alignment horizontal="center" vertical="center"/>
      <protection locked="0"/>
    </xf>
    <xf numFmtId="1" fontId="3" fillId="5" borderId="3" xfId="0" applyNumberFormat="1" applyFont="1" applyFill="1" applyBorder="1" applyAlignment="1" applyProtection="1">
      <alignment horizontal="left" vertical="center"/>
      <protection locked="0"/>
    </xf>
    <xf numFmtId="1" fontId="3" fillId="5" borderId="10" xfId="0" applyNumberFormat="1" applyFont="1" applyFill="1" applyBorder="1" applyAlignment="1" applyProtection="1">
      <alignment horizontal="left" vertical="center"/>
    </xf>
    <xf numFmtId="0" fontId="30" fillId="5" borderId="0" xfId="0" applyFont="1" applyFill="1" applyProtection="1">
      <protection locked="0"/>
    </xf>
    <xf numFmtId="0" fontId="31" fillId="5" borderId="0" xfId="0" applyFont="1" applyFill="1" applyProtection="1">
      <protection locked="0"/>
    </xf>
    <xf numFmtId="0" fontId="30" fillId="5" borderId="0" xfId="0" applyFont="1" applyFill="1" applyAlignment="1">
      <alignment horizontal="center"/>
    </xf>
    <xf numFmtId="0" fontId="30" fillId="5" borderId="0" xfId="0" applyFont="1" applyFill="1"/>
    <xf numFmtId="14" fontId="30" fillId="5" borderId="0" xfId="0" applyNumberFormat="1" applyFont="1" applyFill="1" applyProtection="1">
      <protection locked="0"/>
    </xf>
    <xf numFmtId="166" fontId="30" fillId="5" borderId="0" xfId="0" applyNumberFormat="1" applyFont="1" applyFill="1" applyProtection="1">
      <protection locked="0"/>
    </xf>
    <xf numFmtId="0" fontId="30" fillId="5" borderId="0" xfId="0" applyFont="1" applyFill="1" applyAlignment="1">
      <alignment horizontal="center" vertical="center"/>
    </xf>
    <xf numFmtId="0" fontId="30" fillId="5" borderId="0" xfId="0" applyFont="1" applyFill="1" applyAlignment="1" applyProtection="1">
      <alignment horizontal="center" vertical="center"/>
      <protection locked="0"/>
    </xf>
    <xf numFmtId="0" fontId="31" fillId="5" borderId="0" xfId="0" applyFont="1" applyFill="1" applyAlignment="1" applyProtection="1">
      <alignment horizontal="center" vertical="center"/>
      <protection locked="0"/>
    </xf>
    <xf numFmtId="14" fontId="31" fillId="5" borderId="0" xfId="0" applyNumberFormat="1" applyFont="1" applyFill="1" applyAlignment="1" applyProtection="1">
      <alignment horizontal="center" vertical="center"/>
      <protection locked="0"/>
    </xf>
    <xf numFmtId="2" fontId="30" fillId="5" borderId="0" xfId="0" applyNumberFormat="1" applyFont="1" applyFill="1" applyAlignment="1">
      <alignment horizontal="center" vertical="center"/>
    </xf>
    <xf numFmtId="0" fontId="9" fillId="5" borderId="0" xfId="0" applyFont="1" applyFill="1" applyBorder="1" applyAlignment="1">
      <alignment horizontal="center" vertical="center"/>
    </xf>
    <xf numFmtId="0" fontId="12" fillId="5" borderId="0" xfId="0" applyFont="1" applyFill="1" applyBorder="1" applyAlignment="1">
      <alignment horizontal="center" vertical="center"/>
    </xf>
    <xf numFmtId="0" fontId="0" fillId="5" borderId="1" xfId="0" applyFill="1" applyBorder="1" applyAlignment="1" applyProtection="1">
      <alignment horizontal="left" vertical="center"/>
      <protection locked="0"/>
    </xf>
    <xf numFmtId="0" fontId="0" fillId="5" borderId="1" xfId="0" applyFill="1" applyBorder="1" applyAlignment="1" applyProtection="1">
      <alignment horizontal="right" vertical="center"/>
      <protection locked="0"/>
    </xf>
    <xf numFmtId="0" fontId="2" fillId="5" borderId="0" xfId="0" applyFont="1" applyFill="1" applyAlignment="1" applyProtection="1">
      <alignment horizontal="center" vertical="center"/>
      <protection locked="0"/>
    </xf>
    <xf numFmtId="0" fontId="29" fillId="5" borderId="0" xfId="0" applyFont="1" applyFill="1" applyAlignment="1" applyProtection="1">
      <alignment horizontal="center" vertical="center" wrapText="1"/>
      <protection locked="0"/>
    </xf>
    <xf numFmtId="0" fontId="29" fillId="5" borderId="0" xfId="0" applyFont="1" applyFill="1" applyAlignment="1" applyProtection="1">
      <alignment horizontal="center" vertical="center"/>
      <protection locked="0"/>
    </xf>
    <xf numFmtId="0" fontId="5" fillId="5" borderId="0" xfId="0" applyFont="1" applyFill="1" applyAlignment="1" applyProtection="1">
      <alignment horizontal="center" vertical="center"/>
      <protection locked="0"/>
    </xf>
    <xf numFmtId="0" fontId="6" fillId="5" borderId="0" xfId="0" applyFont="1" applyFill="1" applyAlignment="1" applyProtection="1">
      <alignment horizontal="center" vertical="center"/>
      <protection locked="0"/>
    </xf>
    <xf numFmtId="0" fontId="21" fillId="5" borderId="0" xfId="0" applyFont="1" applyFill="1" applyAlignment="1" applyProtection="1">
      <alignment horizontal="center"/>
      <protection locked="0"/>
    </xf>
    <xf numFmtId="0" fontId="7" fillId="5" borderId="0" xfId="0" applyFont="1" applyFill="1" applyAlignment="1" applyProtection="1">
      <alignment horizontal="center"/>
      <protection locked="0"/>
    </xf>
    <xf numFmtId="0" fontId="8" fillId="5" borderId="0" xfId="0" applyFont="1" applyFill="1" applyProtection="1">
      <protection locked="0"/>
    </xf>
    <xf numFmtId="0" fontId="18" fillId="6" borderId="6" xfId="0" applyFont="1" applyFill="1" applyBorder="1" applyAlignment="1" applyProtection="1">
      <alignment horizontal="center" vertical="center"/>
    </xf>
    <xf numFmtId="0" fontId="18" fillId="6" borderId="6" xfId="0" applyFont="1" applyFill="1" applyBorder="1" applyAlignment="1" applyProtection="1">
      <alignment horizontal="center" vertical="center" wrapText="1"/>
    </xf>
    <xf numFmtId="0" fontId="0" fillId="9" borderId="0" xfId="0" applyFill="1"/>
    <xf numFmtId="0" fontId="0" fillId="9" borderId="16" xfId="0" applyFill="1" applyBorder="1"/>
    <xf numFmtId="0" fontId="0" fillId="10" borderId="0" xfId="0" applyFill="1" applyBorder="1"/>
    <xf numFmtId="0" fontId="0" fillId="9" borderId="0" xfId="0" applyFill="1" applyBorder="1"/>
    <xf numFmtId="0" fontId="0" fillId="10" borderId="17" xfId="0" applyFill="1" applyBorder="1"/>
    <xf numFmtId="0" fontId="0" fillId="9" borderId="18" xfId="0" applyFill="1" applyBorder="1"/>
    <xf numFmtId="0" fontId="0" fillId="10" borderId="19" xfId="0" applyFill="1" applyBorder="1"/>
    <xf numFmtId="0" fontId="0" fillId="9" borderId="19" xfId="0" applyFill="1" applyBorder="1"/>
    <xf numFmtId="0" fontId="0" fillId="10" borderId="20" xfId="0" applyFill="1" applyBorder="1"/>
    <xf numFmtId="20" fontId="32" fillId="8" borderId="21" xfId="0" applyNumberFormat="1" applyFont="1" applyFill="1" applyBorder="1" applyAlignment="1">
      <alignment horizontal="center" vertical="center"/>
    </xf>
    <xf numFmtId="20" fontId="32" fillId="8" borderId="22" xfId="0" applyNumberFormat="1" applyFont="1" applyFill="1" applyBorder="1" applyAlignment="1">
      <alignment horizontal="center" vertical="center"/>
    </xf>
    <xf numFmtId="20" fontId="32" fillId="8" borderId="23" xfId="0" applyNumberFormat="1" applyFont="1" applyFill="1" applyBorder="1" applyAlignment="1">
      <alignment horizontal="center" vertical="center"/>
    </xf>
    <xf numFmtId="0" fontId="4" fillId="2" borderId="5" xfId="0" applyFont="1" applyFill="1" applyBorder="1" applyAlignment="1" applyProtection="1">
      <alignment horizontal="center" vertical="center"/>
      <protection locked="0"/>
    </xf>
    <xf numFmtId="0" fontId="4" fillId="5" borderId="9" xfId="0" applyFont="1" applyFill="1" applyBorder="1" applyAlignment="1" applyProtection="1">
      <alignment horizontal="center" vertical="center"/>
      <protection locked="0"/>
    </xf>
    <xf numFmtId="0" fontId="18" fillId="6" borderId="6" xfId="0" applyFont="1" applyFill="1" applyBorder="1" applyAlignment="1" applyProtection="1">
      <alignment horizontal="center" vertical="center"/>
      <protection locked="0"/>
    </xf>
    <xf numFmtId="14" fontId="3" fillId="2" borderId="2" xfId="0" applyNumberFormat="1" applyFont="1" applyFill="1" applyBorder="1" applyAlignment="1" applyProtection="1">
      <alignment horizontal="center" vertical="center"/>
      <protection locked="0"/>
    </xf>
    <xf numFmtId="1" fontId="3" fillId="2" borderId="10" xfId="0" applyNumberFormat="1" applyFont="1" applyFill="1" applyBorder="1" applyAlignment="1" applyProtection="1">
      <alignment horizontal="left" vertical="center"/>
    </xf>
    <xf numFmtId="0" fontId="4" fillId="2" borderId="1" xfId="0" applyFont="1" applyFill="1" applyBorder="1" applyAlignment="1" applyProtection="1">
      <alignment horizontal="center" vertical="center"/>
      <protection locked="0"/>
    </xf>
    <xf numFmtId="0" fontId="10" fillId="0" borderId="0" xfId="2" applyAlignment="1" applyProtection="1"/>
    <xf numFmtId="0" fontId="0" fillId="0" borderId="0" xfId="0" applyAlignment="1"/>
    <xf numFmtId="166" fontId="22" fillId="2" borderId="11" xfId="0" applyNumberFormat="1" applyFont="1" applyFill="1" applyBorder="1" applyAlignment="1">
      <alignment horizontal="center" vertical="center" shrinkToFit="1"/>
    </xf>
    <xf numFmtId="166" fontId="22" fillId="2" borderId="12" xfId="0" applyNumberFormat="1" applyFont="1" applyFill="1" applyBorder="1" applyAlignment="1">
      <alignment horizontal="center" vertical="center" shrinkToFit="1"/>
    </xf>
    <xf numFmtId="166" fontId="20" fillId="2" borderId="11" xfId="0" applyNumberFormat="1" applyFont="1" applyFill="1" applyBorder="1" applyAlignment="1">
      <alignment horizontal="center" vertical="center" shrinkToFit="1"/>
    </xf>
    <xf numFmtId="166" fontId="20" fillId="2" borderId="12" xfId="0" applyNumberFormat="1" applyFont="1" applyFill="1" applyBorder="1" applyAlignment="1">
      <alignment horizontal="center" vertical="center" shrinkToFit="1"/>
    </xf>
    <xf numFmtId="0" fontId="9" fillId="5" borderId="0" xfId="0" applyFont="1" applyFill="1" applyBorder="1" applyAlignment="1">
      <alignment horizontal="center" vertical="center"/>
    </xf>
    <xf numFmtId="0" fontId="11" fillId="5" borderId="0" xfId="2" applyFont="1" applyFill="1" applyBorder="1" applyAlignment="1" applyProtection="1">
      <alignment horizontal="right" vertical="center"/>
    </xf>
    <xf numFmtId="0" fontId="12" fillId="5" borderId="0" xfId="0" applyFont="1" applyFill="1" applyBorder="1" applyAlignment="1">
      <alignment horizontal="center" vertical="center"/>
    </xf>
    <xf numFmtId="0" fontId="11" fillId="5" borderId="0" xfId="2" applyFont="1" applyFill="1" applyBorder="1" applyAlignment="1" applyProtection="1">
      <alignment horizontal="center" vertical="center"/>
    </xf>
    <xf numFmtId="0" fontId="15" fillId="7" borderId="5" xfId="0" applyFont="1" applyFill="1" applyBorder="1" applyAlignment="1">
      <alignment horizontal="center" vertical="center"/>
    </xf>
    <xf numFmtId="0" fontId="15" fillId="6" borderId="5" xfId="0" applyFont="1" applyFill="1" applyBorder="1" applyAlignment="1">
      <alignment horizontal="center" vertical="center"/>
    </xf>
    <xf numFmtId="166" fontId="27" fillId="2" borderId="11" xfId="0" applyNumberFormat="1" applyFont="1" applyFill="1" applyBorder="1" applyAlignment="1">
      <alignment horizontal="center" vertical="center" shrinkToFit="1"/>
    </xf>
    <xf numFmtId="166" fontId="27" fillId="2" borderId="12" xfId="0" applyNumberFormat="1" applyFont="1" applyFill="1" applyBorder="1" applyAlignment="1">
      <alignment horizontal="center" vertical="center" shrinkToFit="1"/>
    </xf>
    <xf numFmtId="14" fontId="18" fillId="6" borderId="7" xfId="0" applyNumberFormat="1" applyFont="1" applyFill="1" applyBorder="1" applyAlignment="1" applyProtection="1">
      <alignment horizontal="center" vertical="center" wrapText="1"/>
    </xf>
    <xf numFmtId="14" fontId="18" fillId="6" borderId="8" xfId="0" applyNumberFormat="1" applyFont="1" applyFill="1" applyBorder="1" applyAlignment="1" applyProtection="1">
      <alignment horizontal="center" vertical="center" wrapText="1"/>
    </xf>
    <xf numFmtId="20" fontId="32" fillId="8" borderId="24" xfId="0" applyNumberFormat="1" applyFont="1" applyFill="1" applyBorder="1" applyAlignment="1">
      <alignment horizontal="center" vertical="center"/>
    </xf>
    <xf numFmtId="20" fontId="32" fillId="8" borderId="25" xfId="0" applyNumberFormat="1" applyFont="1" applyFill="1" applyBorder="1" applyAlignment="1">
      <alignment horizontal="center" vertical="center"/>
    </xf>
    <xf numFmtId="0" fontId="33" fillId="9" borderId="0" xfId="0" applyFont="1" applyFill="1" applyAlignment="1">
      <alignment horizontal="center" vertical="center"/>
    </xf>
    <xf numFmtId="20" fontId="32" fillId="8" borderId="15" xfId="0" applyNumberFormat="1" applyFont="1" applyFill="1" applyBorder="1" applyAlignment="1">
      <alignment horizontal="center" vertical="center"/>
    </xf>
    <xf numFmtId="0" fontId="8" fillId="4" borderId="0" xfId="0" applyFont="1" applyFill="1" applyAlignment="1">
      <alignment horizontal="center"/>
    </xf>
    <xf numFmtId="0" fontId="0" fillId="4" borderId="0" xfId="0" applyFill="1" applyAlignment="1">
      <alignment horizontal="center"/>
    </xf>
  </cellXfs>
  <cellStyles count="4">
    <cellStyle name="Hiperlink" xfId="2" builtinId="8"/>
    <cellStyle name="Moeda" xfId="3" builtinId="4"/>
    <cellStyle name="Normal" xfId="0" builtinId="0"/>
    <cellStyle name="Porcentagem" xfId="1" builtinId="5"/>
  </cellStyles>
  <dxfs count="48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ill>
        <patternFill>
          <bgColor theme="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color rgb="FFE4E4E4"/>
      </font>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color rgb="FFE4E4E4"/>
      </font>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FF6260"/>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3BDE86"/>
        </patternFill>
      </fill>
    </dxf>
    <dxf>
      <font>
        <b/>
        <i val="0"/>
        <color theme="0"/>
      </font>
      <fill>
        <patternFill>
          <bgColor rgb="FFFF6260"/>
        </patternFill>
      </fill>
    </dxf>
    <dxf>
      <font>
        <b/>
        <i val="0"/>
        <color theme="0" tint="-0.499984740745262"/>
      </font>
      <fill>
        <patternFill patternType="solid">
          <bgColor theme="7" tint="0.79998168889431442"/>
        </patternFill>
      </fill>
    </dxf>
  </dxfs>
  <tableStyles count="0" defaultTableStyle="TableStyleMedium2" defaultPivotStyle="PivotStyleLight16"/>
  <colors>
    <mruColors>
      <color rgb="FFFFFFE1"/>
      <color rgb="FFFF443F"/>
      <color rgb="FFEEF1FC"/>
      <color rgb="FFFFBBB9"/>
      <color rgb="FFFFD2D1"/>
      <color rgb="FFFFA9A7"/>
      <color rgb="FFFF6260"/>
      <color rgb="FF45DE89"/>
      <color rgb="FFBEC7D4"/>
      <color rgb="FF65CE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3BDE86"/>
            </a:solidFill>
            <a:ln w="28575">
              <a:solidFill>
                <a:srgbClr val="EEF1FC"/>
              </a:solidFill>
            </a:ln>
          </c:spPr>
          <c:dPt>
            <c:idx val="0"/>
            <c:bubble3D val="0"/>
            <c:spPr>
              <a:solidFill>
                <a:srgbClr val="3BDE86"/>
              </a:solidFill>
              <a:ln w="28575">
                <a:solidFill>
                  <a:srgbClr val="EEF1FC"/>
                </a:solidFill>
              </a:ln>
              <a:effectLst/>
            </c:spPr>
            <c:extLst>
              <c:ext xmlns:c16="http://schemas.microsoft.com/office/drawing/2014/chart" uri="{C3380CC4-5D6E-409C-BE32-E72D297353CC}">
                <c16:uniqueId val="{00000001-ECC1-4CE7-8391-52432CB0C0D9}"/>
              </c:ext>
            </c:extLst>
          </c:dPt>
          <c:dPt>
            <c:idx val="1"/>
            <c:bubble3D val="0"/>
            <c:spPr>
              <a:solidFill>
                <a:srgbClr val="FF443F"/>
              </a:solidFill>
              <a:ln w="28575">
                <a:solidFill>
                  <a:srgbClr val="EEF1FC"/>
                </a:solidFill>
              </a:ln>
              <a:effectLst/>
            </c:spPr>
            <c:extLst>
              <c:ext xmlns:c16="http://schemas.microsoft.com/office/drawing/2014/chart" uri="{C3380CC4-5D6E-409C-BE32-E72D297353CC}">
                <c16:uniqueId val="{00000006-ECC1-4CE7-8391-52432CB0C0D9}"/>
              </c:ext>
            </c:extLst>
          </c:dPt>
          <c:val>
            <c:numRef>
              <c:f>CÁLCULOS!$D$10:$D$11</c:f>
              <c:numCache>
                <c:formatCode>0%</c:formatCode>
                <c:ptCount val="2"/>
                <c:pt idx="0">
                  <c:v>0.17647058823529413</c:v>
                </c:pt>
                <c:pt idx="1">
                  <c:v>0.82352941176470584</c:v>
                </c:pt>
              </c:numCache>
            </c:numRef>
          </c:val>
          <c:extLst>
            <c:ext xmlns:c16="http://schemas.microsoft.com/office/drawing/2014/chart" uri="{C3380CC4-5D6E-409C-BE32-E72D297353CC}">
              <c16:uniqueId val="{00000000-ECC1-4CE7-8391-52432CB0C0D9}"/>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22" fmlaLink="$AA$3" max="12" min="1" page="10" val="10"/>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instagram.com/profa.joana/"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285749</xdr:colOff>
      <xdr:row>2</xdr:row>
      <xdr:rowOff>9526</xdr:rowOff>
    </xdr:from>
    <xdr:to>
      <xdr:col>10</xdr:col>
      <xdr:colOff>312963</xdr:colOff>
      <xdr:row>3</xdr:row>
      <xdr:rowOff>19051</xdr:rowOff>
    </xdr:to>
    <xdr:sp macro="" textlink="">
      <xdr:nvSpPr>
        <xdr:cNvPr id="33" name="CaixaDeTexto 32">
          <a:extLst>
            <a:ext uri="{FF2B5EF4-FFF2-40B4-BE49-F238E27FC236}">
              <a16:creationId xmlns:a16="http://schemas.microsoft.com/office/drawing/2014/main" id="{00000000-0008-0000-0000-000021000000}"/>
            </a:ext>
          </a:extLst>
        </xdr:cNvPr>
        <xdr:cNvSpPr txBox="1"/>
      </xdr:nvSpPr>
      <xdr:spPr>
        <a:xfrm>
          <a:off x="285749" y="390526"/>
          <a:ext cx="3918857" cy="5129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r>
            <a:rPr lang="en-US" sz="2100" b="1" i="0" u="none" strike="noStrike">
              <a:solidFill>
                <a:schemeClr val="tx1">
                  <a:lumMod val="50000"/>
                  <a:lumOff val="50000"/>
                </a:schemeClr>
              </a:solidFill>
              <a:latin typeface="Calibri"/>
              <a:ea typeface="+mn-ea"/>
              <a:cs typeface="Calibri"/>
            </a:rPr>
            <a:t>CRONOGRAMA DA APROVAÇÃO</a:t>
          </a:r>
        </a:p>
      </xdr:txBody>
    </xdr:sp>
    <xdr:clientData/>
  </xdr:twoCellAnchor>
  <xdr:twoCellAnchor>
    <xdr:from>
      <xdr:col>0</xdr:col>
      <xdr:colOff>257175</xdr:colOff>
      <xdr:row>0</xdr:row>
      <xdr:rowOff>0</xdr:rowOff>
    </xdr:from>
    <xdr:to>
      <xdr:col>8</xdr:col>
      <xdr:colOff>180975</xdr:colOff>
      <xdr:row>2</xdr:row>
      <xdr:rowOff>19050</xdr:rowOff>
    </xdr:to>
    <xdr:sp macro="" textlink="$O$2">
      <xdr:nvSpPr>
        <xdr:cNvPr id="36" name="CaixaDeTexto 35">
          <a:extLst>
            <a:ext uri="{FF2B5EF4-FFF2-40B4-BE49-F238E27FC236}">
              <a16:creationId xmlns:a16="http://schemas.microsoft.com/office/drawing/2014/main" id="{00000000-0008-0000-0000-000024000000}"/>
            </a:ext>
          </a:extLst>
        </xdr:cNvPr>
        <xdr:cNvSpPr txBox="1"/>
      </xdr:nvSpPr>
      <xdr:spPr>
        <a:xfrm>
          <a:off x="257175" y="0"/>
          <a:ext cx="3057525"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fld id="{FB14BBEC-2752-410C-BEFF-6D3D6FA6CA0D}" type="TxLink">
            <a:rPr lang="en-US" sz="1200" b="0" i="0" u="none" strike="noStrike">
              <a:solidFill>
                <a:schemeClr val="bg1">
                  <a:lumMod val="50000"/>
                </a:schemeClr>
              </a:solidFill>
              <a:latin typeface="Calibri"/>
              <a:ea typeface="+mn-ea"/>
              <a:cs typeface="Calibri"/>
            </a:rPr>
            <a:pPr marL="0" indent="0" algn="l"/>
            <a:t>terça-feira, 24 de maio de 2022</a:t>
          </a:fld>
          <a:endParaRPr lang="en-US" sz="6600" b="0" i="0" u="none" strike="noStrike">
            <a:solidFill>
              <a:schemeClr val="bg1">
                <a:lumMod val="50000"/>
              </a:schemeClr>
            </a:solidFill>
            <a:latin typeface="Calibri"/>
            <a:ea typeface="+mn-ea"/>
            <a:cs typeface="Calibri"/>
          </a:endParaRPr>
        </a:p>
      </xdr:txBody>
    </xdr:sp>
    <xdr:clientData/>
  </xdr:twoCellAnchor>
  <xdr:twoCellAnchor>
    <xdr:from>
      <xdr:col>15</xdr:col>
      <xdr:colOff>476249</xdr:colOff>
      <xdr:row>12</xdr:row>
      <xdr:rowOff>38100</xdr:rowOff>
    </xdr:from>
    <xdr:to>
      <xdr:col>15</xdr:col>
      <xdr:colOff>600074</xdr:colOff>
      <xdr:row>12</xdr:row>
      <xdr:rowOff>142875</xdr:rowOff>
    </xdr:to>
    <xdr:sp macro="" textlink="">
      <xdr:nvSpPr>
        <xdr:cNvPr id="37" name="Triângulo isósceles 36">
          <a:extLst>
            <a:ext uri="{FF2B5EF4-FFF2-40B4-BE49-F238E27FC236}">
              <a16:creationId xmlns:a16="http://schemas.microsoft.com/office/drawing/2014/main" id="{00000000-0008-0000-0000-000025000000}"/>
            </a:ext>
          </a:extLst>
        </xdr:cNvPr>
        <xdr:cNvSpPr/>
      </xdr:nvSpPr>
      <xdr:spPr>
        <a:xfrm>
          <a:off x="6781799" y="4038600"/>
          <a:ext cx="123825" cy="104775"/>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142875</xdr:colOff>
      <xdr:row>0</xdr:row>
      <xdr:rowOff>66675</xdr:rowOff>
    </xdr:from>
    <xdr:to>
      <xdr:col>19</xdr:col>
      <xdr:colOff>104775</xdr:colOff>
      <xdr:row>5</xdr:row>
      <xdr:rowOff>84773</xdr:rowOff>
    </xdr:to>
    <xdr:grpSp>
      <xdr:nvGrpSpPr>
        <xdr:cNvPr id="30" name="Agrupar 29">
          <a:extLst>
            <a:ext uri="{FF2B5EF4-FFF2-40B4-BE49-F238E27FC236}">
              <a16:creationId xmlns:a16="http://schemas.microsoft.com/office/drawing/2014/main" id="{00000000-0008-0000-0000-00001E000000}"/>
            </a:ext>
          </a:extLst>
        </xdr:cNvPr>
        <xdr:cNvGrpSpPr/>
      </xdr:nvGrpSpPr>
      <xdr:grpSpPr>
        <a:xfrm>
          <a:off x="6329589" y="66675"/>
          <a:ext cx="2538186" cy="1850527"/>
          <a:chOff x="7348537" y="228600"/>
          <a:chExt cx="3157538" cy="1894523"/>
        </a:xfrm>
      </xdr:grpSpPr>
      <xdr:graphicFrame macro="">
        <xdr:nvGraphicFramePr>
          <xdr:cNvPr id="11" name="Gráfico 10">
            <a:extLst>
              <a:ext uri="{FF2B5EF4-FFF2-40B4-BE49-F238E27FC236}">
                <a16:creationId xmlns:a16="http://schemas.microsoft.com/office/drawing/2014/main" id="{00000000-0008-0000-0000-00000B000000}"/>
              </a:ext>
            </a:extLst>
          </xdr:cNvPr>
          <xdr:cNvGraphicFramePr/>
        </xdr:nvGraphicFramePr>
        <xdr:xfrm>
          <a:off x="7348537" y="228600"/>
          <a:ext cx="3157538" cy="1894523"/>
        </xdr:xfrm>
        <a:graphic>
          <a:graphicData uri="http://schemas.openxmlformats.org/drawingml/2006/chart">
            <c:chart xmlns:c="http://schemas.openxmlformats.org/drawingml/2006/chart" xmlns:r="http://schemas.openxmlformats.org/officeDocument/2006/relationships" r:id="rId1"/>
          </a:graphicData>
        </a:graphic>
      </xdr:graphicFrame>
      <xdr:sp macro="" textlink="CÁLCULOS!D10">
        <xdr:nvSpPr>
          <xdr:cNvPr id="10" name="CaixaDeTexto 9">
            <a:extLst>
              <a:ext uri="{FF2B5EF4-FFF2-40B4-BE49-F238E27FC236}">
                <a16:creationId xmlns:a16="http://schemas.microsoft.com/office/drawing/2014/main" id="{00000000-0008-0000-0000-00000A000000}"/>
              </a:ext>
            </a:extLst>
          </xdr:cNvPr>
          <xdr:cNvSpPr txBox="1"/>
        </xdr:nvSpPr>
        <xdr:spPr>
          <a:xfrm>
            <a:off x="8217068" y="931478"/>
            <a:ext cx="1457326"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EFC38015-3FD4-49CE-A83D-49422D001161}" type="TxLink">
              <a:rPr lang="en-US" sz="3500" b="1" i="0" u="none" strike="noStrike">
                <a:solidFill>
                  <a:schemeClr val="tx1">
                    <a:lumMod val="50000"/>
                    <a:lumOff val="50000"/>
                  </a:schemeClr>
                </a:solidFill>
                <a:latin typeface="Calibri"/>
                <a:ea typeface="+mn-ea"/>
                <a:cs typeface="Calibri"/>
              </a:rPr>
              <a:pPr marL="0" indent="0" algn="ctr"/>
              <a:t>18%</a:t>
            </a:fld>
            <a:endParaRPr lang="pt-BR" sz="3500" b="1" i="0" u="none" strike="noStrike">
              <a:solidFill>
                <a:schemeClr val="tx1">
                  <a:lumMod val="50000"/>
                  <a:lumOff val="50000"/>
                </a:schemeClr>
              </a:solidFill>
              <a:latin typeface="Calibri"/>
              <a:ea typeface="+mn-ea"/>
              <a:cs typeface="Calibri"/>
            </a:endParaRPr>
          </a:p>
        </xdr:txBody>
      </xdr:sp>
      <xdr:sp macro="" textlink="">
        <xdr:nvSpPr>
          <xdr:cNvPr id="47" name="CaixaDeTexto 46">
            <a:extLst>
              <a:ext uri="{FF2B5EF4-FFF2-40B4-BE49-F238E27FC236}">
                <a16:creationId xmlns:a16="http://schemas.microsoft.com/office/drawing/2014/main" id="{00000000-0008-0000-0000-00002F000000}"/>
              </a:ext>
            </a:extLst>
          </xdr:cNvPr>
          <xdr:cNvSpPr txBox="1"/>
        </xdr:nvSpPr>
        <xdr:spPr>
          <a:xfrm>
            <a:off x="8315324" y="1410710"/>
            <a:ext cx="1295398" cy="552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200" b="1" i="0" u="none" strike="noStrike">
                <a:solidFill>
                  <a:schemeClr val="bg1">
                    <a:lumMod val="65000"/>
                  </a:schemeClr>
                </a:solidFill>
                <a:latin typeface="Calibri"/>
                <a:ea typeface="+mn-ea"/>
                <a:cs typeface="Calibri"/>
              </a:rPr>
              <a:t>CONCLUÍDO</a:t>
            </a:r>
          </a:p>
        </xdr:txBody>
      </xdr:sp>
      <xdr:sp macro="" textlink="">
        <xdr:nvSpPr>
          <xdr:cNvPr id="129" name="CaixaDeTexto 128">
            <a:extLst>
              <a:ext uri="{FF2B5EF4-FFF2-40B4-BE49-F238E27FC236}">
                <a16:creationId xmlns:a16="http://schemas.microsoft.com/office/drawing/2014/main" id="{00000000-0008-0000-0000-000081000000}"/>
              </a:ext>
            </a:extLst>
          </xdr:cNvPr>
          <xdr:cNvSpPr txBox="1"/>
        </xdr:nvSpPr>
        <xdr:spPr>
          <a:xfrm>
            <a:off x="8277734" y="644859"/>
            <a:ext cx="1295398" cy="5793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1100" b="1" i="0" u="none" strike="noStrike">
                <a:solidFill>
                  <a:schemeClr val="bg1">
                    <a:lumMod val="65000"/>
                  </a:schemeClr>
                </a:solidFill>
                <a:latin typeface="Calibri"/>
                <a:ea typeface="+mn-ea"/>
                <a:cs typeface="Calibri"/>
              </a:rPr>
              <a:t>ANDAMENTO DO TCC</a:t>
            </a:r>
          </a:p>
        </xdr:txBody>
      </xdr:sp>
    </xdr:grpSp>
    <xdr:clientData/>
  </xdr:twoCellAnchor>
  <xdr:twoCellAnchor>
    <xdr:from>
      <xdr:col>6</xdr:col>
      <xdr:colOff>171450</xdr:colOff>
      <xdr:row>2</xdr:row>
      <xdr:rowOff>95250</xdr:rowOff>
    </xdr:from>
    <xdr:to>
      <xdr:col>14</xdr:col>
      <xdr:colOff>371475</xdr:colOff>
      <xdr:row>3</xdr:row>
      <xdr:rowOff>47625</xdr:rowOff>
    </xdr:to>
    <xdr:grpSp>
      <xdr:nvGrpSpPr>
        <xdr:cNvPr id="96" name="Agrupar 95">
          <a:extLst>
            <a:ext uri="{FF2B5EF4-FFF2-40B4-BE49-F238E27FC236}">
              <a16:creationId xmlns:a16="http://schemas.microsoft.com/office/drawing/2014/main" id="{00000000-0008-0000-0000-000060000000}"/>
            </a:ext>
          </a:extLst>
        </xdr:cNvPr>
        <xdr:cNvGrpSpPr/>
      </xdr:nvGrpSpPr>
      <xdr:grpSpPr>
        <a:xfrm>
          <a:off x="2611664" y="458107"/>
          <a:ext cx="3538311" cy="451304"/>
          <a:chOff x="10267950" y="3038475"/>
          <a:chExt cx="3400432" cy="457200"/>
        </a:xfrm>
      </xdr:grpSpPr>
      <xdr:sp macro="" textlink="$AA$6">
        <xdr:nvSpPr>
          <xdr:cNvPr id="35" name="CaixaDeTexto 34">
            <a:extLst>
              <a:ext uri="{FF2B5EF4-FFF2-40B4-BE49-F238E27FC236}">
                <a16:creationId xmlns:a16="http://schemas.microsoft.com/office/drawing/2014/main" id="{00000000-0008-0000-0000-000023000000}"/>
              </a:ext>
            </a:extLst>
          </xdr:cNvPr>
          <xdr:cNvSpPr txBox="1"/>
        </xdr:nvSpPr>
        <xdr:spPr>
          <a:xfrm>
            <a:off x="10267950" y="3038475"/>
            <a:ext cx="316230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r"/>
            <a:fld id="{0FE340B2-2340-469B-A701-C2A20D37E0FF}" type="TxLink">
              <a:rPr lang="en-US" sz="2400" b="1" i="0" u="none" strike="noStrike">
                <a:solidFill>
                  <a:srgbClr val="FF6260"/>
                </a:solidFill>
                <a:latin typeface="Calibri"/>
                <a:ea typeface="+mn-ea"/>
                <a:cs typeface="Calibri"/>
              </a:rPr>
              <a:pPr marL="0" indent="0" algn="r"/>
              <a:t>OUTUBRO</a:t>
            </a:fld>
            <a:endParaRPr lang="en-US" sz="2400" b="1" i="0" u="none" strike="noStrike">
              <a:solidFill>
                <a:srgbClr val="FF6260"/>
              </a:solidFill>
              <a:latin typeface="Calibri"/>
              <a:ea typeface="+mn-ea"/>
              <a:cs typeface="Calibri"/>
            </a:endParaRPr>
          </a:p>
        </xdr:txBody>
      </xdr:sp>
      <mc:AlternateContent xmlns:mc="http://schemas.openxmlformats.org/markup-compatibility/2006">
        <mc:Choice xmlns:a14="http://schemas.microsoft.com/office/drawing/2010/main" Requires="a14">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13430258" y="3114675"/>
                <a:ext cx="238124" cy="285750"/>
              </a:xfrm>
              <a:prstGeom prst="rect">
                <a:avLst/>
              </a:prstGeom>
              <a:noFill/>
              <a:ln w="9525">
                <a:miter lim="800000"/>
                <a:headEnd/>
                <a:tailEnd/>
              </a:ln>
            </xdr:spPr>
          </xdr:sp>
        </mc:Choice>
        <mc:Fallback/>
      </mc:AlternateContent>
    </xdr:grpSp>
    <xdr:clientData/>
  </xdr:twoCellAnchor>
  <xdr:twoCellAnchor editAs="oneCell">
    <xdr:from>
      <xdr:col>9</xdr:col>
      <xdr:colOff>136581</xdr:colOff>
      <xdr:row>18</xdr:row>
      <xdr:rowOff>76200</xdr:rowOff>
    </xdr:from>
    <xdr:to>
      <xdr:col>13</xdr:col>
      <xdr:colOff>314324</xdr:colOff>
      <xdr:row>22</xdr:row>
      <xdr:rowOff>0</xdr:rowOff>
    </xdr:to>
    <xdr:pic>
      <xdr:nvPicPr>
        <xdr:cNvPr id="57" name="Imagem 56">
          <a:hlinkClick xmlns:r="http://schemas.openxmlformats.org/officeDocument/2006/relationships" r:id="rId2"/>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3670356" y="5743575"/>
          <a:ext cx="1777943" cy="952500"/>
        </a:xfrm>
        <a:prstGeom prst="rect">
          <a:avLst/>
        </a:prstGeom>
      </xdr:spPr>
    </xdr:pic>
    <xdr:clientData/>
  </xdr:twoCellAnchor>
  <xdr:twoCellAnchor>
    <xdr:from>
      <xdr:col>13</xdr:col>
      <xdr:colOff>295276</xdr:colOff>
      <xdr:row>19</xdr:row>
      <xdr:rowOff>244889</xdr:rowOff>
    </xdr:from>
    <xdr:to>
      <xdr:col>18</xdr:col>
      <xdr:colOff>333376</xdr:colOff>
      <xdr:row>20</xdr:row>
      <xdr:rowOff>9524</xdr:rowOff>
    </xdr:to>
    <xdr:grpSp>
      <xdr:nvGrpSpPr>
        <xdr:cNvPr id="66" name="Agrupar 65">
          <a:extLst>
            <a:ext uri="{FF2B5EF4-FFF2-40B4-BE49-F238E27FC236}">
              <a16:creationId xmlns:a16="http://schemas.microsoft.com/office/drawing/2014/main" id="{00000000-0008-0000-0000-000042000000}"/>
            </a:ext>
          </a:extLst>
        </xdr:cNvPr>
        <xdr:cNvGrpSpPr/>
      </xdr:nvGrpSpPr>
      <xdr:grpSpPr>
        <a:xfrm>
          <a:off x="5656490" y="5923603"/>
          <a:ext cx="2795815" cy="408707"/>
          <a:chOff x="6210300" y="3133725"/>
          <a:chExt cx="2657475" cy="695325"/>
        </a:xfrm>
      </xdr:grpSpPr>
      <xdr:grpSp>
        <xdr:nvGrpSpPr>
          <xdr:cNvPr id="67" name="Agrupar 66">
            <a:extLst>
              <a:ext uri="{FF2B5EF4-FFF2-40B4-BE49-F238E27FC236}">
                <a16:creationId xmlns:a16="http://schemas.microsoft.com/office/drawing/2014/main" id="{00000000-0008-0000-0000-000043000000}"/>
              </a:ext>
            </a:extLst>
          </xdr:cNvPr>
          <xdr:cNvGrpSpPr/>
        </xdr:nvGrpSpPr>
        <xdr:grpSpPr>
          <a:xfrm>
            <a:off x="6210300" y="3133725"/>
            <a:ext cx="1590676" cy="695325"/>
            <a:chOff x="7019925" y="2628900"/>
            <a:chExt cx="1590676" cy="695325"/>
          </a:xfrm>
        </xdr:grpSpPr>
        <xdr:sp macro="" textlink="">
          <xdr:nvSpPr>
            <xdr:cNvPr id="77" name="Triângulo isósceles 76">
              <a:extLst>
                <a:ext uri="{FF2B5EF4-FFF2-40B4-BE49-F238E27FC236}">
                  <a16:creationId xmlns:a16="http://schemas.microsoft.com/office/drawing/2014/main" id="{00000000-0008-0000-0000-00004D000000}"/>
                </a:ext>
              </a:extLst>
            </xdr:cNvPr>
            <xdr:cNvSpPr/>
          </xdr:nvSpPr>
          <xdr:spPr>
            <a:xfrm>
              <a:off x="7019925" y="3219450"/>
              <a:ext cx="123825" cy="104775"/>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C10">
          <xdr:nvSpPr>
            <xdr:cNvPr id="70" name="CaixaDeTexto 69">
              <a:extLst>
                <a:ext uri="{FF2B5EF4-FFF2-40B4-BE49-F238E27FC236}">
                  <a16:creationId xmlns:a16="http://schemas.microsoft.com/office/drawing/2014/main" id="{00000000-0008-0000-0000-000046000000}"/>
                </a:ext>
              </a:extLst>
            </xdr:cNvPr>
            <xdr:cNvSpPr txBox="1"/>
          </xdr:nvSpPr>
          <xdr:spPr>
            <a:xfrm>
              <a:off x="7439025" y="2628900"/>
              <a:ext cx="1171576"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r"/>
              <a:fld id="{F3270E83-0E8F-47D3-B199-A340D026BBD2}" type="TxLink">
                <a:rPr lang="en-US" sz="2000" b="1" i="0" u="none" strike="noStrike">
                  <a:solidFill>
                    <a:schemeClr val="bg1">
                      <a:lumMod val="50000"/>
                    </a:schemeClr>
                  </a:solidFill>
                  <a:latin typeface="Calibri"/>
                  <a:ea typeface="+mn-ea"/>
                  <a:cs typeface="Calibri"/>
                </a:rPr>
                <a:pPr marL="0" indent="0" algn="r"/>
                <a:t>03</a:t>
              </a:fld>
              <a:endParaRPr lang="en-US" sz="2000" b="1" i="0" u="none" strike="noStrike">
                <a:solidFill>
                  <a:schemeClr val="bg1">
                    <a:lumMod val="50000"/>
                  </a:schemeClr>
                </a:solidFill>
                <a:latin typeface="Calibri"/>
                <a:ea typeface="+mn-ea"/>
                <a:cs typeface="Calibri"/>
              </a:endParaRPr>
            </a:p>
          </xdr:txBody>
        </xdr:sp>
      </xdr:grpSp>
      <xdr:sp macro="" textlink="">
        <xdr:nvSpPr>
          <xdr:cNvPr id="68" name="CaixaDeTexto 67">
            <a:extLst>
              <a:ext uri="{FF2B5EF4-FFF2-40B4-BE49-F238E27FC236}">
                <a16:creationId xmlns:a16="http://schemas.microsoft.com/office/drawing/2014/main" id="{00000000-0008-0000-0000-000044000000}"/>
              </a:ext>
            </a:extLst>
          </xdr:cNvPr>
          <xdr:cNvSpPr txBox="1"/>
        </xdr:nvSpPr>
        <xdr:spPr>
          <a:xfrm>
            <a:off x="7696199" y="3217961"/>
            <a:ext cx="1171576" cy="5468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pt-BR" sz="1400" b="1">
                <a:solidFill>
                  <a:schemeClr val="bg1">
                    <a:lumMod val="50000"/>
                  </a:schemeClr>
                </a:solidFill>
              </a:rPr>
              <a:t>FINALIZADOS</a:t>
            </a:r>
          </a:p>
        </xdr:txBody>
      </xdr:sp>
    </xdr:grpSp>
    <xdr:clientData/>
  </xdr:twoCellAnchor>
  <xdr:twoCellAnchor>
    <xdr:from>
      <xdr:col>15</xdr:col>
      <xdr:colOff>409575</xdr:colOff>
      <xdr:row>5</xdr:row>
      <xdr:rowOff>128973</xdr:rowOff>
    </xdr:from>
    <xdr:to>
      <xdr:col>18</xdr:col>
      <xdr:colOff>457200</xdr:colOff>
      <xdr:row>12</xdr:row>
      <xdr:rowOff>19050</xdr:rowOff>
    </xdr:to>
    <xdr:grpSp>
      <xdr:nvGrpSpPr>
        <xdr:cNvPr id="6" name="Agrupar 5">
          <a:extLst>
            <a:ext uri="{FF2B5EF4-FFF2-40B4-BE49-F238E27FC236}">
              <a16:creationId xmlns:a16="http://schemas.microsoft.com/office/drawing/2014/main" id="{00000000-0008-0000-0000-000006000000}"/>
            </a:ext>
          </a:extLst>
        </xdr:cNvPr>
        <xdr:cNvGrpSpPr/>
      </xdr:nvGrpSpPr>
      <xdr:grpSpPr>
        <a:xfrm>
          <a:off x="6596289" y="1961402"/>
          <a:ext cx="1979840" cy="1822291"/>
          <a:chOff x="6334125" y="2053023"/>
          <a:chExt cx="1876425" cy="1861752"/>
        </a:xfrm>
      </xdr:grpSpPr>
      <xdr:grpSp>
        <xdr:nvGrpSpPr>
          <xdr:cNvPr id="5" name="Agrupar 4">
            <a:extLst>
              <a:ext uri="{FF2B5EF4-FFF2-40B4-BE49-F238E27FC236}">
                <a16:creationId xmlns:a16="http://schemas.microsoft.com/office/drawing/2014/main" id="{00000000-0008-0000-0000-000005000000}"/>
              </a:ext>
            </a:extLst>
          </xdr:cNvPr>
          <xdr:cNvGrpSpPr/>
        </xdr:nvGrpSpPr>
        <xdr:grpSpPr>
          <a:xfrm>
            <a:off x="6429375" y="2053023"/>
            <a:ext cx="1638300" cy="1861752"/>
            <a:chOff x="6429375" y="2053023"/>
            <a:chExt cx="1638300" cy="1861752"/>
          </a:xfrm>
        </xdr:grpSpPr>
        <xdr:grpSp>
          <xdr:nvGrpSpPr>
            <xdr:cNvPr id="31" name="Agrupar 30">
              <a:extLst>
                <a:ext uri="{FF2B5EF4-FFF2-40B4-BE49-F238E27FC236}">
                  <a16:creationId xmlns:a16="http://schemas.microsoft.com/office/drawing/2014/main" id="{00000000-0008-0000-0000-00001F000000}"/>
                </a:ext>
              </a:extLst>
            </xdr:cNvPr>
            <xdr:cNvGrpSpPr/>
          </xdr:nvGrpSpPr>
          <xdr:grpSpPr>
            <a:xfrm>
              <a:off x="6429375" y="2053023"/>
              <a:ext cx="1638300" cy="1861752"/>
              <a:chOff x="6067425" y="2166003"/>
              <a:chExt cx="1638300" cy="2013250"/>
            </a:xfrm>
          </xdr:grpSpPr>
          <xdr:grpSp>
            <xdr:nvGrpSpPr>
              <xdr:cNvPr id="2" name="Agrupar 1">
                <a:extLst>
                  <a:ext uri="{FF2B5EF4-FFF2-40B4-BE49-F238E27FC236}">
                    <a16:creationId xmlns:a16="http://schemas.microsoft.com/office/drawing/2014/main" id="{00000000-0008-0000-0000-000002000000}"/>
                  </a:ext>
                </a:extLst>
              </xdr:cNvPr>
              <xdr:cNvGrpSpPr/>
            </xdr:nvGrpSpPr>
            <xdr:grpSpPr>
              <a:xfrm>
                <a:off x="6067425" y="2181225"/>
                <a:ext cx="1619250" cy="1998028"/>
                <a:chOff x="6877050" y="1676400"/>
                <a:chExt cx="1619250" cy="1998028"/>
              </a:xfrm>
            </xdr:grpSpPr>
            <xdr:grpSp>
              <xdr:nvGrpSpPr>
                <xdr:cNvPr id="28" name="Agrupar 27">
                  <a:extLst>
                    <a:ext uri="{FF2B5EF4-FFF2-40B4-BE49-F238E27FC236}">
                      <a16:creationId xmlns:a16="http://schemas.microsoft.com/office/drawing/2014/main" id="{00000000-0008-0000-0000-00001C000000}"/>
                    </a:ext>
                  </a:extLst>
                </xdr:cNvPr>
                <xdr:cNvGrpSpPr/>
              </xdr:nvGrpSpPr>
              <xdr:grpSpPr>
                <a:xfrm>
                  <a:off x="6886574" y="1676400"/>
                  <a:ext cx="1609726" cy="1998028"/>
                  <a:chOff x="571499" y="2990850"/>
                  <a:chExt cx="1609726" cy="1998028"/>
                </a:xfrm>
              </xdr:grpSpPr>
              <xdr:sp macro="" textlink="">
                <xdr:nvSpPr>
                  <xdr:cNvPr id="19" name="Retângulo 18">
                    <a:extLst>
                      <a:ext uri="{FF2B5EF4-FFF2-40B4-BE49-F238E27FC236}">
                        <a16:creationId xmlns:a16="http://schemas.microsoft.com/office/drawing/2014/main" id="{00000000-0008-0000-0000-000013000000}"/>
                      </a:ext>
                    </a:extLst>
                  </xdr:cNvPr>
                  <xdr:cNvSpPr/>
                </xdr:nvSpPr>
                <xdr:spPr>
                  <a:xfrm>
                    <a:off x="571500" y="2990850"/>
                    <a:ext cx="1609725" cy="1998028"/>
                  </a:xfrm>
                  <a:prstGeom prst="rect">
                    <a:avLst/>
                  </a:prstGeom>
                  <a:solidFill>
                    <a:schemeClr val="bg1"/>
                  </a:solidFill>
                  <a:ln>
                    <a:noFill/>
                  </a:ln>
                  <a:effectLst>
                    <a:outerShdw blurRad="50800" dist="38100" dir="2700000" algn="tl"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000"/>
                  </a:p>
                </xdr:txBody>
              </xdr:sp>
              <xdr:sp macro="" textlink="">
                <xdr:nvSpPr>
                  <xdr:cNvPr id="20" name="Retângulo Arredondado 19">
                    <a:extLst>
                      <a:ext uri="{FF2B5EF4-FFF2-40B4-BE49-F238E27FC236}">
                        <a16:creationId xmlns:a16="http://schemas.microsoft.com/office/drawing/2014/main" id="{00000000-0008-0000-0000-000014000000}"/>
                      </a:ext>
                    </a:extLst>
                  </xdr:cNvPr>
                  <xdr:cNvSpPr/>
                </xdr:nvSpPr>
                <xdr:spPr>
                  <a:xfrm>
                    <a:off x="571499" y="2990850"/>
                    <a:ext cx="1609726" cy="552751"/>
                  </a:xfrm>
                  <a:prstGeom prst="roundRect">
                    <a:avLst>
                      <a:gd name="adj" fmla="val 1984"/>
                    </a:avLst>
                  </a:prstGeom>
                  <a:solidFill>
                    <a:srgbClr val="3BDE86"/>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000"/>
                  </a:p>
                </xdr:txBody>
              </xdr:sp>
              <xdr:sp macro="" textlink="">
                <xdr:nvSpPr>
                  <xdr:cNvPr id="21" name="Triângulo isósceles 20">
                    <a:extLst>
                      <a:ext uri="{FF2B5EF4-FFF2-40B4-BE49-F238E27FC236}">
                        <a16:creationId xmlns:a16="http://schemas.microsoft.com/office/drawing/2014/main" id="{00000000-0008-0000-0000-000015000000}"/>
                      </a:ext>
                    </a:extLst>
                  </xdr:cNvPr>
                  <xdr:cNvSpPr/>
                </xdr:nvSpPr>
                <xdr:spPr>
                  <a:xfrm>
                    <a:off x="704850" y="4533900"/>
                    <a:ext cx="123825" cy="104775"/>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CÁLCULOS!C4">
              <xdr:nvSpPr>
                <xdr:cNvPr id="44" name="CaixaDeTexto 43">
                  <a:extLst>
                    <a:ext uri="{FF2B5EF4-FFF2-40B4-BE49-F238E27FC236}">
                      <a16:creationId xmlns:a16="http://schemas.microsoft.com/office/drawing/2014/main" id="{00000000-0008-0000-0000-00002C000000}"/>
                    </a:ext>
                  </a:extLst>
                </xdr:cNvPr>
                <xdr:cNvSpPr txBox="1"/>
              </xdr:nvSpPr>
              <xdr:spPr>
                <a:xfrm>
                  <a:off x="7105650" y="2217069"/>
                  <a:ext cx="1171576"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74FB0C3B-189C-4936-A37D-57F7F00695B7}" type="TxLink">
                    <a:rPr lang="en-US" sz="4400" b="1" i="0" u="none" strike="noStrike">
                      <a:solidFill>
                        <a:schemeClr val="bg1">
                          <a:lumMod val="50000"/>
                        </a:schemeClr>
                      </a:solidFill>
                      <a:latin typeface="Calibri"/>
                      <a:ea typeface="+mn-ea"/>
                      <a:cs typeface="Calibri"/>
                    </a:rPr>
                    <a:pPr marL="0" indent="0" algn="ctr"/>
                    <a:t>07</a:t>
                  </a:fld>
                  <a:endParaRPr lang="pt-BR" sz="4400" b="1" i="0" u="none" strike="noStrike">
                    <a:solidFill>
                      <a:schemeClr val="bg1">
                        <a:lumMod val="50000"/>
                      </a:schemeClr>
                    </a:solidFill>
                    <a:latin typeface="Calibri"/>
                    <a:ea typeface="+mn-ea"/>
                    <a:cs typeface="Calibri"/>
                  </a:endParaRPr>
                </a:p>
              </xdr:txBody>
            </xdr:sp>
            <xdr:sp macro="" textlink="">
              <xdr:nvSpPr>
                <xdr:cNvPr id="97" name="CaixaDeTexto 96">
                  <a:extLst>
                    <a:ext uri="{FF2B5EF4-FFF2-40B4-BE49-F238E27FC236}">
                      <a16:creationId xmlns:a16="http://schemas.microsoft.com/office/drawing/2014/main" id="{00000000-0008-0000-0000-000061000000}"/>
                    </a:ext>
                  </a:extLst>
                </xdr:cNvPr>
                <xdr:cNvSpPr txBox="1"/>
              </xdr:nvSpPr>
              <xdr:spPr>
                <a:xfrm>
                  <a:off x="7305675" y="2814474"/>
                  <a:ext cx="819150" cy="32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US" sz="1200" b="1" i="0" u="none" strike="noStrike">
                      <a:solidFill>
                        <a:schemeClr val="bg1">
                          <a:lumMod val="50000"/>
                        </a:schemeClr>
                      </a:solidFill>
                      <a:latin typeface="Calibri"/>
                      <a:ea typeface="+mn-ea"/>
                      <a:cs typeface="Calibri"/>
                    </a:rPr>
                    <a:t>TOTAL</a:t>
                  </a:r>
                </a:p>
              </xdr:txBody>
            </xdr:sp>
            <xdr:sp macro="" textlink="$AA$6">
              <xdr:nvSpPr>
                <xdr:cNvPr id="113" name="CaixaDeTexto 112">
                  <a:extLst>
                    <a:ext uri="{FF2B5EF4-FFF2-40B4-BE49-F238E27FC236}">
                      <a16:creationId xmlns:a16="http://schemas.microsoft.com/office/drawing/2014/main" id="{00000000-0008-0000-0000-000071000000}"/>
                    </a:ext>
                  </a:extLst>
                </xdr:cNvPr>
                <xdr:cNvSpPr txBox="1"/>
              </xdr:nvSpPr>
              <xdr:spPr>
                <a:xfrm>
                  <a:off x="6877050" y="3277980"/>
                  <a:ext cx="876300" cy="32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fld id="{D76207EA-99E4-455B-92C2-9F7BE5F39E3E}" type="TxLink">
                    <a:rPr lang="en-US" sz="1050" b="1" i="0" u="none" strike="noStrike">
                      <a:solidFill>
                        <a:schemeClr val="bg1">
                          <a:lumMod val="50000"/>
                        </a:schemeClr>
                      </a:solidFill>
                      <a:latin typeface="Calibri"/>
                      <a:ea typeface="+mn-ea"/>
                      <a:cs typeface="Calibri"/>
                    </a:rPr>
                    <a:pPr marL="0" indent="0" algn="l"/>
                    <a:t>OUTUBRO</a:t>
                  </a:fld>
                  <a:endParaRPr lang="en-US" sz="1800" b="1" i="0" u="none" strike="noStrike">
                    <a:solidFill>
                      <a:schemeClr val="bg1">
                        <a:lumMod val="50000"/>
                      </a:schemeClr>
                    </a:solidFill>
                    <a:latin typeface="Calibri"/>
                    <a:ea typeface="+mn-ea"/>
                    <a:cs typeface="Calibri"/>
                  </a:endParaRPr>
                </a:p>
              </xdr:txBody>
            </xdr:sp>
          </xdr:grpSp>
          <xdr:sp macro="" textlink="">
            <xdr:nvSpPr>
              <xdr:cNvPr id="48" name="CaixaDeTexto 47">
                <a:extLst>
                  <a:ext uri="{FF2B5EF4-FFF2-40B4-BE49-F238E27FC236}">
                    <a16:creationId xmlns:a16="http://schemas.microsoft.com/office/drawing/2014/main" id="{00000000-0008-0000-0000-000030000000}"/>
                  </a:ext>
                </a:extLst>
              </xdr:cNvPr>
              <xdr:cNvSpPr txBox="1"/>
            </xdr:nvSpPr>
            <xdr:spPr>
              <a:xfrm>
                <a:off x="6092824" y="2166003"/>
                <a:ext cx="1612901" cy="5400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pt-BR" sz="1300" b="1">
                    <a:solidFill>
                      <a:schemeClr val="bg1"/>
                    </a:solidFill>
                  </a:rPr>
                  <a:t>ETAPAS</a:t>
                </a:r>
                <a:r>
                  <a:rPr lang="pt-BR" sz="1300" b="1" baseline="0">
                    <a:solidFill>
                      <a:schemeClr val="bg1"/>
                    </a:solidFill>
                  </a:rPr>
                  <a:t> </a:t>
                </a:r>
                <a:r>
                  <a:rPr lang="pt-BR" sz="1300" b="1">
                    <a:solidFill>
                      <a:schemeClr val="bg1"/>
                    </a:solidFill>
                  </a:rPr>
                  <a:t>PENDENTES</a:t>
                </a:r>
                <a:r>
                  <a:rPr lang="pt-BR" sz="1300" b="1" baseline="0">
                    <a:solidFill>
                      <a:schemeClr val="bg1"/>
                    </a:solidFill>
                  </a:rPr>
                  <a:t> </a:t>
                </a:r>
              </a:p>
              <a:p>
                <a:pPr algn="ctr"/>
                <a:r>
                  <a:rPr lang="pt-BR" sz="1300" b="1" baseline="0">
                    <a:solidFill>
                      <a:schemeClr val="bg1"/>
                    </a:solidFill>
                  </a:rPr>
                  <a:t>NO PRAZO</a:t>
                </a:r>
                <a:endParaRPr lang="pt-BR" sz="1300" b="1">
                  <a:solidFill>
                    <a:schemeClr val="bg1"/>
                  </a:solidFill>
                </a:endParaRPr>
              </a:p>
            </xdr:txBody>
          </xdr:sp>
        </xdr:grpSp>
        <xdr:sp macro="" textlink="CÁLCULOS!G4">
          <xdr:nvSpPr>
            <xdr:cNvPr id="114" name="CaixaDeTexto 113">
              <a:extLst>
                <a:ext uri="{FF2B5EF4-FFF2-40B4-BE49-F238E27FC236}">
                  <a16:creationId xmlns:a16="http://schemas.microsoft.com/office/drawing/2014/main" id="{00000000-0008-0000-0000-000072000000}"/>
                </a:ext>
              </a:extLst>
            </xdr:cNvPr>
            <xdr:cNvSpPr txBox="1"/>
          </xdr:nvSpPr>
          <xdr:spPr>
            <a:xfrm>
              <a:off x="7324726" y="3529398"/>
              <a:ext cx="704850" cy="34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r"/>
              <a:fld id="{7CA3316B-CE52-4A9A-BED8-859A4A8EADB4}" type="TxLink">
                <a:rPr lang="en-US" sz="2000" b="1" i="0" u="none" strike="noStrike">
                  <a:solidFill>
                    <a:schemeClr val="bg1">
                      <a:lumMod val="75000"/>
                    </a:schemeClr>
                  </a:solidFill>
                  <a:latin typeface="Calibri"/>
                  <a:ea typeface="+mn-ea"/>
                  <a:cs typeface="Calibri"/>
                </a:rPr>
                <a:pPr marL="0" indent="0" algn="r"/>
                <a:t>00</a:t>
              </a:fld>
              <a:endParaRPr lang="en-US" sz="4400" b="1" i="0" u="none" strike="noStrike">
                <a:solidFill>
                  <a:schemeClr val="bg1">
                    <a:lumMod val="75000"/>
                  </a:schemeClr>
                </a:solidFill>
                <a:latin typeface="Calibri"/>
                <a:ea typeface="+mn-ea"/>
                <a:cs typeface="Calibri"/>
              </a:endParaRPr>
            </a:p>
          </xdr:txBody>
        </xdr:sp>
      </xdr:grpSp>
      <xdr:sp macro="" textlink="">
        <xdr:nvSpPr>
          <xdr:cNvPr id="4" name="Retângulo 3">
            <a:extLst>
              <a:ext uri="{FF2B5EF4-FFF2-40B4-BE49-F238E27FC236}">
                <a16:creationId xmlns:a16="http://schemas.microsoft.com/office/drawing/2014/main" id="{00000000-0008-0000-0000-000004000000}"/>
              </a:ext>
            </a:extLst>
          </xdr:cNvPr>
          <xdr:cNvSpPr/>
        </xdr:nvSpPr>
        <xdr:spPr>
          <a:xfrm>
            <a:off x="6334125" y="3400425"/>
            <a:ext cx="1876425" cy="72000"/>
          </a:xfrm>
          <a:prstGeom prst="rect">
            <a:avLst/>
          </a:prstGeom>
          <a:solidFill>
            <a:srgbClr val="EEF1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15</xdr:col>
      <xdr:colOff>400050</xdr:colOff>
      <xdr:row>13</xdr:row>
      <xdr:rowOff>114474</xdr:rowOff>
    </xdr:from>
    <xdr:to>
      <xdr:col>18</xdr:col>
      <xdr:colOff>447675</xdr:colOff>
      <xdr:row>19</xdr:row>
      <xdr:rowOff>133349</xdr:rowOff>
    </xdr:to>
    <xdr:grpSp>
      <xdr:nvGrpSpPr>
        <xdr:cNvPr id="115" name="Agrupar 114">
          <a:extLst>
            <a:ext uri="{FF2B5EF4-FFF2-40B4-BE49-F238E27FC236}">
              <a16:creationId xmlns:a16="http://schemas.microsoft.com/office/drawing/2014/main" id="{00000000-0008-0000-0000-000073000000}"/>
            </a:ext>
          </a:extLst>
        </xdr:cNvPr>
        <xdr:cNvGrpSpPr/>
      </xdr:nvGrpSpPr>
      <xdr:grpSpPr>
        <a:xfrm>
          <a:off x="6586764" y="3997045"/>
          <a:ext cx="1979840" cy="1815018"/>
          <a:chOff x="6334125" y="2067099"/>
          <a:chExt cx="1876425" cy="1847675"/>
        </a:xfrm>
      </xdr:grpSpPr>
      <xdr:grpSp>
        <xdr:nvGrpSpPr>
          <xdr:cNvPr id="116" name="Agrupar 115">
            <a:extLst>
              <a:ext uri="{FF2B5EF4-FFF2-40B4-BE49-F238E27FC236}">
                <a16:creationId xmlns:a16="http://schemas.microsoft.com/office/drawing/2014/main" id="{00000000-0008-0000-0000-000074000000}"/>
              </a:ext>
            </a:extLst>
          </xdr:cNvPr>
          <xdr:cNvGrpSpPr/>
        </xdr:nvGrpSpPr>
        <xdr:grpSpPr>
          <a:xfrm>
            <a:off x="6410324" y="2067099"/>
            <a:ext cx="1657351" cy="1847675"/>
            <a:chOff x="6410324" y="2067099"/>
            <a:chExt cx="1657351" cy="1847675"/>
          </a:xfrm>
        </xdr:grpSpPr>
        <xdr:grpSp>
          <xdr:nvGrpSpPr>
            <xdr:cNvPr id="118" name="Agrupar 117">
              <a:extLst>
                <a:ext uri="{FF2B5EF4-FFF2-40B4-BE49-F238E27FC236}">
                  <a16:creationId xmlns:a16="http://schemas.microsoft.com/office/drawing/2014/main" id="{00000000-0008-0000-0000-000076000000}"/>
                </a:ext>
              </a:extLst>
            </xdr:cNvPr>
            <xdr:cNvGrpSpPr/>
          </xdr:nvGrpSpPr>
          <xdr:grpSpPr>
            <a:xfrm>
              <a:off x="6410324" y="2067099"/>
              <a:ext cx="1657351" cy="1847675"/>
              <a:chOff x="6048374" y="2181225"/>
              <a:chExt cx="1657351" cy="1998028"/>
            </a:xfrm>
          </xdr:grpSpPr>
          <xdr:grpSp>
            <xdr:nvGrpSpPr>
              <xdr:cNvPr id="120" name="Agrupar 119">
                <a:extLst>
                  <a:ext uri="{FF2B5EF4-FFF2-40B4-BE49-F238E27FC236}">
                    <a16:creationId xmlns:a16="http://schemas.microsoft.com/office/drawing/2014/main" id="{00000000-0008-0000-0000-000078000000}"/>
                  </a:ext>
                </a:extLst>
              </xdr:cNvPr>
              <xdr:cNvGrpSpPr/>
            </xdr:nvGrpSpPr>
            <xdr:grpSpPr>
              <a:xfrm>
                <a:off x="6048374" y="2181225"/>
                <a:ext cx="1638301" cy="1998028"/>
                <a:chOff x="6857999" y="1676400"/>
                <a:chExt cx="1638301" cy="1998028"/>
              </a:xfrm>
            </xdr:grpSpPr>
            <xdr:grpSp>
              <xdr:nvGrpSpPr>
                <xdr:cNvPr id="122" name="Agrupar 121">
                  <a:extLst>
                    <a:ext uri="{FF2B5EF4-FFF2-40B4-BE49-F238E27FC236}">
                      <a16:creationId xmlns:a16="http://schemas.microsoft.com/office/drawing/2014/main" id="{00000000-0008-0000-0000-00007A000000}"/>
                    </a:ext>
                  </a:extLst>
                </xdr:cNvPr>
                <xdr:cNvGrpSpPr/>
              </xdr:nvGrpSpPr>
              <xdr:grpSpPr>
                <a:xfrm>
                  <a:off x="6886574" y="1676400"/>
                  <a:ext cx="1609726" cy="1998028"/>
                  <a:chOff x="571499" y="2990850"/>
                  <a:chExt cx="1609726" cy="1998028"/>
                </a:xfrm>
              </xdr:grpSpPr>
              <xdr:sp macro="" textlink="">
                <xdr:nvSpPr>
                  <xdr:cNvPr id="126" name="Retângulo 125">
                    <a:extLst>
                      <a:ext uri="{FF2B5EF4-FFF2-40B4-BE49-F238E27FC236}">
                        <a16:creationId xmlns:a16="http://schemas.microsoft.com/office/drawing/2014/main" id="{00000000-0008-0000-0000-00007E000000}"/>
                      </a:ext>
                    </a:extLst>
                  </xdr:cNvPr>
                  <xdr:cNvSpPr/>
                </xdr:nvSpPr>
                <xdr:spPr>
                  <a:xfrm>
                    <a:off x="571500" y="2990850"/>
                    <a:ext cx="1609725" cy="1998028"/>
                  </a:xfrm>
                  <a:prstGeom prst="rect">
                    <a:avLst/>
                  </a:prstGeom>
                  <a:solidFill>
                    <a:schemeClr val="bg1"/>
                  </a:solidFill>
                  <a:ln>
                    <a:noFill/>
                  </a:ln>
                  <a:effectLst>
                    <a:outerShdw blurRad="50800" dist="38100" dir="2700000" algn="tl" rotWithShape="0">
                      <a:prstClr val="black">
                        <a:alpha val="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000"/>
                  </a:p>
                </xdr:txBody>
              </xdr:sp>
              <xdr:sp macro="" textlink="">
                <xdr:nvSpPr>
                  <xdr:cNvPr id="127" name="Retângulo Arredondado 19">
                    <a:extLst>
                      <a:ext uri="{FF2B5EF4-FFF2-40B4-BE49-F238E27FC236}">
                        <a16:creationId xmlns:a16="http://schemas.microsoft.com/office/drawing/2014/main" id="{00000000-0008-0000-0000-00007F000000}"/>
                      </a:ext>
                    </a:extLst>
                  </xdr:cNvPr>
                  <xdr:cNvSpPr/>
                </xdr:nvSpPr>
                <xdr:spPr>
                  <a:xfrm>
                    <a:off x="571499" y="2990850"/>
                    <a:ext cx="1609726" cy="552751"/>
                  </a:xfrm>
                  <a:prstGeom prst="roundRect">
                    <a:avLst>
                      <a:gd name="adj" fmla="val 1984"/>
                    </a:avLst>
                  </a:prstGeom>
                  <a:solidFill>
                    <a:srgbClr val="FF626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000"/>
                  </a:p>
                </xdr:txBody>
              </xdr:sp>
              <xdr:sp macro="" textlink="">
                <xdr:nvSpPr>
                  <xdr:cNvPr id="128" name="Triângulo isósceles 127">
                    <a:extLst>
                      <a:ext uri="{FF2B5EF4-FFF2-40B4-BE49-F238E27FC236}">
                        <a16:creationId xmlns:a16="http://schemas.microsoft.com/office/drawing/2014/main" id="{00000000-0008-0000-0000-000080000000}"/>
                      </a:ext>
                    </a:extLst>
                  </xdr:cNvPr>
                  <xdr:cNvSpPr/>
                </xdr:nvSpPr>
                <xdr:spPr>
                  <a:xfrm>
                    <a:off x="704850" y="4533900"/>
                    <a:ext cx="123825" cy="104775"/>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sp macro="" textlink="CÁLCULOS!C5">
              <xdr:nvSpPr>
                <xdr:cNvPr id="123" name="CaixaDeTexto 122">
                  <a:extLst>
                    <a:ext uri="{FF2B5EF4-FFF2-40B4-BE49-F238E27FC236}">
                      <a16:creationId xmlns:a16="http://schemas.microsoft.com/office/drawing/2014/main" id="{00000000-0008-0000-0000-00007B000000}"/>
                    </a:ext>
                  </a:extLst>
                </xdr:cNvPr>
                <xdr:cNvSpPr txBox="1"/>
              </xdr:nvSpPr>
              <xdr:spPr>
                <a:xfrm>
                  <a:off x="7105650" y="2217069"/>
                  <a:ext cx="1171576" cy="695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BDD7FEC5-7FE5-4BAA-8F72-3EB488333E7F}" type="TxLink">
                    <a:rPr lang="en-US" sz="4400" b="1" i="0" u="none" strike="noStrike">
                      <a:solidFill>
                        <a:schemeClr val="bg1">
                          <a:lumMod val="50000"/>
                        </a:schemeClr>
                      </a:solidFill>
                      <a:latin typeface="Calibri"/>
                      <a:ea typeface="+mn-ea"/>
                      <a:cs typeface="Calibri"/>
                    </a:rPr>
                    <a:pPr marL="0" indent="0" algn="ctr"/>
                    <a:t>07</a:t>
                  </a:fld>
                  <a:endParaRPr lang="pt-BR" sz="4400" b="1" i="0" u="none" strike="noStrike">
                    <a:solidFill>
                      <a:schemeClr val="bg1">
                        <a:lumMod val="50000"/>
                      </a:schemeClr>
                    </a:solidFill>
                    <a:latin typeface="Calibri"/>
                    <a:ea typeface="+mn-ea"/>
                    <a:cs typeface="Calibri"/>
                  </a:endParaRPr>
                </a:p>
              </xdr:txBody>
            </xdr:sp>
            <xdr:sp macro="" textlink="">
              <xdr:nvSpPr>
                <xdr:cNvPr id="124" name="CaixaDeTexto 123">
                  <a:extLst>
                    <a:ext uri="{FF2B5EF4-FFF2-40B4-BE49-F238E27FC236}">
                      <a16:creationId xmlns:a16="http://schemas.microsoft.com/office/drawing/2014/main" id="{00000000-0008-0000-0000-00007C000000}"/>
                    </a:ext>
                  </a:extLst>
                </xdr:cNvPr>
                <xdr:cNvSpPr txBox="1"/>
              </xdr:nvSpPr>
              <xdr:spPr>
                <a:xfrm>
                  <a:off x="7305675" y="2814474"/>
                  <a:ext cx="819150" cy="32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r>
                    <a:rPr lang="en-US" sz="1200" b="1" i="0" u="none" strike="noStrike">
                      <a:solidFill>
                        <a:schemeClr val="bg1">
                          <a:lumMod val="50000"/>
                        </a:schemeClr>
                      </a:solidFill>
                      <a:latin typeface="Calibri"/>
                      <a:ea typeface="+mn-ea"/>
                      <a:cs typeface="Calibri"/>
                    </a:rPr>
                    <a:t>TOTAL</a:t>
                  </a:r>
                </a:p>
              </xdr:txBody>
            </xdr:sp>
            <xdr:sp macro="" textlink="$AA$6">
              <xdr:nvSpPr>
                <xdr:cNvPr id="125" name="CaixaDeTexto 124">
                  <a:extLst>
                    <a:ext uri="{FF2B5EF4-FFF2-40B4-BE49-F238E27FC236}">
                      <a16:creationId xmlns:a16="http://schemas.microsoft.com/office/drawing/2014/main" id="{00000000-0008-0000-0000-00007D000000}"/>
                    </a:ext>
                  </a:extLst>
                </xdr:cNvPr>
                <xdr:cNvSpPr txBox="1"/>
              </xdr:nvSpPr>
              <xdr:spPr>
                <a:xfrm>
                  <a:off x="6857999" y="3288280"/>
                  <a:ext cx="923925" cy="324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l"/>
                  <a:fld id="{342D71B5-288D-4385-8F82-07C6C0086E0B}" type="TxLink">
                    <a:rPr lang="en-US" sz="1050" b="1" i="0" u="none" strike="noStrike">
                      <a:solidFill>
                        <a:schemeClr val="bg1">
                          <a:lumMod val="50000"/>
                        </a:schemeClr>
                      </a:solidFill>
                      <a:latin typeface="Calibri"/>
                      <a:ea typeface="+mn-ea"/>
                      <a:cs typeface="Calibri"/>
                    </a:rPr>
                    <a:pPr marL="0" indent="0" algn="l"/>
                    <a:t>OUTUBRO</a:t>
                  </a:fld>
                  <a:endParaRPr lang="en-US" sz="1800" b="1" i="0" u="none" strike="noStrike">
                    <a:solidFill>
                      <a:schemeClr val="bg1">
                        <a:lumMod val="50000"/>
                      </a:schemeClr>
                    </a:solidFill>
                    <a:latin typeface="Calibri"/>
                    <a:ea typeface="+mn-ea"/>
                    <a:cs typeface="Calibri"/>
                  </a:endParaRPr>
                </a:p>
              </xdr:txBody>
            </xdr:sp>
          </xdr:grpSp>
          <xdr:sp macro="" textlink="">
            <xdr:nvSpPr>
              <xdr:cNvPr id="121" name="CaixaDeTexto 120">
                <a:extLst>
                  <a:ext uri="{FF2B5EF4-FFF2-40B4-BE49-F238E27FC236}">
                    <a16:creationId xmlns:a16="http://schemas.microsoft.com/office/drawing/2014/main" id="{00000000-0008-0000-0000-000079000000}"/>
                  </a:ext>
                </a:extLst>
              </xdr:cNvPr>
              <xdr:cNvSpPr txBox="1"/>
            </xdr:nvSpPr>
            <xdr:spPr>
              <a:xfrm>
                <a:off x="6092824" y="2186603"/>
                <a:ext cx="1612901" cy="581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pt-BR" sz="1400" b="1">
                    <a:solidFill>
                      <a:schemeClr val="bg1"/>
                    </a:solidFill>
                  </a:rPr>
                  <a:t>PENDENTES</a:t>
                </a:r>
                <a:r>
                  <a:rPr lang="pt-BR" sz="1400" b="1" baseline="0">
                    <a:solidFill>
                      <a:schemeClr val="bg1"/>
                    </a:solidFill>
                  </a:rPr>
                  <a:t> </a:t>
                </a:r>
              </a:p>
              <a:p>
                <a:pPr algn="ctr"/>
                <a:r>
                  <a:rPr lang="pt-BR" sz="1400" b="1" baseline="0">
                    <a:solidFill>
                      <a:schemeClr val="bg1"/>
                    </a:solidFill>
                  </a:rPr>
                  <a:t>EM ATRASO</a:t>
                </a:r>
                <a:endParaRPr lang="pt-BR" sz="1400" b="1">
                  <a:solidFill>
                    <a:schemeClr val="bg1"/>
                  </a:solidFill>
                </a:endParaRPr>
              </a:p>
            </xdr:txBody>
          </xdr:sp>
        </xdr:grpSp>
        <xdr:sp macro="" textlink="CÁLCULOS!G5">
          <xdr:nvSpPr>
            <xdr:cNvPr id="119" name="CaixaDeTexto 118">
              <a:extLst>
                <a:ext uri="{FF2B5EF4-FFF2-40B4-BE49-F238E27FC236}">
                  <a16:creationId xmlns:a16="http://schemas.microsoft.com/office/drawing/2014/main" id="{00000000-0008-0000-0000-000077000000}"/>
                </a:ext>
              </a:extLst>
            </xdr:cNvPr>
            <xdr:cNvSpPr txBox="1"/>
          </xdr:nvSpPr>
          <xdr:spPr>
            <a:xfrm>
              <a:off x="7296151" y="3538923"/>
              <a:ext cx="704850" cy="34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r"/>
              <a:fld id="{D5F31EFE-A9B3-4A79-8F83-48B29CBEA296}" type="TxLink">
                <a:rPr lang="en-US" sz="2000" b="1" i="0" u="none" strike="noStrike">
                  <a:solidFill>
                    <a:schemeClr val="bg1">
                      <a:lumMod val="75000"/>
                    </a:schemeClr>
                  </a:solidFill>
                  <a:latin typeface="Calibri"/>
                  <a:ea typeface="+mn-ea"/>
                  <a:cs typeface="Calibri"/>
                </a:rPr>
                <a:pPr marL="0" indent="0" algn="r"/>
                <a:t>00</a:t>
              </a:fld>
              <a:endParaRPr lang="en-US" sz="7200" b="1" i="0" u="none" strike="noStrike">
                <a:solidFill>
                  <a:schemeClr val="bg1">
                    <a:lumMod val="75000"/>
                  </a:schemeClr>
                </a:solidFill>
                <a:latin typeface="Calibri"/>
                <a:ea typeface="+mn-ea"/>
                <a:cs typeface="Calibri"/>
              </a:endParaRPr>
            </a:p>
          </xdr:txBody>
        </xdr:sp>
      </xdr:grpSp>
      <xdr:sp macro="" textlink="">
        <xdr:nvSpPr>
          <xdr:cNvPr id="117" name="Retângulo 116">
            <a:extLst>
              <a:ext uri="{FF2B5EF4-FFF2-40B4-BE49-F238E27FC236}">
                <a16:creationId xmlns:a16="http://schemas.microsoft.com/office/drawing/2014/main" id="{00000000-0008-0000-0000-000075000000}"/>
              </a:ext>
            </a:extLst>
          </xdr:cNvPr>
          <xdr:cNvSpPr/>
        </xdr:nvSpPr>
        <xdr:spPr>
          <a:xfrm>
            <a:off x="6334125" y="3400425"/>
            <a:ext cx="1876425" cy="72000"/>
          </a:xfrm>
          <a:prstGeom prst="rect">
            <a:avLst/>
          </a:prstGeom>
          <a:solidFill>
            <a:srgbClr val="EEF1F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114300</xdr:colOff>
          <xdr:row>2</xdr:row>
          <xdr:rowOff>184150</xdr:rowOff>
        </xdr:from>
        <xdr:to>
          <xdr:col>3</xdr:col>
          <xdr:colOff>342900</xdr:colOff>
          <xdr:row>3</xdr:row>
          <xdr:rowOff>184150</xdr:rowOff>
        </xdr:to>
        <xdr:sp macro="" textlink="">
          <xdr:nvSpPr>
            <xdr:cNvPr id="4097" name="Check Box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xdr:row>
          <xdr:rowOff>184150</xdr:rowOff>
        </xdr:from>
        <xdr:to>
          <xdr:col>3</xdr:col>
          <xdr:colOff>342900</xdr:colOff>
          <xdr:row>4</xdr:row>
          <xdr:rowOff>184150</xdr:rowOff>
        </xdr:to>
        <xdr:sp macro="" textlink="">
          <xdr:nvSpPr>
            <xdr:cNvPr id="4315" name="Check Box 219" hidden="1">
              <a:extLst>
                <a:ext uri="{63B3BB69-23CF-44E3-9099-C40C66FF867C}">
                  <a14:compatExt spid="_x0000_s4315"/>
                </a:ext>
                <a:ext uri="{FF2B5EF4-FFF2-40B4-BE49-F238E27FC236}">
                  <a16:creationId xmlns:a16="http://schemas.microsoft.com/office/drawing/2014/main" id="{00000000-0008-0000-0300-0000D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4</xdr:row>
          <xdr:rowOff>184150</xdr:rowOff>
        </xdr:from>
        <xdr:to>
          <xdr:col>3</xdr:col>
          <xdr:colOff>342900</xdr:colOff>
          <xdr:row>5</xdr:row>
          <xdr:rowOff>184150</xdr:rowOff>
        </xdr:to>
        <xdr:sp macro="" textlink="">
          <xdr:nvSpPr>
            <xdr:cNvPr id="4316" name="Check Box 220" hidden="1">
              <a:extLst>
                <a:ext uri="{63B3BB69-23CF-44E3-9099-C40C66FF867C}">
                  <a14:compatExt spid="_x0000_s4316"/>
                </a:ext>
                <a:ext uri="{FF2B5EF4-FFF2-40B4-BE49-F238E27FC236}">
                  <a16:creationId xmlns:a16="http://schemas.microsoft.com/office/drawing/2014/main" id="{00000000-0008-0000-0300-0000D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5</xdr:row>
          <xdr:rowOff>184150</xdr:rowOff>
        </xdr:from>
        <xdr:to>
          <xdr:col>3</xdr:col>
          <xdr:colOff>342900</xdr:colOff>
          <xdr:row>6</xdr:row>
          <xdr:rowOff>184150</xdr:rowOff>
        </xdr:to>
        <xdr:sp macro="" textlink="">
          <xdr:nvSpPr>
            <xdr:cNvPr id="4317" name="Check Box 221" hidden="1">
              <a:extLst>
                <a:ext uri="{63B3BB69-23CF-44E3-9099-C40C66FF867C}">
                  <a14:compatExt spid="_x0000_s4317"/>
                </a:ext>
                <a:ext uri="{FF2B5EF4-FFF2-40B4-BE49-F238E27FC236}">
                  <a16:creationId xmlns:a16="http://schemas.microsoft.com/office/drawing/2014/main" id="{00000000-0008-0000-0300-0000D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5</xdr:row>
          <xdr:rowOff>184150</xdr:rowOff>
        </xdr:from>
        <xdr:to>
          <xdr:col>3</xdr:col>
          <xdr:colOff>342900</xdr:colOff>
          <xdr:row>6</xdr:row>
          <xdr:rowOff>184150</xdr:rowOff>
        </xdr:to>
        <xdr:sp macro="" textlink="">
          <xdr:nvSpPr>
            <xdr:cNvPr id="4318" name="Check Box 222" hidden="1">
              <a:extLst>
                <a:ext uri="{63B3BB69-23CF-44E3-9099-C40C66FF867C}">
                  <a14:compatExt spid="_x0000_s4318"/>
                </a:ext>
                <a:ext uri="{FF2B5EF4-FFF2-40B4-BE49-F238E27FC236}">
                  <a16:creationId xmlns:a16="http://schemas.microsoft.com/office/drawing/2014/main" id="{00000000-0008-0000-0300-0000D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xdr:row>
          <xdr:rowOff>184150</xdr:rowOff>
        </xdr:from>
        <xdr:to>
          <xdr:col>3</xdr:col>
          <xdr:colOff>342900</xdr:colOff>
          <xdr:row>7</xdr:row>
          <xdr:rowOff>184150</xdr:rowOff>
        </xdr:to>
        <xdr:sp macro="" textlink="">
          <xdr:nvSpPr>
            <xdr:cNvPr id="4319" name="Check Box 223" hidden="1">
              <a:extLst>
                <a:ext uri="{63B3BB69-23CF-44E3-9099-C40C66FF867C}">
                  <a14:compatExt spid="_x0000_s4319"/>
                </a:ext>
                <a:ext uri="{FF2B5EF4-FFF2-40B4-BE49-F238E27FC236}">
                  <a16:creationId xmlns:a16="http://schemas.microsoft.com/office/drawing/2014/main" id="{00000000-0008-0000-0300-0000D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6</xdr:row>
          <xdr:rowOff>184150</xdr:rowOff>
        </xdr:from>
        <xdr:to>
          <xdr:col>3</xdr:col>
          <xdr:colOff>342900</xdr:colOff>
          <xdr:row>7</xdr:row>
          <xdr:rowOff>184150</xdr:rowOff>
        </xdr:to>
        <xdr:sp macro="" textlink="">
          <xdr:nvSpPr>
            <xdr:cNvPr id="4320" name="Check Box 224" hidden="1">
              <a:extLst>
                <a:ext uri="{63B3BB69-23CF-44E3-9099-C40C66FF867C}">
                  <a14:compatExt spid="_x0000_s4320"/>
                </a:ext>
                <a:ext uri="{FF2B5EF4-FFF2-40B4-BE49-F238E27FC236}">
                  <a16:creationId xmlns:a16="http://schemas.microsoft.com/office/drawing/2014/main" id="{00000000-0008-0000-0300-0000E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7</xdr:row>
          <xdr:rowOff>184150</xdr:rowOff>
        </xdr:from>
        <xdr:to>
          <xdr:col>3</xdr:col>
          <xdr:colOff>342900</xdr:colOff>
          <xdr:row>8</xdr:row>
          <xdr:rowOff>184150</xdr:rowOff>
        </xdr:to>
        <xdr:sp macro="" textlink="">
          <xdr:nvSpPr>
            <xdr:cNvPr id="4321" name="Check Box 225" hidden="1">
              <a:extLst>
                <a:ext uri="{63B3BB69-23CF-44E3-9099-C40C66FF867C}">
                  <a14:compatExt spid="_x0000_s4321"/>
                </a:ext>
                <a:ext uri="{FF2B5EF4-FFF2-40B4-BE49-F238E27FC236}">
                  <a16:creationId xmlns:a16="http://schemas.microsoft.com/office/drawing/2014/main" id="{00000000-0008-0000-0300-0000E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7</xdr:row>
          <xdr:rowOff>184150</xdr:rowOff>
        </xdr:from>
        <xdr:to>
          <xdr:col>3</xdr:col>
          <xdr:colOff>342900</xdr:colOff>
          <xdr:row>8</xdr:row>
          <xdr:rowOff>184150</xdr:rowOff>
        </xdr:to>
        <xdr:sp macro="" textlink="">
          <xdr:nvSpPr>
            <xdr:cNvPr id="4322" name="Check Box 226" hidden="1">
              <a:extLst>
                <a:ext uri="{63B3BB69-23CF-44E3-9099-C40C66FF867C}">
                  <a14:compatExt spid="_x0000_s4322"/>
                </a:ext>
                <a:ext uri="{FF2B5EF4-FFF2-40B4-BE49-F238E27FC236}">
                  <a16:creationId xmlns:a16="http://schemas.microsoft.com/office/drawing/2014/main" id="{00000000-0008-0000-0300-0000E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8</xdr:row>
          <xdr:rowOff>184150</xdr:rowOff>
        </xdr:from>
        <xdr:to>
          <xdr:col>3</xdr:col>
          <xdr:colOff>342900</xdr:colOff>
          <xdr:row>9</xdr:row>
          <xdr:rowOff>184150</xdr:rowOff>
        </xdr:to>
        <xdr:sp macro="" textlink="">
          <xdr:nvSpPr>
            <xdr:cNvPr id="4323" name="Check Box 227" hidden="1">
              <a:extLst>
                <a:ext uri="{63B3BB69-23CF-44E3-9099-C40C66FF867C}">
                  <a14:compatExt spid="_x0000_s4323"/>
                </a:ext>
                <a:ext uri="{FF2B5EF4-FFF2-40B4-BE49-F238E27FC236}">
                  <a16:creationId xmlns:a16="http://schemas.microsoft.com/office/drawing/2014/main" id="{00000000-0008-0000-0300-0000E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8</xdr:row>
          <xdr:rowOff>184150</xdr:rowOff>
        </xdr:from>
        <xdr:to>
          <xdr:col>3</xdr:col>
          <xdr:colOff>342900</xdr:colOff>
          <xdr:row>9</xdr:row>
          <xdr:rowOff>184150</xdr:rowOff>
        </xdr:to>
        <xdr:sp macro="" textlink="">
          <xdr:nvSpPr>
            <xdr:cNvPr id="4324" name="Check Box 228" hidden="1">
              <a:extLst>
                <a:ext uri="{63B3BB69-23CF-44E3-9099-C40C66FF867C}">
                  <a14:compatExt spid="_x0000_s4324"/>
                </a:ext>
                <a:ext uri="{FF2B5EF4-FFF2-40B4-BE49-F238E27FC236}">
                  <a16:creationId xmlns:a16="http://schemas.microsoft.com/office/drawing/2014/main" id="{00000000-0008-0000-0300-0000E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9</xdr:row>
          <xdr:rowOff>184150</xdr:rowOff>
        </xdr:from>
        <xdr:to>
          <xdr:col>3</xdr:col>
          <xdr:colOff>342900</xdr:colOff>
          <xdr:row>10</xdr:row>
          <xdr:rowOff>184150</xdr:rowOff>
        </xdr:to>
        <xdr:sp macro="" textlink="">
          <xdr:nvSpPr>
            <xdr:cNvPr id="4325" name="Check Box 229" hidden="1">
              <a:extLst>
                <a:ext uri="{63B3BB69-23CF-44E3-9099-C40C66FF867C}">
                  <a14:compatExt spid="_x0000_s4325"/>
                </a:ext>
                <a:ext uri="{FF2B5EF4-FFF2-40B4-BE49-F238E27FC236}">
                  <a16:creationId xmlns:a16="http://schemas.microsoft.com/office/drawing/2014/main" id="{00000000-0008-0000-0300-0000E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9</xdr:row>
          <xdr:rowOff>184150</xdr:rowOff>
        </xdr:from>
        <xdr:to>
          <xdr:col>3</xdr:col>
          <xdr:colOff>342900</xdr:colOff>
          <xdr:row>10</xdr:row>
          <xdr:rowOff>184150</xdr:rowOff>
        </xdr:to>
        <xdr:sp macro="" textlink="">
          <xdr:nvSpPr>
            <xdr:cNvPr id="4326" name="Check Box 230" hidden="1">
              <a:extLst>
                <a:ext uri="{63B3BB69-23CF-44E3-9099-C40C66FF867C}">
                  <a14:compatExt spid="_x0000_s4326"/>
                </a:ext>
                <a:ext uri="{FF2B5EF4-FFF2-40B4-BE49-F238E27FC236}">
                  <a16:creationId xmlns:a16="http://schemas.microsoft.com/office/drawing/2014/main" id="{00000000-0008-0000-0300-0000E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10</xdr:row>
          <xdr:rowOff>184150</xdr:rowOff>
        </xdr:from>
        <xdr:to>
          <xdr:col>3</xdr:col>
          <xdr:colOff>342900</xdr:colOff>
          <xdr:row>11</xdr:row>
          <xdr:rowOff>184150</xdr:rowOff>
        </xdr:to>
        <xdr:sp macro="" textlink="">
          <xdr:nvSpPr>
            <xdr:cNvPr id="4327" name="Check Box 231" hidden="1">
              <a:extLst>
                <a:ext uri="{63B3BB69-23CF-44E3-9099-C40C66FF867C}">
                  <a14:compatExt spid="_x0000_s4327"/>
                </a:ext>
                <a:ext uri="{FF2B5EF4-FFF2-40B4-BE49-F238E27FC236}">
                  <a16:creationId xmlns:a16="http://schemas.microsoft.com/office/drawing/2014/main" id="{00000000-0008-0000-0300-0000E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10</xdr:row>
          <xdr:rowOff>184150</xdr:rowOff>
        </xdr:from>
        <xdr:to>
          <xdr:col>3</xdr:col>
          <xdr:colOff>342900</xdr:colOff>
          <xdr:row>11</xdr:row>
          <xdr:rowOff>184150</xdr:rowOff>
        </xdr:to>
        <xdr:sp macro="" textlink="">
          <xdr:nvSpPr>
            <xdr:cNvPr id="4328" name="Check Box 232" hidden="1">
              <a:extLst>
                <a:ext uri="{63B3BB69-23CF-44E3-9099-C40C66FF867C}">
                  <a14:compatExt spid="_x0000_s4328"/>
                </a:ext>
                <a:ext uri="{FF2B5EF4-FFF2-40B4-BE49-F238E27FC236}">
                  <a16:creationId xmlns:a16="http://schemas.microsoft.com/office/drawing/2014/main" id="{00000000-0008-0000-0300-0000E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11</xdr:row>
          <xdr:rowOff>184150</xdr:rowOff>
        </xdr:from>
        <xdr:to>
          <xdr:col>3</xdr:col>
          <xdr:colOff>342900</xdr:colOff>
          <xdr:row>12</xdr:row>
          <xdr:rowOff>184150</xdr:rowOff>
        </xdr:to>
        <xdr:sp macro="" textlink="">
          <xdr:nvSpPr>
            <xdr:cNvPr id="4329" name="Check Box 233" hidden="1">
              <a:extLst>
                <a:ext uri="{63B3BB69-23CF-44E3-9099-C40C66FF867C}">
                  <a14:compatExt spid="_x0000_s4329"/>
                </a:ext>
                <a:ext uri="{FF2B5EF4-FFF2-40B4-BE49-F238E27FC236}">
                  <a16:creationId xmlns:a16="http://schemas.microsoft.com/office/drawing/2014/main" id="{00000000-0008-0000-0300-0000E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11</xdr:row>
          <xdr:rowOff>184150</xdr:rowOff>
        </xdr:from>
        <xdr:to>
          <xdr:col>3</xdr:col>
          <xdr:colOff>342900</xdr:colOff>
          <xdr:row>12</xdr:row>
          <xdr:rowOff>184150</xdr:rowOff>
        </xdr:to>
        <xdr:sp macro="" textlink="">
          <xdr:nvSpPr>
            <xdr:cNvPr id="4330" name="Check Box 234" hidden="1">
              <a:extLst>
                <a:ext uri="{63B3BB69-23CF-44E3-9099-C40C66FF867C}">
                  <a14:compatExt spid="_x0000_s4330"/>
                </a:ext>
                <a:ext uri="{FF2B5EF4-FFF2-40B4-BE49-F238E27FC236}">
                  <a16:creationId xmlns:a16="http://schemas.microsoft.com/office/drawing/2014/main" id="{00000000-0008-0000-0300-0000E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12</xdr:row>
          <xdr:rowOff>184150</xdr:rowOff>
        </xdr:from>
        <xdr:to>
          <xdr:col>3</xdr:col>
          <xdr:colOff>342900</xdr:colOff>
          <xdr:row>13</xdr:row>
          <xdr:rowOff>184150</xdr:rowOff>
        </xdr:to>
        <xdr:sp macro="" textlink="">
          <xdr:nvSpPr>
            <xdr:cNvPr id="4331" name="Check Box 235" hidden="1">
              <a:extLst>
                <a:ext uri="{63B3BB69-23CF-44E3-9099-C40C66FF867C}">
                  <a14:compatExt spid="_x0000_s4331"/>
                </a:ext>
                <a:ext uri="{FF2B5EF4-FFF2-40B4-BE49-F238E27FC236}">
                  <a16:creationId xmlns:a16="http://schemas.microsoft.com/office/drawing/2014/main" id="{00000000-0008-0000-0300-0000E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12</xdr:row>
          <xdr:rowOff>184150</xdr:rowOff>
        </xdr:from>
        <xdr:to>
          <xdr:col>3</xdr:col>
          <xdr:colOff>342900</xdr:colOff>
          <xdr:row>13</xdr:row>
          <xdr:rowOff>184150</xdr:rowOff>
        </xdr:to>
        <xdr:sp macro="" textlink="">
          <xdr:nvSpPr>
            <xdr:cNvPr id="4332" name="Check Box 236" hidden="1">
              <a:extLst>
                <a:ext uri="{63B3BB69-23CF-44E3-9099-C40C66FF867C}">
                  <a14:compatExt spid="_x0000_s4332"/>
                </a:ext>
                <a:ext uri="{FF2B5EF4-FFF2-40B4-BE49-F238E27FC236}">
                  <a16:creationId xmlns:a16="http://schemas.microsoft.com/office/drawing/2014/main" id="{00000000-0008-0000-0300-0000E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13</xdr:row>
          <xdr:rowOff>184150</xdr:rowOff>
        </xdr:from>
        <xdr:to>
          <xdr:col>3</xdr:col>
          <xdr:colOff>342900</xdr:colOff>
          <xdr:row>14</xdr:row>
          <xdr:rowOff>184150</xdr:rowOff>
        </xdr:to>
        <xdr:sp macro="" textlink="">
          <xdr:nvSpPr>
            <xdr:cNvPr id="4333" name="Check Box 237" hidden="1">
              <a:extLst>
                <a:ext uri="{63B3BB69-23CF-44E3-9099-C40C66FF867C}">
                  <a14:compatExt spid="_x0000_s4333"/>
                </a:ext>
                <a:ext uri="{FF2B5EF4-FFF2-40B4-BE49-F238E27FC236}">
                  <a16:creationId xmlns:a16="http://schemas.microsoft.com/office/drawing/2014/main" id="{00000000-0008-0000-0300-0000E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13</xdr:row>
          <xdr:rowOff>184150</xdr:rowOff>
        </xdr:from>
        <xdr:to>
          <xdr:col>3</xdr:col>
          <xdr:colOff>342900</xdr:colOff>
          <xdr:row>14</xdr:row>
          <xdr:rowOff>184150</xdr:rowOff>
        </xdr:to>
        <xdr:sp macro="" textlink="">
          <xdr:nvSpPr>
            <xdr:cNvPr id="4334" name="Check Box 238" hidden="1">
              <a:extLst>
                <a:ext uri="{63B3BB69-23CF-44E3-9099-C40C66FF867C}">
                  <a14:compatExt spid="_x0000_s4334"/>
                </a:ext>
                <a:ext uri="{FF2B5EF4-FFF2-40B4-BE49-F238E27FC236}">
                  <a16:creationId xmlns:a16="http://schemas.microsoft.com/office/drawing/2014/main" id="{00000000-0008-0000-0300-0000E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14</xdr:row>
          <xdr:rowOff>184150</xdr:rowOff>
        </xdr:from>
        <xdr:to>
          <xdr:col>3</xdr:col>
          <xdr:colOff>342900</xdr:colOff>
          <xdr:row>15</xdr:row>
          <xdr:rowOff>184150</xdr:rowOff>
        </xdr:to>
        <xdr:sp macro="" textlink="">
          <xdr:nvSpPr>
            <xdr:cNvPr id="4335" name="Check Box 239" hidden="1">
              <a:extLst>
                <a:ext uri="{63B3BB69-23CF-44E3-9099-C40C66FF867C}">
                  <a14:compatExt spid="_x0000_s4335"/>
                </a:ext>
                <a:ext uri="{FF2B5EF4-FFF2-40B4-BE49-F238E27FC236}">
                  <a16:creationId xmlns:a16="http://schemas.microsoft.com/office/drawing/2014/main" id="{00000000-0008-0000-0300-0000E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14</xdr:row>
          <xdr:rowOff>184150</xdr:rowOff>
        </xdr:from>
        <xdr:to>
          <xdr:col>3</xdr:col>
          <xdr:colOff>342900</xdr:colOff>
          <xdr:row>15</xdr:row>
          <xdr:rowOff>184150</xdr:rowOff>
        </xdr:to>
        <xdr:sp macro="" textlink="">
          <xdr:nvSpPr>
            <xdr:cNvPr id="4336" name="Check Box 240" hidden="1">
              <a:extLst>
                <a:ext uri="{63B3BB69-23CF-44E3-9099-C40C66FF867C}">
                  <a14:compatExt spid="_x0000_s4336"/>
                </a:ext>
                <a:ext uri="{FF2B5EF4-FFF2-40B4-BE49-F238E27FC236}">
                  <a16:creationId xmlns:a16="http://schemas.microsoft.com/office/drawing/2014/main" id="{00000000-0008-0000-0300-0000F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184150</xdr:rowOff>
        </xdr:from>
        <xdr:to>
          <xdr:col>3</xdr:col>
          <xdr:colOff>342900</xdr:colOff>
          <xdr:row>16</xdr:row>
          <xdr:rowOff>184150</xdr:rowOff>
        </xdr:to>
        <xdr:sp macro="" textlink="">
          <xdr:nvSpPr>
            <xdr:cNvPr id="4337" name="Check Box 241" hidden="1">
              <a:extLst>
                <a:ext uri="{63B3BB69-23CF-44E3-9099-C40C66FF867C}">
                  <a14:compatExt spid="_x0000_s4337"/>
                </a:ext>
                <a:ext uri="{FF2B5EF4-FFF2-40B4-BE49-F238E27FC236}">
                  <a16:creationId xmlns:a16="http://schemas.microsoft.com/office/drawing/2014/main" id="{00000000-0008-0000-0300-0000F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184150</xdr:rowOff>
        </xdr:from>
        <xdr:to>
          <xdr:col>3</xdr:col>
          <xdr:colOff>342900</xdr:colOff>
          <xdr:row>16</xdr:row>
          <xdr:rowOff>184150</xdr:rowOff>
        </xdr:to>
        <xdr:sp macro="" textlink="">
          <xdr:nvSpPr>
            <xdr:cNvPr id="4338" name="Check Box 242" hidden="1">
              <a:extLst>
                <a:ext uri="{63B3BB69-23CF-44E3-9099-C40C66FF867C}">
                  <a14:compatExt spid="_x0000_s4338"/>
                </a:ext>
                <a:ext uri="{FF2B5EF4-FFF2-40B4-BE49-F238E27FC236}">
                  <a16:creationId xmlns:a16="http://schemas.microsoft.com/office/drawing/2014/main" id="{00000000-0008-0000-0300-0000F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16</xdr:row>
          <xdr:rowOff>184150</xdr:rowOff>
        </xdr:from>
        <xdr:to>
          <xdr:col>3</xdr:col>
          <xdr:colOff>342900</xdr:colOff>
          <xdr:row>17</xdr:row>
          <xdr:rowOff>184150</xdr:rowOff>
        </xdr:to>
        <xdr:sp macro="" textlink="">
          <xdr:nvSpPr>
            <xdr:cNvPr id="4339" name="Check Box 243" hidden="1">
              <a:extLst>
                <a:ext uri="{63B3BB69-23CF-44E3-9099-C40C66FF867C}">
                  <a14:compatExt spid="_x0000_s4339"/>
                </a:ext>
                <a:ext uri="{FF2B5EF4-FFF2-40B4-BE49-F238E27FC236}">
                  <a16:creationId xmlns:a16="http://schemas.microsoft.com/office/drawing/2014/main" id="{00000000-0008-0000-0300-0000F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16</xdr:row>
          <xdr:rowOff>184150</xdr:rowOff>
        </xdr:from>
        <xdr:to>
          <xdr:col>3</xdr:col>
          <xdr:colOff>342900</xdr:colOff>
          <xdr:row>17</xdr:row>
          <xdr:rowOff>184150</xdr:rowOff>
        </xdr:to>
        <xdr:sp macro="" textlink="">
          <xdr:nvSpPr>
            <xdr:cNvPr id="4340" name="Check Box 244" hidden="1">
              <a:extLst>
                <a:ext uri="{63B3BB69-23CF-44E3-9099-C40C66FF867C}">
                  <a14:compatExt spid="_x0000_s4340"/>
                </a:ext>
                <a:ext uri="{FF2B5EF4-FFF2-40B4-BE49-F238E27FC236}">
                  <a16:creationId xmlns:a16="http://schemas.microsoft.com/office/drawing/2014/main" id="{00000000-0008-0000-0300-0000F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17</xdr:row>
          <xdr:rowOff>184150</xdr:rowOff>
        </xdr:from>
        <xdr:to>
          <xdr:col>3</xdr:col>
          <xdr:colOff>342900</xdr:colOff>
          <xdr:row>18</xdr:row>
          <xdr:rowOff>184150</xdr:rowOff>
        </xdr:to>
        <xdr:sp macro="" textlink="">
          <xdr:nvSpPr>
            <xdr:cNvPr id="4341" name="Check Box 245" hidden="1">
              <a:extLst>
                <a:ext uri="{63B3BB69-23CF-44E3-9099-C40C66FF867C}">
                  <a14:compatExt spid="_x0000_s4341"/>
                </a:ext>
                <a:ext uri="{FF2B5EF4-FFF2-40B4-BE49-F238E27FC236}">
                  <a16:creationId xmlns:a16="http://schemas.microsoft.com/office/drawing/2014/main" id="{00000000-0008-0000-0300-0000F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17</xdr:row>
          <xdr:rowOff>184150</xdr:rowOff>
        </xdr:from>
        <xdr:to>
          <xdr:col>3</xdr:col>
          <xdr:colOff>342900</xdr:colOff>
          <xdr:row>18</xdr:row>
          <xdr:rowOff>184150</xdr:rowOff>
        </xdr:to>
        <xdr:sp macro="" textlink="">
          <xdr:nvSpPr>
            <xdr:cNvPr id="4342" name="Check Box 246" hidden="1">
              <a:extLst>
                <a:ext uri="{63B3BB69-23CF-44E3-9099-C40C66FF867C}">
                  <a14:compatExt spid="_x0000_s4342"/>
                </a:ext>
                <a:ext uri="{FF2B5EF4-FFF2-40B4-BE49-F238E27FC236}">
                  <a16:creationId xmlns:a16="http://schemas.microsoft.com/office/drawing/2014/main" id="{00000000-0008-0000-0300-0000F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184150</xdr:rowOff>
        </xdr:from>
        <xdr:to>
          <xdr:col>3</xdr:col>
          <xdr:colOff>342900</xdr:colOff>
          <xdr:row>19</xdr:row>
          <xdr:rowOff>184150</xdr:rowOff>
        </xdr:to>
        <xdr:sp macro="" textlink="">
          <xdr:nvSpPr>
            <xdr:cNvPr id="4343" name="Check Box 247" hidden="1">
              <a:extLst>
                <a:ext uri="{63B3BB69-23CF-44E3-9099-C40C66FF867C}">
                  <a14:compatExt spid="_x0000_s4343"/>
                </a:ext>
                <a:ext uri="{FF2B5EF4-FFF2-40B4-BE49-F238E27FC236}">
                  <a16:creationId xmlns:a16="http://schemas.microsoft.com/office/drawing/2014/main" id="{00000000-0008-0000-0300-0000F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18</xdr:row>
          <xdr:rowOff>184150</xdr:rowOff>
        </xdr:from>
        <xdr:to>
          <xdr:col>3</xdr:col>
          <xdr:colOff>342900</xdr:colOff>
          <xdr:row>19</xdr:row>
          <xdr:rowOff>184150</xdr:rowOff>
        </xdr:to>
        <xdr:sp macro="" textlink="">
          <xdr:nvSpPr>
            <xdr:cNvPr id="4344" name="Check Box 248" hidden="1">
              <a:extLst>
                <a:ext uri="{63B3BB69-23CF-44E3-9099-C40C66FF867C}">
                  <a14:compatExt spid="_x0000_s4344"/>
                </a:ext>
                <a:ext uri="{FF2B5EF4-FFF2-40B4-BE49-F238E27FC236}">
                  <a16:creationId xmlns:a16="http://schemas.microsoft.com/office/drawing/2014/main" id="{00000000-0008-0000-0300-0000F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2</xdr:row>
          <xdr:rowOff>184150</xdr:rowOff>
        </xdr:from>
        <xdr:to>
          <xdr:col>5</xdr:col>
          <xdr:colOff>342900</xdr:colOff>
          <xdr:row>3</xdr:row>
          <xdr:rowOff>184150</xdr:rowOff>
        </xdr:to>
        <xdr:sp macro="" textlink="">
          <xdr:nvSpPr>
            <xdr:cNvPr id="4346" name="Check Box 250" hidden="1">
              <a:extLst>
                <a:ext uri="{63B3BB69-23CF-44E3-9099-C40C66FF867C}">
                  <a14:compatExt spid="_x0000_s4346"/>
                </a:ext>
                <a:ext uri="{FF2B5EF4-FFF2-40B4-BE49-F238E27FC236}">
                  <a16:creationId xmlns:a16="http://schemas.microsoft.com/office/drawing/2014/main" id="{00000000-0008-0000-0300-0000F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3</xdr:row>
          <xdr:rowOff>184150</xdr:rowOff>
        </xdr:from>
        <xdr:to>
          <xdr:col>5</xdr:col>
          <xdr:colOff>342900</xdr:colOff>
          <xdr:row>4</xdr:row>
          <xdr:rowOff>184150</xdr:rowOff>
        </xdr:to>
        <xdr:sp macro="" textlink="">
          <xdr:nvSpPr>
            <xdr:cNvPr id="4347" name="Check Box 251" hidden="1">
              <a:extLst>
                <a:ext uri="{63B3BB69-23CF-44E3-9099-C40C66FF867C}">
                  <a14:compatExt spid="_x0000_s4347"/>
                </a:ext>
                <a:ext uri="{FF2B5EF4-FFF2-40B4-BE49-F238E27FC236}">
                  <a16:creationId xmlns:a16="http://schemas.microsoft.com/office/drawing/2014/main" id="{00000000-0008-0000-0300-0000F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4</xdr:row>
          <xdr:rowOff>184150</xdr:rowOff>
        </xdr:from>
        <xdr:to>
          <xdr:col>5</xdr:col>
          <xdr:colOff>342900</xdr:colOff>
          <xdr:row>5</xdr:row>
          <xdr:rowOff>184150</xdr:rowOff>
        </xdr:to>
        <xdr:sp macro="" textlink="">
          <xdr:nvSpPr>
            <xdr:cNvPr id="4348" name="Check Box 252" hidden="1">
              <a:extLst>
                <a:ext uri="{63B3BB69-23CF-44E3-9099-C40C66FF867C}">
                  <a14:compatExt spid="_x0000_s4348"/>
                </a:ext>
                <a:ext uri="{FF2B5EF4-FFF2-40B4-BE49-F238E27FC236}">
                  <a16:creationId xmlns:a16="http://schemas.microsoft.com/office/drawing/2014/main" id="{00000000-0008-0000-0300-0000F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5</xdr:row>
          <xdr:rowOff>184150</xdr:rowOff>
        </xdr:from>
        <xdr:to>
          <xdr:col>5</xdr:col>
          <xdr:colOff>342900</xdr:colOff>
          <xdr:row>6</xdr:row>
          <xdr:rowOff>184150</xdr:rowOff>
        </xdr:to>
        <xdr:sp macro="" textlink="">
          <xdr:nvSpPr>
            <xdr:cNvPr id="4349" name="Check Box 253" hidden="1">
              <a:extLst>
                <a:ext uri="{63B3BB69-23CF-44E3-9099-C40C66FF867C}">
                  <a14:compatExt spid="_x0000_s4349"/>
                </a:ext>
                <a:ext uri="{FF2B5EF4-FFF2-40B4-BE49-F238E27FC236}">
                  <a16:creationId xmlns:a16="http://schemas.microsoft.com/office/drawing/2014/main" id="{00000000-0008-0000-0300-0000F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5</xdr:row>
          <xdr:rowOff>184150</xdr:rowOff>
        </xdr:from>
        <xdr:to>
          <xdr:col>5</xdr:col>
          <xdr:colOff>342900</xdr:colOff>
          <xdr:row>6</xdr:row>
          <xdr:rowOff>184150</xdr:rowOff>
        </xdr:to>
        <xdr:sp macro="" textlink="">
          <xdr:nvSpPr>
            <xdr:cNvPr id="4350" name="Check Box 254" hidden="1">
              <a:extLst>
                <a:ext uri="{63B3BB69-23CF-44E3-9099-C40C66FF867C}">
                  <a14:compatExt spid="_x0000_s4350"/>
                </a:ext>
                <a:ext uri="{FF2B5EF4-FFF2-40B4-BE49-F238E27FC236}">
                  <a16:creationId xmlns:a16="http://schemas.microsoft.com/office/drawing/2014/main" id="{00000000-0008-0000-0300-0000F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6</xdr:row>
          <xdr:rowOff>184150</xdr:rowOff>
        </xdr:from>
        <xdr:to>
          <xdr:col>5</xdr:col>
          <xdr:colOff>342900</xdr:colOff>
          <xdr:row>7</xdr:row>
          <xdr:rowOff>184150</xdr:rowOff>
        </xdr:to>
        <xdr:sp macro="" textlink="">
          <xdr:nvSpPr>
            <xdr:cNvPr id="4351" name="Check Box 255" hidden="1">
              <a:extLst>
                <a:ext uri="{63B3BB69-23CF-44E3-9099-C40C66FF867C}">
                  <a14:compatExt spid="_x0000_s4351"/>
                </a:ext>
                <a:ext uri="{FF2B5EF4-FFF2-40B4-BE49-F238E27FC236}">
                  <a16:creationId xmlns:a16="http://schemas.microsoft.com/office/drawing/2014/main" id="{00000000-0008-0000-0300-0000F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6</xdr:row>
          <xdr:rowOff>184150</xdr:rowOff>
        </xdr:from>
        <xdr:to>
          <xdr:col>5</xdr:col>
          <xdr:colOff>342900</xdr:colOff>
          <xdr:row>7</xdr:row>
          <xdr:rowOff>184150</xdr:rowOff>
        </xdr:to>
        <xdr:sp macro="" textlink="">
          <xdr:nvSpPr>
            <xdr:cNvPr id="4352" name="Check Box 256" hidden="1">
              <a:extLst>
                <a:ext uri="{63B3BB69-23CF-44E3-9099-C40C66FF867C}">
                  <a14:compatExt spid="_x0000_s4352"/>
                </a:ext>
                <a:ext uri="{FF2B5EF4-FFF2-40B4-BE49-F238E27FC236}">
                  <a16:creationId xmlns:a16="http://schemas.microsoft.com/office/drawing/2014/main" id="{00000000-0008-0000-0300-00000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7</xdr:row>
          <xdr:rowOff>184150</xdr:rowOff>
        </xdr:from>
        <xdr:to>
          <xdr:col>5</xdr:col>
          <xdr:colOff>342900</xdr:colOff>
          <xdr:row>8</xdr:row>
          <xdr:rowOff>184150</xdr:rowOff>
        </xdr:to>
        <xdr:sp macro="" textlink="">
          <xdr:nvSpPr>
            <xdr:cNvPr id="4353" name="Check Box 257" hidden="1">
              <a:extLst>
                <a:ext uri="{63B3BB69-23CF-44E3-9099-C40C66FF867C}">
                  <a14:compatExt spid="_x0000_s4353"/>
                </a:ext>
                <a:ext uri="{FF2B5EF4-FFF2-40B4-BE49-F238E27FC236}">
                  <a16:creationId xmlns:a16="http://schemas.microsoft.com/office/drawing/2014/main" id="{00000000-0008-0000-0300-00000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7</xdr:row>
          <xdr:rowOff>184150</xdr:rowOff>
        </xdr:from>
        <xdr:to>
          <xdr:col>5</xdr:col>
          <xdr:colOff>342900</xdr:colOff>
          <xdr:row>8</xdr:row>
          <xdr:rowOff>184150</xdr:rowOff>
        </xdr:to>
        <xdr:sp macro="" textlink="">
          <xdr:nvSpPr>
            <xdr:cNvPr id="4354" name="Check Box 258" hidden="1">
              <a:extLst>
                <a:ext uri="{63B3BB69-23CF-44E3-9099-C40C66FF867C}">
                  <a14:compatExt spid="_x0000_s4354"/>
                </a:ext>
                <a:ext uri="{FF2B5EF4-FFF2-40B4-BE49-F238E27FC236}">
                  <a16:creationId xmlns:a16="http://schemas.microsoft.com/office/drawing/2014/main" id="{00000000-0008-0000-0300-00000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8</xdr:row>
          <xdr:rowOff>184150</xdr:rowOff>
        </xdr:from>
        <xdr:to>
          <xdr:col>5</xdr:col>
          <xdr:colOff>342900</xdr:colOff>
          <xdr:row>9</xdr:row>
          <xdr:rowOff>184150</xdr:rowOff>
        </xdr:to>
        <xdr:sp macro="" textlink="">
          <xdr:nvSpPr>
            <xdr:cNvPr id="4355" name="Check Box 259" hidden="1">
              <a:extLst>
                <a:ext uri="{63B3BB69-23CF-44E3-9099-C40C66FF867C}">
                  <a14:compatExt spid="_x0000_s4355"/>
                </a:ext>
                <a:ext uri="{FF2B5EF4-FFF2-40B4-BE49-F238E27FC236}">
                  <a16:creationId xmlns:a16="http://schemas.microsoft.com/office/drawing/2014/main" id="{00000000-0008-0000-0300-00000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8</xdr:row>
          <xdr:rowOff>184150</xdr:rowOff>
        </xdr:from>
        <xdr:to>
          <xdr:col>5</xdr:col>
          <xdr:colOff>342900</xdr:colOff>
          <xdr:row>9</xdr:row>
          <xdr:rowOff>184150</xdr:rowOff>
        </xdr:to>
        <xdr:sp macro="" textlink="">
          <xdr:nvSpPr>
            <xdr:cNvPr id="4356" name="Check Box 260" hidden="1">
              <a:extLst>
                <a:ext uri="{63B3BB69-23CF-44E3-9099-C40C66FF867C}">
                  <a14:compatExt spid="_x0000_s4356"/>
                </a:ext>
                <a:ext uri="{FF2B5EF4-FFF2-40B4-BE49-F238E27FC236}">
                  <a16:creationId xmlns:a16="http://schemas.microsoft.com/office/drawing/2014/main" id="{00000000-0008-0000-0300-00000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9</xdr:row>
          <xdr:rowOff>184150</xdr:rowOff>
        </xdr:from>
        <xdr:to>
          <xdr:col>5</xdr:col>
          <xdr:colOff>342900</xdr:colOff>
          <xdr:row>10</xdr:row>
          <xdr:rowOff>184150</xdr:rowOff>
        </xdr:to>
        <xdr:sp macro="" textlink="">
          <xdr:nvSpPr>
            <xdr:cNvPr id="4357" name="Check Box 261" hidden="1">
              <a:extLst>
                <a:ext uri="{63B3BB69-23CF-44E3-9099-C40C66FF867C}">
                  <a14:compatExt spid="_x0000_s4357"/>
                </a:ext>
                <a:ext uri="{FF2B5EF4-FFF2-40B4-BE49-F238E27FC236}">
                  <a16:creationId xmlns:a16="http://schemas.microsoft.com/office/drawing/2014/main" id="{00000000-0008-0000-0300-00000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9</xdr:row>
          <xdr:rowOff>184150</xdr:rowOff>
        </xdr:from>
        <xdr:to>
          <xdr:col>5</xdr:col>
          <xdr:colOff>342900</xdr:colOff>
          <xdr:row>10</xdr:row>
          <xdr:rowOff>184150</xdr:rowOff>
        </xdr:to>
        <xdr:sp macro="" textlink="">
          <xdr:nvSpPr>
            <xdr:cNvPr id="4358" name="Check Box 262" hidden="1">
              <a:extLst>
                <a:ext uri="{63B3BB69-23CF-44E3-9099-C40C66FF867C}">
                  <a14:compatExt spid="_x0000_s4358"/>
                </a:ext>
                <a:ext uri="{FF2B5EF4-FFF2-40B4-BE49-F238E27FC236}">
                  <a16:creationId xmlns:a16="http://schemas.microsoft.com/office/drawing/2014/main" id="{00000000-0008-0000-0300-00000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10</xdr:row>
          <xdr:rowOff>184150</xdr:rowOff>
        </xdr:from>
        <xdr:to>
          <xdr:col>5</xdr:col>
          <xdr:colOff>342900</xdr:colOff>
          <xdr:row>11</xdr:row>
          <xdr:rowOff>184150</xdr:rowOff>
        </xdr:to>
        <xdr:sp macro="" textlink="">
          <xdr:nvSpPr>
            <xdr:cNvPr id="4359" name="Check Box 263" hidden="1">
              <a:extLst>
                <a:ext uri="{63B3BB69-23CF-44E3-9099-C40C66FF867C}">
                  <a14:compatExt spid="_x0000_s4359"/>
                </a:ext>
                <a:ext uri="{FF2B5EF4-FFF2-40B4-BE49-F238E27FC236}">
                  <a16:creationId xmlns:a16="http://schemas.microsoft.com/office/drawing/2014/main" id="{00000000-0008-0000-0300-00000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10</xdr:row>
          <xdr:rowOff>184150</xdr:rowOff>
        </xdr:from>
        <xdr:to>
          <xdr:col>5</xdr:col>
          <xdr:colOff>342900</xdr:colOff>
          <xdr:row>11</xdr:row>
          <xdr:rowOff>184150</xdr:rowOff>
        </xdr:to>
        <xdr:sp macro="" textlink="">
          <xdr:nvSpPr>
            <xdr:cNvPr id="4360" name="Check Box 264" hidden="1">
              <a:extLst>
                <a:ext uri="{63B3BB69-23CF-44E3-9099-C40C66FF867C}">
                  <a14:compatExt spid="_x0000_s4360"/>
                </a:ext>
                <a:ext uri="{FF2B5EF4-FFF2-40B4-BE49-F238E27FC236}">
                  <a16:creationId xmlns:a16="http://schemas.microsoft.com/office/drawing/2014/main" id="{00000000-0008-0000-0300-00000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11</xdr:row>
          <xdr:rowOff>184150</xdr:rowOff>
        </xdr:from>
        <xdr:to>
          <xdr:col>5</xdr:col>
          <xdr:colOff>342900</xdr:colOff>
          <xdr:row>12</xdr:row>
          <xdr:rowOff>184150</xdr:rowOff>
        </xdr:to>
        <xdr:sp macro="" textlink="">
          <xdr:nvSpPr>
            <xdr:cNvPr id="4361" name="Check Box 265" hidden="1">
              <a:extLst>
                <a:ext uri="{63B3BB69-23CF-44E3-9099-C40C66FF867C}">
                  <a14:compatExt spid="_x0000_s4361"/>
                </a:ext>
                <a:ext uri="{FF2B5EF4-FFF2-40B4-BE49-F238E27FC236}">
                  <a16:creationId xmlns:a16="http://schemas.microsoft.com/office/drawing/2014/main" id="{00000000-0008-0000-0300-00000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11</xdr:row>
          <xdr:rowOff>184150</xdr:rowOff>
        </xdr:from>
        <xdr:to>
          <xdr:col>5</xdr:col>
          <xdr:colOff>342900</xdr:colOff>
          <xdr:row>12</xdr:row>
          <xdr:rowOff>184150</xdr:rowOff>
        </xdr:to>
        <xdr:sp macro="" textlink="">
          <xdr:nvSpPr>
            <xdr:cNvPr id="4362" name="Check Box 266" hidden="1">
              <a:extLst>
                <a:ext uri="{63B3BB69-23CF-44E3-9099-C40C66FF867C}">
                  <a14:compatExt spid="_x0000_s4362"/>
                </a:ext>
                <a:ext uri="{FF2B5EF4-FFF2-40B4-BE49-F238E27FC236}">
                  <a16:creationId xmlns:a16="http://schemas.microsoft.com/office/drawing/2014/main" id="{00000000-0008-0000-0300-00000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12</xdr:row>
          <xdr:rowOff>184150</xdr:rowOff>
        </xdr:from>
        <xdr:to>
          <xdr:col>5</xdr:col>
          <xdr:colOff>342900</xdr:colOff>
          <xdr:row>13</xdr:row>
          <xdr:rowOff>184150</xdr:rowOff>
        </xdr:to>
        <xdr:sp macro="" textlink="">
          <xdr:nvSpPr>
            <xdr:cNvPr id="4363" name="Check Box 267" hidden="1">
              <a:extLst>
                <a:ext uri="{63B3BB69-23CF-44E3-9099-C40C66FF867C}">
                  <a14:compatExt spid="_x0000_s4363"/>
                </a:ext>
                <a:ext uri="{FF2B5EF4-FFF2-40B4-BE49-F238E27FC236}">
                  <a16:creationId xmlns:a16="http://schemas.microsoft.com/office/drawing/2014/main" id="{00000000-0008-0000-0300-00000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12</xdr:row>
          <xdr:rowOff>184150</xdr:rowOff>
        </xdr:from>
        <xdr:to>
          <xdr:col>5</xdr:col>
          <xdr:colOff>342900</xdr:colOff>
          <xdr:row>13</xdr:row>
          <xdr:rowOff>184150</xdr:rowOff>
        </xdr:to>
        <xdr:sp macro="" textlink="">
          <xdr:nvSpPr>
            <xdr:cNvPr id="4364" name="Check Box 268" hidden="1">
              <a:extLst>
                <a:ext uri="{63B3BB69-23CF-44E3-9099-C40C66FF867C}">
                  <a14:compatExt spid="_x0000_s4364"/>
                </a:ext>
                <a:ext uri="{FF2B5EF4-FFF2-40B4-BE49-F238E27FC236}">
                  <a16:creationId xmlns:a16="http://schemas.microsoft.com/office/drawing/2014/main" id="{00000000-0008-0000-0300-00000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13</xdr:row>
          <xdr:rowOff>184150</xdr:rowOff>
        </xdr:from>
        <xdr:to>
          <xdr:col>5</xdr:col>
          <xdr:colOff>342900</xdr:colOff>
          <xdr:row>14</xdr:row>
          <xdr:rowOff>184150</xdr:rowOff>
        </xdr:to>
        <xdr:sp macro="" textlink="">
          <xdr:nvSpPr>
            <xdr:cNvPr id="4365" name="Check Box 269" hidden="1">
              <a:extLst>
                <a:ext uri="{63B3BB69-23CF-44E3-9099-C40C66FF867C}">
                  <a14:compatExt spid="_x0000_s4365"/>
                </a:ext>
                <a:ext uri="{FF2B5EF4-FFF2-40B4-BE49-F238E27FC236}">
                  <a16:creationId xmlns:a16="http://schemas.microsoft.com/office/drawing/2014/main" id="{00000000-0008-0000-0300-00000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13</xdr:row>
          <xdr:rowOff>184150</xdr:rowOff>
        </xdr:from>
        <xdr:to>
          <xdr:col>5</xdr:col>
          <xdr:colOff>342900</xdr:colOff>
          <xdr:row>14</xdr:row>
          <xdr:rowOff>184150</xdr:rowOff>
        </xdr:to>
        <xdr:sp macro="" textlink="">
          <xdr:nvSpPr>
            <xdr:cNvPr id="4366" name="Check Box 270" hidden="1">
              <a:extLst>
                <a:ext uri="{63B3BB69-23CF-44E3-9099-C40C66FF867C}">
                  <a14:compatExt spid="_x0000_s4366"/>
                </a:ext>
                <a:ext uri="{FF2B5EF4-FFF2-40B4-BE49-F238E27FC236}">
                  <a16:creationId xmlns:a16="http://schemas.microsoft.com/office/drawing/2014/main" id="{00000000-0008-0000-0300-00000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14</xdr:row>
          <xdr:rowOff>184150</xdr:rowOff>
        </xdr:from>
        <xdr:to>
          <xdr:col>5</xdr:col>
          <xdr:colOff>342900</xdr:colOff>
          <xdr:row>15</xdr:row>
          <xdr:rowOff>184150</xdr:rowOff>
        </xdr:to>
        <xdr:sp macro="" textlink="">
          <xdr:nvSpPr>
            <xdr:cNvPr id="4367" name="Check Box 271" hidden="1">
              <a:extLst>
                <a:ext uri="{63B3BB69-23CF-44E3-9099-C40C66FF867C}">
                  <a14:compatExt spid="_x0000_s4367"/>
                </a:ext>
                <a:ext uri="{FF2B5EF4-FFF2-40B4-BE49-F238E27FC236}">
                  <a16:creationId xmlns:a16="http://schemas.microsoft.com/office/drawing/2014/main" id="{00000000-0008-0000-0300-00000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14</xdr:row>
          <xdr:rowOff>184150</xdr:rowOff>
        </xdr:from>
        <xdr:to>
          <xdr:col>5</xdr:col>
          <xdr:colOff>342900</xdr:colOff>
          <xdr:row>15</xdr:row>
          <xdr:rowOff>184150</xdr:rowOff>
        </xdr:to>
        <xdr:sp macro="" textlink="">
          <xdr:nvSpPr>
            <xdr:cNvPr id="4368" name="Check Box 272" hidden="1">
              <a:extLst>
                <a:ext uri="{63B3BB69-23CF-44E3-9099-C40C66FF867C}">
                  <a14:compatExt spid="_x0000_s4368"/>
                </a:ext>
                <a:ext uri="{FF2B5EF4-FFF2-40B4-BE49-F238E27FC236}">
                  <a16:creationId xmlns:a16="http://schemas.microsoft.com/office/drawing/2014/main" id="{00000000-0008-0000-0300-00001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15</xdr:row>
          <xdr:rowOff>184150</xdr:rowOff>
        </xdr:from>
        <xdr:to>
          <xdr:col>5</xdr:col>
          <xdr:colOff>342900</xdr:colOff>
          <xdr:row>16</xdr:row>
          <xdr:rowOff>184150</xdr:rowOff>
        </xdr:to>
        <xdr:sp macro="" textlink="">
          <xdr:nvSpPr>
            <xdr:cNvPr id="4369" name="Check Box 273" hidden="1">
              <a:extLst>
                <a:ext uri="{63B3BB69-23CF-44E3-9099-C40C66FF867C}">
                  <a14:compatExt spid="_x0000_s4369"/>
                </a:ext>
                <a:ext uri="{FF2B5EF4-FFF2-40B4-BE49-F238E27FC236}">
                  <a16:creationId xmlns:a16="http://schemas.microsoft.com/office/drawing/2014/main" id="{00000000-0008-0000-0300-00001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15</xdr:row>
          <xdr:rowOff>184150</xdr:rowOff>
        </xdr:from>
        <xdr:to>
          <xdr:col>5</xdr:col>
          <xdr:colOff>342900</xdr:colOff>
          <xdr:row>16</xdr:row>
          <xdr:rowOff>184150</xdr:rowOff>
        </xdr:to>
        <xdr:sp macro="" textlink="">
          <xdr:nvSpPr>
            <xdr:cNvPr id="4370" name="Check Box 274" hidden="1">
              <a:extLst>
                <a:ext uri="{63B3BB69-23CF-44E3-9099-C40C66FF867C}">
                  <a14:compatExt spid="_x0000_s4370"/>
                </a:ext>
                <a:ext uri="{FF2B5EF4-FFF2-40B4-BE49-F238E27FC236}">
                  <a16:creationId xmlns:a16="http://schemas.microsoft.com/office/drawing/2014/main" id="{00000000-0008-0000-0300-00001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16</xdr:row>
          <xdr:rowOff>184150</xdr:rowOff>
        </xdr:from>
        <xdr:to>
          <xdr:col>5</xdr:col>
          <xdr:colOff>342900</xdr:colOff>
          <xdr:row>17</xdr:row>
          <xdr:rowOff>184150</xdr:rowOff>
        </xdr:to>
        <xdr:sp macro="" textlink="">
          <xdr:nvSpPr>
            <xdr:cNvPr id="4371" name="Check Box 275" hidden="1">
              <a:extLst>
                <a:ext uri="{63B3BB69-23CF-44E3-9099-C40C66FF867C}">
                  <a14:compatExt spid="_x0000_s4371"/>
                </a:ext>
                <a:ext uri="{FF2B5EF4-FFF2-40B4-BE49-F238E27FC236}">
                  <a16:creationId xmlns:a16="http://schemas.microsoft.com/office/drawing/2014/main" id="{00000000-0008-0000-0300-00001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16</xdr:row>
          <xdr:rowOff>184150</xdr:rowOff>
        </xdr:from>
        <xdr:to>
          <xdr:col>5</xdr:col>
          <xdr:colOff>342900</xdr:colOff>
          <xdr:row>17</xdr:row>
          <xdr:rowOff>184150</xdr:rowOff>
        </xdr:to>
        <xdr:sp macro="" textlink="">
          <xdr:nvSpPr>
            <xdr:cNvPr id="4372" name="Check Box 276" hidden="1">
              <a:extLst>
                <a:ext uri="{63B3BB69-23CF-44E3-9099-C40C66FF867C}">
                  <a14:compatExt spid="_x0000_s4372"/>
                </a:ext>
                <a:ext uri="{FF2B5EF4-FFF2-40B4-BE49-F238E27FC236}">
                  <a16:creationId xmlns:a16="http://schemas.microsoft.com/office/drawing/2014/main" id="{00000000-0008-0000-0300-00001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17</xdr:row>
          <xdr:rowOff>184150</xdr:rowOff>
        </xdr:from>
        <xdr:to>
          <xdr:col>5</xdr:col>
          <xdr:colOff>342900</xdr:colOff>
          <xdr:row>18</xdr:row>
          <xdr:rowOff>184150</xdr:rowOff>
        </xdr:to>
        <xdr:sp macro="" textlink="">
          <xdr:nvSpPr>
            <xdr:cNvPr id="4373" name="Check Box 277" hidden="1">
              <a:extLst>
                <a:ext uri="{63B3BB69-23CF-44E3-9099-C40C66FF867C}">
                  <a14:compatExt spid="_x0000_s4373"/>
                </a:ext>
                <a:ext uri="{FF2B5EF4-FFF2-40B4-BE49-F238E27FC236}">
                  <a16:creationId xmlns:a16="http://schemas.microsoft.com/office/drawing/2014/main" id="{00000000-0008-0000-0300-00001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17</xdr:row>
          <xdr:rowOff>184150</xdr:rowOff>
        </xdr:from>
        <xdr:to>
          <xdr:col>5</xdr:col>
          <xdr:colOff>342900</xdr:colOff>
          <xdr:row>18</xdr:row>
          <xdr:rowOff>184150</xdr:rowOff>
        </xdr:to>
        <xdr:sp macro="" textlink="">
          <xdr:nvSpPr>
            <xdr:cNvPr id="4374" name="Check Box 278" hidden="1">
              <a:extLst>
                <a:ext uri="{63B3BB69-23CF-44E3-9099-C40C66FF867C}">
                  <a14:compatExt spid="_x0000_s4374"/>
                </a:ext>
                <a:ext uri="{FF2B5EF4-FFF2-40B4-BE49-F238E27FC236}">
                  <a16:creationId xmlns:a16="http://schemas.microsoft.com/office/drawing/2014/main" id="{00000000-0008-0000-0300-00001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184150</xdr:rowOff>
        </xdr:from>
        <xdr:to>
          <xdr:col>5</xdr:col>
          <xdr:colOff>342900</xdr:colOff>
          <xdr:row>19</xdr:row>
          <xdr:rowOff>184150</xdr:rowOff>
        </xdr:to>
        <xdr:sp macro="" textlink="">
          <xdr:nvSpPr>
            <xdr:cNvPr id="4375" name="Check Box 279" hidden="1">
              <a:extLst>
                <a:ext uri="{63B3BB69-23CF-44E3-9099-C40C66FF867C}">
                  <a14:compatExt spid="_x0000_s4375"/>
                </a:ext>
                <a:ext uri="{FF2B5EF4-FFF2-40B4-BE49-F238E27FC236}">
                  <a16:creationId xmlns:a16="http://schemas.microsoft.com/office/drawing/2014/main" id="{00000000-0008-0000-0300-00001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114300</xdr:colOff>
          <xdr:row>18</xdr:row>
          <xdr:rowOff>184150</xdr:rowOff>
        </xdr:from>
        <xdr:to>
          <xdr:col>5</xdr:col>
          <xdr:colOff>342900</xdr:colOff>
          <xdr:row>19</xdr:row>
          <xdr:rowOff>184150</xdr:rowOff>
        </xdr:to>
        <xdr:sp macro="" textlink="">
          <xdr:nvSpPr>
            <xdr:cNvPr id="4376" name="Check Box 280" hidden="1">
              <a:extLst>
                <a:ext uri="{63B3BB69-23CF-44E3-9099-C40C66FF867C}">
                  <a14:compatExt spid="_x0000_s4376"/>
                </a:ext>
                <a:ext uri="{FF2B5EF4-FFF2-40B4-BE49-F238E27FC236}">
                  <a16:creationId xmlns:a16="http://schemas.microsoft.com/office/drawing/2014/main" id="{00000000-0008-0000-0300-00001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2</xdr:row>
          <xdr:rowOff>184150</xdr:rowOff>
        </xdr:from>
        <xdr:to>
          <xdr:col>7</xdr:col>
          <xdr:colOff>342900</xdr:colOff>
          <xdr:row>3</xdr:row>
          <xdr:rowOff>184150</xdr:rowOff>
        </xdr:to>
        <xdr:sp macro="" textlink="">
          <xdr:nvSpPr>
            <xdr:cNvPr id="4377" name="Check Box 281" hidden="1">
              <a:extLst>
                <a:ext uri="{63B3BB69-23CF-44E3-9099-C40C66FF867C}">
                  <a14:compatExt spid="_x0000_s4377"/>
                </a:ext>
                <a:ext uri="{FF2B5EF4-FFF2-40B4-BE49-F238E27FC236}">
                  <a16:creationId xmlns:a16="http://schemas.microsoft.com/office/drawing/2014/main" id="{00000000-0008-0000-0300-00001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3</xdr:row>
          <xdr:rowOff>184150</xdr:rowOff>
        </xdr:from>
        <xdr:to>
          <xdr:col>7</xdr:col>
          <xdr:colOff>342900</xdr:colOff>
          <xdr:row>4</xdr:row>
          <xdr:rowOff>184150</xdr:rowOff>
        </xdr:to>
        <xdr:sp macro="" textlink="">
          <xdr:nvSpPr>
            <xdr:cNvPr id="4378" name="Check Box 282" hidden="1">
              <a:extLst>
                <a:ext uri="{63B3BB69-23CF-44E3-9099-C40C66FF867C}">
                  <a14:compatExt spid="_x0000_s4378"/>
                </a:ext>
                <a:ext uri="{FF2B5EF4-FFF2-40B4-BE49-F238E27FC236}">
                  <a16:creationId xmlns:a16="http://schemas.microsoft.com/office/drawing/2014/main" id="{00000000-0008-0000-0300-00001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4</xdr:row>
          <xdr:rowOff>184150</xdr:rowOff>
        </xdr:from>
        <xdr:to>
          <xdr:col>7</xdr:col>
          <xdr:colOff>342900</xdr:colOff>
          <xdr:row>5</xdr:row>
          <xdr:rowOff>184150</xdr:rowOff>
        </xdr:to>
        <xdr:sp macro="" textlink="">
          <xdr:nvSpPr>
            <xdr:cNvPr id="4379" name="Check Box 283" hidden="1">
              <a:extLst>
                <a:ext uri="{63B3BB69-23CF-44E3-9099-C40C66FF867C}">
                  <a14:compatExt spid="_x0000_s4379"/>
                </a:ext>
                <a:ext uri="{FF2B5EF4-FFF2-40B4-BE49-F238E27FC236}">
                  <a16:creationId xmlns:a16="http://schemas.microsoft.com/office/drawing/2014/main" id="{00000000-0008-0000-0300-00001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184150</xdr:rowOff>
        </xdr:from>
        <xdr:to>
          <xdr:col>7</xdr:col>
          <xdr:colOff>342900</xdr:colOff>
          <xdr:row>6</xdr:row>
          <xdr:rowOff>184150</xdr:rowOff>
        </xdr:to>
        <xdr:sp macro="" textlink="">
          <xdr:nvSpPr>
            <xdr:cNvPr id="4380" name="Check Box 284" hidden="1">
              <a:extLst>
                <a:ext uri="{63B3BB69-23CF-44E3-9099-C40C66FF867C}">
                  <a14:compatExt spid="_x0000_s4380"/>
                </a:ext>
                <a:ext uri="{FF2B5EF4-FFF2-40B4-BE49-F238E27FC236}">
                  <a16:creationId xmlns:a16="http://schemas.microsoft.com/office/drawing/2014/main" id="{00000000-0008-0000-0300-00001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5</xdr:row>
          <xdr:rowOff>184150</xdr:rowOff>
        </xdr:from>
        <xdr:to>
          <xdr:col>7</xdr:col>
          <xdr:colOff>342900</xdr:colOff>
          <xdr:row>6</xdr:row>
          <xdr:rowOff>184150</xdr:rowOff>
        </xdr:to>
        <xdr:sp macro="" textlink="">
          <xdr:nvSpPr>
            <xdr:cNvPr id="4381" name="Check Box 285" hidden="1">
              <a:extLst>
                <a:ext uri="{63B3BB69-23CF-44E3-9099-C40C66FF867C}">
                  <a14:compatExt spid="_x0000_s4381"/>
                </a:ext>
                <a:ext uri="{FF2B5EF4-FFF2-40B4-BE49-F238E27FC236}">
                  <a16:creationId xmlns:a16="http://schemas.microsoft.com/office/drawing/2014/main" id="{00000000-0008-0000-0300-00001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184150</xdr:rowOff>
        </xdr:from>
        <xdr:to>
          <xdr:col>7</xdr:col>
          <xdr:colOff>342900</xdr:colOff>
          <xdr:row>7</xdr:row>
          <xdr:rowOff>184150</xdr:rowOff>
        </xdr:to>
        <xdr:sp macro="" textlink="">
          <xdr:nvSpPr>
            <xdr:cNvPr id="4382" name="Check Box 286" hidden="1">
              <a:extLst>
                <a:ext uri="{63B3BB69-23CF-44E3-9099-C40C66FF867C}">
                  <a14:compatExt spid="_x0000_s4382"/>
                </a:ext>
                <a:ext uri="{FF2B5EF4-FFF2-40B4-BE49-F238E27FC236}">
                  <a16:creationId xmlns:a16="http://schemas.microsoft.com/office/drawing/2014/main" id="{00000000-0008-0000-0300-00001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6</xdr:row>
          <xdr:rowOff>184150</xdr:rowOff>
        </xdr:from>
        <xdr:to>
          <xdr:col>7</xdr:col>
          <xdr:colOff>342900</xdr:colOff>
          <xdr:row>7</xdr:row>
          <xdr:rowOff>184150</xdr:rowOff>
        </xdr:to>
        <xdr:sp macro="" textlink="">
          <xdr:nvSpPr>
            <xdr:cNvPr id="4383" name="Check Box 287" hidden="1">
              <a:extLst>
                <a:ext uri="{63B3BB69-23CF-44E3-9099-C40C66FF867C}">
                  <a14:compatExt spid="_x0000_s4383"/>
                </a:ext>
                <a:ext uri="{FF2B5EF4-FFF2-40B4-BE49-F238E27FC236}">
                  <a16:creationId xmlns:a16="http://schemas.microsoft.com/office/drawing/2014/main" id="{00000000-0008-0000-0300-00001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184150</xdr:rowOff>
        </xdr:from>
        <xdr:to>
          <xdr:col>7</xdr:col>
          <xdr:colOff>342900</xdr:colOff>
          <xdr:row>8</xdr:row>
          <xdr:rowOff>184150</xdr:rowOff>
        </xdr:to>
        <xdr:sp macro="" textlink="">
          <xdr:nvSpPr>
            <xdr:cNvPr id="4384" name="Check Box 288" hidden="1">
              <a:extLst>
                <a:ext uri="{63B3BB69-23CF-44E3-9099-C40C66FF867C}">
                  <a14:compatExt spid="_x0000_s4384"/>
                </a:ext>
                <a:ext uri="{FF2B5EF4-FFF2-40B4-BE49-F238E27FC236}">
                  <a16:creationId xmlns:a16="http://schemas.microsoft.com/office/drawing/2014/main" id="{00000000-0008-0000-0300-00002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7</xdr:row>
          <xdr:rowOff>184150</xdr:rowOff>
        </xdr:from>
        <xdr:to>
          <xdr:col>7</xdr:col>
          <xdr:colOff>342900</xdr:colOff>
          <xdr:row>8</xdr:row>
          <xdr:rowOff>184150</xdr:rowOff>
        </xdr:to>
        <xdr:sp macro="" textlink="">
          <xdr:nvSpPr>
            <xdr:cNvPr id="4385" name="Check Box 289" hidden="1">
              <a:extLst>
                <a:ext uri="{63B3BB69-23CF-44E3-9099-C40C66FF867C}">
                  <a14:compatExt spid="_x0000_s4385"/>
                </a:ext>
                <a:ext uri="{FF2B5EF4-FFF2-40B4-BE49-F238E27FC236}">
                  <a16:creationId xmlns:a16="http://schemas.microsoft.com/office/drawing/2014/main" id="{00000000-0008-0000-0300-00002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184150</xdr:rowOff>
        </xdr:from>
        <xdr:to>
          <xdr:col>7</xdr:col>
          <xdr:colOff>342900</xdr:colOff>
          <xdr:row>9</xdr:row>
          <xdr:rowOff>184150</xdr:rowOff>
        </xdr:to>
        <xdr:sp macro="" textlink="">
          <xdr:nvSpPr>
            <xdr:cNvPr id="4386" name="Check Box 290" hidden="1">
              <a:extLst>
                <a:ext uri="{63B3BB69-23CF-44E3-9099-C40C66FF867C}">
                  <a14:compatExt spid="_x0000_s4386"/>
                </a:ext>
                <a:ext uri="{FF2B5EF4-FFF2-40B4-BE49-F238E27FC236}">
                  <a16:creationId xmlns:a16="http://schemas.microsoft.com/office/drawing/2014/main" id="{00000000-0008-0000-0300-00002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8</xdr:row>
          <xdr:rowOff>184150</xdr:rowOff>
        </xdr:from>
        <xdr:to>
          <xdr:col>7</xdr:col>
          <xdr:colOff>342900</xdr:colOff>
          <xdr:row>9</xdr:row>
          <xdr:rowOff>184150</xdr:rowOff>
        </xdr:to>
        <xdr:sp macro="" textlink="">
          <xdr:nvSpPr>
            <xdr:cNvPr id="4387" name="Check Box 291" hidden="1">
              <a:extLst>
                <a:ext uri="{63B3BB69-23CF-44E3-9099-C40C66FF867C}">
                  <a14:compatExt spid="_x0000_s4387"/>
                </a:ext>
                <a:ext uri="{FF2B5EF4-FFF2-40B4-BE49-F238E27FC236}">
                  <a16:creationId xmlns:a16="http://schemas.microsoft.com/office/drawing/2014/main" id="{00000000-0008-0000-0300-00002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184150</xdr:rowOff>
        </xdr:from>
        <xdr:to>
          <xdr:col>7</xdr:col>
          <xdr:colOff>342900</xdr:colOff>
          <xdr:row>10</xdr:row>
          <xdr:rowOff>184150</xdr:rowOff>
        </xdr:to>
        <xdr:sp macro="" textlink="">
          <xdr:nvSpPr>
            <xdr:cNvPr id="4388" name="Check Box 292" hidden="1">
              <a:extLst>
                <a:ext uri="{63B3BB69-23CF-44E3-9099-C40C66FF867C}">
                  <a14:compatExt spid="_x0000_s4388"/>
                </a:ext>
                <a:ext uri="{FF2B5EF4-FFF2-40B4-BE49-F238E27FC236}">
                  <a16:creationId xmlns:a16="http://schemas.microsoft.com/office/drawing/2014/main" id="{00000000-0008-0000-0300-00002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9</xdr:row>
          <xdr:rowOff>184150</xdr:rowOff>
        </xdr:from>
        <xdr:to>
          <xdr:col>7</xdr:col>
          <xdr:colOff>342900</xdr:colOff>
          <xdr:row>10</xdr:row>
          <xdr:rowOff>184150</xdr:rowOff>
        </xdr:to>
        <xdr:sp macro="" textlink="">
          <xdr:nvSpPr>
            <xdr:cNvPr id="4389" name="Check Box 293" hidden="1">
              <a:extLst>
                <a:ext uri="{63B3BB69-23CF-44E3-9099-C40C66FF867C}">
                  <a14:compatExt spid="_x0000_s4389"/>
                </a:ext>
                <a:ext uri="{FF2B5EF4-FFF2-40B4-BE49-F238E27FC236}">
                  <a16:creationId xmlns:a16="http://schemas.microsoft.com/office/drawing/2014/main" id="{00000000-0008-0000-0300-00002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10</xdr:row>
          <xdr:rowOff>184150</xdr:rowOff>
        </xdr:from>
        <xdr:to>
          <xdr:col>7</xdr:col>
          <xdr:colOff>342900</xdr:colOff>
          <xdr:row>11</xdr:row>
          <xdr:rowOff>184150</xdr:rowOff>
        </xdr:to>
        <xdr:sp macro="" textlink="">
          <xdr:nvSpPr>
            <xdr:cNvPr id="4390" name="Check Box 294" hidden="1">
              <a:extLst>
                <a:ext uri="{63B3BB69-23CF-44E3-9099-C40C66FF867C}">
                  <a14:compatExt spid="_x0000_s4390"/>
                </a:ext>
                <a:ext uri="{FF2B5EF4-FFF2-40B4-BE49-F238E27FC236}">
                  <a16:creationId xmlns:a16="http://schemas.microsoft.com/office/drawing/2014/main" id="{00000000-0008-0000-0300-00002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10</xdr:row>
          <xdr:rowOff>184150</xdr:rowOff>
        </xdr:from>
        <xdr:to>
          <xdr:col>7</xdr:col>
          <xdr:colOff>342900</xdr:colOff>
          <xdr:row>11</xdr:row>
          <xdr:rowOff>184150</xdr:rowOff>
        </xdr:to>
        <xdr:sp macro="" textlink="">
          <xdr:nvSpPr>
            <xdr:cNvPr id="4391" name="Check Box 295" hidden="1">
              <a:extLst>
                <a:ext uri="{63B3BB69-23CF-44E3-9099-C40C66FF867C}">
                  <a14:compatExt spid="_x0000_s4391"/>
                </a:ext>
                <a:ext uri="{FF2B5EF4-FFF2-40B4-BE49-F238E27FC236}">
                  <a16:creationId xmlns:a16="http://schemas.microsoft.com/office/drawing/2014/main" id="{00000000-0008-0000-0300-00002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11</xdr:row>
          <xdr:rowOff>184150</xdr:rowOff>
        </xdr:from>
        <xdr:to>
          <xdr:col>7</xdr:col>
          <xdr:colOff>342900</xdr:colOff>
          <xdr:row>12</xdr:row>
          <xdr:rowOff>184150</xdr:rowOff>
        </xdr:to>
        <xdr:sp macro="" textlink="">
          <xdr:nvSpPr>
            <xdr:cNvPr id="4392" name="Check Box 296" hidden="1">
              <a:extLst>
                <a:ext uri="{63B3BB69-23CF-44E3-9099-C40C66FF867C}">
                  <a14:compatExt spid="_x0000_s4392"/>
                </a:ext>
                <a:ext uri="{FF2B5EF4-FFF2-40B4-BE49-F238E27FC236}">
                  <a16:creationId xmlns:a16="http://schemas.microsoft.com/office/drawing/2014/main" id="{00000000-0008-0000-0300-00002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11</xdr:row>
          <xdr:rowOff>184150</xdr:rowOff>
        </xdr:from>
        <xdr:to>
          <xdr:col>7</xdr:col>
          <xdr:colOff>342900</xdr:colOff>
          <xdr:row>12</xdr:row>
          <xdr:rowOff>184150</xdr:rowOff>
        </xdr:to>
        <xdr:sp macro="" textlink="">
          <xdr:nvSpPr>
            <xdr:cNvPr id="4393" name="Check Box 297" hidden="1">
              <a:extLst>
                <a:ext uri="{63B3BB69-23CF-44E3-9099-C40C66FF867C}">
                  <a14:compatExt spid="_x0000_s4393"/>
                </a:ext>
                <a:ext uri="{FF2B5EF4-FFF2-40B4-BE49-F238E27FC236}">
                  <a16:creationId xmlns:a16="http://schemas.microsoft.com/office/drawing/2014/main" id="{00000000-0008-0000-0300-00002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12</xdr:row>
          <xdr:rowOff>184150</xdr:rowOff>
        </xdr:from>
        <xdr:to>
          <xdr:col>7</xdr:col>
          <xdr:colOff>342900</xdr:colOff>
          <xdr:row>13</xdr:row>
          <xdr:rowOff>184150</xdr:rowOff>
        </xdr:to>
        <xdr:sp macro="" textlink="">
          <xdr:nvSpPr>
            <xdr:cNvPr id="4394" name="Check Box 298" hidden="1">
              <a:extLst>
                <a:ext uri="{63B3BB69-23CF-44E3-9099-C40C66FF867C}">
                  <a14:compatExt spid="_x0000_s4394"/>
                </a:ext>
                <a:ext uri="{FF2B5EF4-FFF2-40B4-BE49-F238E27FC236}">
                  <a16:creationId xmlns:a16="http://schemas.microsoft.com/office/drawing/2014/main" id="{00000000-0008-0000-0300-00002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12</xdr:row>
          <xdr:rowOff>184150</xdr:rowOff>
        </xdr:from>
        <xdr:to>
          <xdr:col>7</xdr:col>
          <xdr:colOff>342900</xdr:colOff>
          <xdr:row>13</xdr:row>
          <xdr:rowOff>184150</xdr:rowOff>
        </xdr:to>
        <xdr:sp macro="" textlink="">
          <xdr:nvSpPr>
            <xdr:cNvPr id="4395" name="Check Box 299" hidden="1">
              <a:extLst>
                <a:ext uri="{63B3BB69-23CF-44E3-9099-C40C66FF867C}">
                  <a14:compatExt spid="_x0000_s4395"/>
                </a:ext>
                <a:ext uri="{FF2B5EF4-FFF2-40B4-BE49-F238E27FC236}">
                  <a16:creationId xmlns:a16="http://schemas.microsoft.com/office/drawing/2014/main" id="{00000000-0008-0000-0300-00002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13</xdr:row>
          <xdr:rowOff>184150</xdr:rowOff>
        </xdr:from>
        <xdr:to>
          <xdr:col>7</xdr:col>
          <xdr:colOff>342900</xdr:colOff>
          <xdr:row>14</xdr:row>
          <xdr:rowOff>184150</xdr:rowOff>
        </xdr:to>
        <xdr:sp macro="" textlink="">
          <xdr:nvSpPr>
            <xdr:cNvPr id="4396" name="Check Box 300" hidden="1">
              <a:extLst>
                <a:ext uri="{63B3BB69-23CF-44E3-9099-C40C66FF867C}">
                  <a14:compatExt spid="_x0000_s4396"/>
                </a:ext>
                <a:ext uri="{FF2B5EF4-FFF2-40B4-BE49-F238E27FC236}">
                  <a16:creationId xmlns:a16="http://schemas.microsoft.com/office/drawing/2014/main" id="{00000000-0008-0000-0300-00002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13</xdr:row>
          <xdr:rowOff>184150</xdr:rowOff>
        </xdr:from>
        <xdr:to>
          <xdr:col>7</xdr:col>
          <xdr:colOff>342900</xdr:colOff>
          <xdr:row>14</xdr:row>
          <xdr:rowOff>184150</xdr:rowOff>
        </xdr:to>
        <xdr:sp macro="" textlink="">
          <xdr:nvSpPr>
            <xdr:cNvPr id="4397" name="Check Box 301" hidden="1">
              <a:extLst>
                <a:ext uri="{63B3BB69-23CF-44E3-9099-C40C66FF867C}">
                  <a14:compatExt spid="_x0000_s4397"/>
                </a:ext>
                <a:ext uri="{FF2B5EF4-FFF2-40B4-BE49-F238E27FC236}">
                  <a16:creationId xmlns:a16="http://schemas.microsoft.com/office/drawing/2014/main" id="{00000000-0008-0000-0300-00002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14</xdr:row>
          <xdr:rowOff>184150</xdr:rowOff>
        </xdr:from>
        <xdr:to>
          <xdr:col>7</xdr:col>
          <xdr:colOff>342900</xdr:colOff>
          <xdr:row>15</xdr:row>
          <xdr:rowOff>184150</xdr:rowOff>
        </xdr:to>
        <xdr:sp macro="" textlink="">
          <xdr:nvSpPr>
            <xdr:cNvPr id="4398" name="Check Box 302" hidden="1">
              <a:extLst>
                <a:ext uri="{63B3BB69-23CF-44E3-9099-C40C66FF867C}">
                  <a14:compatExt spid="_x0000_s4398"/>
                </a:ext>
                <a:ext uri="{FF2B5EF4-FFF2-40B4-BE49-F238E27FC236}">
                  <a16:creationId xmlns:a16="http://schemas.microsoft.com/office/drawing/2014/main" id="{00000000-0008-0000-0300-00002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14</xdr:row>
          <xdr:rowOff>184150</xdr:rowOff>
        </xdr:from>
        <xdr:to>
          <xdr:col>7</xdr:col>
          <xdr:colOff>342900</xdr:colOff>
          <xdr:row>15</xdr:row>
          <xdr:rowOff>184150</xdr:rowOff>
        </xdr:to>
        <xdr:sp macro="" textlink="">
          <xdr:nvSpPr>
            <xdr:cNvPr id="4399" name="Check Box 303" hidden="1">
              <a:extLst>
                <a:ext uri="{63B3BB69-23CF-44E3-9099-C40C66FF867C}">
                  <a14:compatExt spid="_x0000_s4399"/>
                </a:ext>
                <a:ext uri="{FF2B5EF4-FFF2-40B4-BE49-F238E27FC236}">
                  <a16:creationId xmlns:a16="http://schemas.microsoft.com/office/drawing/2014/main" id="{00000000-0008-0000-0300-00002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15</xdr:row>
          <xdr:rowOff>184150</xdr:rowOff>
        </xdr:from>
        <xdr:to>
          <xdr:col>7</xdr:col>
          <xdr:colOff>342900</xdr:colOff>
          <xdr:row>16</xdr:row>
          <xdr:rowOff>184150</xdr:rowOff>
        </xdr:to>
        <xdr:sp macro="" textlink="">
          <xdr:nvSpPr>
            <xdr:cNvPr id="4400" name="Check Box 304" hidden="1">
              <a:extLst>
                <a:ext uri="{63B3BB69-23CF-44E3-9099-C40C66FF867C}">
                  <a14:compatExt spid="_x0000_s4400"/>
                </a:ext>
                <a:ext uri="{FF2B5EF4-FFF2-40B4-BE49-F238E27FC236}">
                  <a16:creationId xmlns:a16="http://schemas.microsoft.com/office/drawing/2014/main" id="{00000000-0008-0000-0300-00003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15</xdr:row>
          <xdr:rowOff>184150</xdr:rowOff>
        </xdr:from>
        <xdr:to>
          <xdr:col>7</xdr:col>
          <xdr:colOff>342900</xdr:colOff>
          <xdr:row>16</xdr:row>
          <xdr:rowOff>184150</xdr:rowOff>
        </xdr:to>
        <xdr:sp macro="" textlink="">
          <xdr:nvSpPr>
            <xdr:cNvPr id="4401" name="Check Box 305" hidden="1">
              <a:extLst>
                <a:ext uri="{63B3BB69-23CF-44E3-9099-C40C66FF867C}">
                  <a14:compatExt spid="_x0000_s4401"/>
                </a:ext>
                <a:ext uri="{FF2B5EF4-FFF2-40B4-BE49-F238E27FC236}">
                  <a16:creationId xmlns:a16="http://schemas.microsoft.com/office/drawing/2014/main" id="{00000000-0008-0000-0300-00003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16</xdr:row>
          <xdr:rowOff>184150</xdr:rowOff>
        </xdr:from>
        <xdr:to>
          <xdr:col>7</xdr:col>
          <xdr:colOff>342900</xdr:colOff>
          <xdr:row>17</xdr:row>
          <xdr:rowOff>184150</xdr:rowOff>
        </xdr:to>
        <xdr:sp macro="" textlink="">
          <xdr:nvSpPr>
            <xdr:cNvPr id="4402" name="Check Box 306" hidden="1">
              <a:extLst>
                <a:ext uri="{63B3BB69-23CF-44E3-9099-C40C66FF867C}">
                  <a14:compatExt spid="_x0000_s4402"/>
                </a:ext>
                <a:ext uri="{FF2B5EF4-FFF2-40B4-BE49-F238E27FC236}">
                  <a16:creationId xmlns:a16="http://schemas.microsoft.com/office/drawing/2014/main" id="{00000000-0008-0000-0300-00003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16</xdr:row>
          <xdr:rowOff>184150</xdr:rowOff>
        </xdr:from>
        <xdr:to>
          <xdr:col>7</xdr:col>
          <xdr:colOff>342900</xdr:colOff>
          <xdr:row>17</xdr:row>
          <xdr:rowOff>184150</xdr:rowOff>
        </xdr:to>
        <xdr:sp macro="" textlink="">
          <xdr:nvSpPr>
            <xdr:cNvPr id="4403" name="Check Box 307" hidden="1">
              <a:extLst>
                <a:ext uri="{63B3BB69-23CF-44E3-9099-C40C66FF867C}">
                  <a14:compatExt spid="_x0000_s4403"/>
                </a:ext>
                <a:ext uri="{FF2B5EF4-FFF2-40B4-BE49-F238E27FC236}">
                  <a16:creationId xmlns:a16="http://schemas.microsoft.com/office/drawing/2014/main" id="{00000000-0008-0000-0300-00003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17</xdr:row>
          <xdr:rowOff>184150</xdr:rowOff>
        </xdr:from>
        <xdr:to>
          <xdr:col>7</xdr:col>
          <xdr:colOff>342900</xdr:colOff>
          <xdr:row>18</xdr:row>
          <xdr:rowOff>184150</xdr:rowOff>
        </xdr:to>
        <xdr:sp macro="" textlink="">
          <xdr:nvSpPr>
            <xdr:cNvPr id="4404" name="Check Box 308" hidden="1">
              <a:extLst>
                <a:ext uri="{63B3BB69-23CF-44E3-9099-C40C66FF867C}">
                  <a14:compatExt spid="_x0000_s4404"/>
                </a:ext>
                <a:ext uri="{FF2B5EF4-FFF2-40B4-BE49-F238E27FC236}">
                  <a16:creationId xmlns:a16="http://schemas.microsoft.com/office/drawing/2014/main" id="{00000000-0008-0000-0300-00003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17</xdr:row>
          <xdr:rowOff>184150</xdr:rowOff>
        </xdr:from>
        <xdr:to>
          <xdr:col>7</xdr:col>
          <xdr:colOff>342900</xdr:colOff>
          <xdr:row>18</xdr:row>
          <xdr:rowOff>184150</xdr:rowOff>
        </xdr:to>
        <xdr:sp macro="" textlink="">
          <xdr:nvSpPr>
            <xdr:cNvPr id="4405" name="Check Box 309" hidden="1">
              <a:extLst>
                <a:ext uri="{63B3BB69-23CF-44E3-9099-C40C66FF867C}">
                  <a14:compatExt spid="_x0000_s4405"/>
                </a:ext>
                <a:ext uri="{FF2B5EF4-FFF2-40B4-BE49-F238E27FC236}">
                  <a16:creationId xmlns:a16="http://schemas.microsoft.com/office/drawing/2014/main" id="{00000000-0008-0000-0300-00003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184150</xdr:rowOff>
        </xdr:from>
        <xdr:to>
          <xdr:col>7</xdr:col>
          <xdr:colOff>342900</xdr:colOff>
          <xdr:row>19</xdr:row>
          <xdr:rowOff>184150</xdr:rowOff>
        </xdr:to>
        <xdr:sp macro="" textlink="">
          <xdr:nvSpPr>
            <xdr:cNvPr id="4406" name="Check Box 310" hidden="1">
              <a:extLst>
                <a:ext uri="{63B3BB69-23CF-44E3-9099-C40C66FF867C}">
                  <a14:compatExt spid="_x0000_s4406"/>
                </a:ext>
                <a:ext uri="{FF2B5EF4-FFF2-40B4-BE49-F238E27FC236}">
                  <a16:creationId xmlns:a16="http://schemas.microsoft.com/office/drawing/2014/main" id="{00000000-0008-0000-0300-00003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114300</xdr:colOff>
          <xdr:row>18</xdr:row>
          <xdr:rowOff>184150</xdr:rowOff>
        </xdr:from>
        <xdr:to>
          <xdr:col>7</xdr:col>
          <xdr:colOff>342900</xdr:colOff>
          <xdr:row>19</xdr:row>
          <xdr:rowOff>184150</xdr:rowOff>
        </xdr:to>
        <xdr:sp macro="" textlink="">
          <xdr:nvSpPr>
            <xdr:cNvPr id="4407" name="Check Box 311" hidden="1">
              <a:extLst>
                <a:ext uri="{63B3BB69-23CF-44E3-9099-C40C66FF867C}">
                  <a14:compatExt spid="_x0000_s4407"/>
                </a:ext>
                <a:ext uri="{FF2B5EF4-FFF2-40B4-BE49-F238E27FC236}">
                  <a16:creationId xmlns:a16="http://schemas.microsoft.com/office/drawing/2014/main" id="{00000000-0008-0000-0300-00003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2</xdr:row>
          <xdr:rowOff>184150</xdr:rowOff>
        </xdr:from>
        <xdr:to>
          <xdr:col>9</xdr:col>
          <xdr:colOff>342900</xdr:colOff>
          <xdr:row>3</xdr:row>
          <xdr:rowOff>184150</xdr:rowOff>
        </xdr:to>
        <xdr:sp macro="" textlink="">
          <xdr:nvSpPr>
            <xdr:cNvPr id="4408" name="Check Box 312" hidden="1">
              <a:extLst>
                <a:ext uri="{63B3BB69-23CF-44E3-9099-C40C66FF867C}">
                  <a14:compatExt spid="_x0000_s4408"/>
                </a:ext>
                <a:ext uri="{FF2B5EF4-FFF2-40B4-BE49-F238E27FC236}">
                  <a16:creationId xmlns:a16="http://schemas.microsoft.com/office/drawing/2014/main" id="{00000000-0008-0000-0300-00003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3</xdr:row>
          <xdr:rowOff>184150</xdr:rowOff>
        </xdr:from>
        <xdr:to>
          <xdr:col>9</xdr:col>
          <xdr:colOff>342900</xdr:colOff>
          <xdr:row>4</xdr:row>
          <xdr:rowOff>184150</xdr:rowOff>
        </xdr:to>
        <xdr:sp macro="" textlink="">
          <xdr:nvSpPr>
            <xdr:cNvPr id="4409" name="Check Box 313" hidden="1">
              <a:extLst>
                <a:ext uri="{63B3BB69-23CF-44E3-9099-C40C66FF867C}">
                  <a14:compatExt spid="_x0000_s4409"/>
                </a:ext>
                <a:ext uri="{FF2B5EF4-FFF2-40B4-BE49-F238E27FC236}">
                  <a16:creationId xmlns:a16="http://schemas.microsoft.com/office/drawing/2014/main" id="{00000000-0008-0000-0300-00003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4</xdr:row>
          <xdr:rowOff>184150</xdr:rowOff>
        </xdr:from>
        <xdr:to>
          <xdr:col>9</xdr:col>
          <xdr:colOff>342900</xdr:colOff>
          <xdr:row>5</xdr:row>
          <xdr:rowOff>184150</xdr:rowOff>
        </xdr:to>
        <xdr:sp macro="" textlink="">
          <xdr:nvSpPr>
            <xdr:cNvPr id="4410" name="Check Box 314" hidden="1">
              <a:extLst>
                <a:ext uri="{63B3BB69-23CF-44E3-9099-C40C66FF867C}">
                  <a14:compatExt spid="_x0000_s4410"/>
                </a:ext>
                <a:ext uri="{FF2B5EF4-FFF2-40B4-BE49-F238E27FC236}">
                  <a16:creationId xmlns:a16="http://schemas.microsoft.com/office/drawing/2014/main" id="{00000000-0008-0000-0300-00003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xdr:row>
          <xdr:rowOff>184150</xdr:rowOff>
        </xdr:from>
        <xdr:to>
          <xdr:col>9</xdr:col>
          <xdr:colOff>342900</xdr:colOff>
          <xdr:row>6</xdr:row>
          <xdr:rowOff>184150</xdr:rowOff>
        </xdr:to>
        <xdr:sp macro="" textlink="">
          <xdr:nvSpPr>
            <xdr:cNvPr id="4411" name="Check Box 315" hidden="1">
              <a:extLst>
                <a:ext uri="{63B3BB69-23CF-44E3-9099-C40C66FF867C}">
                  <a14:compatExt spid="_x0000_s4411"/>
                </a:ext>
                <a:ext uri="{FF2B5EF4-FFF2-40B4-BE49-F238E27FC236}">
                  <a16:creationId xmlns:a16="http://schemas.microsoft.com/office/drawing/2014/main" id="{00000000-0008-0000-0300-00003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5</xdr:row>
          <xdr:rowOff>184150</xdr:rowOff>
        </xdr:from>
        <xdr:to>
          <xdr:col>9</xdr:col>
          <xdr:colOff>342900</xdr:colOff>
          <xdr:row>6</xdr:row>
          <xdr:rowOff>184150</xdr:rowOff>
        </xdr:to>
        <xdr:sp macro="" textlink="">
          <xdr:nvSpPr>
            <xdr:cNvPr id="4412" name="Check Box 316" hidden="1">
              <a:extLst>
                <a:ext uri="{63B3BB69-23CF-44E3-9099-C40C66FF867C}">
                  <a14:compatExt spid="_x0000_s4412"/>
                </a:ext>
                <a:ext uri="{FF2B5EF4-FFF2-40B4-BE49-F238E27FC236}">
                  <a16:creationId xmlns:a16="http://schemas.microsoft.com/office/drawing/2014/main" id="{00000000-0008-0000-0300-00003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6</xdr:row>
          <xdr:rowOff>184150</xdr:rowOff>
        </xdr:from>
        <xdr:to>
          <xdr:col>9</xdr:col>
          <xdr:colOff>342900</xdr:colOff>
          <xdr:row>7</xdr:row>
          <xdr:rowOff>184150</xdr:rowOff>
        </xdr:to>
        <xdr:sp macro="" textlink="">
          <xdr:nvSpPr>
            <xdr:cNvPr id="4413" name="Check Box 317" hidden="1">
              <a:extLst>
                <a:ext uri="{63B3BB69-23CF-44E3-9099-C40C66FF867C}">
                  <a14:compatExt spid="_x0000_s4413"/>
                </a:ext>
                <a:ext uri="{FF2B5EF4-FFF2-40B4-BE49-F238E27FC236}">
                  <a16:creationId xmlns:a16="http://schemas.microsoft.com/office/drawing/2014/main" id="{00000000-0008-0000-0300-00003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6</xdr:row>
          <xdr:rowOff>184150</xdr:rowOff>
        </xdr:from>
        <xdr:to>
          <xdr:col>9</xdr:col>
          <xdr:colOff>342900</xdr:colOff>
          <xdr:row>7</xdr:row>
          <xdr:rowOff>184150</xdr:rowOff>
        </xdr:to>
        <xdr:sp macro="" textlink="">
          <xdr:nvSpPr>
            <xdr:cNvPr id="4414" name="Check Box 318" hidden="1">
              <a:extLst>
                <a:ext uri="{63B3BB69-23CF-44E3-9099-C40C66FF867C}">
                  <a14:compatExt spid="_x0000_s4414"/>
                </a:ext>
                <a:ext uri="{FF2B5EF4-FFF2-40B4-BE49-F238E27FC236}">
                  <a16:creationId xmlns:a16="http://schemas.microsoft.com/office/drawing/2014/main" id="{00000000-0008-0000-0300-00003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7</xdr:row>
          <xdr:rowOff>184150</xdr:rowOff>
        </xdr:from>
        <xdr:to>
          <xdr:col>9</xdr:col>
          <xdr:colOff>342900</xdr:colOff>
          <xdr:row>8</xdr:row>
          <xdr:rowOff>184150</xdr:rowOff>
        </xdr:to>
        <xdr:sp macro="" textlink="">
          <xdr:nvSpPr>
            <xdr:cNvPr id="4415" name="Check Box 319" hidden="1">
              <a:extLst>
                <a:ext uri="{63B3BB69-23CF-44E3-9099-C40C66FF867C}">
                  <a14:compatExt spid="_x0000_s4415"/>
                </a:ext>
                <a:ext uri="{FF2B5EF4-FFF2-40B4-BE49-F238E27FC236}">
                  <a16:creationId xmlns:a16="http://schemas.microsoft.com/office/drawing/2014/main" id="{00000000-0008-0000-0300-00003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7</xdr:row>
          <xdr:rowOff>184150</xdr:rowOff>
        </xdr:from>
        <xdr:to>
          <xdr:col>9</xdr:col>
          <xdr:colOff>342900</xdr:colOff>
          <xdr:row>8</xdr:row>
          <xdr:rowOff>184150</xdr:rowOff>
        </xdr:to>
        <xdr:sp macro="" textlink="">
          <xdr:nvSpPr>
            <xdr:cNvPr id="4416" name="Check Box 320" hidden="1">
              <a:extLst>
                <a:ext uri="{63B3BB69-23CF-44E3-9099-C40C66FF867C}">
                  <a14:compatExt spid="_x0000_s4416"/>
                </a:ext>
                <a:ext uri="{FF2B5EF4-FFF2-40B4-BE49-F238E27FC236}">
                  <a16:creationId xmlns:a16="http://schemas.microsoft.com/office/drawing/2014/main" id="{00000000-0008-0000-0300-00004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8</xdr:row>
          <xdr:rowOff>184150</xdr:rowOff>
        </xdr:from>
        <xdr:to>
          <xdr:col>9</xdr:col>
          <xdr:colOff>342900</xdr:colOff>
          <xdr:row>9</xdr:row>
          <xdr:rowOff>184150</xdr:rowOff>
        </xdr:to>
        <xdr:sp macro="" textlink="">
          <xdr:nvSpPr>
            <xdr:cNvPr id="4417" name="Check Box 321" hidden="1">
              <a:extLst>
                <a:ext uri="{63B3BB69-23CF-44E3-9099-C40C66FF867C}">
                  <a14:compatExt spid="_x0000_s4417"/>
                </a:ext>
                <a:ext uri="{FF2B5EF4-FFF2-40B4-BE49-F238E27FC236}">
                  <a16:creationId xmlns:a16="http://schemas.microsoft.com/office/drawing/2014/main" id="{00000000-0008-0000-0300-00004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8</xdr:row>
          <xdr:rowOff>184150</xdr:rowOff>
        </xdr:from>
        <xdr:to>
          <xdr:col>9</xdr:col>
          <xdr:colOff>342900</xdr:colOff>
          <xdr:row>9</xdr:row>
          <xdr:rowOff>184150</xdr:rowOff>
        </xdr:to>
        <xdr:sp macro="" textlink="">
          <xdr:nvSpPr>
            <xdr:cNvPr id="4418" name="Check Box 322" hidden="1">
              <a:extLst>
                <a:ext uri="{63B3BB69-23CF-44E3-9099-C40C66FF867C}">
                  <a14:compatExt spid="_x0000_s4418"/>
                </a:ext>
                <a:ext uri="{FF2B5EF4-FFF2-40B4-BE49-F238E27FC236}">
                  <a16:creationId xmlns:a16="http://schemas.microsoft.com/office/drawing/2014/main" id="{00000000-0008-0000-0300-00004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9</xdr:row>
          <xdr:rowOff>184150</xdr:rowOff>
        </xdr:from>
        <xdr:to>
          <xdr:col>9</xdr:col>
          <xdr:colOff>342900</xdr:colOff>
          <xdr:row>10</xdr:row>
          <xdr:rowOff>184150</xdr:rowOff>
        </xdr:to>
        <xdr:sp macro="" textlink="">
          <xdr:nvSpPr>
            <xdr:cNvPr id="4419" name="Check Box 323" hidden="1">
              <a:extLst>
                <a:ext uri="{63B3BB69-23CF-44E3-9099-C40C66FF867C}">
                  <a14:compatExt spid="_x0000_s4419"/>
                </a:ext>
                <a:ext uri="{FF2B5EF4-FFF2-40B4-BE49-F238E27FC236}">
                  <a16:creationId xmlns:a16="http://schemas.microsoft.com/office/drawing/2014/main" id="{00000000-0008-0000-0300-00004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9</xdr:row>
          <xdr:rowOff>184150</xdr:rowOff>
        </xdr:from>
        <xdr:to>
          <xdr:col>9</xdr:col>
          <xdr:colOff>342900</xdr:colOff>
          <xdr:row>10</xdr:row>
          <xdr:rowOff>184150</xdr:rowOff>
        </xdr:to>
        <xdr:sp macro="" textlink="">
          <xdr:nvSpPr>
            <xdr:cNvPr id="4420" name="Check Box 324" hidden="1">
              <a:extLst>
                <a:ext uri="{63B3BB69-23CF-44E3-9099-C40C66FF867C}">
                  <a14:compatExt spid="_x0000_s4420"/>
                </a:ext>
                <a:ext uri="{FF2B5EF4-FFF2-40B4-BE49-F238E27FC236}">
                  <a16:creationId xmlns:a16="http://schemas.microsoft.com/office/drawing/2014/main" id="{00000000-0008-0000-0300-00004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10</xdr:row>
          <xdr:rowOff>184150</xdr:rowOff>
        </xdr:from>
        <xdr:to>
          <xdr:col>9</xdr:col>
          <xdr:colOff>342900</xdr:colOff>
          <xdr:row>11</xdr:row>
          <xdr:rowOff>184150</xdr:rowOff>
        </xdr:to>
        <xdr:sp macro="" textlink="">
          <xdr:nvSpPr>
            <xdr:cNvPr id="4421" name="Check Box 325" hidden="1">
              <a:extLst>
                <a:ext uri="{63B3BB69-23CF-44E3-9099-C40C66FF867C}">
                  <a14:compatExt spid="_x0000_s4421"/>
                </a:ext>
                <a:ext uri="{FF2B5EF4-FFF2-40B4-BE49-F238E27FC236}">
                  <a16:creationId xmlns:a16="http://schemas.microsoft.com/office/drawing/2014/main" id="{00000000-0008-0000-0300-00004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10</xdr:row>
          <xdr:rowOff>184150</xdr:rowOff>
        </xdr:from>
        <xdr:to>
          <xdr:col>9</xdr:col>
          <xdr:colOff>342900</xdr:colOff>
          <xdr:row>11</xdr:row>
          <xdr:rowOff>184150</xdr:rowOff>
        </xdr:to>
        <xdr:sp macro="" textlink="">
          <xdr:nvSpPr>
            <xdr:cNvPr id="4422" name="Check Box 326" hidden="1">
              <a:extLst>
                <a:ext uri="{63B3BB69-23CF-44E3-9099-C40C66FF867C}">
                  <a14:compatExt spid="_x0000_s4422"/>
                </a:ext>
                <a:ext uri="{FF2B5EF4-FFF2-40B4-BE49-F238E27FC236}">
                  <a16:creationId xmlns:a16="http://schemas.microsoft.com/office/drawing/2014/main" id="{00000000-0008-0000-0300-00004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11</xdr:row>
          <xdr:rowOff>184150</xdr:rowOff>
        </xdr:from>
        <xdr:to>
          <xdr:col>9</xdr:col>
          <xdr:colOff>342900</xdr:colOff>
          <xdr:row>12</xdr:row>
          <xdr:rowOff>184150</xdr:rowOff>
        </xdr:to>
        <xdr:sp macro="" textlink="">
          <xdr:nvSpPr>
            <xdr:cNvPr id="4423" name="Check Box 327" hidden="1">
              <a:extLst>
                <a:ext uri="{63B3BB69-23CF-44E3-9099-C40C66FF867C}">
                  <a14:compatExt spid="_x0000_s4423"/>
                </a:ext>
                <a:ext uri="{FF2B5EF4-FFF2-40B4-BE49-F238E27FC236}">
                  <a16:creationId xmlns:a16="http://schemas.microsoft.com/office/drawing/2014/main" id="{00000000-0008-0000-0300-00004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11</xdr:row>
          <xdr:rowOff>184150</xdr:rowOff>
        </xdr:from>
        <xdr:to>
          <xdr:col>9</xdr:col>
          <xdr:colOff>342900</xdr:colOff>
          <xdr:row>12</xdr:row>
          <xdr:rowOff>184150</xdr:rowOff>
        </xdr:to>
        <xdr:sp macro="" textlink="">
          <xdr:nvSpPr>
            <xdr:cNvPr id="4424" name="Check Box 328" hidden="1">
              <a:extLst>
                <a:ext uri="{63B3BB69-23CF-44E3-9099-C40C66FF867C}">
                  <a14:compatExt spid="_x0000_s4424"/>
                </a:ext>
                <a:ext uri="{FF2B5EF4-FFF2-40B4-BE49-F238E27FC236}">
                  <a16:creationId xmlns:a16="http://schemas.microsoft.com/office/drawing/2014/main" id="{00000000-0008-0000-0300-00004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12</xdr:row>
          <xdr:rowOff>184150</xdr:rowOff>
        </xdr:from>
        <xdr:to>
          <xdr:col>9</xdr:col>
          <xdr:colOff>342900</xdr:colOff>
          <xdr:row>13</xdr:row>
          <xdr:rowOff>184150</xdr:rowOff>
        </xdr:to>
        <xdr:sp macro="" textlink="">
          <xdr:nvSpPr>
            <xdr:cNvPr id="4425" name="Check Box 329" hidden="1">
              <a:extLst>
                <a:ext uri="{63B3BB69-23CF-44E3-9099-C40C66FF867C}">
                  <a14:compatExt spid="_x0000_s4425"/>
                </a:ext>
                <a:ext uri="{FF2B5EF4-FFF2-40B4-BE49-F238E27FC236}">
                  <a16:creationId xmlns:a16="http://schemas.microsoft.com/office/drawing/2014/main" id="{00000000-0008-0000-0300-00004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12</xdr:row>
          <xdr:rowOff>184150</xdr:rowOff>
        </xdr:from>
        <xdr:to>
          <xdr:col>9</xdr:col>
          <xdr:colOff>342900</xdr:colOff>
          <xdr:row>13</xdr:row>
          <xdr:rowOff>184150</xdr:rowOff>
        </xdr:to>
        <xdr:sp macro="" textlink="">
          <xdr:nvSpPr>
            <xdr:cNvPr id="4426" name="Check Box 330" hidden="1">
              <a:extLst>
                <a:ext uri="{63B3BB69-23CF-44E3-9099-C40C66FF867C}">
                  <a14:compatExt spid="_x0000_s4426"/>
                </a:ext>
                <a:ext uri="{FF2B5EF4-FFF2-40B4-BE49-F238E27FC236}">
                  <a16:creationId xmlns:a16="http://schemas.microsoft.com/office/drawing/2014/main" id="{00000000-0008-0000-0300-00004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13</xdr:row>
          <xdr:rowOff>184150</xdr:rowOff>
        </xdr:from>
        <xdr:to>
          <xdr:col>9</xdr:col>
          <xdr:colOff>342900</xdr:colOff>
          <xdr:row>14</xdr:row>
          <xdr:rowOff>184150</xdr:rowOff>
        </xdr:to>
        <xdr:sp macro="" textlink="">
          <xdr:nvSpPr>
            <xdr:cNvPr id="4427" name="Check Box 331" hidden="1">
              <a:extLst>
                <a:ext uri="{63B3BB69-23CF-44E3-9099-C40C66FF867C}">
                  <a14:compatExt spid="_x0000_s4427"/>
                </a:ext>
                <a:ext uri="{FF2B5EF4-FFF2-40B4-BE49-F238E27FC236}">
                  <a16:creationId xmlns:a16="http://schemas.microsoft.com/office/drawing/2014/main" id="{00000000-0008-0000-0300-00004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13</xdr:row>
          <xdr:rowOff>184150</xdr:rowOff>
        </xdr:from>
        <xdr:to>
          <xdr:col>9</xdr:col>
          <xdr:colOff>342900</xdr:colOff>
          <xdr:row>14</xdr:row>
          <xdr:rowOff>184150</xdr:rowOff>
        </xdr:to>
        <xdr:sp macro="" textlink="">
          <xdr:nvSpPr>
            <xdr:cNvPr id="4428" name="Check Box 332" hidden="1">
              <a:extLst>
                <a:ext uri="{63B3BB69-23CF-44E3-9099-C40C66FF867C}">
                  <a14:compatExt spid="_x0000_s4428"/>
                </a:ext>
                <a:ext uri="{FF2B5EF4-FFF2-40B4-BE49-F238E27FC236}">
                  <a16:creationId xmlns:a16="http://schemas.microsoft.com/office/drawing/2014/main" id="{00000000-0008-0000-0300-00004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14</xdr:row>
          <xdr:rowOff>184150</xdr:rowOff>
        </xdr:from>
        <xdr:to>
          <xdr:col>9</xdr:col>
          <xdr:colOff>342900</xdr:colOff>
          <xdr:row>15</xdr:row>
          <xdr:rowOff>184150</xdr:rowOff>
        </xdr:to>
        <xdr:sp macro="" textlink="">
          <xdr:nvSpPr>
            <xdr:cNvPr id="4429" name="Check Box 333" hidden="1">
              <a:extLst>
                <a:ext uri="{63B3BB69-23CF-44E3-9099-C40C66FF867C}">
                  <a14:compatExt spid="_x0000_s4429"/>
                </a:ext>
                <a:ext uri="{FF2B5EF4-FFF2-40B4-BE49-F238E27FC236}">
                  <a16:creationId xmlns:a16="http://schemas.microsoft.com/office/drawing/2014/main" id="{00000000-0008-0000-0300-00004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14</xdr:row>
          <xdr:rowOff>184150</xdr:rowOff>
        </xdr:from>
        <xdr:to>
          <xdr:col>9</xdr:col>
          <xdr:colOff>342900</xdr:colOff>
          <xdr:row>15</xdr:row>
          <xdr:rowOff>184150</xdr:rowOff>
        </xdr:to>
        <xdr:sp macro="" textlink="">
          <xdr:nvSpPr>
            <xdr:cNvPr id="4430" name="Check Box 334" hidden="1">
              <a:extLst>
                <a:ext uri="{63B3BB69-23CF-44E3-9099-C40C66FF867C}">
                  <a14:compatExt spid="_x0000_s4430"/>
                </a:ext>
                <a:ext uri="{FF2B5EF4-FFF2-40B4-BE49-F238E27FC236}">
                  <a16:creationId xmlns:a16="http://schemas.microsoft.com/office/drawing/2014/main" id="{00000000-0008-0000-0300-00004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15</xdr:row>
          <xdr:rowOff>184150</xdr:rowOff>
        </xdr:from>
        <xdr:to>
          <xdr:col>9</xdr:col>
          <xdr:colOff>342900</xdr:colOff>
          <xdr:row>16</xdr:row>
          <xdr:rowOff>184150</xdr:rowOff>
        </xdr:to>
        <xdr:sp macro="" textlink="">
          <xdr:nvSpPr>
            <xdr:cNvPr id="4431" name="Check Box 335" hidden="1">
              <a:extLst>
                <a:ext uri="{63B3BB69-23CF-44E3-9099-C40C66FF867C}">
                  <a14:compatExt spid="_x0000_s4431"/>
                </a:ext>
                <a:ext uri="{FF2B5EF4-FFF2-40B4-BE49-F238E27FC236}">
                  <a16:creationId xmlns:a16="http://schemas.microsoft.com/office/drawing/2014/main" id="{00000000-0008-0000-0300-00004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15</xdr:row>
          <xdr:rowOff>184150</xdr:rowOff>
        </xdr:from>
        <xdr:to>
          <xdr:col>9</xdr:col>
          <xdr:colOff>342900</xdr:colOff>
          <xdr:row>16</xdr:row>
          <xdr:rowOff>184150</xdr:rowOff>
        </xdr:to>
        <xdr:sp macro="" textlink="">
          <xdr:nvSpPr>
            <xdr:cNvPr id="4432" name="Check Box 336" hidden="1">
              <a:extLst>
                <a:ext uri="{63B3BB69-23CF-44E3-9099-C40C66FF867C}">
                  <a14:compatExt spid="_x0000_s4432"/>
                </a:ext>
                <a:ext uri="{FF2B5EF4-FFF2-40B4-BE49-F238E27FC236}">
                  <a16:creationId xmlns:a16="http://schemas.microsoft.com/office/drawing/2014/main" id="{00000000-0008-0000-0300-00005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16</xdr:row>
          <xdr:rowOff>184150</xdr:rowOff>
        </xdr:from>
        <xdr:to>
          <xdr:col>9</xdr:col>
          <xdr:colOff>342900</xdr:colOff>
          <xdr:row>17</xdr:row>
          <xdr:rowOff>184150</xdr:rowOff>
        </xdr:to>
        <xdr:sp macro="" textlink="">
          <xdr:nvSpPr>
            <xdr:cNvPr id="4433" name="Check Box 337" hidden="1">
              <a:extLst>
                <a:ext uri="{63B3BB69-23CF-44E3-9099-C40C66FF867C}">
                  <a14:compatExt spid="_x0000_s4433"/>
                </a:ext>
                <a:ext uri="{FF2B5EF4-FFF2-40B4-BE49-F238E27FC236}">
                  <a16:creationId xmlns:a16="http://schemas.microsoft.com/office/drawing/2014/main" id="{00000000-0008-0000-0300-00005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16</xdr:row>
          <xdr:rowOff>184150</xdr:rowOff>
        </xdr:from>
        <xdr:to>
          <xdr:col>9</xdr:col>
          <xdr:colOff>342900</xdr:colOff>
          <xdr:row>17</xdr:row>
          <xdr:rowOff>184150</xdr:rowOff>
        </xdr:to>
        <xdr:sp macro="" textlink="">
          <xdr:nvSpPr>
            <xdr:cNvPr id="4434" name="Check Box 338" hidden="1">
              <a:extLst>
                <a:ext uri="{63B3BB69-23CF-44E3-9099-C40C66FF867C}">
                  <a14:compatExt spid="_x0000_s4434"/>
                </a:ext>
                <a:ext uri="{FF2B5EF4-FFF2-40B4-BE49-F238E27FC236}">
                  <a16:creationId xmlns:a16="http://schemas.microsoft.com/office/drawing/2014/main" id="{00000000-0008-0000-0300-00005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17</xdr:row>
          <xdr:rowOff>184150</xdr:rowOff>
        </xdr:from>
        <xdr:to>
          <xdr:col>9</xdr:col>
          <xdr:colOff>342900</xdr:colOff>
          <xdr:row>18</xdr:row>
          <xdr:rowOff>184150</xdr:rowOff>
        </xdr:to>
        <xdr:sp macro="" textlink="">
          <xdr:nvSpPr>
            <xdr:cNvPr id="4435" name="Check Box 339" hidden="1">
              <a:extLst>
                <a:ext uri="{63B3BB69-23CF-44E3-9099-C40C66FF867C}">
                  <a14:compatExt spid="_x0000_s4435"/>
                </a:ext>
                <a:ext uri="{FF2B5EF4-FFF2-40B4-BE49-F238E27FC236}">
                  <a16:creationId xmlns:a16="http://schemas.microsoft.com/office/drawing/2014/main" id="{00000000-0008-0000-0300-00005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17</xdr:row>
          <xdr:rowOff>184150</xdr:rowOff>
        </xdr:from>
        <xdr:to>
          <xdr:col>9</xdr:col>
          <xdr:colOff>342900</xdr:colOff>
          <xdr:row>18</xdr:row>
          <xdr:rowOff>184150</xdr:rowOff>
        </xdr:to>
        <xdr:sp macro="" textlink="">
          <xdr:nvSpPr>
            <xdr:cNvPr id="4436" name="Check Box 340" hidden="1">
              <a:extLst>
                <a:ext uri="{63B3BB69-23CF-44E3-9099-C40C66FF867C}">
                  <a14:compatExt spid="_x0000_s4436"/>
                </a:ext>
                <a:ext uri="{FF2B5EF4-FFF2-40B4-BE49-F238E27FC236}">
                  <a16:creationId xmlns:a16="http://schemas.microsoft.com/office/drawing/2014/main" id="{00000000-0008-0000-0300-00005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18</xdr:row>
          <xdr:rowOff>184150</xdr:rowOff>
        </xdr:from>
        <xdr:to>
          <xdr:col>9</xdr:col>
          <xdr:colOff>342900</xdr:colOff>
          <xdr:row>19</xdr:row>
          <xdr:rowOff>184150</xdr:rowOff>
        </xdr:to>
        <xdr:sp macro="" textlink="">
          <xdr:nvSpPr>
            <xdr:cNvPr id="4437" name="Check Box 341" hidden="1">
              <a:extLst>
                <a:ext uri="{63B3BB69-23CF-44E3-9099-C40C66FF867C}">
                  <a14:compatExt spid="_x0000_s4437"/>
                </a:ext>
                <a:ext uri="{FF2B5EF4-FFF2-40B4-BE49-F238E27FC236}">
                  <a16:creationId xmlns:a16="http://schemas.microsoft.com/office/drawing/2014/main" id="{00000000-0008-0000-0300-00005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114300</xdr:colOff>
          <xdr:row>18</xdr:row>
          <xdr:rowOff>184150</xdr:rowOff>
        </xdr:from>
        <xdr:to>
          <xdr:col>9</xdr:col>
          <xdr:colOff>342900</xdr:colOff>
          <xdr:row>19</xdr:row>
          <xdr:rowOff>184150</xdr:rowOff>
        </xdr:to>
        <xdr:sp macro="" textlink="">
          <xdr:nvSpPr>
            <xdr:cNvPr id="4438" name="Check Box 342" hidden="1">
              <a:extLst>
                <a:ext uri="{63B3BB69-23CF-44E3-9099-C40C66FF867C}">
                  <a14:compatExt spid="_x0000_s4438"/>
                </a:ext>
                <a:ext uri="{FF2B5EF4-FFF2-40B4-BE49-F238E27FC236}">
                  <a16:creationId xmlns:a16="http://schemas.microsoft.com/office/drawing/2014/main" id="{00000000-0008-0000-0300-00005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2</xdr:row>
          <xdr:rowOff>184150</xdr:rowOff>
        </xdr:from>
        <xdr:to>
          <xdr:col>11</xdr:col>
          <xdr:colOff>342900</xdr:colOff>
          <xdr:row>3</xdr:row>
          <xdr:rowOff>184150</xdr:rowOff>
        </xdr:to>
        <xdr:sp macro="" textlink="">
          <xdr:nvSpPr>
            <xdr:cNvPr id="4439" name="Check Box 343" hidden="1">
              <a:extLst>
                <a:ext uri="{63B3BB69-23CF-44E3-9099-C40C66FF867C}">
                  <a14:compatExt spid="_x0000_s4439"/>
                </a:ext>
                <a:ext uri="{FF2B5EF4-FFF2-40B4-BE49-F238E27FC236}">
                  <a16:creationId xmlns:a16="http://schemas.microsoft.com/office/drawing/2014/main" id="{00000000-0008-0000-0300-00005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3</xdr:row>
          <xdr:rowOff>184150</xdr:rowOff>
        </xdr:from>
        <xdr:to>
          <xdr:col>11</xdr:col>
          <xdr:colOff>342900</xdr:colOff>
          <xdr:row>4</xdr:row>
          <xdr:rowOff>184150</xdr:rowOff>
        </xdr:to>
        <xdr:sp macro="" textlink="">
          <xdr:nvSpPr>
            <xdr:cNvPr id="4440" name="Check Box 344" hidden="1">
              <a:extLst>
                <a:ext uri="{63B3BB69-23CF-44E3-9099-C40C66FF867C}">
                  <a14:compatExt spid="_x0000_s4440"/>
                </a:ext>
                <a:ext uri="{FF2B5EF4-FFF2-40B4-BE49-F238E27FC236}">
                  <a16:creationId xmlns:a16="http://schemas.microsoft.com/office/drawing/2014/main" id="{00000000-0008-0000-0300-00005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4</xdr:row>
          <xdr:rowOff>184150</xdr:rowOff>
        </xdr:from>
        <xdr:to>
          <xdr:col>11</xdr:col>
          <xdr:colOff>342900</xdr:colOff>
          <xdr:row>5</xdr:row>
          <xdr:rowOff>184150</xdr:rowOff>
        </xdr:to>
        <xdr:sp macro="" textlink="">
          <xdr:nvSpPr>
            <xdr:cNvPr id="4441" name="Check Box 345" hidden="1">
              <a:extLst>
                <a:ext uri="{63B3BB69-23CF-44E3-9099-C40C66FF867C}">
                  <a14:compatExt spid="_x0000_s4441"/>
                </a:ext>
                <a:ext uri="{FF2B5EF4-FFF2-40B4-BE49-F238E27FC236}">
                  <a16:creationId xmlns:a16="http://schemas.microsoft.com/office/drawing/2014/main" id="{00000000-0008-0000-0300-00005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5</xdr:row>
          <xdr:rowOff>184150</xdr:rowOff>
        </xdr:from>
        <xdr:to>
          <xdr:col>11</xdr:col>
          <xdr:colOff>342900</xdr:colOff>
          <xdr:row>6</xdr:row>
          <xdr:rowOff>184150</xdr:rowOff>
        </xdr:to>
        <xdr:sp macro="" textlink="">
          <xdr:nvSpPr>
            <xdr:cNvPr id="4442" name="Check Box 346" hidden="1">
              <a:extLst>
                <a:ext uri="{63B3BB69-23CF-44E3-9099-C40C66FF867C}">
                  <a14:compatExt spid="_x0000_s4442"/>
                </a:ext>
                <a:ext uri="{FF2B5EF4-FFF2-40B4-BE49-F238E27FC236}">
                  <a16:creationId xmlns:a16="http://schemas.microsoft.com/office/drawing/2014/main" id="{00000000-0008-0000-0300-00005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5</xdr:row>
          <xdr:rowOff>184150</xdr:rowOff>
        </xdr:from>
        <xdr:to>
          <xdr:col>11</xdr:col>
          <xdr:colOff>342900</xdr:colOff>
          <xdr:row>6</xdr:row>
          <xdr:rowOff>184150</xdr:rowOff>
        </xdr:to>
        <xdr:sp macro="" textlink="">
          <xdr:nvSpPr>
            <xdr:cNvPr id="4443" name="Check Box 347" hidden="1">
              <a:extLst>
                <a:ext uri="{63B3BB69-23CF-44E3-9099-C40C66FF867C}">
                  <a14:compatExt spid="_x0000_s4443"/>
                </a:ext>
                <a:ext uri="{FF2B5EF4-FFF2-40B4-BE49-F238E27FC236}">
                  <a16:creationId xmlns:a16="http://schemas.microsoft.com/office/drawing/2014/main" id="{00000000-0008-0000-0300-00005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6</xdr:row>
          <xdr:rowOff>184150</xdr:rowOff>
        </xdr:from>
        <xdr:to>
          <xdr:col>11</xdr:col>
          <xdr:colOff>342900</xdr:colOff>
          <xdr:row>7</xdr:row>
          <xdr:rowOff>184150</xdr:rowOff>
        </xdr:to>
        <xdr:sp macro="" textlink="">
          <xdr:nvSpPr>
            <xdr:cNvPr id="4444" name="Check Box 348" hidden="1">
              <a:extLst>
                <a:ext uri="{63B3BB69-23CF-44E3-9099-C40C66FF867C}">
                  <a14:compatExt spid="_x0000_s4444"/>
                </a:ext>
                <a:ext uri="{FF2B5EF4-FFF2-40B4-BE49-F238E27FC236}">
                  <a16:creationId xmlns:a16="http://schemas.microsoft.com/office/drawing/2014/main" id="{00000000-0008-0000-0300-00005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6</xdr:row>
          <xdr:rowOff>184150</xdr:rowOff>
        </xdr:from>
        <xdr:to>
          <xdr:col>11</xdr:col>
          <xdr:colOff>342900</xdr:colOff>
          <xdr:row>7</xdr:row>
          <xdr:rowOff>184150</xdr:rowOff>
        </xdr:to>
        <xdr:sp macro="" textlink="">
          <xdr:nvSpPr>
            <xdr:cNvPr id="4445" name="Check Box 349" hidden="1">
              <a:extLst>
                <a:ext uri="{63B3BB69-23CF-44E3-9099-C40C66FF867C}">
                  <a14:compatExt spid="_x0000_s4445"/>
                </a:ext>
                <a:ext uri="{FF2B5EF4-FFF2-40B4-BE49-F238E27FC236}">
                  <a16:creationId xmlns:a16="http://schemas.microsoft.com/office/drawing/2014/main" id="{00000000-0008-0000-0300-00005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7</xdr:row>
          <xdr:rowOff>184150</xdr:rowOff>
        </xdr:from>
        <xdr:to>
          <xdr:col>11</xdr:col>
          <xdr:colOff>342900</xdr:colOff>
          <xdr:row>8</xdr:row>
          <xdr:rowOff>184150</xdr:rowOff>
        </xdr:to>
        <xdr:sp macro="" textlink="">
          <xdr:nvSpPr>
            <xdr:cNvPr id="4446" name="Check Box 350" hidden="1">
              <a:extLst>
                <a:ext uri="{63B3BB69-23CF-44E3-9099-C40C66FF867C}">
                  <a14:compatExt spid="_x0000_s4446"/>
                </a:ext>
                <a:ext uri="{FF2B5EF4-FFF2-40B4-BE49-F238E27FC236}">
                  <a16:creationId xmlns:a16="http://schemas.microsoft.com/office/drawing/2014/main" id="{00000000-0008-0000-0300-00005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7</xdr:row>
          <xdr:rowOff>184150</xdr:rowOff>
        </xdr:from>
        <xdr:to>
          <xdr:col>11</xdr:col>
          <xdr:colOff>342900</xdr:colOff>
          <xdr:row>8</xdr:row>
          <xdr:rowOff>184150</xdr:rowOff>
        </xdr:to>
        <xdr:sp macro="" textlink="">
          <xdr:nvSpPr>
            <xdr:cNvPr id="4447" name="Check Box 351" hidden="1">
              <a:extLst>
                <a:ext uri="{63B3BB69-23CF-44E3-9099-C40C66FF867C}">
                  <a14:compatExt spid="_x0000_s4447"/>
                </a:ext>
                <a:ext uri="{FF2B5EF4-FFF2-40B4-BE49-F238E27FC236}">
                  <a16:creationId xmlns:a16="http://schemas.microsoft.com/office/drawing/2014/main" id="{00000000-0008-0000-0300-00005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8</xdr:row>
          <xdr:rowOff>184150</xdr:rowOff>
        </xdr:from>
        <xdr:to>
          <xdr:col>11</xdr:col>
          <xdr:colOff>342900</xdr:colOff>
          <xdr:row>9</xdr:row>
          <xdr:rowOff>184150</xdr:rowOff>
        </xdr:to>
        <xdr:sp macro="" textlink="">
          <xdr:nvSpPr>
            <xdr:cNvPr id="4448" name="Check Box 352" hidden="1">
              <a:extLst>
                <a:ext uri="{63B3BB69-23CF-44E3-9099-C40C66FF867C}">
                  <a14:compatExt spid="_x0000_s4448"/>
                </a:ext>
                <a:ext uri="{FF2B5EF4-FFF2-40B4-BE49-F238E27FC236}">
                  <a16:creationId xmlns:a16="http://schemas.microsoft.com/office/drawing/2014/main" id="{00000000-0008-0000-0300-00006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8</xdr:row>
          <xdr:rowOff>184150</xdr:rowOff>
        </xdr:from>
        <xdr:to>
          <xdr:col>11</xdr:col>
          <xdr:colOff>342900</xdr:colOff>
          <xdr:row>9</xdr:row>
          <xdr:rowOff>184150</xdr:rowOff>
        </xdr:to>
        <xdr:sp macro="" textlink="">
          <xdr:nvSpPr>
            <xdr:cNvPr id="4449" name="Check Box 353" hidden="1">
              <a:extLst>
                <a:ext uri="{63B3BB69-23CF-44E3-9099-C40C66FF867C}">
                  <a14:compatExt spid="_x0000_s4449"/>
                </a:ext>
                <a:ext uri="{FF2B5EF4-FFF2-40B4-BE49-F238E27FC236}">
                  <a16:creationId xmlns:a16="http://schemas.microsoft.com/office/drawing/2014/main" id="{00000000-0008-0000-0300-00006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9</xdr:row>
          <xdr:rowOff>184150</xdr:rowOff>
        </xdr:from>
        <xdr:to>
          <xdr:col>11</xdr:col>
          <xdr:colOff>342900</xdr:colOff>
          <xdr:row>10</xdr:row>
          <xdr:rowOff>184150</xdr:rowOff>
        </xdr:to>
        <xdr:sp macro="" textlink="">
          <xdr:nvSpPr>
            <xdr:cNvPr id="4450" name="Check Box 354" hidden="1">
              <a:extLst>
                <a:ext uri="{63B3BB69-23CF-44E3-9099-C40C66FF867C}">
                  <a14:compatExt spid="_x0000_s4450"/>
                </a:ext>
                <a:ext uri="{FF2B5EF4-FFF2-40B4-BE49-F238E27FC236}">
                  <a16:creationId xmlns:a16="http://schemas.microsoft.com/office/drawing/2014/main" id="{00000000-0008-0000-0300-00006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9</xdr:row>
          <xdr:rowOff>184150</xdr:rowOff>
        </xdr:from>
        <xdr:to>
          <xdr:col>11</xdr:col>
          <xdr:colOff>342900</xdr:colOff>
          <xdr:row>10</xdr:row>
          <xdr:rowOff>184150</xdr:rowOff>
        </xdr:to>
        <xdr:sp macro="" textlink="">
          <xdr:nvSpPr>
            <xdr:cNvPr id="4451" name="Check Box 355" hidden="1">
              <a:extLst>
                <a:ext uri="{63B3BB69-23CF-44E3-9099-C40C66FF867C}">
                  <a14:compatExt spid="_x0000_s4451"/>
                </a:ext>
                <a:ext uri="{FF2B5EF4-FFF2-40B4-BE49-F238E27FC236}">
                  <a16:creationId xmlns:a16="http://schemas.microsoft.com/office/drawing/2014/main" id="{00000000-0008-0000-0300-00006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10</xdr:row>
          <xdr:rowOff>184150</xdr:rowOff>
        </xdr:from>
        <xdr:to>
          <xdr:col>11</xdr:col>
          <xdr:colOff>342900</xdr:colOff>
          <xdr:row>11</xdr:row>
          <xdr:rowOff>184150</xdr:rowOff>
        </xdr:to>
        <xdr:sp macro="" textlink="">
          <xdr:nvSpPr>
            <xdr:cNvPr id="4452" name="Check Box 356" hidden="1">
              <a:extLst>
                <a:ext uri="{63B3BB69-23CF-44E3-9099-C40C66FF867C}">
                  <a14:compatExt spid="_x0000_s4452"/>
                </a:ext>
                <a:ext uri="{FF2B5EF4-FFF2-40B4-BE49-F238E27FC236}">
                  <a16:creationId xmlns:a16="http://schemas.microsoft.com/office/drawing/2014/main" id="{00000000-0008-0000-0300-00006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10</xdr:row>
          <xdr:rowOff>184150</xdr:rowOff>
        </xdr:from>
        <xdr:to>
          <xdr:col>11</xdr:col>
          <xdr:colOff>342900</xdr:colOff>
          <xdr:row>11</xdr:row>
          <xdr:rowOff>184150</xdr:rowOff>
        </xdr:to>
        <xdr:sp macro="" textlink="">
          <xdr:nvSpPr>
            <xdr:cNvPr id="4453" name="Check Box 357" hidden="1">
              <a:extLst>
                <a:ext uri="{63B3BB69-23CF-44E3-9099-C40C66FF867C}">
                  <a14:compatExt spid="_x0000_s4453"/>
                </a:ext>
                <a:ext uri="{FF2B5EF4-FFF2-40B4-BE49-F238E27FC236}">
                  <a16:creationId xmlns:a16="http://schemas.microsoft.com/office/drawing/2014/main" id="{00000000-0008-0000-0300-00006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11</xdr:row>
          <xdr:rowOff>184150</xdr:rowOff>
        </xdr:from>
        <xdr:to>
          <xdr:col>11</xdr:col>
          <xdr:colOff>342900</xdr:colOff>
          <xdr:row>12</xdr:row>
          <xdr:rowOff>184150</xdr:rowOff>
        </xdr:to>
        <xdr:sp macro="" textlink="">
          <xdr:nvSpPr>
            <xdr:cNvPr id="4454" name="Check Box 358" hidden="1">
              <a:extLst>
                <a:ext uri="{63B3BB69-23CF-44E3-9099-C40C66FF867C}">
                  <a14:compatExt spid="_x0000_s4454"/>
                </a:ext>
                <a:ext uri="{FF2B5EF4-FFF2-40B4-BE49-F238E27FC236}">
                  <a16:creationId xmlns:a16="http://schemas.microsoft.com/office/drawing/2014/main" id="{00000000-0008-0000-0300-00006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11</xdr:row>
          <xdr:rowOff>184150</xdr:rowOff>
        </xdr:from>
        <xdr:to>
          <xdr:col>11</xdr:col>
          <xdr:colOff>342900</xdr:colOff>
          <xdr:row>12</xdr:row>
          <xdr:rowOff>184150</xdr:rowOff>
        </xdr:to>
        <xdr:sp macro="" textlink="">
          <xdr:nvSpPr>
            <xdr:cNvPr id="4455" name="Check Box 359" hidden="1">
              <a:extLst>
                <a:ext uri="{63B3BB69-23CF-44E3-9099-C40C66FF867C}">
                  <a14:compatExt spid="_x0000_s4455"/>
                </a:ext>
                <a:ext uri="{FF2B5EF4-FFF2-40B4-BE49-F238E27FC236}">
                  <a16:creationId xmlns:a16="http://schemas.microsoft.com/office/drawing/2014/main" id="{00000000-0008-0000-0300-00006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12</xdr:row>
          <xdr:rowOff>184150</xdr:rowOff>
        </xdr:from>
        <xdr:to>
          <xdr:col>11</xdr:col>
          <xdr:colOff>342900</xdr:colOff>
          <xdr:row>13</xdr:row>
          <xdr:rowOff>184150</xdr:rowOff>
        </xdr:to>
        <xdr:sp macro="" textlink="">
          <xdr:nvSpPr>
            <xdr:cNvPr id="4456" name="Check Box 360" hidden="1">
              <a:extLst>
                <a:ext uri="{63B3BB69-23CF-44E3-9099-C40C66FF867C}">
                  <a14:compatExt spid="_x0000_s4456"/>
                </a:ext>
                <a:ext uri="{FF2B5EF4-FFF2-40B4-BE49-F238E27FC236}">
                  <a16:creationId xmlns:a16="http://schemas.microsoft.com/office/drawing/2014/main" id="{00000000-0008-0000-0300-00006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12</xdr:row>
          <xdr:rowOff>184150</xdr:rowOff>
        </xdr:from>
        <xdr:to>
          <xdr:col>11</xdr:col>
          <xdr:colOff>342900</xdr:colOff>
          <xdr:row>13</xdr:row>
          <xdr:rowOff>184150</xdr:rowOff>
        </xdr:to>
        <xdr:sp macro="" textlink="">
          <xdr:nvSpPr>
            <xdr:cNvPr id="4457" name="Check Box 361" hidden="1">
              <a:extLst>
                <a:ext uri="{63B3BB69-23CF-44E3-9099-C40C66FF867C}">
                  <a14:compatExt spid="_x0000_s4457"/>
                </a:ext>
                <a:ext uri="{FF2B5EF4-FFF2-40B4-BE49-F238E27FC236}">
                  <a16:creationId xmlns:a16="http://schemas.microsoft.com/office/drawing/2014/main" id="{00000000-0008-0000-0300-00006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13</xdr:row>
          <xdr:rowOff>184150</xdr:rowOff>
        </xdr:from>
        <xdr:to>
          <xdr:col>11</xdr:col>
          <xdr:colOff>342900</xdr:colOff>
          <xdr:row>14</xdr:row>
          <xdr:rowOff>184150</xdr:rowOff>
        </xdr:to>
        <xdr:sp macro="" textlink="">
          <xdr:nvSpPr>
            <xdr:cNvPr id="4458" name="Check Box 362" hidden="1">
              <a:extLst>
                <a:ext uri="{63B3BB69-23CF-44E3-9099-C40C66FF867C}">
                  <a14:compatExt spid="_x0000_s4458"/>
                </a:ext>
                <a:ext uri="{FF2B5EF4-FFF2-40B4-BE49-F238E27FC236}">
                  <a16:creationId xmlns:a16="http://schemas.microsoft.com/office/drawing/2014/main" id="{00000000-0008-0000-0300-00006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13</xdr:row>
          <xdr:rowOff>184150</xdr:rowOff>
        </xdr:from>
        <xdr:to>
          <xdr:col>11</xdr:col>
          <xdr:colOff>342900</xdr:colOff>
          <xdr:row>14</xdr:row>
          <xdr:rowOff>184150</xdr:rowOff>
        </xdr:to>
        <xdr:sp macro="" textlink="">
          <xdr:nvSpPr>
            <xdr:cNvPr id="4459" name="Check Box 363" hidden="1">
              <a:extLst>
                <a:ext uri="{63B3BB69-23CF-44E3-9099-C40C66FF867C}">
                  <a14:compatExt spid="_x0000_s4459"/>
                </a:ext>
                <a:ext uri="{FF2B5EF4-FFF2-40B4-BE49-F238E27FC236}">
                  <a16:creationId xmlns:a16="http://schemas.microsoft.com/office/drawing/2014/main" id="{00000000-0008-0000-0300-00006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14</xdr:row>
          <xdr:rowOff>184150</xdr:rowOff>
        </xdr:from>
        <xdr:to>
          <xdr:col>11</xdr:col>
          <xdr:colOff>342900</xdr:colOff>
          <xdr:row>15</xdr:row>
          <xdr:rowOff>184150</xdr:rowOff>
        </xdr:to>
        <xdr:sp macro="" textlink="">
          <xdr:nvSpPr>
            <xdr:cNvPr id="4460" name="Check Box 364" hidden="1">
              <a:extLst>
                <a:ext uri="{63B3BB69-23CF-44E3-9099-C40C66FF867C}">
                  <a14:compatExt spid="_x0000_s4460"/>
                </a:ext>
                <a:ext uri="{FF2B5EF4-FFF2-40B4-BE49-F238E27FC236}">
                  <a16:creationId xmlns:a16="http://schemas.microsoft.com/office/drawing/2014/main" id="{00000000-0008-0000-0300-00006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14</xdr:row>
          <xdr:rowOff>184150</xdr:rowOff>
        </xdr:from>
        <xdr:to>
          <xdr:col>11</xdr:col>
          <xdr:colOff>342900</xdr:colOff>
          <xdr:row>15</xdr:row>
          <xdr:rowOff>184150</xdr:rowOff>
        </xdr:to>
        <xdr:sp macro="" textlink="">
          <xdr:nvSpPr>
            <xdr:cNvPr id="4461" name="Check Box 365" hidden="1">
              <a:extLst>
                <a:ext uri="{63B3BB69-23CF-44E3-9099-C40C66FF867C}">
                  <a14:compatExt spid="_x0000_s4461"/>
                </a:ext>
                <a:ext uri="{FF2B5EF4-FFF2-40B4-BE49-F238E27FC236}">
                  <a16:creationId xmlns:a16="http://schemas.microsoft.com/office/drawing/2014/main" id="{00000000-0008-0000-0300-00006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15</xdr:row>
          <xdr:rowOff>184150</xdr:rowOff>
        </xdr:from>
        <xdr:to>
          <xdr:col>11</xdr:col>
          <xdr:colOff>342900</xdr:colOff>
          <xdr:row>16</xdr:row>
          <xdr:rowOff>184150</xdr:rowOff>
        </xdr:to>
        <xdr:sp macro="" textlink="">
          <xdr:nvSpPr>
            <xdr:cNvPr id="4462" name="Check Box 366" hidden="1">
              <a:extLst>
                <a:ext uri="{63B3BB69-23CF-44E3-9099-C40C66FF867C}">
                  <a14:compatExt spid="_x0000_s4462"/>
                </a:ext>
                <a:ext uri="{FF2B5EF4-FFF2-40B4-BE49-F238E27FC236}">
                  <a16:creationId xmlns:a16="http://schemas.microsoft.com/office/drawing/2014/main" id="{00000000-0008-0000-0300-00006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15</xdr:row>
          <xdr:rowOff>184150</xdr:rowOff>
        </xdr:from>
        <xdr:to>
          <xdr:col>11</xdr:col>
          <xdr:colOff>342900</xdr:colOff>
          <xdr:row>16</xdr:row>
          <xdr:rowOff>184150</xdr:rowOff>
        </xdr:to>
        <xdr:sp macro="" textlink="">
          <xdr:nvSpPr>
            <xdr:cNvPr id="4463" name="Check Box 367" hidden="1">
              <a:extLst>
                <a:ext uri="{63B3BB69-23CF-44E3-9099-C40C66FF867C}">
                  <a14:compatExt spid="_x0000_s4463"/>
                </a:ext>
                <a:ext uri="{FF2B5EF4-FFF2-40B4-BE49-F238E27FC236}">
                  <a16:creationId xmlns:a16="http://schemas.microsoft.com/office/drawing/2014/main" id="{00000000-0008-0000-0300-00006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16</xdr:row>
          <xdr:rowOff>184150</xdr:rowOff>
        </xdr:from>
        <xdr:to>
          <xdr:col>11</xdr:col>
          <xdr:colOff>342900</xdr:colOff>
          <xdr:row>17</xdr:row>
          <xdr:rowOff>184150</xdr:rowOff>
        </xdr:to>
        <xdr:sp macro="" textlink="">
          <xdr:nvSpPr>
            <xdr:cNvPr id="4464" name="Check Box 368" hidden="1">
              <a:extLst>
                <a:ext uri="{63B3BB69-23CF-44E3-9099-C40C66FF867C}">
                  <a14:compatExt spid="_x0000_s4464"/>
                </a:ext>
                <a:ext uri="{FF2B5EF4-FFF2-40B4-BE49-F238E27FC236}">
                  <a16:creationId xmlns:a16="http://schemas.microsoft.com/office/drawing/2014/main" id="{00000000-0008-0000-0300-00007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16</xdr:row>
          <xdr:rowOff>184150</xdr:rowOff>
        </xdr:from>
        <xdr:to>
          <xdr:col>11</xdr:col>
          <xdr:colOff>342900</xdr:colOff>
          <xdr:row>17</xdr:row>
          <xdr:rowOff>184150</xdr:rowOff>
        </xdr:to>
        <xdr:sp macro="" textlink="">
          <xdr:nvSpPr>
            <xdr:cNvPr id="4465" name="Check Box 369" hidden="1">
              <a:extLst>
                <a:ext uri="{63B3BB69-23CF-44E3-9099-C40C66FF867C}">
                  <a14:compatExt spid="_x0000_s4465"/>
                </a:ext>
                <a:ext uri="{FF2B5EF4-FFF2-40B4-BE49-F238E27FC236}">
                  <a16:creationId xmlns:a16="http://schemas.microsoft.com/office/drawing/2014/main" id="{00000000-0008-0000-0300-00007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17</xdr:row>
          <xdr:rowOff>184150</xdr:rowOff>
        </xdr:from>
        <xdr:to>
          <xdr:col>11</xdr:col>
          <xdr:colOff>342900</xdr:colOff>
          <xdr:row>18</xdr:row>
          <xdr:rowOff>184150</xdr:rowOff>
        </xdr:to>
        <xdr:sp macro="" textlink="">
          <xdr:nvSpPr>
            <xdr:cNvPr id="4466" name="Check Box 370" hidden="1">
              <a:extLst>
                <a:ext uri="{63B3BB69-23CF-44E3-9099-C40C66FF867C}">
                  <a14:compatExt spid="_x0000_s4466"/>
                </a:ext>
                <a:ext uri="{FF2B5EF4-FFF2-40B4-BE49-F238E27FC236}">
                  <a16:creationId xmlns:a16="http://schemas.microsoft.com/office/drawing/2014/main" id="{00000000-0008-0000-0300-00007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17</xdr:row>
          <xdr:rowOff>184150</xdr:rowOff>
        </xdr:from>
        <xdr:to>
          <xdr:col>11</xdr:col>
          <xdr:colOff>342900</xdr:colOff>
          <xdr:row>18</xdr:row>
          <xdr:rowOff>184150</xdr:rowOff>
        </xdr:to>
        <xdr:sp macro="" textlink="">
          <xdr:nvSpPr>
            <xdr:cNvPr id="4467" name="Check Box 371" hidden="1">
              <a:extLst>
                <a:ext uri="{63B3BB69-23CF-44E3-9099-C40C66FF867C}">
                  <a14:compatExt spid="_x0000_s4467"/>
                </a:ext>
                <a:ext uri="{FF2B5EF4-FFF2-40B4-BE49-F238E27FC236}">
                  <a16:creationId xmlns:a16="http://schemas.microsoft.com/office/drawing/2014/main" id="{00000000-0008-0000-0300-00007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18</xdr:row>
          <xdr:rowOff>184150</xdr:rowOff>
        </xdr:from>
        <xdr:to>
          <xdr:col>11</xdr:col>
          <xdr:colOff>342900</xdr:colOff>
          <xdr:row>19</xdr:row>
          <xdr:rowOff>184150</xdr:rowOff>
        </xdr:to>
        <xdr:sp macro="" textlink="">
          <xdr:nvSpPr>
            <xdr:cNvPr id="4468" name="Check Box 372" hidden="1">
              <a:extLst>
                <a:ext uri="{63B3BB69-23CF-44E3-9099-C40C66FF867C}">
                  <a14:compatExt spid="_x0000_s4468"/>
                </a:ext>
                <a:ext uri="{FF2B5EF4-FFF2-40B4-BE49-F238E27FC236}">
                  <a16:creationId xmlns:a16="http://schemas.microsoft.com/office/drawing/2014/main" id="{00000000-0008-0000-0300-00007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114300</xdr:colOff>
          <xdr:row>18</xdr:row>
          <xdr:rowOff>184150</xdr:rowOff>
        </xdr:from>
        <xdr:to>
          <xdr:col>11</xdr:col>
          <xdr:colOff>342900</xdr:colOff>
          <xdr:row>19</xdr:row>
          <xdr:rowOff>184150</xdr:rowOff>
        </xdr:to>
        <xdr:sp macro="" textlink="">
          <xdr:nvSpPr>
            <xdr:cNvPr id="4469" name="Check Box 373" hidden="1">
              <a:extLst>
                <a:ext uri="{63B3BB69-23CF-44E3-9099-C40C66FF867C}">
                  <a14:compatExt spid="_x0000_s4469"/>
                </a:ext>
                <a:ext uri="{FF2B5EF4-FFF2-40B4-BE49-F238E27FC236}">
                  <a16:creationId xmlns:a16="http://schemas.microsoft.com/office/drawing/2014/main" id="{00000000-0008-0000-0300-00007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2</xdr:row>
          <xdr:rowOff>184150</xdr:rowOff>
        </xdr:from>
        <xdr:to>
          <xdr:col>13</xdr:col>
          <xdr:colOff>342900</xdr:colOff>
          <xdr:row>3</xdr:row>
          <xdr:rowOff>184150</xdr:rowOff>
        </xdr:to>
        <xdr:sp macro="" textlink="">
          <xdr:nvSpPr>
            <xdr:cNvPr id="4470" name="Check Box 374" hidden="1">
              <a:extLst>
                <a:ext uri="{63B3BB69-23CF-44E3-9099-C40C66FF867C}">
                  <a14:compatExt spid="_x0000_s4470"/>
                </a:ext>
                <a:ext uri="{FF2B5EF4-FFF2-40B4-BE49-F238E27FC236}">
                  <a16:creationId xmlns:a16="http://schemas.microsoft.com/office/drawing/2014/main" id="{00000000-0008-0000-0300-00007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3</xdr:row>
          <xdr:rowOff>184150</xdr:rowOff>
        </xdr:from>
        <xdr:to>
          <xdr:col>13</xdr:col>
          <xdr:colOff>342900</xdr:colOff>
          <xdr:row>4</xdr:row>
          <xdr:rowOff>184150</xdr:rowOff>
        </xdr:to>
        <xdr:sp macro="" textlink="">
          <xdr:nvSpPr>
            <xdr:cNvPr id="4471" name="Check Box 375" hidden="1">
              <a:extLst>
                <a:ext uri="{63B3BB69-23CF-44E3-9099-C40C66FF867C}">
                  <a14:compatExt spid="_x0000_s4471"/>
                </a:ext>
                <a:ext uri="{FF2B5EF4-FFF2-40B4-BE49-F238E27FC236}">
                  <a16:creationId xmlns:a16="http://schemas.microsoft.com/office/drawing/2014/main" id="{00000000-0008-0000-0300-00007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4</xdr:row>
          <xdr:rowOff>184150</xdr:rowOff>
        </xdr:from>
        <xdr:to>
          <xdr:col>13</xdr:col>
          <xdr:colOff>342900</xdr:colOff>
          <xdr:row>5</xdr:row>
          <xdr:rowOff>184150</xdr:rowOff>
        </xdr:to>
        <xdr:sp macro="" textlink="">
          <xdr:nvSpPr>
            <xdr:cNvPr id="4472" name="Check Box 376" hidden="1">
              <a:extLst>
                <a:ext uri="{63B3BB69-23CF-44E3-9099-C40C66FF867C}">
                  <a14:compatExt spid="_x0000_s4472"/>
                </a:ext>
                <a:ext uri="{FF2B5EF4-FFF2-40B4-BE49-F238E27FC236}">
                  <a16:creationId xmlns:a16="http://schemas.microsoft.com/office/drawing/2014/main" id="{00000000-0008-0000-0300-00007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5</xdr:row>
          <xdr:rowOff>184150</xdr:rowOff>
        </xdr:from>
        <xdr:to>
          <xdr:col>13</xdr:col>
          <xdr:colOff>342900</xdr:colOff>
          <xdr:row>6</xdr:row>
          <xdr:rowOff>184150</xdr:rowOff>
        </xdr:to>
        <xdr:sp macro="" textlink="">
          <xdr:nvSpPr>
            <xdr:cNvPr id="4473" name="Check Box 377" hidden="1">
              <a:extLst>
                <a:ext uri="{63B3BB69-23CF-44E3-9099-C40C66FF867C}">
                  <a14:compatExt spid="_x0000_s4473"/>
                </a:ext>
                <a:ext uri="{FF2B5EF4-FFF2-40B4-BE49-F238E27FC236}">
                  <a16:creationId xmlns:a16="http://schemas.microsoft.com/office/drawing/2014/main" id="{00000000-0008-0000-0300-00007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5</xdr:row>
          <xdr:rowOff>184150</xdr:rowOff>
        </xdr:from>
        <xdr:to>
          <xdr:col>13</xdr:col>
          <xdr:colOff>342900</xdr:colOff>
          <xdr:row>6</xdr:row>
          <xdr:rowOff>184150</xdr:rowOff>
        </xdr:to>
        <xdr:sp macro="" textlink="">
          <xdr:nvSpPr>
            <xdr:cNvPr id="4474" name="Check Box 378" hidden="1">
              <a:extLst>
                <a:ext uri="{63B3BB69-23CF-44E3-9099-C40C66FF867C}">
                  <a14:compatExt spid="_x0000_s4474"/>
                </a:ext>
                <a:ext uri="{FF2B5EF4-FFF2-40B4-BE49-F238E27FC236}">
                  <a16:creationId xmlns:a16="http://schemas.microsoft.com/office/drawing/2014/main" id="{00000000-0008-0000-0300-00007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6</xdr:row>
          <xdr:rowOff>184150</xdr:rowOff>
        </xdr:from>
        <xdr:to>
          <xdr:col>13</xdr:col>
          <xdr:colOff>342900</xdr:colOff>
          <xdr:row>7</xdr:row>
          <xdr:rowOff>184150</xdr:rowOff>
        </xdr:to>
        <xdr:sp macro="" textlink="">
          <xdr:nvSpPr>
            <xdr:cNvPr id="4475" name="Check Box 379" hidden="1">
              <a:extLst>
                <a:ext uri="{63B3BB69-23CF-44E3-9099-C40C66FF867C}">
                  <a14:compatExt spid="_x0000_s4475"/>
                </a:ext>
                <a:ext uri="{FF2B5EF4-FFF2-40B4-BE49-F238E27FC236}">
                  <a16:creationId xmlns:a16="http://schemas.microsoft.com/office/drawing/2014/main" id="{00000000-0008-0000-0300-00007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6</xdr:row>
          <xdr:rowOff>184150</xdr:rowOff>
        </xdr:from>
        <xdr:to>
          <xdr:col>13</xdr:col>
          <xdr:colOff>342900</xdr:colOff>
          <xdr:row>7</xdr:row>
          <xdr:rowOff>184150</xdr:rowOff>
        </xdr:to>
        <xdr:sp macro="" textlink="">
          <xdr:nvSpPr>
            <xdr:cNvPr id="4476" name="Check Box 380" hidden="1">
              <a:extLst>
                <a:ext uri="{63B3BB69-23CF-44E3-9099-C40C66FF867C}">
                  <a14:compatExt spid="_x0000_s4476"/>
                </a:ext>
                <a:ext uri="{FF2B5EF4-FFF2-40B4-BE49-F238E27FC236}">
                  <a16:creationId xmlns:a16="http://schemas.microsoft.com/office/drawing/2014/main" id="{00000000-0008-0000-0300-00007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7</xdr:row>
          <xdr:rowOff>184150</xdr:rowOff>
        </xdr:from>
        <xdr:to>
          <xdr:col>13</xdr:col>
          <xdr:colOff>342900</xdr:colOff>
          <xdr:row>8</xdr:row>
          <xdr:rowOff>184150</xdr:rowOff>
        </xdr:to>
        <xdr:sp macro="" textlink="">
          <xdr:nvSpPr>
            <xdr:cNvPr id="4477" name="Check Box 381" hidden="1">
              <a:extLst>
                <a:ext uri="{63B3BB69-23CF-44E3-9099-C40C66FF867C}">
                  <a14:compatExt spid="_x0000_s4477"/>
                </a:ext>
                <a:ext uri="{FF2B5EF4-FFF2-40B4-BE49-F238E27FC236}">
                  <a16:creationId xmlns:a16="http://schemas.microsoft.com/office/drawing/2014/main" id="{00000000-0008-0000-0300-00007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7</xdr:row>
          <xdr:rowOff>184150</xdr:rowOff>
        </xdr:from>
        <xdr:to>
          <xdr:col>13</xdr:col>
          <xdr:colOff>342900</xdr:colOff>
          <xdr:row>8</xdr:row>
          <xdr:rowOff>184150</xdr:rowOff>
        </xdr:to>
        <xdr:sp macro="" textlink="">
          <xdr:nvSpPr>
            <xdr:cNvPr id="4478" name="Check Box 382" hidden="1">
              <a:extLst>
                <a:ext uri="{63B3BB69-23CF-44E3-9099-C40C66FF867C}">
                  <a14:compatExt spid="_x0000_s4478"/>
                </a:ext>
                <a:ext uri="{FF2B5EF4-FFF2-40B4-BE49-F238E27FC236}">
                  <a16:creationId xmlns:a16="http://schemas.microsoft.com/office/drawing/2014/main" id="{00000000-0008-0000-0300-00007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8</xdr:row>
          <xdr:rowOff>184150</xdr:rowOff>
        </xdr:from>
        <xdr:to>
          <xdr:col>13</xdr:col>
          <xdr:colOff>342900</xdr:colOff>
          <xdr:row>9</xdr:row>
          <xdr:rowOff>184150</xdr:rowOff>
        </xdr:to>
        <xdr:sp macro="" textlink="">
          <xdr:nvSpPr>
            <xdr:cNvPr id="4479" name="Check Box 383" hidden="1">
              <a:extLst>
                <a:ext uri="{63B3BB69-23CF-44E3-9099-C40C66FF867C}">
                  <a14:compatExt spid="_x0000_s4479"/>
                </a:ext>
                <a:ext uri="{FF2B5EF4-FFF2-40B4-BE49-F238E27FC236}">
                  <a16:creationId xmlns:a16="http://schemas.microsoft.com/office/drawing/2014/main" id="{00000000-0008-0000-0300-00007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8</xdr:row>
          <xdr:rowOff>184150</xdr:rowOff>
        </xdr:from>
        <xdr:to>
          <xdr:col>13</xdr:col>
          <xdr:colOff>342900</xdr:colOff>
          <xdr:row>9</xdr:row>
          <xdr:rowOff>184150</xdr:rowOff>
        </xdr:to>
        <xdr:sp macro="" textlink="">
          <xdr:nvSpPr>
            <xdr:cNvPr id="4480" name="Check Box 384" hidden="1">
              <a:extLst>
                <a:ext uri="{63B3BB69-23CF-44E3-9099-C40C66FF867C}">
                  <a14:compatExt spid="_x0000_s4480"/>
                </a:ext>
                <a:ext uri="{FF2B5EF4-FFF2-40B4-BE49-F238E27FC236}">
                  <a16:creationId xmlns:a16="http://schemas.microsoft.com/office/drawing/2014/main" id="{00000000-0008-0000-0300-00008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9</xdr:row>
          <xdr:rowOff>184150</xdr:rowOff>
        </xdr:from>
        <xdr:to>
          <xdr:col>13</xdr:col>
          <xdr:colOff>342900</xdr:colOff>
          <xdr:row>10</xdr:row>
          <xdr:rowOff>184150</xdr:rowOff>
        </xdr:to>
        <xdr:sp macro="" textlink="">
          <xdr:nvSpPr>
            <xdr:cNvPr id="4481" name="Check Box 385" hidden="1">
              <a:extLst>
                <a:ext uri="{63B3BB69-23CF-44E3-9099-C40C66FF867C}">
                  <a14:compatExt spid="_x0000_s4481"/>
                </a:ext>
                <a:ext uri="{FF2B5EF4-FFF2-40B4-BE49-F238E27FC236}">
                  <a16:creationId xmlns:a16="http://schemas.microsoft.com/office/drawing/2014/main" id="{00000000-0008-0000-0300-00008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9</xdr:row>
          <xdr:rowOff>184150</xdr:rowOff>
        </xdr:from>
        <xdr:to>
          <xdr:col>13</xdr:col>
          <xdr:colOff>342900</xdr:colOff>
          <xdr:row>10</xdr:row>
          <xdr:rowOff>184150</xdr:rowOff>
        </xdr:to>
        <xdr:sp macro="" textlink="">
          <xdr:nvSpPr>
            <xdr:cNvPr id="4482" name="Check Box 386" hidden="1">
              <a:extLst>
                <a:ext uri="{63B3BB69-23CF-44E3-9099-C40C66FF867C}">
                  <a14:compatExt spid="_x0000_s4482"/>
                </a:ext>
                <a:ext uri="{FF2B5EF4-FFF2-40B4-BE49-F238E27FC236}">
                  <a16:creationId xmlns:a16="http://schemas.microsoft.com/office/drawing/2014/main" id="{00000000-0008-0000-0300-00008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10</xdr:row>
          <xdr:rowOff>184150</xdr:rowOff>
        </xdr:from>
        <xdr:to>
          <xdr:col>13</xdr:col>
          <xdr:colOff>342900</xdr:colOff>
          <xdr:row>11</xdr:row>
          <xdr:rowOff>184150</xdr:rowOff>
        </xdr:to>
        <xdr:sp macro="" textlink="">
          <xdr:nvSpPr>
            <xdr:cNvPr id="4483" name="Check Box 387" hidden="1">
              <a:extLst>
                <a:ext uri="{63B3BB69-23CF-44E3-9099-C40C66FF867C}">
                  <a14:compatExt spid="_x0000_s4483"/>
                </a:ext>
                <a:ext uri="{FF2B5EF4-FFF2-40B4-BE49-F238E27FC236}">
                  <a16:creationId xmlns:a16="http://schemas.microsoft.com/office/drawing/2014/main" id="{00000000-0008-0000-0300-00008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10</xdr:row>
          <xdr:rowOff>184150</xdr:rowOff>
        </xdr:from>
        <xdr:to>
          <xdr:col>13</xdr:col>
          <xdr:colOff>342900</xdr:colOff>
          <xdr:row>11</xdr:row>
          <xdr:rowOff>184150</xdr:rowOff>
        </xdr:to>
        <xdr:sp macro="" textlink="">
          <xdr:nvSpPr>
            <xdr:cNvPr id="4484" name="Check Box 388" hidden="1">
              <a:extLst>
                <a:ext uri="{63B3BB69-23CF-44E3-9099-C40C66FF867C}">
                  <a14:compatExt spid="_x0000_s4484"/>
                </a:ext>
                <a:ext uri="{FF2B5EF4-FFF2-40B4-BE49-F238E27FC236}">
                  <a16:creationId xmlns:a16="http://schemas.microsoft.com/office/drawing/2014/main" id="{00000000-0008-0000-0300-00008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11</xdr:row>
          <xdr:rowOff>184150</xdr:rowOff>
        </xdr:from>
        <xdr:to>
          <xdr:col>13</xdr:col>
          <xdr:colOff>342900</xdr:colOff>
          <xdr:row>12</xdr:row>
          <xdr:rowOff>184150</xdr:rowOff>
        </xdr:to>
        <xdr:sp macro="" textlink="">
          <xdr:nvSpPr>
            <xdr:cNvPr id="4485" name="Check Box 389" hidden="1">
              <a:extLst>
                <a:ext uri="{63B3BB69-23CF-44E3-9099-C40C66FF867C}">
                  <a14:compatExt spid="_x0000_s4485"/>
                </a:ext>
                <a:ext uri="{FF2B5EF4-FFF2-40B4-BE49-F238E27FC236}">
                  <a16:creationId xmlns:a16="http://schemas.microsoft.com/office/drawing/2014/main" id="{00000000-0008-0000-0300-00008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11</xdr:row>
          <xdr:rowOff>184150</xdr:rowOff>
        </xdr:from>
        <xdr:to>
          <xdr:col>13</xdr:col>
          <xdr:colOff>342900</xdr:colOff>
          <xdr:row>12</xdr:row>
          <xdr:rowOff>184150</xdr:rowOff>
        </xdr:to>
        <xdr:sp macro="" textlink="">
          <xdr:nvSpPr>
            <xdr:cNvPr id="4486" name="Check Box 390" hidden="1">
              <a:extLst>
                <a:ext uri="{63B3BB69-23CF-44E3-9099-C40C66FF867C}">
                  <a14:compatExt spid="_x0000_s4486"/>
                </a:ext>
                <a:ext uri="{FF2B5EF4-FFF2-40B4-BE49-F238E27FC236}">
                  <a16:creationId xmlns:a16="http://schemas.microsoft.com/office/drawing/2014/main" id="{00000000-0008-0000-0300-00008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12</xdr:row>
          <xdr:rowOff>184150</xdr:rowOff>
        </xdr:from>
        <xdr:to>
          <xdr:col>13</xdr:col>
          <xdr:colOff>342900</xdr:colOff>
          <xdr:row>13</xdr:row>
          <xdr:rowOff>184150</xdr:rowOff>
        </xdr:to>
        <xdr:sp macro="" textlink="">
          <xdr:nvSpPr>
            <xdr:cNvPr id="4487" name="Check Box 391" hidden="1">
              <a:extLst>
                <a:ext uri="{63B3BB69-23CF-44E3-9099-C40C66FF867C}">
                  <a14:compatExt spid="_x0000_s4487"/>
                </a:ext>
                <a:ext uri="{FF2B5EF4-FFF2-40B4-BE49-F238E27FC236}">
                  <a16:creationId xmlns:a16="http://schemas.microsoft.com/office/drawing/2014/main" id="{00000000-0008-0000-0300-00008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12</xdr:row>
          <xdr:rowOff>184150</xdr:rowOff>
        </xdr:from>
        <xdr:to>
          <xdr:col>13</xdr:col>
          <xdr:colOff>342900</xdr:colOff>
          <xdr:row>13</xdr:row>
          <xdr:rowOff>184150</xdr:rowOff>
        </xdr:to>
        <xdr:sp macro="" textlink="">
          <xdr:nvSpPr>
            <xdr:cNvPr id="4488" name="Check Box 392" hidden="1">
              <a:extLst>
                <a:ext uri="{63B3BB69-23CF-44E3-9099-C40C66FF867C}">
                  <a14:compatExt spid="_x0000_s4488"/>
                </a:ext>
                <a:ext uri="{FF2B5EF4-FFF2-40B4-BE49-F238E27FC236}">
                  <a16:creationId xmlns:a16="http://schemas.microsoft.com/office/drawing/2014/main" id="{00000000-0008-0000-0300-00008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13</xdr:row>
          <xdr:rowOff>184150</xdr:rowOff>
        </xdr:from>
        <xdr:to>
          <xdr:col>13</xdr:col>
          <xdr:colOff>342900</xdr:colOff>
          <xdr:row>14</xdr:row>
          <xdr:rowOff>184150</xdr:rowOff>
        </xdr:to>
        <xdr:sp macro="" textlink="">
          <xdr:nvSpPr>
            <xdr:cNvPr id="4489" name="Check Box 393" hidden="1">
              <a:extLst>
                <a:ext uri="{63B3BB69-23CF-44E3-9099-C40C66FF867C}">
                  <a14:compatExt spid="_x0000_s4489"/>
                </a:ext>
                <a:ext uri="{FF2B5EF4-FFF2-40B4-BE49-F238E27FC236}">
                  <a16:creationId xmlns:a16="http://schemas.microsoft.com/office/drawing/2014/main" id="{00000000-0008-0000-0300-00008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13</xdr:row>
          <xdr:rowOff>184150</xdr:rowOff>
        </xdr:from>
        <xdr:to>
          <xdr:col>13</xdr:col>
          <xdr:colOff>342900</xdr:colOff>
          <xdr:row>14</xdr:row>
          <xdr:rowOff>184150</xdr:rowOff>
        </xdr:to>
        <xdr:sp macro="" textlink="">
          <xdr:nvSpPr>
            <xdr:cNvPr id="4490" name="Check Box 394" hidden="1">
              <a:extLst>
                <a:ext uri="{63B3BB69-23CF-44E3-9099-C40C66FF867C}">
                  <a14:compatExt spid="_x0000_s4490"/>
                </a:ext>
                <a:ext uri="{FF2B5EF4-FFF2-40B4-BE49-F238E27FC236}">
                  <a16:creationId xmlns:a16="http://schemas.microsoft.com/office/drawing/2014/main" id="{00000000-0008-0000-0300-00008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14</xdr:row>
          <xdr:rowOff>184150</xdr:rowOff>
        </xdr:from>
        <xdr:to>
          <xdr:col>13</xdr:col>
          <xdr:colOff>342900</xdr:colOff>
          <xdr:row>15</xdr:row>
          <xdr:rowOff>184150</xdr:rowOff>
        </xdr:to>
        <xdr:sp macro="" textlink="">
          <xdr:nvSpPr>
            <xdr:cNvPr id="4491" name="Check Box 395" hidden="1">
              <a:extLst>
                <a:ext uri="{63B3BB69-23CF-44E3-9099-C40C66FF867C}">
                  <a14:compatExt spid="_x0000_s4491"/>
                </a:ext>
                <a:ext uri="{FF2B5EF4-FFF2-40B4-BE49-F238E27FC236}">
                  <a16:creationId xmlns:a16="http://schemas.microsoft.com/office/drawing/2014/main" id="{00000000-0008-0000-0300-00008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14</xdr:row>
          <xdr:rowOff>184150</xdr:rowOff>
        </xdr:from>
        <xdr:to>
          <xdr:col>13</xdr:col>
          <xdr:colOff>342900</xdr:colOff>
          <xdr:row>15</xdr:row>
          <xdr:rowOff>184150</xdr:rowOff>
        </xdr:to>
        <xdr:sp macro="" textlink="">
          <xdr:nvSpPr>
            <xdr:cNvPr id="4492" name="Check Box 396" hidden="1">
              <a:extLst>
                <a:ext uri="{63B3BB69-23CF-44E3-9099-C40C66FF867C}">
                  <a14:compatExt spid="_x0000_s4492"/>
                </a:ext>
                <a:ext uri="{FF2B5EF4-FFF2-40B4-BE49-F238E27FC236}">
                  <a16:creationId xmlns:a16="http://schemas.microsoft.com/office/drawing/2014/main" id="{00000000-0008-0000-0300-00008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184150</xdr:rowOff>
        </xdr:from>
        <xdr:to>
          <xdr:col>13</xdr:col>
          <xdr:colOff>342900</xdr:colOff>
          <xdr:row>16</xdr:row>
          <xdr:rowOff>184150</xdr:rowOff>
        </xdr:to>
        <xdr:sp macro="" textlink="">
          <xdr:nvSpPr>
            <xdr:cNvPr id="4493" name="Check Box 397" hidden="1">
              <a:extLst>
                <a:ext uri="{63B3BB69-23CF-44E3-9099-C40C66FF867C}">
                  <a14:compatExt spid="_x0000_s4493"/>
                </a:ext>
                <a:ext uri="{FF2B5EF4-FFF2-40B4-BE49-F238E27FC236}">
                  <a16:creationId xmlns:a16="http://schemas.microsoft.com/office/drawing/2014/main" id="{00000000-0008-0000-0300-00008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184150</xdr:rowOff>
        </xdr:from>
        <xdr:to>
          <xdr:col>13</xdr:col>
          <xdr:colOff>342900</xdr:colOff>
          <xdr:row>16</xdr:row>
          <xdr:rowOff>184150</xdr:rowOff>
        </xdr:to>
        <xdr:sp macro="" textlink="">
          <xdr:nvSpPr>
            <xdr:cNvPr id="4494" name="Check Box 398" hidden="1">
              <a:extLst>
                <a:ext uri="{63B3BB69-23CF-44E3-9099-C40C66FF867C}">
                  <a14:compatExt spid="_x0000_s4494"/>
                </a:ext>
                <a:ext uri="{FF2B5EF4-FFF2-40B4-BE49-F238E27FC236}">
                  <a16:creationId xmlns:a16="http://schemas.microsoft.com/office/drawing/2014/main" id="{00000000-0008-0000-0300-00008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16</xdr:row>
          <xdr:rowOff>184150</xdr:rowOff>
        </xdr:from>
        <xdr:to>
          <xdr:col>13</xdr:col>
          <xdr:colOff>342900</xdr:colOff>
          <xdr:row>17</xdr:row>
          <xdr:rowOff>184150</xdr:rowOff>
        </xdr:to>
        <xdr:sp macro="" textlink="">
          <xdr:nvSpPr>
            <xdr:cNvPr id="4495" name="Check Box 399" hidden="1">
              <a:extLst>
                <a:ext uri="{63B3BB69-23CF-44E3-9099-C40C66FF867C}">
                  <a14:compatExt spid="_x0000_s4495"/>
                </a:ext>
                <a:ext uri="{FF2B5EF4-FFF2-40B4-BE49-F238E27FC236}">
                  <a16:creationId xmlns:a16="http://schemas.microsoft.com/office/drawing/2014/main" id="{00000000-0008-0000-0300-00008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16</xdr:row>
          <xdr:rowOff>184150</xdr:rowOff>
        </xdr:from>
        <xdr:to>
          <xdr:col>13</xdr:col>
          <xdr:colOff>342900</xdr:colOff>
          <xdr:row>17</xdr:row>
          <xdr:rowOff>184150</xdr:rowOff>
        </xdr:to>
        <xdr:sp macro="" textlink="">
          <xdr:nvSpPr>
            <xdr:cNvPr id="4496" name="Check Box 400" hidden="1">
              <a:extLst>
                <a:ext uri="{63B3BB69-23CF-44E3-9099-C40C66FF867C}">
                  <a14:compatExt spid="_x0000_s4496"/>
                </a:ext>
                <a:ext uri="{FF2B5EF4-FFF2-40B4-BE49-F238E27FC236}">
                  <a16:creationId xmlns:a16="http://schemas.microsoft.com/office/drawing/2014/main" id="{00000000-0008-0000-0300-00009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17</xdr:row>
          <xdr:rowOff>184150</xdr:rowOff>
        </xdr:from>
        <xdr:to>
          <xdr:col>13</xdr:col>
          <xdr:colOff>342900</xdr:colOff>
          <xdr:row>18</xdr:row>
          <xdr:rowOff>184150</xdr:rowOff>
        </xdr:to>
        <xdr:sp macro="" textlink="">
          <xdr:nvSpPr>
            <xdr:cNvPr id="4497" name="Check Box 401" hidden="1">
              <a:extLst>
                <a:ext uri="{63B3BB69-23CF-44E3-9099-C40C66FF867C}">
                  <a14:compatExt spid="_x0000_s4497"/>
                </a:ext>
                <a:ext uri="{FF2B5EF4-FFF2-40B4-BE49-F238E27FC236}">
                  <a16:creationId xmlns:a16="http://schemas.microsoft.com/office/drawing/2014/main" id="{00000000-0008-0000-0300-00009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17</xdr:row>
          <xdr:rowOff>184150</xdr:rowOff>
        </xdr:from>
        <xdr:to>
          <xdr:col>13</xdr:col>
          <xdr:colOff>342900</xdr:colOff>
          <xdr:row>18</xdr:row>
          <xdr:rowOff>184150</xdr:rowOff>
        </xdr:to>
        <xdr:sp macro="" textlink="">
          <xdr:nvSpPr>
            <xdr:cNvPr id="4498" name="Check Box 402" hidden="1">
              <a:extLst>
                <a:ext uri="{63B3BB69-23CF-44E3-9099-C40C66FF867C}">
                  <a14:compatExt spid="_x0000_s4498"/>
                </a:ext>
                <a:ext uri="{FF2B5EF4-FFF2-40B4-BE49-F238E27FC236}">
                  <a16:creationId xmlns:a16="http://schemas.microsoft.com/office/drawing/2014/main" id="{00000000-0008-0000-0300-00009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18</xdr:row>
          <xdr:rowOff>184150</xdr:rowOff>
        </xdr:from>
        <xdr:to>
          <xdr:col>13</xdr:col>
          <xdr:colOff>342900</xdr:colOff>
          <xdr:row>19</xdr:row>
          <xdr:rowOff>184150</xdr:rowOff>
        </xdr:to>
        <xdr:sp macro="" textlink="">
          <xdr:nvSpPr>
            <xdr:cNvPr id="4499" name="Check Box 403" hidden="1">
              <a:extLst>
                <a:ext uri="{63B3BB69-23CF-44E3-9099-C40C66FF867C}">
                  <a14:compatExt spid="_x0000_s4499"/>
                </a:ext>
                <a:ext uri="{FF2B5EF4-FFF2-40B4-BE49-F238E27FC236}">
                  <a16:creationId xmlns:a16="http://schemas.microsoft.com/office/drawing/2014/main" id="{00000000-0008-0000-0300-00009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18</xdr:row>
          <xdr:rowOff>184150</xdr:rowOff>
        </xdr:from>
        <xdr:to>
          <xdr:col>13</xdr:col>
          <xdr:colOff>342900</xdr:colOff>
          <xdr:row>19</xdr:row>
          <xdr:rowOff>184150</xdr:rowOff>
        </xdr:to>
        <xdr:sp macro="" textlink="">
          <xdr:nvSpPr>
            <xdr:cNvPr id="4500" name="Check Box 404" hidden="1">
              <a:extLst>
                <a:ext uri="{63B3BB69-23CF-44E3-9099-C40C66FF867C}">
                  <a14:compatExt spid="_x0000_s4500"/>
                </a:ext>
                <a:ext uri="{FF2B5EF4-FFF2-40B4-BE49-F238E27FC236}">
                  <a16:creationId xmlns:a16="http://schemas.microsoft.com/office/drawing/2014/main" id="{00000000-0008-0000-0300-00009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2</xdr:row>
          <xdr:rowOff>184150</xdr:rowOff>
        </xdr:from>
        <xdr:to>
          <xdr:col>15</xdr:col>
          <xdr:colOff>342900</xdr:colOff>
          <xdr:row>3</xdr:row>
          <xdr:rowOff>184150</xdr:rowOff>
        </xdr:to>
        <xdr:sp macro="" textlink="">
          <xdr:nvSpPr>
            <xdr:cNvPr id="4501" name="Check Box 405" hidden="1">
              <a:extLst>
                <a:ext uri="{63B3BB69-23CF-44E3-9099-C40C66FF867C}">
                  <a14:compatExt spid="_x0000_s4501"/>
                </a:ext>
                <a:ext uri="{FF2B5EF4-FFF2-40B4-BE49-F238E27FC236}">
                  <a16:creationId xmlns:a16="http://schemas.microsoft.com/office/drawing/2014/main" id="{00000000-0008-0000-0300-00009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xdr:row>
          <xdr:rowOff>184150</xdr:rowOff>
        </xdr:from>
        <xdr:to>
          <xdr:col>15</xdr:col>
          <xdr:colOff>342900</xdr:colOff>
          <xdr:row>4</xdr:row>
          <xdr:rowOff>184150</xdr:rowOff>
        </xdr:to>
        <xdr:sp macro="" textlink="">
          <xdr:nvSpPr>
            <xdr:cNvPr id="4502" name="Check Box 406" hidden="1">
              <a:extLst>
                <a:ext uri="{63B3BB69-23CF-44E3-9099-C40C66FF867C}">
                  <a14:compatExt spid="_x0000_s4502"/>
                </a:ext>
                <a:ext uri="{FF2B5EF4-FFF2-40B4-BE49-F238E27FC236}">
                  <a16:creationId xmlns:a16="http://schemas.microsoft.com/office/drawing/2014/main" id="{00000000-0008-0000-0300-00009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4</xdr:row>
          <xdr:rowOff>184150</xdr:rowOff>
        </xdr:from>
        <xdr:to>
          <xdr:col>15</xdr:col>
          <xdr:colOff>342900</xdr:colOff>
          <xdr:row>5</xdr:row>
          <xdr:rowOff>184150</xdr:rowOff>
        </xdr:to>
        <xdr:sp macro="" textlink="">
          <xdr:nvSpPr>
            <xdr:cNvPr id="4503" name="Check Box 407" hidden="1">
              <a:extLst>
                <a:ext uri="{63B3BB69-23CF-44E3-9099-C40C66FF867C}">
                  <a14:compatExt spid="_x0000_s4503"/>
                </a:ext>
                <a:ext uri="{FF2B5EF4-FFF2-40B4-BE49-F238E27FC236}">
                  <a16:creationId xmlns:a16="http://schemas.microsoft.com/office/drawing/2014/main" id="{00000000-0008-0000-0300-00009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5</xdr:row>
          <xdr:rowOff>184150</xdr:rowOff>
        </xdr:from>
        <xdr:to>
          <xdr:col>15</xdr:col>
          <xdr:colOff>342900</xdr:colOff>
          <xdr:row>6</xdr:row>
          <xdr:rowOff>184150</xdr:rowOff>
        </xdr:to>
        <xdr:sp macro="" textlink="">
          <xdr:nvSpPr>
            <xdr:cNvPr id="4504" name="Check Box 408" hidden="1">
              <a:extLst>
                <a:ext uri="{63B3BB69-23CF-44E3-9099-C40C66FF867C}">
                  <a14:compatExt spid="_x0000_s4504"/>
                </a:ext>
                <a:ext uri="{FF2B5EF4-FFF2-40B4-BE49-F238E27FC236}">
                  <a16:creationId xmlns:a16="http://schemas.microsoft.com/office/drawing/2014/main" id="{00000000-0008-0000-0300-00009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5</xdr:row>
          <xdr:rowOff>184150</xdr:rowOff>
        </xdr:from>
        <xdr:to>
          <xdr:col>15</xdr:col>
          <xdr:colOff>342900</xdr:colOff>
          <xdr:row>6</xdr:row>
          <xdr:rowOff>184150</xdr:rowOff>
        </xdr:to>
        <xdr:sp macro="" textlink="">
          <xdr:nvSpPr>
            <xdr:cNvPr id="4505" name="Check Box 409" hidden="1">
              <a:extLst>
                <a:ext uri="{63B3BB69-23CF-44E3-9099-C40C66FF867C}">
                  <a14:compatExt spid="_x0000_s4505"/>
                </a:ext>
                <a:ext uri="{FF2B5EF4-FFF2-40B4-BE49-F238E27FC236}">
                  <a16:creationId xmlns:a16="http://schemas.microsoft.com/office/drawing/2014/main" id="{00000000-0008-0000-0300-00009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6</xdr:row>
          <xdr:rowOff>184150</xdr:rowOff>
        </xdr:from>
        <xdr:to>
          <xdr:col>15</xdr:col>
          <xdr:colOff>342900</xdr:colOff>
          <xdr:row>7</xdr:row>
          <xdr:rowOff>184150</xdr:rowOff>
        </xdr:to>
        <xdr:sp macro="" textlink="">
          <xdr:nvSpPr>
            <xdr:cNvPr id="4506" name="Check Box 410" hidden="1">
              <a:extLst>
                <a:ext uri="{63B3BB69-23CF-44E3-9099-C40C66FF867C}">
                  <a14:compatExt spid="_x0000_s4506"/>
                </a:ext>
                <a:ext uri="{FF2B5EF4-FFF2-40B4-BE49-F238E27FC236}">
                  <a16:creationId xmlns:a16="http://schemas.microsoft.com/office/drawing/2014/main" id="{00000000-0008-0000-0300-00009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6</xdr:row>
          <xdr:rowOff>184150</xdr:rowOff>
        </xdr:from>
        <xdr:to>
          <xdr:col>15</xdr:col>
          <xdr:colOff>342900</xdr:colOff>
          <xdr:row>7</xdr:row>
          <xdr:rowOff>184150</xdr:rowOff>
        </xdr:to>
        <xdr:sp macro="" textlink="">
          <xdr:nvSpPr>
            <xdr:cNvPr id="4507" name="Check Box 411" hidden="1">
              <a:extLst>
                <a:ext uri="{63B3BB69-23CF-44E3-9099-C40C66FF867C}">
                  <a14:compatExt spid="_x0000_s4507"/>
                </a:ext>
                <a:ext uri="{FF2B5EF4-FFF2-40B4-BE49-F238E27FC236}">
                  <a16:creationId xmlns:a16="http://schemas.microsoft.com/office/drawing/2014/main" id="{00000000-0008-0000-0300-00009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7</xdr:row>
          <xdr:rowOff>184150</xdr:rowOff>
        </xdr:from>
        <xdr:to>
          <xdr:col>15</xdr:col>
          <xdr:colOff>342900</xdr:colOff>
          <xdr:row>8</xdr:row>
          <xdr:rowOff>184150</xdr:rowOff>
        </xdr:to>
        <xdr:sp macro="" textlink="">
          <xdr:nvSpPr>
            <xdr:cNvPr id="4508" name="Check Box 412" hidden="1">
              <a:extLst>
                <a:ext uri="{63B3BB69-23CF-44E3-9099-C40C66FF867C}">
                  <a14:compatExt spid="_x0000_s4508"/>
                </a:ext>
                <a:ext uri="{FF2B5EF4-FFF2-40B4-BE49-F238E27FC236}">
                  <a16:creationId xmlns:a16="http://schemas.microsoft.com/office/drawing/2014/main" id="{00000000-0008-0000-0300-00009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7</xdr:row>
          <xdr:rowOff>184150</xdr:rowOff>
        </xdr:from>
        <xdr:to>
          <xdr:col>15</xdr:col>
          <xdr:colOff>342900</xdr:colOff>
          <xdr:row>8</xdr:row>
          <xdr:rowOff>184150</xdr:rowOff>
        </xdr:to>
        <xdr:sp macro="" textlink="">
          <xdr:nvSpPr>
            <xdr:cNvPr id="4509" name="Check Box 413" hidden="1">
              <a:extLst>
                <a:ext uri="{63B3BB69-23CF-44E3-9099-C40C66FF867C}">
                  <a14:compatExt spid="_x0000_s4509"/>
                </a:ext>
                <a:ext uri="{FF2B5EF4-FFF2-40B4-BE49-F238E27FC236}">
                  <a16:creationId xmlns:a16="http://schemas.microsoft.com/office/drawing/2014/main" id="{00000000-0008-0000-0300-00009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8</xdr:row>
          <xdr:rowOff>184150</xdr:rowOff>
        </xdr:from>
        <xdr:to>
          <xdr:col>15</xdr:col>
          <xdr:colOff>342900</xdr:colOff>
          <xdr:row>9</xdr:row>
          <xdr:rowOff>184150</xdr:rowOff>
        </xdr:to>
        <xdr:sp macro="" textlink="">
          <xdr:nvSpPr>
            <xdr:cNvPr id="4510" name="Check Box 414" hidden="1">
              <a:extLst>
                <a:ext uri="{63B3BB69-23CF-44E3-9099-C40C66FF867C}">
                  <a14:compatExt spid="_x0000_s4510"/>
                </a:ext>
                <a:ext uri="{FF2B5EF4-FFF2-40B4-BE49-F238E27FC236}">
                  <a16:creationId xmlns:a16="http://schemas.microsoft.com/office/drawing/2014/main" id="{00000000-0008-0000-0300-00009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8</xdr:row>
          <xdr:rowOff>184150</xdr:rowOff>
        </xdr:from>
        <xdr:to>
          <xdr:col>15</xdr:col>
          <xdr:colOff>342900</xdr:colOff>
          <xdr:row>9</xdr:row>
          <xdr:rowOff>184150</xdr:rowOff>
        </xdr:to>
        <xdr:sp macro="" textlink="">
          <xdr:nvSpPr>
            <xdr:cNvPr id="4511" name="Check Box 415" hidden="1">
              <a:extLst>
                <a:ext uri="{63B3BB69-23CF-44E3-9099-C40C66FF867C}">
                  <a14:compatExt spid="_x0000_s4511"/>
                </a:ext>
                <a:ext uri="{FF2B5EF4-FFF2-40B4-BE49-F238E27FC236}">
                  <a16:creationId xmlns:a16="http://schemas.microsoft.com/office/drawing/2014/main" id="{00000000-0008-0000-0300-00009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9</xdr:row>
          <xdr:rowOff>184150</xdr:rowOff>
        </xdr:from>
        <xdr:to>
          <xdr:col>15</xdr:col>
          <xdr:colOff>342900</xdr:colOff>
          <xdr:row>10</xdr:row>
          <xdr:rowOff>184150</xdr:rowOff>
        </xdr:to>
        <xdr:sp macro="" textlink="">
          <xdr:nvSpPr>
            <xdr:cNvPr id="4512" name="Check Box 416" hidden="1">
              <a:extLst>
                <a:ext uri="{63B3BB69-23CF-44E3-9099-C40C66FF867C}">
                  <a14:compatExt spid="_x0000_s4512"/>
                </a:ext>
                <a:ext uri="{FF2B5EF4-FFF2-40B4-BE49-F238E27FC236}">
                  <a16:creationId xmlns:a16="http://schemas.microsoft.com/office/drawing/2014/main" id="{00000000-0008-0000-0300-0000A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9</xdr:row>
          <xdr:rowOff>184150</xdr:rowOff>
        </xdr:from>
        <xdr:to>
          <xdr:col>15</xdr:col>
          <xdr:colOff>342900</xdr:colOff>
          <xdr:row>10</xdr:row>
          <xdr:rowOff>184150</xdr:rowOff>
        </xdr:to>
        <xdr:sp macro="" textlink="">
          <xdr:nvSpPr>
            <xdr:cNvPr id="4513" name="Check Box 417" hidden="1">
              <a:extLst>
                <a:ext uri="{63B3BB69-23CF-44E3-9099-C40C66FF867C}">
                  <a14:compatExt spid="_x0000_s4513"/>
                </a:ext>
                <a:ext uri="{FF2B5EF4-FFF2-40B4-BE49-F238E27FC236}">
                  <a16:creationId xmlns:a16="http://schemas.microsoft.com/office/drawing/2014/main" id="{00000000-0008-0000-0300-0000A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10</xdr:row>
          <xdr:rowOff>184150</xdr:rowOff>
        </xdr:from>
        <xdr:to>
          <xdr:col>15</xdr:col>
          <xdr:colOff>342900</xdr:colOff>
          <xdr:row>11</xdr:row>
          <xdr:rowOff>184150</xdr:rowOff>
        </xdr:to>
        <xdr:sp macro="" textlink="">
          <xdr:nvSpPr>
            <xdr:cNvPr id="4514" name="Check Box 418" hidden="1">
              <a:extLst>
                <a:ext uri="{63B3BB69-23CF-44E3-9099-C40C66FF867C}">
                  <a14:compatExt spid="_x0000_s4514"/>
                </a:ext>
                <a:ext uri="{FF2B5EF4-FFF2-40B4-BE49-F238E27FC236}">
                  <a16:creationId xmlns:a16="http://schemas.microsoft.com/office/drawing/2014/main" id="{00000000-0008-0000-0300-0000A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10</xdr:row>
          <xdr:rowOff>184150</xdr:rowOff>
        </xdr:from>
        <xdr:to>
          <xdr:col>15</xdr:col>
          <xdr:colOff>342900</xdr:colOff>
          <xdr:row>11</xdr:row>
          <xdr:rowOff>184150</xdr:rowOff>
        </xdr:to>
        <xdr:sp macro="" textlink="">
          <xdr:nvSpPr>
            <xdr:cNvPr id="4515" name="Check Box 419" hidden="1">
              <a:extLst>
                <a:ext uri="{63B3BB69-23CF-44E3-9099-C40C66FF867C}">
                  <a14:compatExt spid="_x0000_s4515"/>
                </a:ext>
                <a:ext uri="{FF2B5EF4-FFF2-40B4-BE49-F238E27FC236}">
                  <a16:creationId xmlns:a16="http://schemas.microsoft.com/office/drawing/2014/main" id="{00000000-0008-0000-0300-0000A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11</xdr:row>
          <xdr:rowOff>184150</xdr:rowOff>
        </xdr:from>
        <xdr:to>
          <xdr:col>15</xdr:col>
          <xdr:colOff>342900</xdr:colOff>
          <xdr:row>12</xdr:row>
          <xdr:rowOff>184150</xdr:rowOff>
        </xdr:to>
        <xdr:sp macro="" textlink="">
          <xdr:nvSpPr>
            <xdr:cNvPr id="4516" name="Check Box 420" hidden="1">
              <a:extLst>
                <a:ext uri="{63B3BB69-23CF-44E3-9099-C40C66FF867C}">
                  <a14:compatExt spid="_x0000_s4516"/>
                </a:ext>
                <a:ext uri="{FF2B5EF4-FFF2-40B4-BE49-F238E27FC236}">
                  <a16:creationId xmlns:a16="http://schemas.microsoft.com/office/drawing/2014/main" id="{00000000-0008-0000-0300-0000A4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11</xdr:row>
          <xdr:rowOff>184150</xdr:rowOff>
        </xdr:from>
        <xdr:to>
          <xdr:col>15</xdr:col>
          <xdr:colOff>342900</xdr:colOff>
          <xdr:row>12</xdr:row>
          <xdr:rowOff>184150</xdr:rowOff>
        </xdr:to>
        <xdr:sp macro="" textlink="">
          <xdr:nvSpPr>
            <xdr:cNvPr id="4517" name="Check Box 421" hidden="1">
              <a:extLst>
                <a:ext uri="{63B3BB69-23CF-44E3-9099-C40C66FF867C}">
                  <a14:compatExt spid="_x0000_s4517"/>
                </a:ext>
                <a:ext uri="{FF2B5EF4-FFF2-40B4-BE49-F238E27FC236}">
                  <a16:creationId xmlns:a16="http://schemas.microsoft.com/office/drawing/2014/main" id="{00000000-0008-0000-0300-0000A5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12</xdr:row>
          <xdr:rowOff>184150</xdr:rowOff>
        </xdr:from>
        <xdr:to>
          <xdr:col>15</xdr:col>
          <xdr:colOff>342900</xdr:colOff>
          <xdr:row>13</xdr:row>
          <xdr:rowOff>184150</xdr:rowOff>
        </xdr:to>
        <xdr:sp macro="" textlink="">
          <xdr:nvSpPr>
            <xdr:cNvPr id="4518" name="Check Box 422" hidden="1">
              <a:extLst>
                <a:ext uri="{63B3BB69-23CF-44E3-9099-C40C66FF867C}">
                  <a14:compatExt spid="_x0000_s4518"/>
                </a:ext>
                <a:ext uri="{FF2B5EF4-FFF2-40B4-BE49-F238E27FC236}">
                  <a16:creationId xmlns:a16="http://schemas.microsoft.com/office/drawing/2014/main" id="{00000000-0008-0000-0300-0000A6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12</xdr:row>
          <xdr:rowOff>184150</xdr:rowOff>
        </xdr:from>
        <xdr:to>
          <xdr:col>15</xdr:col>
          <xdr:colOff>342900</xdr:colOff>
          <xdr:row>13</xdr:row>
          <xdr:rowOff>184150</xdr:rowOff>
        </xdr:to>
        <xdr:sp macro="" textlink="">
          <xdr:nvSpPr>
            <xdr:cNvPr id="4519" name="Check Box 423" hidden="1">
              <a:extLst>
                <a:ext uri="{63B3BB69-23CF-44E3-9099-C40C66FF867C}">
                  <a14:compatExt spid="_x0000_s4519"/>
                </a:ext>
                <a:ext uri="{FF2B5EF4-FFF2-40B4-BE49-F238E27FC236}">
                  <a16:creationId xmlns:a16="http://schemas.microsoft.com/office/drawing/2014/main" id="{00000000-0008-0000-0300-0000A7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13</xdr:row>
          <xdr:rowOff>184150</xdr:rowOff>
        </xdr:from>
        <xdr:to>
          <xdr:col>15</xdr:col>
          <xdr:colOff>342900</xdr:colOff>
          <xdr:row>14</xdr:row>
          <xdr:rowOff>184150</xdr:rowOff>
        </xdr:to>
        <xdr:sp macro="" textlink="">
          <xdr:nvSpPr>
            <xdr:cNvPr id="4520" name="Check Box 424" hidden="1">
              <a:extLst>
                <a:ext uri="{63B3BB69-23CF-44E3-9099-C40C66FF867C}">
                  <a14:compatExt spid="_x0000_s4520"/>
                </a:ext>
                <a:ext uri="{FF2B5EF4-FFF2-40B4-BE49-F238E27FC236}">
                  <a16:creationId xmlns:a16="http://schemas.microsoft.com/office/drawing/2014/main" id="{00000000-0008-0000-0300-0000A8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13</xdr:row>
          <xdr:rowOff>184150</xdr:rowOff>
        </xdr:from>
        <xdr:to>
          <xdr:col>15</xdr:col>
          <xdr:colOff>342900</xdr:colOff>
          <xdr:row>14</xdr:row>
          <xdr:rowOff>184150</xdr:rowOff>
        </xdr:to>
        <xdr:sp macro="" textlink="">
          <xdr:nvSpPr>
            <xdr:cNvPr id="4521" name="Check Box 425" hidden="1">
              <a:extLst>
                <a:ext uri="{63B3BB69-23CF-44E3-9099-C40C66FF867C}">
                  <a14:compatExt spid="_x0000_s4521"/>
                </a:ext>
                <a:ext uri="{FF2B5EF4-FFF2-40B4-BE49-F238E27FC236}">
                  <a16:creationId xmlns:a16="http://schemas.microsoft.com/office/drawing/2014/main" id="{00000000-0008-0000-0300-0000A9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14</xdr:row>
          <xdr:rowOff>184150</xdr:rowOff>
        </xdr:from>
        <xdr:to>
          <xdr:col>15</xdr:col>
          <xdr:colOff>342900</xdr:colOff>
          <xdr:row>15</xdr:row>
          <xdr:rowOff>184150</xdr:rowOff>
        </xdr:to>
        <xdr:sp macro="" textlink="">
          <xdr:nvSpPr>
            <xdr:cNvPr id="4522" name="Check Box 426" hidden="1">
              <a:extLst>
                <a:ext uri="{63B3BB69-23CF-44E3-9099-C40C66FF867C}">
                  <a14:compatExt spid="_x0000_s4522"/>
                </a:ext>
                <a:ext uri="{FF2B5EF4-FFF2-40B4-BE49-F238E27FC236}">
                  <a16:creationId xmlns:a16="http://schemas.microsoft.com/office/drawing/2014/main" id="{00000000-0008-0000-0300-0000AA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14</xdr:row>
          <xdr:rowOff>184150</xdr:rowOff>
        </xdr:from>
        <xdr:to>
          <xdr:col>15</xdr:col>
          <xdr:colOff>342900</xdr:colOff>
          <xdr:row>15</xdr:row>
          <xdr:rowOff>184150</xdr:rowOff>
        </xdr:to>
        <xdr:sp macro="" textlink="">
          <xdr:nvSpPr>
            <xdr:cNvPr id="4523" name="Check Box 427" hidden="1">
              <a:extLst>
                <a:ext uri="{63B3BB69-23CF-44E3-9099-C40C66FF867C}">
                  <a14:compatExt spid="_x0000_s4523"/>
                </a:ext>
                <a:ext uri="{FF2B5EF4-FFF2-40B4-BE49-F238E27FC236}">
                  <a16:creationId xmlns:a16="http://schemas.microsoft.com/office/drawing/2014/main" id="{00000000-0008-0000-0300-0000AB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15</xdr:row>
          <xdr:rowOff>184150</xdr:rowOff>
        </xdr:from>
        <xdr:to>
          <xdr:col>15</xdr:col>
          <xdr:colOff>342900</xdr:colOff>
          <xdr:row>16</xdr:row>
          <xdr:rowOff>184150</xdr:rowOff>
        </xdr:to>
        <xdr:sp macro="" textlink="">
          <xdr:nvSpPr>
            <xdr:cNvPr id="4524" name="Check Box 428" hidden="1">
              <a:extLst>
                <a:ext uri="{63B3BB69-23CF-44E3-9099-C40C66FF867C}">
                  <a14:compatExt spid="_x0000_s4524"/>
                </a:ext>
                <a:ext uri="{FF2B5EF4-FFF2-40B4-BE49-F238E27FC236}">
                  <a16:creationId xmlns:a16="http://schemas.microsoft.com/office/drawing/2014/main" id="{00000000-0008-0000-0300-0000AC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15</xdr:row>
          <xdr:rowOff>184150</xdr:rowOff>
        </xdr:from>
        <xdr:to>
          <xdr:col>15</xdr:col>
          <xdr:colOff>342900</xdr:colOff>
          <xdr:row>16</xdr:row>
          <xdr:rowOff>184150</xdr:rowOff>
        </xdr:to>
        <xdr:sp macro="" textlink="">
          <xdr:nvSpPr>
            <xdr:cNvPr id="4525" name="Check Box 429" hidden="1">
              <a:extLst>
                <a:ext uri="{63B3BB69-23CF-44E3-9099-C40C66FF867C}">
                  <a14:compatExt spid="_x0000_s4525"/>
                </a:ext>
                <a:ext uri="{FF2B5EF4-FFF2-40B4-BE49-F238E27FC236}">
                  <a16:creationId xmlns:a16="http://schemas.microsoft.com/office/drawing/2014/main" id="{00000000-0008-0000-0300-0000AD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16</xdr:row>
          <xdr:rowOff>184150</xdr:rowOff>
        </xdr:from>
        <xdr:to>
          <xdr:col>15</xdr:col>
          <xdr:colOff>342900</xdr:colOff>
          <xdr:row>17</xdr:row>
          <xdr:rowOff>184150</xdr:rowOff>
        </xdr:to>
        <xdr:sp macro="" textlink="">
          <xdr:nvSpPr>
            <xdr:cNvPr id="4526" name="Check Box 430" hidden="1">
              <a:extLst>
                <a:ext uri="{63B3BB69-23CF-44E3-9099-C40C66FF867C}">
                  <a14:compatExt spid="_x0000_s4526"/>
                </a:ext>
                <a:ext uri="{FF2B5EF4-FFF2-40B4-BE49-F238E27FC236}">
                  <a16:creationId xmlns:a16="http://schemas.microsoft.com/office/drawing/2014/main" id="{00000000-0008-0000-0300-0000AE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16</xdr:row>
          <xdr:rowOff>184150</xdr:rowOff>
        </xdr:from>
        <xdr:to>
          <xdr:col>15</xdr:col>
          <xdr:colOff>342900</xdr:colOff>
          <xdr:row>17</xdr:row>
          <xdr:rowOff>184150</xdr:rowOff>
        </xdr:to>
        <xdr:sp macro="" textlink="">
          <xdr:nvSpPr>
            <xdr:cNvPr id="4527" name="Check Box 431" hidden="1">
              <a:extLst>
                <a:ext uri="{63B3BB69-23CF-44E3-9099-C40C66FF867C}">
                  <a14:compatExt spid="_x0000_s4527"/>
                </a:ext>
                <a:ext uri="{FF2B5EF4-FFF2-40B4-BE49-F238E27FC236}">
                  <a16:creationId xmlns:a16="http://schemas.microsoft.com/office/drawing/2014/main" id="{00000000-0008-0000-0300-0000AF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17</xdr:row>
          <xdr:rowOff>184150</xdr:rowOff>
        </xdr:from>
        <xdr:to>
          <xdr:col>15</xdr:col>
          <xdr:colOff>342900</xdr:colOff>
          <xdr:row>18</xdr:row>
          <xdr:rowOff>184150</xdr:rowOff>
        </xdr:to>
        <xdr:sp macro="" textlink="">
          <xdr:nvSpPr>
            <xdr:cNvPr id="4528" name="Check Box 432" hidden="1">
              <a:extLst>
                <a:ext uri="{63B3BB69-23CF-44E3-9099-C40C66FF867C}">
                  <a14:compatExt spid="_x0000_s4528"/>
                </a:ext>
                <a:ext uri="{FF2B5EF4-FFF2-40B4-BE49-F238E27FC236}">
                  <a16:creationId xmlns:a16="http://schemas.microsoft.com/office/drawing/2014/main" id="{00000000-0008-0000-0300-0000B0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17</xdr:row>
          <xdr:rowOff>184150</xdr:rowOff>
        </xdr:from>
        <xdr:to>
          <xdr:col>15</xdr:col>
          <xdr:colOff>342900</xdr:colOff>
          <xdr:row>18</xdr:row>
          <xdr:rowOff>184150</xdr:rowOff>
        </xdr:to>
        <xdr:sp macro="" textlink="">
          <xdr:nvSpPr>
            <xdr:cNvPr id="4529" name="Check Box 433" hidden="1">
              <a:extLst>
                <a:ext uri="{63B3BB69-23CF-44E3-9099-C40C66FF867C}">
                  <a14:compatExt spid="_x0000_s4529"/>
                </a:ext>
                <a:ext uri="{FF2B5EF4-FFF2-40B4-BE49-F238E27FC236}">
                  <a16:creationId xmlns:a16="http://schemas.microsoft.com/office/drawing/2014/main" id="{00000000-0008-0000-0300-0000B1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18</xdr:row>
          <xdr:rowOff>184150</xdr:rowOff>
        </xdr:from>
        <xdr:to>
          <xdr:col>15</xdr:col>
          <xdr:colOff>342900</xdr:colOff>
          <xdr:row>19</xdr:row>
          <xdr:rowOff>184150</xdr:rowOff>
        </xdr:to>
        <xdr:sp macro="" textlink="">
          <xdr:nvSpPr>
            <xdr:cNvPr id="4530" name="Check Box 434" hidden="1">
              <a:extLst>
                <a:ext uri="{63B3BB69-23CF-44E3-9099-C40C66FF867C}">
                  <a14:compatExt spid="_x0000_s4530"/>
                </a:ext>
                <a:ext uri="{FF2B5EF4-FFF2-40B4-BE49-F238E27FC236}">
                  <a16:creationId xmlns:a16="http://schemas.microsoft.com/office/drawing/2014/main" id="{00000000-0008-0000-0300-0000B2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18</xdr:row>
          <xdr:rowOff>184150</xdr:rowOff>
        </xdr:from>
        <xdr:to>
          <xdr:col>15</xdr:col>
          <xdr:colOff>342900</xdr:colOff>
          <xdr:row>19</xdr:row>
          <xdr:rowOff>184150</xdr:rowOff>
        </xdr:to>
        <xdr:sp macro="" textlink="">
          <xdr:nvSpPr>
            <xdr:cNvPr id="4531" name="Check Box 435" hidden="1">
              <a:extLst>
                <a:ext uri="{63B3BB69-23CF-44E3-9099-C40C66FF867C}">
                  <a14:compatExt spid="_x0000_s4531"/>
                </a:ext>
                <a:ext uri="{FF2B5EF4-FFF2-40B4-BE49-F238E27FC236}">
                  <a16:creationId xmlns:a16="http://schemas.microsoft.com/office/drawing/2014/main" id="{00000000-0008-0000-0300-0000B311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moneytimes.com.br/quem-nao-se-juntar-vai-minguar-o-que-esta-por-tras-da-compra-bilionaria-da-xp-pelo-modal/" TargetMode="External"/><Relationship Id="rId7" Type="http://schemas.openxmlformats.org/officeDocument/2006/relationships/hyperlink" Target="https://www.bcb.gov.br/conteudo/relatorioinflacao/EstudosEspeciais/EE089_Fintechs_de_credito_e_bancos_digitais.pdf" TargetMode="External"/><Relationship Id="rId2" Type="http://schemas.openxmlformats.org/officeDocument/2006/relationships/hyperlink" Target="https://www.bv.com.br/bv-inspira/inovacao/banco-digital-e-fintech" TargetMode="External"/><Relationship Id="rId1" Type="http://schemas.openxmlformats.org/officeDocument/2006/relationships/hyperlink" Target="https://noomis.febraban.org.br/especialista/bruno-diniz/o-avanco-do-banking-as-a-service-nas-instituicoes-financeiras" TargetMode="External"/><Relationship Id="rId6" Type="http://schemas.openxmlformats.org/officeDocument/2006/relationships/hyperlink" Target="https://core.ac.uk/download/pdf/6535642.pdf" TargetMode="External"/><Relationship Id="rId5" Type="http://schemas.openxmlformats.org/officeDocument/2006/relationships/hyperlink" Target="https://www.modalmais.com.br/imprensa/modalmais-vira-banco-digital-e-oferece-conta-e-cartao-sem-taxa" TargetMode="External"/><Relationship Id="rId4" Type="http://schemas.openxmlformats.org/officeDocument/2006/relationships/hyperlink" Target="https://veja.abril.com.br/economia/xp-investimentos-acelera-para-lancar-cartoes-de-credito-e-balancar-o-setor" TargetMode="External"/></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59" Type="http://schemas.openxmlformats.org/officeDocument/2006/relationships/ctrlProp" Target="../ctrlProps/ctrlProp157.xml"/><Relationship Id="rId170" Type="http://schemas.openxmlformats.org/officeDocument/2006/relationships/ctrlProp" Target="../ctrlProps/ctrlProp168.xml"/><Relationship Id="rId191" Type="http://schemas.openxmlformats.org/officeDocument/2006/relationships/ctrlProp" Target="../ctrlProps/ctrlProp189.xml"/><Relationship Id="rId205" Type="http://schemas.openxmlformats.org/officeDocument/2006/relationships/ctrlProp" Target="../ctrlProps/ctrlProp203.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160" Type="http://schemas.openxmlformats.org/officeDocument/2006/relationships/ctrlProp" Target="../ctrlProps/ctrlProp158.xml"/><Relationship Id="rId181" Type="http://schemas.openxmlformats.org/officeDocument/2006/relationships/ctrlProp" Target="../ctrlProps/ctrlProp179.xml"/><Relationship Id="rId216" Type="http://schemas.openxmlformats.org/officeDocument/2006/relationships/ctrlProp" Target="../ctrlProps/ctrlProp214.xml"/><Relationship Id="rId22" Type="http://schemas.openxmlformats.org/officeDocument/2006/relationships/ctrlProp" Target="../ctrlProps/ctrlProp20.xml"/><Relationship Id="rId43" Type="http://schemas.openxmlformats.org/officeDocument/2006/relationships/ctrlProp" Target="../ctrlProps/ctrlProp41.xml"/><Relationship Id="rId64" Type="http://schemas.openxmlformats.org/officeDocument/2006/relationships/ctrlProp" Target="../ctrlProps/ctrlProp62.xml"/><Relationship Id="rId118" Type="http://schemas.openxmlformats.org/officeDocument/2006/relationships/ctrlProp" Target="../ctrlProps/ctrlProp116.xml"/><Relationship Id="rId139" Type="http://schemas.openxmlformats.org/officeDocument/2006/relationships/ctrlProp" Target="../ctrlProps/ctrlProp137.xml"/><Relationship Id="rId85" Type="http://schemas.openxmlformats.org/officeDocument/2006/relationships/ctrlProp" Target="../ctrlProps/ctrlProp83.xml"/><Relationship Id="rId150" Type="http://schemas.openxmlformats.org/officeDocument/2006/relationships/ctrlProp" Target="../ctrlProps/ctrlProp148.xml"/><Relationship Id="rId171" Type="http://schemas.openxmlformats.org/officeDocument/2006/relationships/ctrlProp" Target="../ctrlProps/ctrlProp169.xml"/><Relationship Id="rId192" Type="http://schemas.openxmlformats.org/officeDocument/2006/relationships/ctrlProp" Target="../ctrlProps/ctrlProp190.xml"/><Relationship Id="rId206" Type="http://schemas.openxmlformats.org/officeDocument/2006/relationships/ctrlProp" Target="../ctrlProps/ctrlProp204.xml"/><Relationship Id="rId12" Type="http://schemas.openxmlformats.org/officeDocument/2006/relationships/ctrlProp" Target="../ctrlProps/ctrlProp10.xml"/><Relationship Id="rId33" Type="http://schemas.openxmlformats.org/officeDocument/2006/relationships/ctrlProp" Target="../ctrlProps/ctrlProp31.xml"/><Relationship Id="rId108" Type="http://schemas.openxmlformats.org/officeDocument/2006/relationships/ctrlProp" Target="../ctrlProps/ctrlProp106.xml"/><Relationship Id="rId129" Type="http://schemas.openxmlformats.org/officeDocument/2006/relationships/ctrlProp" Target="../ctrlProps/ctrlProp127.xml"/><Relationship Id="rId54" Type="http://schemas.openxmlformats.org/officeDocument/2006/relationships/ctrlProp" Target="../ctrlProps/ctrlProp52.xml"/><Relationship Id="rId75" Type="http://schemas.openxmlformats.org/officeDocument/2006/relationships/ctrlProp" Target="../ctrlProps/ctrlProp73.xml"/><Relationship Id="rId96" Type="http://schemas.openxmlformats.org/officeDocument/2006/relationships/ctrlProp" Target="../ctrlProps/ctrlProp94.xml"/><Relationship Id="rId140" Type="http://schemas.openxmlformats.org/officeDocument/2006/relationships/ctrlProp" Target="../ctrlProps/ctrlProp138.xml"/><Relationship Id="rId161" Type="http://schemas.openxmlformats.org/officeDocument/2006/relationships/ctrlProp" Target="../ctrlProps/ctrlProp159.xml"/><Relationship Id="rId182" Type="http://schemas.openxmlformats.org/officeDocument/2006/relationships/ctrlProp" Target="../ctrlProps/ctrlProp180.xml"/><Relationship Id="rId217" Type="http://schemas.openxmlformats.org/officeDocument/2006/relationships/ctrlProp" Target="../ctrlProps/ctrlProp215.xml"/><Relationship Id="rId6" Type="http://schemas.openxmlformats.org/officeDocument/2006/relationships/ctrlProp" Target="../ctrlProps/ctrlProp4.xml"/><Relationship Id="rId23" Type="http://schemas.openxmlformats.org/officeDocument/2006/relationships/ctrlProp" Target="../ctrlProps/ctrlProp21.xml"/><Relationship Id="rId119" Type="http://schemas.openxmlformats.org/officeDocument/2006/relationships/ctrlProp" Target="../ctrlProps/ctrlProp117.xml"/><Relationship Id="rId44" Type="http://schemas.openxmlformats.org/officeDocument/2006/relationships/ctrlProp" Target="../ctrlProps/ctrlProp42.xml"/><Relationship Id="rId65" Type="http://schemas.openxmlformats.org/officeDocument/2006/relationships/ctrlProp" Target="../ctrlProps/ctrlProp63.xml"/><Relationship Id="rId86" Type="http://schemas.openxmlformats.org/officeDocument/2006/relationships/ctrlProp" Target="../ctrlProps/ctrlProp84.xml"/><Relationship Id="rId130" Type="http://schemas.openxmlformats.org/officeDocument/2006/relationships/ctrlProp" Target="../ctrlProps/ctrlProp128.xml"/><Relationship Id="rId151" Type="http://schemas.openxmlformats.org/officeDocument/2006/relationships/ctrlProp" Target="../ctrlProps/ctrlProp149.xml"/><Relationship Id="rId172" Type="http://schemas.openxmlformats.org/officeDocument/2006/relationships/ctrlProp" Target="../ctrlProps/ctrlProp170.xml"/><Relationship Id="rId193" Type="http://schemas.openxmlformats.org/officeDocument/2006/relationships/ctrlProp" Target="../ctrlProps/ctrlProp191.xml"/><Relationship Id="rId207" Type="http://schemas.openxmlformats.org/officeDocument/2006/relationships/ctrlProp" Target="../ctrlProps/ctrlProp205.xml"/><Relationship Id="rId13" Type="http://schemas.openxmlformats.org/officeDocument/2006/relationships/ctrlProp" Target="../ctrlProps/ctrlProp11.xml"/><Relationship Id="rId109" Type="http://schemas.openxmlformats.org/officeDocument/2006/relationships/ctrlProp" Target="../ctrlProps/ctrlProp107.xml"/><Relationship Id="rId34" Type="http://schemas.openxmlformats.org/officeDocument/2006/relationships/ctrlProp" Target="../ctrlProps/ctrlProp32.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20" Type="http://schemas.openxmlformats.org/officeDocument/2006/relationships/ctrlProp" Target="../ctrlProps/ctrlProp118.xml"/><Relationship Id="rId141" Type="http://schemas.openxmlformats.org/officeDocument/2006/relationships/ctrlProp" Target="../ctrlProps/ctrlProp139.xml"/><Relationship Id="rId7" Type="http://schemas.openxmlformats.org/officeDocument/2006/relationships/ctrlProp" Target="../ctrlProps/ctrlProp5.xml"/><Relationship Id="rId162" Type="http://schemas.openxmlformats.org/officeDocument/2006/relationships/ctrlProp" Target="../ctrlProps/ctrlProp160.xml"/><Relationship Id="rId183" Type="http://schemas.openxmlformats.org/officeDocument/2006/relationships/ctrlProp" Target="../ctrlProps/ctrlProp181.xml"/><Relationship Id="rId218" Type="http://schemas.openxmlformats.org/officeDocument/2006/relationships/ctrlProp" Target="../ctrlProps/ctrlProp216.xml"/><Relationship Id="rId24" Type="http://schemas.openxmlformats.org/officeDocument/2006/relationships/ctrlProp" Target="../ctrlProps/ctrlProp22.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31" Type="http://schemas.openxmlformats.org/officeDocument/2006/relationships/ctrlProp" Target="../ctrlProps/ctrlProp129.xml"/><Relationship Id="rId152" Type="http://schemas.openxmlformats.org/officeDocument/2006/relationships/ctrlProp" Target="../ctrlProps/ctrlProp150.xml"/><Relationship Id="rId173" Type="http://schemas.openxmlformats.org/officeDocument/2006/relationships/ctrlProp" Target="../ctrlProps/ctrlProp171.xml"/><Relationship Id="rId194" Type="http://schemas.openxmlformats.org/officeDocument/2006/relationships/ctrlProp" Target="../ctrlProps/ctrlProp192.xml"/><Relationship Id="rId208" Type="http://schemas.openxmlformats.org/officeDocument/2006/relationships/ctrlProp" Target="../ctrlProps/ctrlProp206.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168" Type="http://schemas.openxmlformats.org/officeDocument/2006/relationships/ctrlProp" Target="../ctrlProps/ctrlProp166.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163" Type="http://schemas.openxmlformats.org/officeDocument/2006/relationships/ctrlProp" Target="../ctrlProps/ctrlProp161.xml"/><Relationship Id="rId184" Type="http://schemas.openxmlformats.org/officeDocument/2006/relationships/ctrlProp" Target="../ctrlProps/ctrlProp182.xml"/><Relationship Id="rId189" Type="http://schemas.openxmlformats.org/officeDocument/2006/relationships/ctrlProp" Target="../ctrlProps/ctrlProp187.xml"/><Relationship Id="rId219" Type="http://schemas.openxmlformats.org/officeDocument/2006/relationships/ctrlProp" Target="../ctrlProps/ctrlProp217.xml"/><Relationship Id="rId3" Type="http://schemas.openxmlformats.org/officeDocument/2006/relationships/vmlDrawing" Target="../drawings/vmlDrawing2.vml"/><Relationship Id="rId214" Type="http://schemas.openxmlformats.org/officeDocument/2006/relationships/ctrlProp" Target="../ctrlProps/ctrlProp212.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158" Type="http://schemas.openxmlformats.org/officeDocument/2006/relationships/ctrlProp" Target="../ctrlProps/ctrlProp156.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74" Type="http://schemas.openxmlformats.org/officeDocument/2006/relationships/ctrlProp" Target="../ctrlProps/ctrlProp172.xml"/><Relationship Id="rId179" Type="http://schemas.openxmlformats.org/officeDocument/2006/relationships/ctrlProp" Target="../ctrlProps/ctrlProp177.xml"/><Relationship Id="rId195" Type="http://schemas.openxmlformats.org/officeDocument/2006/relationships/ctrlProp" Target="../ctrlProps/ctrlProp193.xml"/><Relationship Id="rId209" Type="http://schemas.openxmlformats.org/officeDocument/2006/relationships/ctrlProp" Target="../ctrlProps/ctrlProp207.xml"/><Relationship Id="rId190" Type="http://schemas.openxmlformats.org/officeDocument/2006/relationships/ctrlProp" Target="../ctrlProps/ctrlProp188.xml"/><Relationship Id="rId204" Type="http://schemas.openxmlformats.org/officeDocument/2006/relationships/ctrlProp" Target="../ctrlProps/ctrlProp202.xml"/><Relationship Id="rId220" Type="http://schemas.openxmlformats.org/officeDocument/2006/relationships/ctrlProp" Target="../ctrlProps/ctrlProp218.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164" Type="http://schemas.openxmlformats.org/officeDocument/2006/relationships/ctrlProp" Target="../ctrlProps/ctrlProp162.xml"/><Relationship Id="rId169" Type="http://schemas.openxmlformats.org/officeDocument/2006/relationships/ctrlProp" Target="../ctrlProps/ctrlProp167.xml"/><Relationship Id="rId185" Type="http://schemas.openxmlformats.org/officeDocument/2006/relationships/ctrlProp" Target="../ctrlProps/ctrlProp183.xml"/><Relationship Id="rId4" Type="http://schemas.openxmlformats.org/officeDocument/2006/relationships/ctrlProp" Target="../ctrlProps/ctrlProp2.xml"/><Relationship Id="rId9" Type="http://schemas.openxmlformats.org/officeDocument/2006/relationships/ctrlProp" Target="../ctrlProps/ctrlProp7.xml"/><Relationship Id="rId180" Type="http://schemas.openxmlformats.org/officeDocument/2006/relationships/ctrlProp" Target="../ctrlProps/ctrlProp178.xml"/><Relationship Id="rId210" Type="http://schemas.openxmlformats.org/officeDocument/2006/relationships/ctrlProp" Target="../ctrlProps/ctrlProp208.xml"/><Relationship Id="rId215" Type="http://schemas.openxmlformats.org/officeDocument/2006/relationships/ctrlProp" Target="../ctrlProps/ctrlProp213.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54" Type="http://schemas.openxmlformats.org/officeDocument/2006/relationships/ctrlProp" Target="../ctrlProps/ctrlProp152.xml"/><Relationship Id="rId175" Type="http://schemas.openxmlformats.org/officeDocument/2006/relationships/ctrlProp" Target="../ctrlProps/ctrlProp173.xml"/><Relationship Id="rId196" Type="http://schemas.openxmlformats.org/officeDocument/2006/relationships/ctrlProp" Target="../ctrlProps/ctrlProp194.xml"/><Relationship Id="rId200" Type="http://schemas.openxmlformats.org/officeDocument/2006/relationships/ctrlProp" Target="../ctrlProps/ctrlProp198.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 Id="rId165" Type="http://schemas.openxmlformats.org/officeDocument/2006/relationships/ctrlProp" Target="../ctrlProps/ctrlProp163.xml"/><Relationship Id="rId186" Type="http://schemas.openxmlformats.org/officeDocument/2006/relationships/ctrlProp" Target="../ctrlProps/ctrlProp184.xml"/><Relationship Id="rId211" Type="http://schemas.openxmlformats.org/officeDocument/2006/relationships/ctrlProp" Target="../ctrlProps/ctrlProp209.xml"/><Relationship Id="rId27" Type="http://schemas.openxmlformats.org/officeDocument/2006/relationships/ctrlProp" Target="../ctrlProps/ctrlProp25.xml"/><Relationship Id="rId48" Type="http://schemas.openxmlformats.org/officeDocument/2006/relationships/ctrlProp" Target="../ctrlProps/ctrlProp46.xml"/><Relationship Id="rId69" Type="http://schemas.openxmlformats.org/officeDocument/2006/relationships/ctrlProp" Target="../ctrlProps/ctrlProp67.xml"/><Relationship Id="rId113" Type="http://schemas.openxmlformats.org/officeDocument/2006/relationships/ctrlProp" Target="../ctrlProps/ctrlProp111.xml"/><Relationship Id="rId134" Type="http://schemas.openxmlformats.org/officeDocument/2006/relationships/ctrlProp" Target="../ctrlProps/ctrlProp132.xml"/><Relationship Id="rId80" Type="http://schemas.openxmlformats.org/officeDocument/2006/relationships/ctrlProp" Target="../ctrlProps/ctrlProp78.xml"/><Relationship Id="rId155" Type="http://schemas.openxmlformats.org/officeDocument/2006/relationships/ctrlProp" Target="../ctrlProps/ctrlProp153.xml"/><Relationship Id="rId176" Type="http://schemas.openxmlformats.org/officeDocument/2006/relationships/ctrlProp" Target="../ctrlProps/ctrlProp174.xml"/><Relationship Id="rId197" Type="http://schemas.openxmlformats.org/officeDocument/2006/relationships/ctrlProp" Target="../ctrlProps/ctrlProp195.xml"/><Relationship Id="rId201" Type="http://schemas.openxmlformats.org/officeDocument/2006/relationships/ctrlProp" Target="../ctrlProps/ctrlProp199.xml"/><Relationship Id="rId17" Type="http://schemas.openxmlformats.org/officeDocument/2006/relationships/ctrlProp" Target="../ctrlProps/ctrlProp15.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24" Type="http://schemas.openxmlformats.org/officeDocument/2006/relationships/ctrlProp" Target="../ctrlProps/ctrlProp122.xml"/><Relationship Id="rId70" Type="http://schemas.openxmlformats.org/officeDocument/2006/relationships/ctrlProp" Target="../ctrlProps/ctrlProp68.xml"/><Relationship Id="rId91" Type="http://schemas.openxmlformats.org/officeDocument/2006/relationships/ctrlProp" Target="../ctrlProps/ctrlProp89.xml"/><Relationship Id="rId145" Type="http://schemas.openxmlformats.org/officeDocument/2006/relationships/ctrlProp" Target="../ctrlProps/ctrlProp143.xml"/><Relationship Id="rId166" Type="http://schemas.openxmlformats.org/officeDocument/2006/relationships/ctrlProp" Target="../ctrlProps/ctrlProp164.xml"/><Relationship Id="rId187" Type="http://schemas.openxmlformats.org/officeDocument/2006/relationships/ctrlProp" Target="../ctrlProps/ctrlProp185.xml"/><Relationship Id="rId1" Type="http://schemas.openxmlformats.org/officeDocument/2006/relationships/printerSettings" Target="../printerSettings/printerSettings4.bin"/><Relationship Id="rId212" Type="http://schemas.openxmlformats.org/officeDocument/2006/relationships/ctrlProp" Target="../ctrlProps/ctrlProp210.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60" Type="http://schemas.openxmlformats.org/officeDocument/2006/relationships/ctrlProp" Target="../ctrlProps/ctrlProp58.xml"/><Relationship Id="rId81" Type="http://schemas.openxmlformats.org/officeDocument/2006/relationships/ctrlProp" Target="../ctrlProps/ctrlProp79.xml"/><Relationship Id="rId135" Type="http://schemas.openxmlformats.org/officeDocument/2006/relationships/ctrlProp" Target="../ctrlProps/ctrlProp133.xml"/><Relationship Id="rId156" Type="http://schemas.openxmlformats.org/officeDocument/2006/relationships/ctrlProp" Target="../ctrlProps/ctrlProp154.xml"/><Relationship Id="rId177" Type="http://schemas.openxmlformats.org/officeDocument/2006/relationships/ctrlProp" Target="../ctrlProps/ctrlProp175.xml"/><Relationship Id="rId198" Type="http://schemas.openxmlformats.org/officeDocument/2006/relationships/ctrlProp" Target="../ctrlProps/ctrlProp196.xml"/><Relationship Id="rId202" Type="http://schemas.openxmlformats.org/officeDocument/2006/relationships/ctrlProp" Target="../ctrlProps/ctrlProp200.xml"/><Relationship Id="rId18" Type="http://schemas.openxmlformats.org/officeDocument/2006/relationships/ctrlProp" Target="../ctrlProps/ctrlProp16.xml"/><Relationship Id="rId39" Type="http://schemas.openxmlformats.org/officeDocument/2006/relationships/ctrlProp" Target="../ctrlProps/ctrlProp37.xml"/><Relationship Id="rId50" Type="http://schemas.openxmlformats.org/officeDocument/2006/relationships/ctrlProp" Target="../ctrlProps/ctrlProp48.xml"/><Relationship Id="rId104" Type="http://schemas.openxmlformats.org/officeDocument/2006/relationships/ctrlProp" Target="../ctrlProps/ctrlProp102.xml"/><Relationship Id="rId125" Type="http://schemas.openxmlformats.org/officeDocument/2006/relationships/ctrlProp" Target="../ctrlProps/ctrlProp123.xml"/><Relationship Id="rId146" Type="http://schemas.openxmlformats.org/officeDocument/2006/relationships/ctrlProp" Target="../ctrlProps/ctrlProp144.xml"/><Relationship Id="rId167" Type="http://schemas.openxmlformats.org/officeDocument/2006/relationships/ctrlProp" Target="../ctrlProps/ctrlProp165.xml"/><Relationship Id="rId188" Type="http://schemas.openxmlformats.org/officeDocument/2006/relationships/ctrlProp" Target="../ctrlProps/ctrlProp186.xml"/><Relationship Id="rId71" Type="http://schemas.openxmlformats.org/officeDocument/2006/relationships/ctrlProp" Target="../ctrlProps/ctrlProp69.xml"/><Relationship Id="rId92" Type="http://schemas.openxmlformats.org/officeDocument/2006/relationships/ctrlProp" Target="../ctrlProps/ctrlProp90.xml"/><Relationship Id="rId213" Type="http://schemas.openxmlformats.org/officeDocument/2006/relationships/ctrlProp" Target="../ctrlProps/ctrlProp211.xml"/><Relationship Id="rId2" Type="http://schemas.openxmlformats.org/officeDocument/2006/relationships/drawing" Target="../drawings/drawing2.xml"/><Relationship Id="rId29" Type="http://schemas.openxmlformats.org/officeDocument/2006/relationships/ctrlProp" Target="../ctrlProps/ctrlProp27.xml"/><Relationship Id="rId40" Type="http://schemas.openxmlformats.org/officeDocument/2006/relationships/ctrlProp" Target="../ctrlProps/ctrlProp38.xml"/><Relationship Id="rId115" Type="http://schemas.openxmlformats.org/officeDocument/2006/relationships/ctrlProp" Target="../ctrlProps/ctrlProp113.xml"/><Relationship Id="rId136" Type="http://schemas.openxmlformats.org/officeDocument/2006/relationships/ctrlProp" Target="../ctrlProps/ctrlProp134.xml"/><Relationship Id="rId157" Type="http://schemas.openxmlformats.org/officeDocument/2006/relationships/ctrlProp" Target="../ctrlProps/ctrlProp155.xml"/><Relationship Id="rId178" Type="http://schemas.openxmlformats.org/officeDocument/2006/relationships/ctrlProp" Target="../ctrlProps/ctrlProp176.xml"/><Relationship Id="rId61" Type="http://schemas.openxmlformats.org/officeDocument/2006/relationships/ctrlProp" Target="../ctrlProps/ctrlProp59.xml"/><Relationship Id="rId82" Type="http://schemas.openxmlformats.org/officeDocument/2006/relationships/ctrlProp" Target="../ctrlProps/ctrlProp80.xml"/><Relationship Id="rId199" Type="http://schemas.openxmlformats.org/officeDocument/2006/relationships/ctrlProp" Target="../ctrlProps/ctrlProp197.xml"/><Relationship Id="rId203" Type="http://schemas.openxmlformats.org/officeDocument/2006/relationships/ctrlProp" Target="../ctrlProps/ctrlProp201.xml"/><Relationship Id="rId19" Type="http://schemas.openxmlformats.org/officeDocument/2006/relationships/ctrlProp" Target="../ctrlProps/ctrlProp1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3"/>
  <dimension ref="A1:AF25"/>
  <sheetViews>
    <sheetView showGridLines="0" topLeftCell="A4" zoomScale="70" zoomScaleNormal="70" workbookViewId="0">
      <selection activeCell="T12" sqref="T12"/>
    </sheetView>
  </sheetViews>
  <sheetFormatPr defaultColWidth="0" defaultRowHeight="14.5" zeroHeight="1" x14ac:dyDescent="0.35"/>
  <cols>
    <col min="1" max="1" width="5" style="11" customWidth="1"/>
    <col min="2" max="14" width="6" style="11" customWidth="1"/>
    <col min="15" max="15" width="5.81640625" style="11" customWidth="1"/>
    <col min="16" max="20" width="9.1796875" style="11" customWidth="1"/>
    <col min="21" max="21" width="9.1796875" style="35" customWidth="1"/>
    <col min="22" max="23" width="9.1796875" style="37" hidden="1" customWidth="1"/>
    <col min="24" max="25" width="9.1796875" style="46" hidden="1" customWidth="1"/>
    <col min="26" max="26" width="9.1796875" style="47" hidden="1" customWidth="1"/>
    <col min="27" max="27" width="10.7265625" style="47" hidden="1" customWidth="1"/>
    <col min="28" max="28" width="17" style="46" hidden="1" customWidth="1"/>
    <col min="29" max="29" width="9.1796875" style="46" hidden="1" customWidth="1"/>
    <col min="30" max="30" width="9.1796875" style="48" hidden="1" customWidth="1"/>
    <col min="31" max="32" width="9.1796875" style="49" hidden="1" customWidth="1"/>
    <col min="33" max="16384" width="9.1796875" style="11" hidden="1"/>
  </cols>
  <sheetData>
    <row r="1" spans="1:32" x14ac:dyDescent="0.35">
      <c r="O1" s="12"/>
    </row>
    <row r="2" spans="1:32" x14ac:dyDescent="0.35">
      <c r="O2" s="13">
        <f ca="1">TODAY()</f>
        <v>44705</v>
      </c>
      <c r="Z2" s="47" t="s">
        <v>17</v>
      </c>
      <c r="AA2" s="47">
        <v>1</v>
      </c>
    </row>
    <row r="3" spans="1:32" ht="39.75" customHeight="1" thickBot="1" x14ac:dyDescent="0.4">
      <c r="A3" s="14"/>
      <c r="O3" s="15" t="str">
        <f ca="1">UPPER(TEXT(TODAY(),"MMMM"))</f>
        <v>MAIO</v>
      </c>
      <c r="Z3" s="47" t="s">
        <v>18</v>
      </c>
      <c r="AA3" s="47">
        <v>10</v>
      </c>
      <c r="AB3" s="50"/>
    </row>
    <row r="4" spans="1:32" ht="26.25" customHeight="1" thickTop="1" thickBot="1" x14ac:dyDescent="0.4">
      <c r="A4" s="14"/>
      <c r="B4" s="99" t="s">
        <v>9</v>
      </c>
      <c r="C4" s="99"/>
      <c r="D4" s="100" t="s">
        <v>10</v>
      </c>
      <c r="E4" s="100"/>
      <c r="F4" s="100" t="s">
        <v>11</v>
      </c>
      <c r="G4" s="100"/>
      <c r="H4" s="100" t="s">
        <v>12</v>
      </c>
      <c r="I4" s="100"/>
      <c r="J4" s="100" t="s">
        <v>13</v>
      </c>
      <c r="K4" s="100"/>
      <c r="L4" s="100" t="s">
        <v>14</v>
      </c>
      <c r="M4" s="100"/>
      <c r="N4" s="99" t="s">
        <v>15</v>
      </c>
      <c r="O4" s="99"/>
      <c r="Z4" s="47" t="s">
        <v>19</v>
      </c>
      <c r="AA4" s="47">
        <f ca="1">YEAR(TODAY())</f>
        <v>2022</v>
      </c>
      <c r="AC4" s="51"/>
      <c r="AE4" s="52"/>
      <c r="AF4" s="52"/>
    </row>
    <row r="5" spans="1:32" s="16" customFormat="1" ht="51" customHeight="1" thickTop="1" x14ac:dyDescent="0.35">
      <c r="B5" s="101">
        <f ca="1">datainicio-(WEEKDAY(datainicio,1))-IF((WEEKDAY(datainicio,1))&lt;=0,7,0)+1</f>
        <v>44829</v>
      </c>
      <c r="C5" s="102"/>
      <c r="D5" s="93">
        <f ca="1">B5+1</f>
        <v>44830</v>
      </c>
      <c r="E5" s="94"/>
      <c r="F5" s="93">
        <f ca="1">D5+1</f>
        <v>44831</v>
      </c>
      <c r="G5" s="94"/>
      <c r="H5" s="93">
        <f ca="1">F5+1</f>
        <v>44832</v>
      </c>
      <c r="I5" s="94"/>
      <c r="J5" s="93">
        <f ca="1">H5+1</f>
        <v>44833</v>
      </c>
      <c r="K5" s="94"/>
      <c r="L5" s="93">
        <f ca="1">J5+1</f>
        <v>44834</v>
      </c>
      <c r="M5" s="94"/>
      <c r="N5" s="91">
        <f ca="1">L5+1</f>
        <v>44835</v>
      </c>
      <c r="O5" s="92"/>
      <c r="P5" s="17"/>
      <c r="U5" s="36"/>
      <c r="V5" s="38"/>
      <c r="W5" s="38"/>
      <c r="X5" s="53"/>
      <c r="Y5" s="53"/>
      <c r="Z5" s="54" t="s">
        <v>20</v>
      </c>
      <c r="AA5" s="55">
        <f ca="1">DATE(AA4,AA3,AA2)</f>
        <v>44835</v>
      </c>
      <c r="AB5" s="53"/>
      <c r="AC5" s="53"/>
      <c r="AD5" s="52"/>
      <c r="AE5" s="52"/>
      <c r="AF5" s="52"/>
    </row>
    <row r="6" spans="1:32" s="16" customFormat="1" ht="11.25" customHeight="1" thickBot="1" x14ac:dyDescent="0.4">
      <c r="B6" s="28">
        <f ca="1">CÁLCULOS!L5</f>
        <v>0</v>
      </c>
      <c r="C6" s="29">
        <f ca="1">CÁLCULOS!M5</f>
        <v>0</v>
      </c>
      <c r="D6" s="28">
        <f ca="1">CÁLCULOS!N5</f>
        <v>0</v>
      </c>
      <c r="E6" s="29">
        <f ca="1">CÁLCULOS!O5</f>
        <v>0</v>
      </c>
      <c r="F6" s="28">
        <f ca="1">CÁLCULOS!P5</f>
        <v>0</v>
      </c>
      <c r="G6" s="29">
        <f ca="1">CÁLCULOS!Q5</f>
        <v>0</v>
      </c>
      <c r="H6" s="28">
        <f ca="1">CÁLCULOS!R5</f>
        <v>0</v>
      </c>
      <c r="I6" s="29">
        <f ca="1">CÁLCULOS!S5</f>
        <v>0</v>
      </c>
      <c r="J6" s="28">
        <f ca="1">CÁLCULOS!T5</f>
        <v>0</v>
      </c>
      <c r="K6" s="29">
        <f ca="1">CÁLCULOS!U5</f>
        <v>0</v>
      </c>
      <c r="L6" s="28">
        <f ca="1">CÁLCULOS!V5</f>
        <v>0</v>
      </c>
      <c r="M6" s="29">
        <f ca="1">CÁLCULOS!W5</f>
        <v>0</v>
      </c>
      <c r="N6" s="28">
        <f>CÁLCULOS!X5</f>
        <v>0</v>
      </c>
      <c r="O6" s="29">
        <f>CÁLCULOS!Y5</f>
        <v>0</v>
      </c>
      <c r="P6" s="17"/>
      <c r="U6" s="36"/>
      <c r="V6" s="38"/>
      <c r="W6" s="38"/>
      <c r="X6" s="53"/>
      <c r="Y6" s="53"/>
      <c r="Z6" s="54" t="s">
        <v>21</v>
      </c>
      <c r="AA6" s="54" t="str">
        <f ca="1">UPPER(TEXT(datainicio,"MMMM"))</f>
        <v>OUTUBRO</v>
      </c>
      <c r="AB6" s="53"/>
      <c r="AC6" s="53"/>
      <c r="AD6" s="52"/>
      <c r="AE6" s="52"/>
      <c r="AF6" s="52"/>
    </row>
    <row r="7" spans="1:32" s="16" customFormat="1" ht="9.75" customHeight="1" thickTop="1" thickBot="1" x14ac:dyDescent="0.4">
      <c r="B7" s="30"/>
      <c r="C7" s="30"/>
      <c r="D7" s="22"/>
      <c r="E7" s="22"/>
      <c r="F7" s="22"/>
      <c r="G7" s="22"/>
      <c r="H7" s="22"/>
      <c r="I7" s="22"/>
      <c r="J7" s="21"/>
      <c r="K7" s="21"/>
      <c r="L7" s="22"/>
      <c r="M7" s="22"/>
      <c r="N7" s="25"/>
      <c r="O7" s="25"/>
      <c r="P7" s="17"/>
      <c r="U7" s="36"/>
      <c r="V7" s="38"/>
      <c r="W7" s="38"/>
      <c r="X7" s="53"/>
      <c r="Y7" s="53"/>
      <c r="Z7" s="54"/>
      <c r="AA7" s="54"/>
      <c r="AB7" s="53"/>
      <c r="AC7" s="53"/>
      <c r="AD7" s="52"/>
      <c r="AE7" s="52"/>
      <c r="AF7" s="52"/>
    </row>
    <row r="8" spans="1:32" s="16" customFormat="1" ht="51" customHeight="1" thickTop="1" x14ac:dyDescent="0.35">
      <c r="B8" s="91">
        <f ca="1">N5+1</f>
        <v>44836</v>
      </c>
      <c r="C8" s="92"/>
      <c r="D8" s="93">
        <f ca="1">B8+1</f>
        <v>44837</v>
      </c>
      <c r="E8" s="94"/>
      <c r="F8" s="93">
        <f ca="1">D8+1</f>
        <v>44838</v>
      </c>
      <c r="G8" s="94"/>
      <c r="H8" s="93">
        <f ca="1">F8+1</f>
        <v>44839</v>
      </c>
      <c r="I8" s="94"/>
      <c r="J8" s="93">
        <f ca="1">H8+1</f>
        <v>44840</v>
      </c>
      <c r="K8" s="94"/>
      <c r="L8" s="93">
        <f ca="1">J8+1</f>
        <v>44841</v>
      </c>
      <c r="M8" s="94"/>
      <c r="N8" s="91">
        <f ca="1">L8+1</f>
        <v>44842</v>
      </c>
      <c r="O8" s="92"/>
      <c r="P8" s="17"/>
      <c r="U8" s="36"/>
      <c r="V8" s="38"/>
      <c r="W8" s="38"/>
      <c r="X8" s="53"/>
      <c r="Y8" s="53"/>
      <c r="Z8" s="54"/>
      <c r="AA8" s="54"/>
      <c r="AB8" s="53"/>
      <c r="AC8" s="53"/>
      <c r="AD8" s="52"/>
      <c r="AE8" s="52"/>
      <c r="AF8" s="52"/>
    </row>
    <row r="9" spans="1:32" s="16" customFormat="1" ht="11.25" customHeight="1" thickBot="1" x14ac:dyDescent="0.4">
      <c r="B9" s="28">
        <f ca="1">CÁLCULOS!L8</f>
        <v>0</v>
      </c>
      <c r="C9" s="29">
        <f ca="1">CÁLCULOS!M8</f>
        <v>0</v>
      </c>
      <c r="D9" s="28">
        <f ca="1">CÁLCULOS!N8</f>
        <v>0</v>
      </c>
      <c r="E9" s="29">
        <f ca="1">CÁLCULOS!O8</f>
        <v>0</v>
      </c>
      <c r="F9" s="28">
        <f ca="1">CÁLCULOS!P8</f>
        <v>0</v>
      </c>
      <c r="G9" s="29">
        <f ca="1">CÁLCULOS!Q8</f>
        <v>0</v>
      </c>
      <c r="H9" s="28">
        <f ca="1">CÁLCULOS!R8</f>
        <v>0</v>
      </c>
      <c r="I9" s="29">
        <f ca="1">CÁLCULOS!S8</f>
        <v>0</v>
      </c>
      <c r="J9" s="28">
        <f ca="1">CÁLCULOS!T8</f>
        <v>0</v>
      </c>
      <c r="K9" s="29">
        <f ca="1">CÁLCULOS!U8</f>
        <v>0</v>
      </c>
      <c r="L9" s="28">
        <f ca="1">CÁLCULOS!V8</f>
        <v>0</v>
      </c>
      <c r="M9" s="29">
        <f ca="1">CÁLCULOS!W8</f>
        <v>0</v>
      </c>
      <c r="N9" s="28">
        <f>CÁLCULOS!X8</f>
        <v>0</v>
      </c>
      <c r="O9" s="29">
        <f>CÁLCULOS!Y8</f>
        <v>0</v>
      </c>
      <c r="P9" s="17"/>
      <c r="U9" s="36"/>
      <c r="V9" s="38"/>
      <c r="W9" s="38"/>
      <c r="X9" s="53"/>
      <c r="Y9" s="53"/>
      <c r="Z9" s="54"/>
      <c r="AA9" s="54"/>
      <c r="AB9" s="53"/>
      <c r="AC9" s="53"/>
      <c r="AD9" s="56"/>
      <c r="AE9" s="52"/>
      <c r="AF9" s="52"/>
    </row>
    <row r="10" spans="1:32" s="16" customFormat="1" ht="9.75" customHeight="1" thickTop="1" thickBot="1" x14ac:dyDescent="0.4">
      <c r="B10" s="25"/>
      <c r="C10" s="25"/>
      <c r="D10" s="22"/>
      <c r="E10" s="22"/>
      <c r="F10" s="22"/>
      <c r="G10" s="22"/>
      <c r="H10" s="22"/>
      <c r="I10" s="22"/>
      <c r="J10" s="22"/>
      <c r="K10" s="22"/>
      <c r="L10" s="22"/>
      <c r="M10" s="22"/>
      <c r="N10" s="25"/>
      <c r="O10" s="25"/>
      <c r="P10" s="17"/>
      <c r="U10" s="36"/>
      <c r="V10" s="38"/>
      <c r="W10" s="38"/>
      <c r="X10" s="53"/>
      <c r="Y10" s="53"/>
      <c r="Z10" s="54"/>
      <c r="AA10" s="54"/>
      <c r="AB10" s="53"/>
      <c r="AC10" s="53"/>
      <c r="AD10" s="56"/>
      <c r="AE10" s="52"/>
      <c r="AF10" s="52"/>
    </row>
    <row r="11" spans="1:32" s="16" customFormat="1" ht="51" customHeight="1" thickTop="1" x14ac:dyDescent="0.35">
      <c r="B11" s="91">
        <f ca="1">N8+1</f>
        <v>44843</v>
      </c>
      <c r="C11" s="92"/>
      <c r="D11" s="93">
        <f ca="1">B11+1</f>
        <v>44844</v>
      </c>
      <c r="E11" s="94"/>
      <c r="F11" s="93">
        <f ca="1">D11+1</f>
        <v>44845</v>
      </c>
      <c r="G11" s="94"/>
      <c r="H11" s="93">
        <f ca="1">F11+1</f>
        <v>44846</v>
      </c>
      <c r="I11" s="94"/>
      <c r="J11" s="93">
        <f ca="1">H11+1</f>
        <v>44847</v>
      </c>
      <c r="K11" s="94"/>
      <c r="L11" s="93">
        <f ca="1">J11+1</f>
        <v>44848</v>
      </c>
      <c r="M11" s="94"/>
      <c r="N11" s="91">
        <f ca="1">L11+1</f>
        <v>44849</v>
      </c>
      <c r="O11" s="92"/>
      <c r="P11" s="17"/>
      <c r="U11" s="36"/>
      <c r="V11" s="38"/>
      <c r="W11" s="38"/>
      <c r="X11" s="53"/>
      <c r="Y11" s="53"/>
      <c r="Z11" s="54"/>
      <c r="AA11" s="54"/>
      <c r="AB11" s="53"/>
      <c r="AC11" s="53"/>
      <c r="AD11" s="56"/>
      <c r="AE11" s="52"/>
      <c r="AF11" s="52"/>
    </row>
    <row r="12" spans="1:32" s="16" customFormat="1" ht="11.25" customHeight="1" thickBot="1" x14ac:dyDescent="0.4">
      <c r="B12" s="28">
        <f ca="1">CÁLCULOS!L11</f>
        <v>0</v>
      </c>
      <c r="C12" s="29">
        <f ca="1">CÁLCULOS!M11</f>
        <v>0</v>
      </c>
      <c r="D12" s="28">
        <f ca="1">CÁLCULOS!N11</f>
        <v>0</v>
      </c>
      <c r="E12" s="29">
        <f ca="1">CÁLCULOS!O11</f>
        <v>0</v>
      </c>
      <c r="F12" s="28">
        <f ca="1">CÁLCULOS!P11</f>
        <v>0</v>
      </c>
      <c r="G12" s="29">
        <f ca="1">CÁLCULOS!Q11</f>
        <v>0</v>
      </c>
      <c r="H12" s="28">
        <f ca="1">CÁLCULOS!R11</f>
        <v>0</v>
      </c>
      <c r="I12" s="29">
        <f ca="1">CÁLCULOS!S11</f>
        <v>0</v>
      </c>
      <c r="J12" s="28">
        <f ca="1">CÁLCULOS!T11</f>
        <v>0</v>
      </c>
      <c r="K12" s="29">
        <f ca="1">CÁLCULOS!U11</f>
        <v>0</v>
      </c>
      <c r="L12" s="28">
        <f ca="1">CÁLCULOS!V11</f>
        <v>0</v>
      </c>
      <c r="M12" s="29">
        <f ca="1">CÁLCULOS!W11</f>
        <v>0</v>
      </c>
      <c r="N12" s="28">
        <f>CÁLCULOS!X11</f>
        <v>0</v>
      </c>
      <c r="O12" s="29">
        <f>CÁLCULOS!Y11</f>
        <v>0</v>
      </c>
      <c r="P12" s="17"/>
      <c r="U12" s="36"/>
      <c r="V12" s="38"/>
      <c r="W12" s="38"/>
      <c r="X12" s="53"/>
      <c r="Y12" s="53"/>
      <c r="Z12" s="54"/>
      <c r="AA12" s="54"/>
      <c r="AB12" s="53"/>
      <c r="AC12" s="53"/>
      <c r="AD12" s="52"/>
      <c r="AE12" s="52"/>
      <c r="AF12" s="52"/>
    </row>
    <row r="13" spans="1:32" s="16" customFormat="1" ht="9.75" customHeight="1" thickTop="1" thickBot="1" x14ac:dyDescent="0.4">
      <c r="B13" s="25"/>
      <c r="C13" s="25"/>
      <c r="D13" s="22"/>
      <c r="E13" s="22"/>
      <c r="F13" s="22"/>
      <c r="G13" s="22"/>
      <c r="H13" s="22"/>
      <c r="I13" s="22"/>
      <c r="J13" s="22"/>
      <c r="K13" s="22"/>
      <c r="L13" s="22"/>
      <c r="M13" s="22"/>
      <c r="N13" s="25"/>
      <c r="O13" s="25"/>
      <c r="P13" s="17"/>
      <c r="U13" s="36"/>
      <c r="V13" s="38"/>
      <c r="W13" s="38"/>
      <c r="X13" s="53"/>
      <c r="Y13" s="53"/>
      <c r="Z13" s="54"/>
      <c r="AA13" s="54"/>
      <c r="AB13" s="53"/>
      <c r="AC13" s="53"/>
      <c r="AD13" s="52"/>
      <c r="AE13" s="52"/>
      <c r="AF13" s="52"/>
    </row>
    <row r="14" spans="1:32" s="16" customFormat="1" ht="51" customHeight="1" thickTop="1" x14ac:dyDescent="0.35">
      <c r="B14" s="91">
        <f ca="1">N11+1</f>
        <v>44850</v>
      </c>
      <c r="C14" s="92"/>
      <c r="D14" s="93">
        <f ca="1">B14+1</f>
        <v>44851</v>
      </c>
      <c r="E14" s="94"/>
      <c r="F14" s="93">
        <f ca="1">D14+1</f>
        <v>44852</v>
      </c>
      <c r="G14" s="94"/>
      <c r="H14" s="93">
        <f ca="1">F14+1</f>
        <v>44853</v>
      </c>
      <c r="I14" s="94"/>
      <c r="J14" s="93">
        <f ca="1">H14+1</f>
        <v>44854</v>
      </c>
      <c r="K14" s="94"/>
      <c r="L14" s="93">
        <f ca="1">J14+1</f>
        <v>44855</v>
      </c>
      <c r="M14" s="94"/>
      <c r="N14" s="91">
        <f ca="1">L14+1</f>
        <v>44856</v>
      </c>
      <c r="O14" s="92"/>
      <c r="P14" s="17"/>
      <c r="U14" s="36"/>
      <c r="V14" s="38"/>
      <c r="W14" s="38"/>
      <c r="X14" s="53"/>
      <c r="Y14" s="53"/>
      <c r="Z14" s="54"/>
      <c r="AA14" s="54"/>
      <c r="AB14" s="53"/>
      <c r="AC14" s="53"/>
      <c r="AD14" s="52"/>
      <c r="AE14" s="52"/>
      <c r="AF14" s="52"/>
    </row>
    <row r="15" spans="1:32" s="16" customFormat="1" ht="11.25" customHeight="1" thickBot="1" x14ac:dyDescent="0.4">
      <c r="B15" s="28">
        <f ca="1">CÁLCULOS!L14</f>
        <v>0</v>
      </c>
      <c r="C15" s="29">
        <f ca="1">CÁLCULOS!M14</f>
        <v>0</v>
      </c>
      <c r="D15" s="28">
        <f ca="1">CÁLCULOS!N14</f>
        <v>0</v>
      </c>
      <c r="E15" s="29">
        <f ca="1">CÁLCULOS!O14</f>
        <v>0</v>
      </c>
      <c r="F15" s="28">
        <f ca="1">CÁLCULOS!P14</f>
        <v>0</v>
      </c>
      <c r="G15" s="29">
        <f ca="1">CÁLCULOS!Q14</f>
        <v>0</v>
      </c>
      <c r="H15" s="28">
        <f ca="1">CÁLCULOS!R14</f>
        <v>0</v>
      </c>
      <c r="I15" s="29">
        <f ca="1">CÁLCULOS!S14</f>
        <v>0</v>
      </c>
      <c r="J15" s="28">
        <f ca="1">CÁLCULOS!T14</f>
        <v>0</v>
      </c>
      <c r="K15" s="29">
        <f ca="1">CÁLCULOS!U14</f>
        <v>0</v>
      </c>
      <c r="L15" s="28">
        <f ca="1">CÁLCULOS!V14</f>
        <v>0</v>
      </c>
      <c r="M15" s="29">
        <f ca="1">CÁLCULOS!W14</f>
        <v>0</v>
      </c>
      <c r="N15" s="28">
        <f>CÁLCULOS!X14</f>
        <v>0</v>
      </c>
      <c r="O15" s="29">
        <f>CÁLCULOS!Y14</f>
        <v>0</v>
      </c>
      <c r="P15" s="17"/>
      <c r="U15" s="36"/>
      <c r="V15" s="38"/>
      <c r="W15" s="38"/>
      <c r="X15" s="53"/>
      <c r="Y15" s="53"/>
      <c r="Z15" s="54"/>
      <c r="AA15" s="54"/>
      <c r="AB15" s="53"/>
      <c r="AC15" s="53"/>
      <c r="AD15" s="52"/>
      <c r="AE15" s="52"/>
      <c r="AF15" s="52"/>
    </row>
    <row r="16" spans="1:32" s="16" customFormat="1" ht="9.75" customHeight="1" thickTop="1" thickBot="1" x14ac:dyDescent="0.4">
      <c r="B16" s="25"/>
      <c r="C16" s="25"/>
      <c r="D16" s="22"/>
      <c r="E16" s="22"/>
      <c r="F16" s="22"/>
      <c r="G16" s="22"/>
      <c r="H16" s="22"/>
      <c r="I16" s="22"/>
      <c r="J16" s="22"/>
      <c r="K16" s="22"/>
      <c r="L16" s="22"/>
      <c r="M16" s="22"/>
      <c r="N16" s="25"/>
      <c r="O16" s="25"/>
      <c r="P16" s="17"/>
      <c r="U16" s="36"/>
      <c r="V16" s="38"/>
      <c r="W16" s="38"/>
      <c r="X16" s="53"/>
      <c r="Y16" s="53"/>
      <c r="Z16" s="54"/>
      <c r="AA16" s="54"/>
      <c r="AB16" s="53"/>
      <c r="AC16" s="53"/>
      <c r="AD16" s="52"/>
      <c r="AE16" s="52"/>
      <c r="AF16" s="52"/>
    </row>
    <row r="17" spans="1:32" s="16" customFormat="1" ht="51" customHeight="1" thickTop="1" x14ac:dyDescent="0.35">
      <c r="B17" s="91">
        <f ca="1">N14+1</f>
        <v>44857</v>
      </c>
      <c r="C17" s="92"/>
      <c r="D17" s="93">
        <f ca="1">B17+1</f>
        <v>44858</v>
      </c>
      <c r="E17" s="94"/>
      <c r="F17" s="93">
        <f ca="1">D17+1</f>
        <v>44859</v>
      </c>
      <c r="G17" s="94"/>
      <c r="H17" s="93">
        <f ca="1">F17+1</f>
        <v>44860</v>
      </c>
      <c r="I17" s="94"/>
      <c r="J17" s="93">
        <f ca="1">H17+1</f>
        <v>44861</v>
      </c>
      <c r="K17" s="94"/>
      <c r="L17" s="93">
        <f ca="1">J17+1</f>
        <v>44862</v>
      </c>
      <c r="M17" s="94"/>
      <c r="N17" s="91">
        <f ca="1">L17+1</f>
        <v>44863</v>
      </c>
      <c r="O17" s="92"/>
      <c r="P17" s="17"/>
      <c r="U17" s="36"/>
      <c r="V17" s="38"/>
      <c r="W17" s="38"/>
      <c r="X17" s="53"/>
      <c r="Y17" s="53"/>
      <c r="Z17" s="54"/>
      <c r="AA17" s="54"/>
      <c r="AB17" s="53"/>
      <c r="AC17" s="53"/>
      <c r="AD17" s="52"/>
      <c r="AE17" s="52"/>
      <c r="AF17" s="52"/>
    </row>
    <row r="18" spans="1:32" s="16" customFormat="1" ht="11.25" customHeight="1" thickBot="1" x14ac:dyDescent="0.4">
      <c r="B18" s="28">
        <f ca="1">CÁLCULOS!L17</f>
        <v>0</v>
      </c>
      <c r="C18" s="29">
        <f ca="1">CÁLCULOS!M17</f>
        <v>0</v>
      </c>
      <c r="D18" s="28">
        <f ca="1">CÁLCULOS!N17</f>
        <v>0</v>
      </c>
      <c r="E18" s="29">
        <f ca="1">CÁLCULOS!O17</f>
        <v>0</v>
      </c>
      <c r="F18" s="28">
        <f ca="1">CÁLCULOS!P17</f>
        <v>0</v>
      </c>
      <c r="G18" s="29">
        <f ca="1">CÁLCULOS!Q17</f>
        <v>0</v>
      </c>
      <c r="H18" s="28">
        <f ca="1">CÁLCULOS!R17</f>
        <v>0</v>
      </c>
      <c r="I18" s="29">
        <f ca="1">CÁLCULOS!S17</f>
        <v>0</v>
      </c>
      <c r="J18" s="28">
        <f ca="1">CÁLCULOS!T17</f>
        <v>0</v>
      </c>
      <c r="K18" s="29">
        <f ca="1">CÁLCULOS!U17</f>
        <v>0</v>
      </c>
      <c r="L18" s="28">
        <f ca="1">CÁLCULOS!V17</f>
        <v>0</v>
      </c>
      <c r="M18" s="29">
        <f ca="1">CÁLCULOS!W17</f>
        <v>0</v>
      </c>
      <c r="N18" s="28">
        <f>CÁLCULOS!X17</f>
        <v>0</v>
      </c>
      <c r="O18" s="29">
        <f>CÁLCULOS!Y17</f>
        <v>0</v>
      </c>
      <c r="P18" s="17"/>
      <c r="U18" s="36"/>
      <c r="V18" s="38"/>
      <c r="W18" s="38"/>
      <c r="X18" s="53"/>
      <c r="Y18" s="53"/>
      <c r="Z18" s="54"/>
      <c r="AA18" s="54"/>
      <c r="AB18" s="53"/>
      <c r="AC18" s="53"/>
      <c r="AD18" s="52"/>
      <c r="AE18" s="52"/>
      <c r="AF18" s="52"/>
    </row>
    <row r="19" spans="1:32" s="16" customFormat="1" ht="9.75" customHeight="1" thickTop="1" thickBot="1" x14ac:dyDescent="0.4">
      <c r="B19" s="25"/>
      <c r="C19" s="25"/>
      <c r="D19" s="22"/>
      <c r="E19" s="22"/>
      <c r="F19" s="22"/>
      <c r="G19" s="22"/>
      <c r="H19" s="22"/>
      <c r="I19" s="22"/>
      <c r="J19" s="22"/>
      <c r="K19" s="22"/>
      <c r="L19" s="22"/>
      <c r="M19" s="22"/>
      <c r="N19" s="25"/>
      <c r="O19" s="25"/>
      <c r="P19" s="17"/>
      <c r="U19" s="36"/>
      <c r="V19" s="38"/>
      <c r="W19" s="38"/>
      <c r="X19" s="53"/>
      <c r="Y19" s="53"/>
      <c r="Z19" s="54"/>
      <c r="AA19" s="54"/>
      <c r="AB19" s="53"/>
      <c r="AC19" s="53"/>
      <c r="AD19" s="52"/>
      <c r="AE19" s="52"/>
      <c r="AF19" s="52"/>
    </row>
    <row r="20" spans="1:32" s="16" customFormat="1" ht="51" customHeight="1" thickTop="1" thickBot="1" x14ac:dyDescent="0.4">
      <c r="B20" s="91">
        <f ca="1">N17+1</f>
        <v>44864</v>
      </c>
      <c r="C20" s="92"/>
      <c r="D20" s="93">
        <f ca="1">B20+1</f>
        <v>44865</v>
      </c>
      <c r="E20" s="94"/>
      <c r="F20" s="23"/>
      <c r="G20" s="23"/>
      <c r="H20" s="23"/>
      <c r="I20" s="23"/>
      <c r="J20" s="23"/>
      <c r="K20" s="23"/>
      <c r="L20" s="23"/>
      <c r="M20" s="23"/>
      <c r="N20" s="26"/>
      <c r="O20" s="26"/>
      <c r="P20" s="17"/>
      <c r="U20" s="36"/>
      <c r="V20" s="38"/>
      <c r="W20" s="38"/>
      <c r="X20" s="53"/>
      <c r="Y20" s="53"/>
      <c r="Z20" s="54"/>
      <c r="AA20" s="54"/>
      <c r="AB20" s="53"/>
      <c r="AC20" s="53"/>
      <c r="AD20" s="52"/>
      <c r="AE20" s="52"/>
      <c r="AF20" s="52"/>
    </row>
    <row r="21" spans="1:32" ht="11.25" customHeight="1" thickTop="1" thickBot="1" x14ac:dyDescent="0.4">
      <c r="A21" s="24"/>
      <c r="B21" s="28">
        <f ca="1">CÁLCULOS!L20</f>
        <v>0</v>
      </c>
      <c r="C21" s="29">
        <f ca="1">CÁLCULOS!M20</f>
        <v>0</v>
      </c>
      <c r="D21" s="28">
        <f ca="1">CÁLCULOS!N20</f>
        <v>0</v>
      </c>
      <c r="E21" s="29">
        <f ca="1">CÁLCULOS!O20</f>
        <v>0</v>
      </c>
      <c r="F21" s="31">
        <f>CÁLCULOS!P20</f>
        <v>0</v>
      </c>
      <c r="G21" s="32">
        <f>CÁLCULOS!Q20</f>
        <v>0</v>
      </c>
      <c r="H21" s="31">
        <f>CÁLCULOS!R20</f>
        <v>0</v>
      </c>
      <c r="I21" s="32">
        <f>CÁLCULOS!S20</f>
        <v>0</v>
      </c>
      <c r="J21" s="31">
        <f>CÁLCULOS!T20</f>
        <v>0</v>
      </c>
      <c r="K21" s="32">
        <f>CÁLCULOS!U20</f>
        <v>0</v>
      </c>
      <c r="L21" s="31">
        <f>CÁLCULOS!V20</f>
        <v>0</v>
      </c>
      <c r="M21" s="32">
        <f>CÁLCULOS!W20</f>
        <v>0</v>
      </c>
      <c r="N21" s="33">
        <f>CÁLCULOS!X20</f>
        <v>0</v>
      </c>
      <c r="O21" s="34">
        <f>CÁLCULOS!Y20</f>
        <v>0</v>
      </c>
      <c r="P21" s="18"/>
    </row>
    <row r="22" spans="1:32" ht="9" customHeight="1" thickTop="1" x14ac:dyDescent="0.35">
      <c r="B22" s="97"/>
      <c r="C22" s="97"/>
      <c r="D22" s="97"/>
      <c r="E22" s="97"/>
      <c r="F22" s="58"/>
      <c r="G22" s="58"/>
      <c r="H22" s="58"/>
      <c r="I22" s="58"/>
      <c r="J22" s="58"/>
      <c r="K22" s="58"/>
      <c r="L22" s="58"/>
      <c r="M22" s="58"/>
      <c r="N22" s="27"/>
      <c r="O22" s="27"/>
      <c r="P22" s="18"/>
    </row>
    <row r="23" spans="1:32" ht="9" customHeight="1" x14ac:dyDescent="0.35">
      <c r="B23" s="97"/>
      <c r="C23" s="97"/>
      <c r="D23" s="97"/>
      <c r="E23" s="97"/>
      <c r="F23" s="58"/>
      <c r="G23" s="58"/>
      <c r="H23" s="58"/>
      <c r="I23" s="58"/>
      <c r="J23" s="58"/>
      <c r="K23" s="58"/>
      <c r="L23" s="58"/>
      <c r="M23" s="58"/>
      <c r="N23" s="58"/>
      <c r="O23" s="58"/>
      <c r="P23" s="18"/>
    </row>
    <row r="24" spans="1:32" ht="9" customHeight="1" x14ac:dyDescent="0.35">
      <c r="B24" s="95"/>
      <c r="C24" s="95"/>
      <c r="D24" s="95"/>
      <c r="E24" s="95"/>
      <c r="F24" s="57"/>
      <c r="G24" s="57"/>
      <c r="H24" s="57"/>
      <c r="I24" s="57"/>
      <c r="J24" s="57"/>
      <c r="K24" s="57"/>
      <c r="L24" s="98"/>
      <c r="M24" s="98"/>
      <c r="N24" s="98"/>
      <c r="O24" s="98"/>
      <c r="P24" s="18"/>
    </row>
    <row r="25" spans="1:32" ht="9" hidden="1" customHeight="1" x14ac:dyDescent="0.35">
      <c r="B25" s="95"/>
      <c r="C25" s="95"/>
      <c r="D25" s="95"/>
      <c r="E25" s="95"/>
      <c r="F25" s="19"/>
      <c r="G25" s="20"/>
      <c r="H25" s="20"/>
      <c r="I25" s="20"/>
      <c r="J25" s="20"/>
      <c r="K25" s="20"/>
      <c r="L25" s="96"/>
      <c r="M25" s="96"/>
      <c r="N25" s="96"/>
      <c r="O25" s="96"/>
      <c r="P25" s="18"/>
    </row>
  </sheetData>
  <sheetProtection algorithmName="SHA-512" hashValue="054M6eeG0m14xjlHmUKMfr3Oo+GGccVSCWLo7cTVH43UTqmFK3OozZDorVv3D44mMhhjZHNDNZ/pJ6OWfxsrFg==" saltValue="8p94HJTFFBq7+fSYsmpiNQ==" spinCount="100000" sheet="1" objects="1" scenarios="1"/>
  <mergeCells count="54">
    <mergeCell ref="N5:O5"/>
    <mergeCell ref="B4:C4"/>
    <mergeCell ref="D4:E4"/>
    <mergeCell ref="F4:G4"/>
    <mergeCell ref="B5:C5"/>
    <mergeCell ref="D5:E5"/>
    <mergeCell ref="F5:G5"/>
    <mergeCell ref="N4:O4"/>
    <mergeCell ref="H5:I5"/>
    <mergeCell ref="J5:K5"/>
    <mergeCell ref="L5:M5"/>
    <mergeCell ref="L4:M4"/>
    <mergeCell ref="H4:I4"/>
    <mergeCell ref="J4:K4"/>
    <mergeCell ref="B24:C24"/>
    <mergeCell ref="D24:E24"/>
    <mergeCell ref="L24:O24"/>
    <mergeCell ref="N17:O17"/>
    <mergeCell ref="F17:G17"/>
    <mergeCell ref="H17:I17"/>
    <mergeCell ref="J17:K17"/>
    <mergeCell ref="L17:M17"/>
    <mergeCell ref="B20:C20"/>
    <mergeCell ref="D20:E20"/>
    <mergeCell ref="N11:O11"/>
    <mergeCell ref="B11:C11"/>
    <mergeCell ref="D11:E11"/>
    <mergeCell ref="F11:G11"/>
    <mergeCell ref="H11:I11"/>
    <mergeCell ref="J11:K11"/>
    <mergeCell ref="L11:M11"/>
    <mergeCell ref="B25:C25"/>
    <mergeCell ref="D25:E25"/>
    <mergeCell ref="L25:O25"/>
    <mergeCell ref="N14:O14"/>
    <mergeCell ref="B17:C17"/>
    <mergeCell ref="D17:E17"/>
    <mergeCell ref="B22:C22"/>
    <mergeCell ref="D22:E22"/>
    <mergeCell ref="B23:C23"/>
    <mergeCell ref="D23:E23"/>
    <mergeCell ref="B14:C14"/>
    <mergeCell ref="D14:E14"/>
    <mergeCell ref="F14:G14"/>
    <mergeCell ref="H14:I14"/>
    <mergeCell ref="J14:K14"/>
    <mergeCell ref="L14:M14"/>
    <mergeCell ref="N8:O8"/>
    <mergeCell ref="B8:C8"/>
    <mergeCell ref="D8:E8"/>
    <mergeCell ref="F8:G8"/>
    <mergeCell ref="H8:I8"/>
    <mergeCell ref="J8:K8"/>
    <mergeCell ref="L8:M8"/>
  </mergeCells>
  <conditionalFormatting sqref="B5:O21">
    <cfRule type="expression" dxfId="483" priority="472">
      <formula>B5=TODAY()</formula>
    </cfRule>
  </conditionalFormatting>
  <conditionalFormatting sqref="K6">
    <cfRule type="expression" dxfId="482" priority="471">
      <formula>K6&gt;0</formula>
    </cfRule>
  </conditionalFormatting>
  <conditionalFormatting sqref="J6">
    <cfRule type="expression" dxfId="481" priority="470">
      <formula>J6&gt;0</formula>
    </cfRule>
  </conditionalFormatting>
  <conditionalFormatting sqref="H6">
    <cfRule type="expression" dxfId="480" priority="469">
      <formula>H6&gt;0</formula>
    </cfRule>
  </conditionalFormatting>
  <conditionalFormatting sqref="F6">
    <cfRule type="expression" dxfId="479" priority="468">
      <formula>F6&gt;0</formula>
    </cfRule>
  </conditionalFormatting>
  <conditionalFormatting sqref="D6">
    <cfRule type="expression" dxfId="478" priority="467">
      <formula>D6&gt;0</formula>
    </cfRule>
  </conditionalFormatting>
  <conditionalFormatting sqref="B6:O6">
    <cfRule type="expression" dxfId="477" priority="466">
      <formula>B6&gt;0</formula>
    </cfRule>
  </conditionalFormatting>
  <conditionalFormatting sqref="C6">
    <cfRule type="expression" dxfId="476" priority="465">
      <formula>C6&gt;0</formula>
    </cfRule>
  </conditionalFormatting>
  <conditionalFormatting sqref="B6:O6">
    <cfRule type="expression" dxfId="475" priority="464">
      <formula>B6&gt;0</formula>
    </cfRule>
  </conditionalFormatting>
  <conditionalFormatting sqref="E6">
    <cfRule type="expression" dxfId="474" priority="463">
      <formula>E6&gt;0</formula>
    </cfRule>
  </conditionalFormatting>
  <conditionalFormatting sqref="D6">
    <cfRule type="expression" dxfId="473" priority="462">
      <formula>D6&gt;0</formula>
    </cfRule>
  </conditionalFormatting>
  <conditionalFormatting sqref="G6">
    <cfRule type="expression" dxfId="472" priority="461">
      <formula>G6&gt;0</formula>
    </cfRule>
  </conditionalFormatting>
  <conditionalFormatting sqref="F6">
    <cfRule type="expression" dxfId="471" priority="460">
      <formula>F6&gt;0</formula>
    </cfRule>
  </conditionalFormatting>
  <conditionalFormatting sqref="I6">
    <cfRule type="expression" dxfId="470" priority="459">
      <formula>I6&gt;0</formula>
    </cfRule>
  </conditionalFormatting>
  <conditionalFormatting sqref="H6">
    <cfRule type="expression" dxfId="469" priority="458">
      <formula>H6&gt;0</formula>
    </cfRule>
  </conditionalFormatting>
  <conditionalFormatting sqref="M6">
    <cfRule type="expression" dxfId="468" priority="457">
      <formula>M6&gt;0</formula>
    </cfRule>
  </conditionalFormatting>
  <conditionalFormatting sqref="L6">
    <cfRule type="expression" dxfId="467" priority="456">
      <formula>L6&gt;0</formula>
    </cfRule>
  </conditionalFormatting>
  <conditionalFormatting sqref="O6">
    <cfRule type="expression" dxfId="466" priority="455">
      <formula>O6&gt;0</formula>
    </cfRule>
  </conditionalFormatting>
  <conditionalFormatting sqref="N6">
    <cfRule type="expression" dxfId="465" priority="454">
      <formula>N6&gt;0</formula>
    </cfRule>
  </conditionalFormatting>
  <conditionalFormatting sqref="K9">
    <cfRule type="expression" dxfId="464" priority="453">
      <formula>K9&gt;0</formula>
    </cfRule>
  </conditionalFormatting>
  <conditionalFormatting sqref="J9">
    <cfRule type="expression" dxfId="463" priority="452">
      <formula>J9&gt;0</formula>
    </cfRule>
  </conditionalFormatting>
  <conditionalFormatting sqref="H9">
    <cfRule type="expression" dxfId="462" priority="451">
      <formula>H9&gt;0</formula>
    </cfRule>
  </conditionalFormatting>
  <conditionalFormatting sqref="F9">
    <cfRule type="expression" dxfId="461" priority="450">
      <formula>F9&gt;0</formula>
    </cfRule>
  </conditionalFormatting>
  <conditionalFormatting sqref="D9">
    <cfRule type="expression" dxfId="460" priority="449">
      <formula>D9&gt;0</formula>
    </cfRule>
  </conditionalFormatting>
  <conditionalFormatting sqref="B9:O9">
    <cfRule type="expression" dxfId="459" priority="448">
      <formula>B9&gt;0</formula>
    </cfRule>
  </conditionalFormatting>
  <conditionalFormatting sqref="C9">
    <cfRule type="expression" dxfId="458" priority="447">
      <formula>C9&gt;0</formula>
    </cfRule>
  </conditionalFormatting>
  <conditionalFormatting sqref="B9:O9">
    <cfRule type="expression" dxfId="457" priority="446">
      <formula>B9&gt;0</formula>
    </cfRule>
  </conditionalFormatting>
  <conditionalFormatting sqref="E9">
    <cfRule type="expression" dxfId="456" priority="445">
      <formula>E9&gt;0</formula>
    </cfRule>
  </conditionalFormatting>
  <conditionalFormatting sqref="D9">
    <cfRule type="expression" dxfId="455" priority="444">
      <formula>D9&gt;0</formula>
    </cfRule>
  </conditionalFormatting>
  <conditionalFormatting sqref="G9">
    <cfRule type="expression" dxfId="454" priority="443">
      <formula>G9&gt;0</formula>
    </cfRule>
  </conditionalFormatting>
  <conditionalFormatting sqref="F9">
    <cfRule type="expression" dxfId="453" priority="442">
      <formula>F9&gt;0</formula>
    </cfRule>
  </conditionalFormatting>
  <conditionalFormatting sqref="I9">
    <cfRule type="expression" dxfId="452" priority="441">
      <formula>I9&gt;0</formula>
    </cfRule>
  </conditionalFormatting>
  <conditionalFormatting sqref="H9">
    <cfRule type="expression" dxfId="451" priority="440">
      <formula>H9&gt;0</formula>
    </cfRule>
  </conditionalFormatting>
  <conditionalFormatting sqref="M9">
    <cfRule type="expression" dxfId="450" priority="439">
      <formula>M9&gt;0</formula>
    </cfRule>
  </conditionalFormatting>
  <conditionalFormatting sqref="L9">
    <cfRule type="expression" dxfId="449" priority="438">
      <formula>L9&gt;0</formula>
    </cfRule>
  </conditionalFormatting>
  <conditionalFormatting sqref="O9">
    <cfRule type="expression" dxfId="448" priority="437">
      <formula>O9&gt;0</formula>
    </cfRule>
  </conditionalFormatting>
  <conditionalFormatting sqref="N9">
    <cfRule type="expression" dxfId="447" priority="436">
      <formula>N9&gt;0</formula>
    </cfRule>
  </conditionalFormatting>
  <conditionalFormatting sqref="K12">
    <cfRule type="expression" dxfId="446" priority="435">
      <formula>K12&gt;0</formula>
    </cfRule>
  </conditionalFormatting>
  <conditionalFormatting sqref="J12">
    <cfRule type="expression" dxfId="445" priority="434">
      <formula>J12&gt;0</formula>
    </cfRule>
  </conditionalFormatting>
  <conditionalFormatting sqref="H12">
    <cfRule type="expression" dxfId="444" priority="433">
      <formula>H12&gt;0</formula>
    </cfRule>
  </conditionalFormatting>
  <conditionalFormatting sqref="F12">
    <cfRule type="expression" dxfId="443" priority="432">
      <formula>F12&gt;0</formula>
    </cfRule>
  </conditionalFormatting>
  <conditionalFormatting sqref="D12">
    <cfRule type="expression" dxfId="442" priority="431">
      <formula>D12&gt;0</formula>
    </cfRule>
  </conditionalFormatting>
  <conditionalFormatting sqref="B12:O12">
    <cfRule type="expression" dxfId="441" priority="430">
      <formula>B12&gt;0</formula>
    </cfRule>
  </conditionalFormatting>
  <conditionalFormatting sqref="C12">
    <cfRule type="expression" dxfId="440" priority="429">
      <formula>C12&gt;0</formula>
    </cfRule>
  </conditionalFormatting>
  <conditionalFormatting sqref="B12:O12">
    <cfRule type="expression" dxfId="439" priority="428">
      <formula>B12&gt;0</formula>
    </cfRule>
  </conditionalFormatting>
  <conditionalFormatting sqref="E12">
    <cfRule type="expression" dxfId="438" priority="427">
      <formula>E12&gt;0</formula>
    </cfRule>
  </conditionalFormatting>
  <conditionalFormatting sqref="D12">
    <cfRule type="expression" dxfId="437" priority="426">
      <formula>D12&gt;0</formula>
    </cfRule>
  </conditionalFormatting>
  <conditionalFormatting sqref="G12">
    <cfRule type="expression" dxfId="436" priority="425">
      <formula>G12&gt;0</formula>
    </cfRule>
  </conditionalFormatting>
  <conditionalFormatting sqref="F12">
    <cfRule type="expression" dxfId="435" priority="424">
      <formula>F12&gt;0</formula>
    </cfRule>
  </conditionalFormatting>
  <conditionalFormatting sqref="I12">
    <cfRule type="expression" dxfId="434" priority="423">
      <formula>I12&gt;0</formula>
    </cfRule>
  </conditionalFormatting>
  <conditionalFormatting sqref="H12">
    <cfRule type="expression" dxfId="433" priority="422">
      <formula>H12&gt;0</formula>
    </cfRule>
  </conditionalFormatting>
  <conditionalFormatting sqref="M12">
    <cfRule type="expression" dxfId="432" priority="421">
      <formula>M12&gt;0</formula>
    </cfRule>
  </conditionalFormatting>
  <conditionalFormatting sqref="L12">
    <cfRule type="expression" dxfId="431" priority="420">
      <formula>L12&gt;0</formula>
    </cfRule>
  </conditionalFormatting>
  <conditionalFormatting sqref="O12">
    <cfRule type="expression" dxfId="430" priority="419">
      <formula>O12&gt;0</formula>
    </cfRule>
  </conditionalFormatting>
  <conditionalFormatting sqref="N12">
    <cfRule type="expression" dxfId="429" priority="418">
      <formula>N12&gt;0</formula>
    </cfRule>
  </conditionalFormatting>
  <conditionalFormatting sqref="K15">
    <cfRule type="expression" dxfId="428" priority="417">
      <formula>K15&gt;0</formula>
    </cfRule>
  </conditionalFormatting>
  <conditionalFormatting sqref="J15">
    <cfRule type="expression" dxfId="427" priority="416">
      <formula>J15&gt;0</formula>
    </cfRule>
  </conditionalFormatting>
  <conditionalFormatting sqref="H15">
    <cfRule type="expression" dxfId="426" priority="415">
      <formula>H15&gt;0</formula>
    </cfRule>
  </conditionalFormatting>
  <conditionalFormatting sqref="F15">
    <cfRule type="expression" dxfId="425" priority="414">
      <formula>F15&gt;0</formula>
    </cfRule>
  </conditionalFormatting>
  <conditionalFormatting sqref="D15">
    <cfRule type="expression" dxfId="424" priority="413">
      <formula>D15&gt;0</formula>
    </cfRule>
  </conditionalFormatting>
  <conditionalFormatting sqref="B15:O15">
    <cfRule type="expression" dxfId="423" priority="412">
      <formula>B15&gt;0</formula>
    </cfRule>
  </conditionalFormatting>
  <conditionalFormatting sqref="C15">
    <cfRule type="expression" dxfId="422" priority="411">
      <formula>C15&gt;0</formula>
    </cfRule>
  </conditionalFormatting>
  <conditionalFormatting sqref="B15:O15">
    <cfRule type="expression" dxfId="421" priority="410">
      <formula>B15&gt;0</formula>
    </cfRule>
  </conditionalFormatting>
  <conditionalFormatting sqref="E15">
    <cfRule type="expression" dxfId="420" priority="409">
      <formula>E15&gt;0</formula>
    </cfRule>
  </conditionalFormatting>
  <conditionalFormatting sqref="D15">
    <cfRule type="expression" dxfId="419" priority="408">
      <formula>D15&gt;0</formula>
    </cfRule>
  </conditionalFormatting>
  <conditionalFormatting sqref="G15">
    <cfRule type="expression" dxfId="418" priority="407">
      <formula>G15&gt;0</formula>
    </cfRule>
  </conditionalFormatting>
  <conditionalFormatting sqref="F15">
    <cfRule type="expression" dxfId="417" priority="406">
      <formula>F15&gt;0</formula>
    </cfRule>
  </conditionalFormatting>
  <conditionalFormatting sqref="I15">
    <cfRule type="expression" dxfId="416" priority="405">
      <formula>I15&gt;0</formula>
    </cfRule>
  </conditionalFormatting>
  <conditionalFormatting sqref="H15">
    <cfRule type="expression" dxfId="415" priority="404">
      <formula>H15&gt;0</formula>
    </cfRule>
  </conditionalFormatting>
  <conditionalFormatting sqref="M15">
    <cfRule type="expression" dxfId="414" priority="403">
      <formula>M15&gt;0</formula>
    </cfRule>
  </conditionalFormatting>
  <conditionalFormatting sqref="L15">
    <cfRule type="expression" dxfId="413" priority="402">
      <formula>L15&gt;0</formula>
    </cfRule>
  </conditionalFormatting>
  <conditionalFormatting sqref="O15">
    <cfRule type="expression" dxfId="412" priority="401">
      <formula>O15&gt;0</formula>
    </cfRule>
  </conditionalFormatting>
  <conditionalFormatting sqref="N15">
    <cfRule type="expression" dxfId="411" priority="400">
      <formula>N15&gt;0</formula>
    </cfRule>
  </conditionalFormatting>
  <conditionalFormatting sqref="K18">
    <cfRule type="expression" dxfId="410" priority="399">
      <formula>K18&gt;0</formula>
    </cfRule>
  </conditionalFormatting>
  <conditionalFormatting sqref="J18">
    <cfRule type="expression" dxfId="409" priority="398">
      <formula>J18&gt;0</formula>
    </cfRule>
  </conditionalFormatting>
  <conditionalFormatting sqref="H18">
    <cfRule type="expression" dxfId="408" priority="397">
      <formula>H18&gt;0</formula>
    </cfRule>
  </conditionalFormatting>
  <conditionalFormatting sqref="F18">
    <cfRule type="expression" dxfId="407" priority="396">
      <formula>F18&gt;0</formula>
    </cfRule>
  </conditionalFormatting>
  <conditionalFormatting sqref="D18">
    <cfRule type="expression" dxfId="406" priority="395">
      <formula>D18&gt;0</formula>
    </cfRule>
  </conditionalFormatting>
  <conditionalFormatting sqref="B18:O18">
    <cfRule type="expression" dxfId="405" priority="394">
      <formula>B18&gt;0</formula>
    </cfRule>
  </conditionalFormatting>
  <conditionalFormatting sqref="C18">
    <cfRule type="expression" dxfId="404" priority="393">
      <formula>C18&gt;0</formula>
    </cfRule>
  </conditionalFormatting>
  <conditionalFormatting sqref="B18:O18">
    <cfRule type="expression" dxfId="403" priority="392">
      <formula>B18&gt;0</formula>
    </cfRule>
  </conditionalFormatting>
  <conditionalFormatting sqref="E18">
    <cfRule type="expression" dxfId="402" priority="391">
      <formula>E18&gt;0</formula>
    </cfRule>
  </conditionalFormatting>
  <conditionalFormatting sqref="D18">
    <cfRule type="expression" dxfId="401" priority="390">
      <formula>D18&gt;0</formula>
    </cfRule>
  </conditionalFormatting>
  <conditionalFormatting sqref="G18">
    <cfRule type="expression" dxfId="400" priority="389">
      <formula>G18&gt;0</formula>
    </cfRule>
  </conditionalFormatting>
  <conditionalFormatting sqref="F18">
    <cfRule type="expression" dxfId="399" priority="388">
      <formula>F18&gt;0</formula>
    </cfRule>
  </conditionalFormatting>
  <conditionalFormatting sqref="I18">
    <cfRule type="expression" dxfId="398" priority="387">
      <formula>I18&gt;0</formula>
    </cfRule>
  </conditionalFormatting>
  <conditionalFormatting sqref="H18">
    <cfRule type="expression" dxfId="397" priority="386">
      <formula>H18&gt;0</formula>
    </cfRule>
  </conditionalFormatting>
  <conditionalFormatting sqref="M18">
    <cfRule type="expression" dxfId="396" priority="385">
      <formula>M18&gt;0</formula>
    </cfRule>
  </conditionalFormatting>
  <conditionalFormatting sqref="L18">
    <cfRule type="expression" dxfId="395" priority="384">
      <formula>L18&gt;0</formula>
    </cfRule>
  </conditionalFormatting>
  <conditionalFormatting sqref="O18">
    <cfRule type="expression" dxfId="394" priority="383">
      <formula>O18&gt;0</formula>
    </cfRule>
  </conditionalFormatting>
  <conditionalFormatting sqref="N18">
    <cfRule type="expression" dxfId="393" priority="382">
      <formula>N18&gt;0</formula>
    </cfRule>
  </conditionalFormatting>
  <conditionalFormatting sqref="K21">
    <cfRule type="expression" dxfId="392" priority="381">
      <formula>K21&gt;0</formula>
    </cfRule>
  </conditionalFormatting>
  <conditionalFormatting sqref="J21">
    <cfRule type="expression" dxfId="391" priority="380">
      <formula>J21&gt;0</formula>
    </cfRule>
  </conditionalFormatting>
  <conditionalFormatting sqref="H21">
    <cfRule type="expression" dxfId="390" priority="379">
      <formula>H21&gt;0</formula>
    </cfRule>
  </conditionalFormatting>
  <conditionalFormatting sqref="F21">
    <cfRule type="expression" dxfId="389" priority="378">
      <formula>F21&gt;0</formula>
    </cfRule>
  </conditionalFormatting>
  <conditionalFormatting sqref="D21">
    <cfRule type="expression" dxfId="388" priority="377">
      <formula>D21&gt;0</formula>
    </cfRule>
  </conditionalFormatting>
  <conditionalFormatting sqref="B21:O21">
    <cfRule type="expression" dxfId="387" priority="376">
      <formula>B21&gt;0</formula>
    </cfRule>
  </conditionalFormatting>
  <conditionalFormatting sqref="C21">
    <cfRule type="expression" dxfId="386" priority="375">
      <formula>C21&gt;0</formula>
    </cfRule>
  </conditionalFormatting>
  <conditionalFormatting sqref="B21:O21">
    <cfRule type="expression" dxfId="385" priority="374">
      <formula>B21&gt;0</formula>
    </cfRule>
  </conditionalFormatting>
  <conditionalFormatting sqref="E21">
    <cfRule type="expression" dxfId="384" priority="373">
      <formula>E21&gt;0</formula>
    </cfRule>
  </conditionalFormatting>
  <conditionalFormatting sqref="D21">
    <cfRule type="expression" dxfId="383" priority="372">
      <formula>D21&gt;0</formula>
    </cfRule>
  </conditionalFormatting>
  <conditionalFormatting sqref="G21">
    <cfRule type="expression" dxfId="382" priority="371">
      <formula>G21&gt;0</formula>
    </cfRule>
  </conditionalFormatting>
  <conditionalFormatting sqref="F21">
    <cfRule type="expression" dxfId="381" priority="370">
      <formula>F21&gt;0</formula>
    </cfRule>
  </conditionalFormatting>
  <conditionalFormatting sqref="I21">
    <cfRule type="expression" dxfId="380" priority="369">
      <formula>I21&gt;0</formula>
    </cfRule>
  </conditionalFormatting>
  <conditionalFormatting sqref="H21">
    <cfRule type="expression" dxfId="379" priority="368">
      <formula>H21&gt;0</formula>
    </cfRule>
  </conditionalFormatting>
  <conditionalFormatting sqref="M21">
    <cfRule type="expression" dxfId="378" priority="367">
      <formula>M21&gt;0</formula>
    </cfRule>
  </conditionalFormatting>
  <conditionalFormatting sqref="L21">
    <cfRule type="expression" dxfId="377" priority="366">
      <formula>L21&gt;0</formula>
    </cfRule>
  </conditionalFormatting>
  <conditionalFormatting sqref="O21">
    <cfRule type="expression" dxfId="376" priority="365">
      <formula>O21&gt;0</formula>
    </cfRule>
  </conditionalFormatting>
  <conditionalFormatting sqref="N21">
    <cfRule type="expression" dxfId="375" priority="364">
      <formula>N21&gt;0</formula>
    </cfRule>
  </conditionalFormatting>
  <conditionalFormatting sqref="B5:O20">
    <cfRule type="expression" dxfId="374" priority="363">
      <formula>MONTH(B5)&lt;&gt;MONTH(datainicio)</formula>
    </cfRule>
  </conditionalFormatting>
  <conditionalFormatting sqref="E6">
    <cfRule type="expression" dxfId="373" priority="362">
      <formula>E6&gt;0</formula>
    </cfRule>
  </conditionalFormatting>
  <conditionalFormatting sqref="F6">
    <cfRule type="expression" dxfId="372" priority="361">
      <formula>F6&gt;0</formula>
    </cfRule>
  </conditionalFormatting>
  <conditionalFormatting sqref="G6">
    <cfRule type="expression" dxfId="371" priority="360">
      <formula>G6&gt;0</formula>
    </cfRule>
  </conditionalFormatting>
  <conditionalFormatting sqref="F6">
    <cfRule type="expression" dxfId="370" priority="359">
      <formula>F6&gt;0</formula>
    </cfRule>
  </conditionalFormatting>
  <conditionalFormatting sqref="G6">
    <cfRule type="expression" dxfId="369" priority="358">
      <formula>G6&gt;0</formula>
    </cfRule>
  </conditionalFormatting>
  <conditionalFormatting sqref="H6">
    <cfRule type="expression" dxfId="368" priority="357">
      <formula>H6&gt;0</formula>
    </cfRule>
  </conditionalFormatting>
  <conditionalFormatting sqref="I6">
    <cfRule type="expression" dxfId="367" priority="356">
      <formula>I6&gt;0</formula>
    </cfRule>
  </conditionalFormatting>
  <conditionalFormatting sqref="H6">
    <cfRule type="expression" dxfId="366" priority="355">
      <formula>H6&gt;0</formula>
    </cfRule>
  </conditionalFormatting>
  <conditionalFormatting sqref="I6">
    <cfRule type="expression" dxfId="365" priority="354">
      <formula>I6&gt;0</formula>
    </cfRule>
  </conditionalFormatting>
  <conditionalFormatting sqref="J6">
    <cfRule type="expression" dxfId="364" priority="353">
      <formula>J6&gt;0</formula>
    </cfRule>
  </conditionalFormatting>
  <conditionalFormatting sqref="K6">
    <cfRule type="expression" dxfId="363" priority="352">
      <formula>K6&gt;0</formula>
    </cfRule>
  </conditionalFormatting>
  <conditionalFormatting sqref="J6">
    <cfRule type="expression" dxfId="362" priority="351">
      <formula>J6&gt;0</formula>
    </cfRule>
  </conditionalFormatting>
  <conditionalFormatting sqref="K6">
    <cfRule type="expression" dxfId="361" priority="350">
      <formula>K6&gt;0</formula>
    </cfRule>
  </conditionalFormatting>
  <conditionalFormatting sqref="L6">
    <cfRule type="expression" dxfId="360" priority="349">
      <formula>L6&gt;0</formula>
    </cfRule>
  </conditionalFormatting>
  <conditionalFormatting sqref="M6">
    <cfRule type="expression" dxfId="359" priority="348">
      <formula>M6&gt;0</formula>
    </cfRule>
  </conditionalFormatting>
  <conditionalFormatting sqref="L6">
    <cfRule type="expression" dxfId="358" priority="347">
      <formula>L6&gt;0</formula>
    </cfRule>
  </conditionalFormatting>
  <conditionalFormatting sqref="M6">
    <cfRule type="expression" dxfId="357" priority="346">
      <formula>M6&gt;0</formula>
    </cfRule>
  </conditionalFormatting>
  <conditionalFormatting sqref="N6">
    <cfRule type="expression" dxfId="356" priority="345">
      <formula>N6&gt;0</formula>
    </cfRule>
  </conditionalFormatting>
  <conditionalFormatting sqref="O6">
    <cfRule type="expression" dxfId="355" priority="344">
      <formula>O6&gt;0</formula>
    </cfRule>
  </conditionalFormatting>
  <conditionalFormatting sqref="N6">
    <cfRule type="expression" dxfId="354" priority="343">
      <formula>N6&gt;0</formula>
    </cfRule>
  </conditionalFormatting>
  <conditionalFormatting sqref="O6">
    <cfRule type="expression" dxfId="353" priority="342">
      <formula>O6&gt;0</formula>
    </cfRule>
  </conditionalFormatting>
  <conditionalFormatting sqref="B9">
    <cfRule type="expression" dxfId="352" priority="341">
      <formula>B9&gt;0</formula>
    </cfRule>
  </conditionalFormatting>
  <conditionalFormatting sqref="B9:C9">
    <cfRule type="expression" dxfId="351" priority="340">
      <formula>B9&gt;0</formula>
    </cfRule>
  </conditionalFormatting>
  <conditionalFormatting sqref="B9:C9">
    <cfRule type="expression" dxfId="350" priority="339">
      <formula>B9&gt;0</formula>
    </cfRule>
  </conditionalFormatting>
  <conditionalFormatting sqref="C9">
    <cfRule type="expression" dxfId="349" priority="338">
      <formula>C9&gt;0</formula>
    </cfRule>
  </conditionalFormatting>
  <conditionalFormatting sqref="B9">
    <cfRule type="expression" dxfId="348" priority="337">
      <formula>B9&gt;0</formula>
    </cfRule>
  </conditionalFormatting>
  <conditionalFormatting sqref="C9">
    <cfRule type="expression" dxfId="347" priority="336">
      <formula>C9&gt;0</formula>
    </cfRule>
  </conditionalFormatting>
  <conditionalFormatting sqref="D9">
    <cfRule type="expression" dxfId="346" priority="335">
      <formula>D9&gt;0</formula>
    </cfRule>
  </conditionalFormatting>
  <conditionalFormatting sqref="D9:E9">
    <cfRule type="expression" dxfId="345" priority="334">
      <formula>D9&gt;0</formula>
    </cfRule>
  </conditionalFormatting>
  <conditionalFormatting sqref="D9:E9">
    <cfRule type="expression" dxfId="344" priority="333">
      <formula>D9&gt;0</formula>
    </cfRule>
  </conditionalFormatting>
  <conditionalFormatting sqref="E9">
    <cfRule type="expression" dxfId="343" priority="332">
      <formula>E9&gt;0</formula>
    </cfRule>
  </conditionalFormatting>
  <conditionalFormatting sqref="D9">
    <cfRule type="expression" dxfId="342" priority="331">
      <formula>D9&gt;0</formula>
    </cfRule>
  </conditionalFormatting>
  <conditionalFormatting sqref="E9">
    <cfRule type="expression" dxfId="341" priority="330">
      <formula>E9&gt;0</formula>
    </cfRule>
  </conditionalFormatting>
  <conditionalFormatting sqref="F9">
    <cfRule type="expression" dxfId="340" priority="329">
      <formula>F9&gt;0</formula>
    </cfRule>
  </conditionalFormatting>
  <conditionalFormatting sqref="F9:G9">
    <cfRule type="expression" dxfId="339" priority="328">
      <formula>F9&gt;0</formula>
    </cfRule>
  </conditionalFormatting>
  <conditionalFormatting sqref="F9:G9">
    <cfRule type="expression" dxfId="338" priority="327">
      <formula>F9&gt;0</formula>
    </cfRule>
  </conditionalFormatting>
  <conditionalFormatting sqref="G9">
    <cfRule type="expression" dxfId="337" priority="326">
      <formula>G9&gt;0</formula>
    </cfRule>
  </conditionalFormatting>
  <conditionalFormatting sqref="F9">
    <cfRule type="expression" dxfId="336" priority="325">
      <formula>F9&gt;0</formula>
    </cfRule>
  </conditionalFormatting>
  <conditionalFormatting sqref="G9">
    <cfRule type="expression" dxfId="335" priority="324">
      <formula>G9&gt;0</formula>
    </cfRule>
  </conditionalFormatting>
  <conditionalFormatting sqref="H9">
    <cfRule type="expression" dxfId="334" priority="323">
      <formula>H9&gt;0</formula>
    </cfRule>
  </conditionalFormatting>
  <conditionalFormatting sqref="H9:I9">
    <cfRule type="expression" dxfId="333" priority="322">
      <formula>H9&gt;0</formula>
    </cfRule>
  </conditionalFormatting>
  <conditionalFormatting sqref="H9:I9">
    <cfRule type="expression" dxfId="332" priority="321">
      <formula>H9&gt;0</formula>
    </cfRule>
  </conditionalFormatting>
  <conditionalFormatting sqref="I9">
    <cfRule type="expression" dxfId="331" priority="320">
      <formula>I9&gt;0</formula>
    </cfRule>
  </conditionalFormatting>
  <conditionalFormatting sqref="H9">
    <cfRule type="expression" dxfId="330" priority="319">
      <formula>H9&gt;0</formula>
    </cfRule>
  </conditionalFormatting>
  <conditionalFormatting sqref="I9">
    <cfRule type="expression" dxfId="329" priority="318">
      <formula>I9&gt;0</formula>
    </cfRule>
  </conditionalFormatting>
  <conditionalFormatting sqref="J9">
    <cfRule type="expression" dxfId="328" priority="317">
      <formula>J9&gt;0</formula>
    </cfRule>
  </conditionalFormatting>
  <conditionalFormatting sqref="J9:K9">
    <cfRule type="expression" dxfId="327" priority="316">
      <formula>J9&gt;0</formula>
    </cfRule>
  </conditionalFormatting>
  <conditionalFormatting sqref="J9:K9">
    <cfRule type="expression" dxfId="326" priority="315">
      <formula>J9&gt;0</formula>
    </cfRule>
  </conditionalFormatting>
  <conditionalFormatting sqref="K9">
    <cfRule type="expression" dxfId="325" priority="314">
      <formula>K9&gt;0</formula>
    </cfRule>
  </conditionalFormatting>
  <conditionalFormatting sqref="J9">
    <cfRule type="expression" dxfId="324" priority="313">
      <formula>J9&gt;0</formula>
    </cfRule>
  </conditionalFormatting>
  <conditionalFormatting sqref="K9">
    <cfRule type="expression" dxfId="323" priority="312">
      <formula>K9&gt;0</formula>
    </cfRule>
  </conditionalFormatting>
  <conditionalFormatting sqref="L9">
    <cfRule type="expression" dxfId="322" priority="311">
      <formula>L9&gt;0</formula>
    </cfRule>
  </conditionalFormatting>
  <conditionalFormatting sqref="L9:M9">
    <cfRule type="expression" dxfId="321" priority="310">
      <formula>L9&gt;0</formula>
    </cfRule>
  </conditionalFormatting>
  <conditionalFormatting sqref="L9:M9">
    <cfRule type="expression" dxfId="320" priority="309">
      <formula>L9&gt;0</formula>
    </cfRule>
  </conditionalFormatting>
  <conditionalFormatting sqref="M9">
    <cfRule type="expression" dxfId="319" priority="308">
      <formula>M9&gt;0</formula>
    </cfRule>
  </conditionalFormatting>
  <conditionalFormatting sqref="L9">
    <cfRule type="expression" dxfId="318" priority="307">
      <formula>L9&gt;0</formula>
    </cfRule>
  </conditionalFormatting>
  <conditionalFormatting sqref="M9">
    <cfRule type="expression" dxfId="317" priority="306">
      <formula>M9&gt;0</formula>
    </cfRule>
  </conditionalFormatting>
  <conditionalFormatting sqref="N9">
    <cfRule type="expression" dxfId="316" priority="305">
      <formula>N9&gt;0</formula>
    </cfRule>
  </conditionalFormatting>
  <conditionalFormatting sqref="N9:O9">
    <cfRule type="expression" dxfId="315" priority="304">
      <formula>N9&gt;0</formula>
    </cfRule>
  </conditionalFormatting>
  <conditionalFormatting sqref="N9:O9">
    <cfRule type="expression" dxfId="314" priority="303">
      <formula>N9&gt;0</formula>
    </cfRule>
  </conditionalFormatting>
  <conditionalFormatting sqref="O9">
    <cfRule type="expression" dxfId="313" priority="302">
      <formula>O9&gt;0</formula>
    </cfRule>
  </conditionalFormatting>
  <conditionalFormatting sqref="N9">
    <cfRule type="expression" dxfId="312" priority="301">
      <formula>N9&gt;0</formula>
    </cfRule>
  </conditionalFormatting>
  <conditionalFormatting sqref="O9">
    <cfRule type="expression" dxfId="311" priority="300">
      <formula>O9&gt;0</formula>
    </cfRule>
  </conditionalFormatting>
  <conditionalFormatting sqref="J12">
    <cfRule type="expression" dxfId="310" priority="299">
      <formula>J12&gt;0</formula>
    </cfRule>
  </conditionalFormatting>
  <conditionalFormatting sqref="I12">
    <cfRule type="expression" dxfId="309" priority="298">
      <formula>I12&gt;0</formula>
    </cfRule>
  </conditionalFormatting>
  <conditionalFormatting sqref="G12">
    <cfRule type="expression" dxfId="308" priority="297">
      <formula>G12&gt;0</formula>
    </cfRule>
  </conditionalFormatting>
  <conditionalFormatting sqref="E12">
    <cfRule type="expression" dxfId="307" priority="296">
      <formula>E12&gt;0</formula>
    </cfRule>
  </conditionalFormatting>
  <conditionalFormatting sqref="C12">
    <cfRule type="expression" dxfId="306" priority="295">
      <formula>C12&gt;0</formula>
    </cfRule>
  </conditionalFormatting>
  <conditionalFormatting sqref="B12:N12">
    <cfRule type="expression" dxfId="305" priority="294">
      <formula>B12&gt;0</formula>
    </cfRule>
  </conditionalFormatting>
  <conditionalFormatting sqref="B12">
    <cfRule type="expression" dxfId="304" priority="293">
      <formula>B12&gt;0</formula>
    </cfRule>
  </conditionalFormatting>
  <conditionalFormatting sqref="B12:N12">
    <cfRule type="expression" dxfId="303" priority="292">
      <formula>B12&gt;0</formula>
    </cfRule>
  </conditionalFormatting>
  <conditionalFormatting sqref="D12">
    <cfRule type="expression" dxfId="302" priority="291">
      <formula>D12&gt;0</formula>
    </cfRule>
  </conditionalFormatting>
  <conditionalFormatting sqref="C12">
    <cfRule type="expression" dxfId="301" priority="290">
      <formula>C12&gt;0</formula>
    </cfRule>
  </conditionalFormatting>
  <conditionalFormatting sqref="F12">
    <cfRule type="expression" dxfId="300" priority="289">
      <formula>F12&gt;0</formula>
    </cfRule>
  </conditionalFormatting>
  <conditionalFormatting sqref="E12">
    <cfRule type="expression" dxfId="299" priority="288">
      <formula>E12&gt;0</formula>
    </cfRule>
  </conditionalFormatting>
  <conditionalFormatting sqref="H12">
    <cfRule type="expression" dxfId="298" priority="287">
      <formula>H12&gt;0</formula>
    </cfRule>
  </conditionalFormatting>
  <conditionalFormatting sqref="G12">
    <cfRule type="expression" dxfId="297" priority="286">
      <formula>G12&gt;0</formula>
    </cfRule>
  </conditionalFormatting>
  <conditionalFormatting sqref="L12">
    <cfRule type="expression" dxfId="296" priority="285">
      <formula>L12&gt;0</formula>
    </cfRule>
  </conditionalFormatting>
  <conditionalFormatting sqref="K12">
    <cfRule type="expression" dxfId="295" priority="284">
      <formula>K12&gt;0</formula>
    </cfRule>
  </conditionalFormatting>
  <conditionalFormatting sqref="N12">
    <cfRule type="expression" dxfId="294" priority="283">
      <formula>N12&gt;0</formula>
    </cfRule>
  </conditionalFormatting>
  <conditionalFormatting sqref="M12">
    <cfRule type="expression" dxfId="293" priority="282">
      <formula>M12&gt;0</formula>
    </cfRule>
  </conditionalFormatting>
  <conditionalFormatting sqref="B12">
    <cfRule type="expression" dxfId="292" priority="281">
      <formula>B12&gt;0</formula>
    </cfRule>
  </conditionalFormatting>
  <conditionalFormatting sqref="B12">
    <cfRule type="expression" dxfId="291" priority="280">
      <formula>B12&gt;0</formula>
    </cfRule>
  </conditionalFormatting>
  <conditionalFormatting sqref="B12">
    <cfRule type="expression" dxfId="290" priority="279">
      <formula>B12&gt;0</formula>
    </cfRule>
  </conditionalFormatting>
  <conditionalFormatting sqref="B12">
    <cfRule type="expression" dxfId="289" priority="278">
      <formula>B12&gt;0</formula>
    </cfRule>
  </conditionalFormatting>
  <conditionalFormatting sqref="C12">
    <cfRule type="expression" dxfId="288" priority="277">
      <formula>C12&gt;0</formula>
    </cfRule>
  </conditionalFormatting>
  <conditionalFormatting sqref="C12:D12">
    <cfRule type="expression" dxfId="287" priority="276">
      <formula>C12&gt;0</formula>
    </cfRule>
  </conditionalFormatting>
  <conditionalFormatting sqref="C12:D12">
    <cfRule type="expression" dxfId="286" priority="275">
      <formula>C12&gt;0</formula>
    </cfRule>
  </conditionalFormatting>
  <conditionalFormatting sqref="D12">
    <cfRule type="expression" dxfId="285" priority="274">
      <formula>D12&gt;0</formula>
    </cfRule>
  </conditionalFormatting>
  <conditionalFormatting sqref="C12">
    <cfRule type="expression" dxfId="284" priority="273">
      <formula>C12&gt;0</formula>
    </cfRule>
  </conditionalFormatting>
  <conditionalFormatting sqref="D12">
    <cfRule type="expression" dxfId="283" priority="272">
      <formula>D12&gt;0</formula>
    </cfRule>
  </conditionalFormatting>
  <conditionalFormatting sqref="E12">
    <cfRule type="expression" dxfId="282" priority="271">
      <formula>E12&gt;0</formula>
    </cfRule>
  </conditionalFormatting>
  <conditionalFormatting sqref="E12:F12">
    <cfRule type="expression" dxfId="281" priority="270">
      <formula>E12&gt;0</formula>
    </cfRule>
  </conditionalFormatting>
  <conditionalFormatting sqref="E12:F12">
    <cfRule type="expression" dxfId="280" priority="269">
      <formula>E12&gt;0</formula>
    </cfRule>
  </conditionalFormatting>
  <conditionalFormatting sqref="F12">
    <cfRule type="expression" dxfId="279" priority="268">
      <formula>F12&gt;0</formula>
    </cfRule>
  </conditionalFormatting>
  <conditionalFormatting sqref="E12">
    <cfRule type="expression" dxfId="278" priority="267">
      <formula>E12&gt;0</formula>
    </cfRule>
  </conditionalFormatting>
  <conditionalFormatting sqref="F12">
    <cfRule type="expression" dxfId="277" priority="266">
      <formula>F12&gt;0</formula>
    </cfRule>
  </conditionalFormatting>
  <conditionalFormatting sqref="G12">
    <cfRule type="expression" dxfId="276" priority="265">
      <formula>G12&gt;0</formula>
    </cfRule>
  </conditionalFormatting>
  <conditionalFormatting sqref="G12:H12">
    <cfRule type="expression" dxfId="275" priority="264">
      <formula>G12&gt;0</formula>
    </cfRule>
  </conditionalFormatting>
  <conditionalFormatting sqref="G12:H12">
    <cfRule type="expression" dxfId="274" priority="263">
      <formula>G12&gt;0</formula>
    </cfRule>
  </conditionalFormatting>
  <conditionalFormatting sqref="H12">
    <cfRule type="expression" dxfId="273" priority="262">
      <formula>H12&gt;0</formula>
    </cfRule>
  </conditionalFormatting>
  <conditionalFormatting sqref="G12">
    <cfRule type="expression" dxfId="272" priority="261">
      <formula>G12&gt;0</formula>
    </cfRule>
  </conditionalFormatting>
  <conditionalFormatting sqref="H12">
    <cfRule type="expression" dxfId="271" priority="260">
      <formula>H12&gt;0</formula>
    </cfRule>
  </conditionalFormatting>
  <conditionalFormatting sqref="I12">
    <cfRule type="expression" dxfId="270" priority="259">
      <formula>I12&gt;0</formula>
    </cfRule>
  </conditionalFormatting>
  <conditionalFormatting sqref="I12:J12">
    <cfRule type="expression" dxfId="269" priority="258">
      <formula>I12&gt;0</formula>
    </cfRule>
  </conditionalFormatting>
  <conditionalFormatting sqref="I12:J12">
    <cfRule type="expression" dxfId="268" priority="257">
      <formula>I12&gt;0</formula>
    </cfRule>
  </conditionalFormatting>
  <conditionalFormatting sqref="J12">
    <cfRule type="expression" dxfId="267" priority="256">
      <formula>J12&gt;0</formula>
    </cfRule>
  </conditionalFormatting>
  <conditionalFormatting sqref="I12">
    <cfRule type="expression" dxfId="266" priority="255">
      <formula>I12&gt;0</formula>
    </cfRule>
  </conditionalFormatting>
  <conditionalFormatting sqref="J12">
    <cfRule type="expression" dxfId="265" priority="254">
      <formula>J12&gt;0</formula>
    </cfRule>
  </conditionalFormatting>
  <conditionalFormatting sqref="K12">
    <cfRule type="expression" dxfId="264" priority="253">
      <formula>K12&gt;0</formula>
    </cfRule>
  </conditionalFormatting>
  <conditionalFormatting sqref="K12:L12">
    <cfRule type="expression" dxfId="263" priority="252">
      <formula>K12&gt;0</formula>
    </cfRule>
  </conditionalFormatting>
  <conditionalFormatting sqref="K12:L12">
    <cfRule type="expression" dxfId="262" priority="251">
      <formula>K12&gt;0</formula>
    </cfRule>
  </conditionalFormatting>
  <conditionalFormatting sqref="L12">
    <cfRule type="expression" dxfId="261" priority="250">
      <formula>L12&gt;0</formula>
    </cfRule>
  </conditionalFormatting>
  <conditionalFormatting sqref="K12">
    <cfRule type="expression" dxfId="260" priority="249">
      <formula>K12&gt;0</formula>
    </cfRule>
  </conditionalFormatting>
  <conditionalFormatting sqref="L12">
    <cfRule type="expression" dxfId="259" priority="248">
      <formula>L12&gt;0</formula>
    </cfRule>
  </conditionalFormatting>
  <conditionalFormatting sqref="M12">
    <cfRule type="expression" dxfId="258" priority="247">
      <formula>M12&gt;0</formula>
    </cfRule>
  </conditionalFormatting>
  <conditionalFormatting sqref="M12:N12">
    <cfRule type="expression" dxfId="257" priority="246">
      <formula>M12&gt;0</formula>
    </cfRule>
  </conditionalFormatting>
  <conditionalFormatting sqref="M12:N12">
    <cfRule type="expression" dxfId="256" priority="245">
      <formula>M12&gt;0</formula>
    </cfRule>
  </conditionalFormatting>
  <conditionalFormatting sqref="N12">
    <cfRule type="expression" dxfId="255" priority="244">
      <formula>N12&gt;0</formula>
    </cfRule>
  </conditionalFormatting>
  <conditionalFormatting sqref="M12">
    <cfRule type="expression" dxfId="254" priority="243">
      <formula>M12&gt;0</formula>
    </cfRule>
  </conditionalFormatting>
  <conditionalFormatting sqref="N12">
    <cfRule type="expression" dxfId="253" priority="242">
      <formula>N12&gt;0</formula>
    </cfRule>
  </conditionalFormatting>
  <conditionalFormatting sqref="K12">
    <cfRule type="expression" dxfId="252" priority="241">
      <formula>K12&gt;0</formula>
    </cfRule>
  </conditionalFormatting>
  <conditionalFormatting sqref="J12">
    <cfRule type="expression" dxfId="251" priority="240">
      <formula>J12&gt;0</formula>
    </cfRule>
  </conditionalFormatting>
  <conditionalFormatting sqref="H12">
    <cfRule type="expression" dxfId="250" priority="239">
      <formula>H12&gt;0</formula>
    </cfRule>
  </conditionalFormatting>
  <conditionalFormatting sqref="F12">
    <cfRule type="expression" dxfId="249" priority="238">
      <formula>F12&gt;0</formula>
    </cfRule>
  </conditionalFormatting>
  <conditionalFormatting sqref="D12">
    <cfRule type="expression" dxfId="248" priority="237">
      <formula>D12&gt;0</formula>
    </cfRule>
  </conditionalFormatting>
  <conditionalFormatting sqref="B12:O12">
    <cfRule type="expression" dxfId="247" priority="236">
      <formula>B12&gt;0</formula>
    </cfRule>
  </conditionalFormatting>
  <conditionalFormatting sqref="C12">
    <cfRule type="expression" dxfId="246" priority="235">
      <formula>C12&gt;0</formula>
    </cfRule>
  </conditionalFormatting>
  <conditionalFormatting sqref="B12:O12">
    <cfRule type="expression" dxfId="245" priority="234">
      <formula>B12&gt;0</formula>
    </cfRule>
  </conditionalFormatting>
  <conditionalFormatting sqref="E12">
    <cfRule type="expression" dxfId="244" priority="233">
      <formula>E12&gt;0</formula>
    </cfRule>
  </conditionalFormatting>
  <conditionalFormatting sqref="D12">
    <cfRule type="expression" dxfId="243" priority="232">
      <formula>D12&gt;0</formula>
    </cfRule>
  </conditionalFormatting>
  <conditionalFormatting sqref="G12">
    <cfRule type="expression" dxfId="242" priority="231">
      <formula>G12&gt;0</formula>
    </cfRule>
  </conditionalFormatting>
  <conditionalFormatting sqref="F12">
    <cfRule type="expression" dxfId="241" priority="230">
      <formula>F12&gt;0</formula>
    </cfRule>
  </conditionalFormatting>
  <conditionalFormatting sqref="I12">
    <cfRule type="expression" dxfId="240" priority="229">
      <formula>I12&gt;0</formula>
    </cfRule>
  </conditionalFormatting>
  <conditionalFormatting sqref="H12">
    <cfRule type="expression" dxfId="239" priority="228">
      <formula>H12&gt;0</formula>
    </cfRule>
  </conditionalFormatting>
  <conditionalFormatting sqref="M12">
    <cfRule type="expression" dxfId="238" priority="227">
      <formula>M12&gt;0</formula>
    </cfRule>
  </conditionalFormatting>
  <conditionalFormatting sqref="L12">
    <cfRule type="expression" dxfId="237" priority="226">
      <formula>L12&gt;0</formula>
    </cfRule>
  </conditionalFormatting>
  <conditionalFormatting sqref="O12">
    <cfRule type="expression" dxfId="236" priority="225">
      <formula>O12&gt;0</formula>
    </cfRule>
  </conditionalFormatting>
  <conditionalFormatting sqref="N12">
    <cfRule type="expression" dxfId="235" priority="224">
      <formula>N12&gt;0</formula>
    </cfRule>
  </conditionalFormatting>
  <conditionalFormatting sqref="B12">
    <cfRule type="expression" dxfId="234" priority="223">
      <formula>B12&gt;0</formula>
    </cfRule>
  </conditionalFormatting>
  <conditionalFormatting sqref="B12:C12">
    <cfRule type="expression" dxfId="233" priority="222">
      <formula>B12&gt;0</formula>
    </cfRule>
  </conditionalFormatting>
  <conditionalFormatting sqref="B12:C12">
    <cfRule type="expression" dxfId="232" priority="221">
      <formula>B12&gt;0</formula>
    </cfRule>
  </conditionalFormatting>
  <conditionalFormatting sqref="C12">
    <cfRule type="expression" dxfId="231" priority="220">
      <formula>C12&gt;0</formula>
    </cfRule>
  </conditionalFormatting>
  <conditionalFormatting sqref="B12">
    <cfRule type="expression" dxfId="230" priority="219">
      <formula>B12&gt;0</formula>
    </cfRule>
  </conditionalFormatting>
  <conditionalFormatting sqref="C12">
    <cfRule type="expression" dxfId="229" priority="218">
      <formula>C12&gt;0</formula>
    </cfRule>
  </conditionalFormatting>
  <conditionalFormatting sqref="D12">
    <cfRule type="expression" dxfId="228" priority="217">
      <formula>D12&gt;0</formula>
    </cfRule>
  </conditionalFormatting>
  <conditionalFormatting sqref="D12:E12">
    <cfRule type="expression" dxfId="227" priority="216">
      <formula>D12&gt;0</formula>
    </cfRule>
  </conditionalFormatting>
  <conditionalFormatting sqref="D12:E12">
    <cfRule type="expression" dxfId="226" priority="215">
      <formula>D12&gt;0</formula>
    </cfRule>
  </conditionalFormatting>
  <conditionalFormatting sqref="E12">
    <cfRule type="expression" dxfId="225" priority="214">
      <formula>E12&gt;0</formula>
    </cfRule>
  </conditionalFormatting>
  <conditionalFormatting sqref="D12">
    <cfRule type="expression" dxfId="224" priority="213">
      <formula>D12&gt;0</formula>
    </cfRule>
  </conditionalFormatting>
  <conditionalFormatting sqref="E12">
    <cfRule type="expression" dxfId="223" priority="212">
      <formula>E12&gt;0</formula>
    </cfRule>
  </conditionalFormatting>
  <conditionalFormatting sqref="F12">
    <cfRule type="expression" dxfId="222" priority="211">
      <formula>F12&gt;0</formula>
    </cfRule>
  </conditionalFormatting>
  <conditionalFormatting sqref="F12:G12">
    <cfRule type="expression" dxfId="221" priority="210">
      <formula>F12&gt;0</formula>
    </cfRule>
  </conditionalFormatting>
  <conditionalFormatting sqref="F12:G12">
    <cfRule type="expression" dxfId="220" priority="209">
      <formula>F12&gt;0</formula>
    </cfRule>
  </conditionalFormatting>
  <conditionalFormatting sqref="G12">
    <cfRule type="expression" dxfId="219" priority="208">
      <formula>G12&gt;0</formula>
    </cfRule>
  </conditionalFormatting>
  <conditionalFormatting sqref="F12">
    <cfRule type="expression" dxfId="218" priority="207">
      <formula>F12&gt;0</formula>
    </cfRule>
  </conditionalFormatting>
  <conditionalFormatting sqref="G12">
    <cfRule type="expression" dxfId="217" priority="206">
      <formula>G12&gt;0</formula>
    </cfRule>
  </conditionalFormatting>
  <conditionalFormatting sqref="H12">
    <cfRule type="expression" dxfId="216" priority="205">
      <formula>H12&gt;0</formula>
    </cfRule>
  </conditionalFormatting>
  <conditionalFormatting sqref="H12:I12">
    <cfRule type="expression" dxfId="215" priority="204">
      <formula>H12&gt;0</formula>
    </cfRule>
  </conditionalFormatting>
  <conditionalFormatting sqref="H12:I12">
    <cfRule type="expression" dxfId="214" priority="203">
      <formula>H12&gt;0</formula>
    </cfRule>
  </conditionalFormatting>
  <conditionalFormatting sqref="I12">
    <cfRule type="expression" dxfId="213" priority="202">
      <formula>I12&gt;0</formula>
    </cfRule>
  </conditionalFormatting>
  <conditionalFormatting sqref="H12">
    <cfRule type="expression" dxfId="212" priority="201">
      <formula>H12&gt;0</formula>
    </cfRule>
  </conditionalFormatting>
  <conditionalFormatting sqref="I12">
    <cfRule type="expression" dxfId="211" priority="200">
      <formula>I12&gt;0</formula>
    </cfRule>
  </conditionalFormatting>
  <conditionalFormatting sqref="J12">
    <cfRule type="expression" dxfId="210" priority="199">
      <formula>J12&gt;0</formula>
    </cfRule>
  </conditionalFormatting>
  <conditionalFormatting sqref="J12:K12">
    <cfRule type="expression" dxfId="209" priority="198">
      <formula>J12&gt;0</formula>
    </cfRule>
  </conditionalFormatting>
  <conditionalFormatting sqref="J12:K12">
    <cfRule type="expression" dxfId="208" priority="197">
      <formula>J12&gt;0</formula>
    </cfRule>
  </conditionalFormatting>
  <conditionalFormatting sqref="K12">
    <cfRule type="expression" dxfId="207" priority="196">
      <formula>K12&gt;0</formula>
    </cfRule>
  </conditionalFormatting>
  <conditionalFormatting sqref="J12">
    <cfRule type="expression" dxfId="206" priority="195">
      <formula>J12&gt;0</formula>
    </cfRule>
  </conditionalFormatting>
  <conditionalFormatting sqref="K12">
    <cfRule type="expression" dxfId="205" priority="194">
      <formula>K12&gt;0</formula>
    </cfRule>
  </conditionalFormatting>
  <conditionalFormatting sqref="L12">
    <cfRule type="expression" dxfId="204" priority="193">
      <formula>L12&gt;0</formula>
    </cfRule>
  </conditionalFormatting>
  <conditionalFormatting sqref="L12:M12">
    <cfRule type="expression" dxfId="203" priority="192">
      <formula>L12&gt;0</formula>
    </cfRule>
  </conditionalFormatting>
  <conditionalFormatting sqref="L12:M12">
    <cfRule type="expression" dxfId="202" priority="191">
      <formula>L12&gt;0</formula>
    </cfRule>
  </conditionalFormatting>
  <conditionalFormatting sqref="M12">
    <cfRule type="expression" dxfId="201" priority="190">
      <formula>M12&gt;0</formula>
    </cfRule>
  </conditionalFormatting>
  <conditionalFormatting sqref="L12">
    <cfRule type="expression" dxfId="200" priority="189">
      <formula>L12&gt;0</formula>
    </cfRule>
  </conditionalFormatting>
  <conditionalFormatting sqref="M12">
    <cfRule type="expression" dxfId="199" priority="188">
      <formula>M12&gt;0</formula>
    </cfRule>
  </conditionalFormatting>
  <conditionalFormatting sqref="N12">
    <cfRule type="expression" dxfId="198" priority="187">
      <formula>N12&gt;0</formula>
    </cfRule>
  </conditionalFormatting>
  <conditionalFormatting sqref="N12:O12">
    <cfRule type="expression" dxfId="197" priority="186">
      <formula>N12&gt;0</formula>
    </cfRule>
  </conditionalFormatting>
  <conditionalFormatting sqref="N12:O12">
    <cfRule type="expression" dxfId="196" priority="185">
      <formula>N12&gt;0</formula>
    </cfRule>
  </conditionalFormatting>
  <conditionalFormatting sqref="O12">
    <cfRule type="expression" dxfId="195" priority="184">
      <formula>O12&gt;0</formula>
    </cfRule>
  </conditionalFormatting>
  <conditionalFormatting sqref="N12">
    <cfRule type="expression" dxfId="194" priority="183">
      <formula>N12&gt;0</formula>
    </cfRule>
  </conditionalFormatting>
  <conditionalFormatting sqref="O12">
    <cfRule type="expression" dxfId="193" priority="182">
      <formula>O12&gt;0</formula>
    </cfRule>
  </conditionalFormatting>
  <conditionalFormatting sqref="K15">
    <cfRule type="expression" dxfId="192" priority="181">
      <formula>K15&gt;0</formula>
    </cfRule>
  </conditionalFormatting>
  <conditionalFormatting sqref="J15">
    <cfRule type="expression" dxfId="191" priority="180">
      <formula>J15&gt;0</formula>
    </cfRule>
  </conditionalFormatting>
  <conditionalFormatting sqref="H15">
    <cfRule type="expression" dxfId="190" priority="179">
      <formula>H15&gt;0</formula>
    </cfRule>
  </conditionalFormatting>
  <conditionalFormatting sqref="F15">
    <cfRule type="expression" dxfId="189" priority="178">
      <formula>F15&gt;0</formula>
    </cfRule>
  </conditionalFormatting>
  <conditionalFormatting sqref="D15">
    <cfRule type="expression" dxfId="188" priority="177">
      <formula>D15&gt;0</formula>
    </cfRule>
  </conditionalFormatting>
  <conditionalFormatting sqref="B15:O15">
    <cfRule type="expression" dxfId="187" priority="176">
      <formula>B15&gt;0</formula>
    </cfRule>
  </conditionalFormatting>
  <conditionalFormatting sqref="C15">
    <cfRule type="expression" dxfId="186" priority="175">
      <formula>C15&gt;0</formula>
    </cfRule>
  </conditionalFormatting>
  <conditionalFormatting sqref="B15:O15">
    <cfRule type="expression" dxfId="185" priority="174">
      <formula>B15&gt;0</formula>
    </cfRule>
  </conditionalFormatting>
  <conditionalFormatting sqref="E15">
    <cfRule type="expression" dxfId="184" priority="173">
      <formula>E15&gt;0</formula>
    </cfRule>
  </conditionalFormatting>
  <conditionalFormatting sqref="D15">
    <cfRule type="expression" dxfId="183" priority="172">
      <formula>D15&gt;0</formula>
    </cfRule>
  </conditionalFormatting>
  <conditionalFormatting sqref="G15">
    <cfRule type="expression" dxfId="182" priority="171">
      <formula>G15&gt;0</formula>
    </cfRule>
  </conditionalFormatting>
  <conditionalFormatting sqref="F15">
    <cfRule type="expression" dxfId="181" priority="170">
      <formula>F15&gt;0</formula>
    </cfRule>
  </conditionalFormatting>
  <conditionalFormatting sqref="I15">
    <cfRule type="expression" dxfId="180" priority="169">
      <formula>I15&gt;0</formula>
    </cfRule>
  </conditionalFormatting>
  <conditionalFormatting sqref="H15">
    <cfRule type="expression" dxfId="179" priority="168">
      <formula>H15&gt;0</formula>
    </cfRule>
  </conditionalFormatting>
  <conditionalFormatting sqref="M15">
    <cfRule type="expression" dxfId="178" priority="167">
      <formula>M15&gt;0</formula>
    </cfRule>
  </conditionalFormatting>
  <conditionalFormatting sqref="L15">
    <cfRule type="expression" dxfId="177" priority="166">
      <formula>L15&gt;0</formula>
    </cfRule>
  </conditionalFormatting>
  <conditionalFormatting sqref="O15">
    <cfRule type="expression" dxfId="176" priority="165">
      <formula>O15&gt;0</formula>
    </cfRule>
  </conditionalFormatting>
  <conditionalFormatting sqref="N15">
    <cfRule type="expression" dxfId="175" priority="164">
      <formula>N15&gt;0</formula>
    </cfRule>
  </conditionalFormatting>
  <conditionalFormatting sqref="B15">
    <cfRule type="expression" dxfId="174" priority="163">
      <formula>B15&gt;0</formula>
    </cfRule>
  </conditionalFormatting>
  <conditionalFormatting sqref="B15:C15">
    <cfRule type="expression" dxfId="173" priority="162">
      <formula>B15&gt;0</formula>
    </cfRule>
  </conditionalFormatting>
  <conditionalFormatting sqref="B15:C15">
    <cfRule type="expression" dxfId="172" priority="161">
      <formula>B15&gt;0</formula>
    </cfRule>
  </conditionalFormatting>
  <conditionalFormatting sqref="C15">
    <cfRule type="expression" dxfId="171" priority="160">
      <formula>C15&gt;0</formula>
    </cfRule>
  </conditionalFormatting>
  <conditionalFormatting sqref="B15">
    <cfRule type="expression" dxfId="170" priority="159">
      <formula>B15&gt;0</formula>
    </cfRule>
  </conditionalFormatting>
  <conditionalFormatting sqref="C15">
    <cfRule type="expression" dxfId="169" priority="158">
      <formula>C15&gt;0</formula>
    </cfRule>
  </conditionalFormatting>
  <conditionalFormatting sqref="D15">
    <cfRule type="expression" dxfId="168" priority="157">
      <formula>D15&gt;0</formula>
    </cfRule>
  </conditionalFormatting>
  <conditionalFormatting sqref="D15:E15">
    <cfRule type="expression" dxfId="167" priority="156">
      <formula>D15&gt;0</formula>
    </cfRule>
  </conditionalFormatting>
  <conditionalFormatting sqref="D15:E15">
    <cfRule type="expression" dxfId="166" priority="155">
      <formula>D15&gt;0</formula>
    </cfRule>
  </conditionalFormatting>
  <conditionalFormatting sqref="E15">
    <cfRule type="expression" dxfId="165" priority="154">
      <formula>E15&gt;0</formula>
    </cfRule>
  </conditionalFormatting>
  <conditionalFormatting sqref="D15">
    <cfRule type="expression" dxfId="164" priority="153">
      <formula>D15&gt;0</formula>
    </cfRule>
  </conditionalFormatting>
  <conditionalFormatting sqref="E15">
    <cfRule type="expression" dxfId="163" priority="152">
      <formula>E15&gt;0</formula>
    </cfRule>
  </conditionalFormatting>
  <conditionalFormatting sqref="F15">
    <cfRule type="expression" dxfId="162" priority="151">
      <formula>F15&gt;0</formula>
    </cfRule>
  </conditionalFormatting>
  <conditionalFormatting sqref="F15:G15">
    <cfRule type="expression" dxfId="161" priority="150">
      <formula>F15&gt;0</formula>
    </cfRule>
  </conditionalFormatting>
  <conditionalFormatting sqref="F15:G15">
    <cfRule type="expression" dxfId="160" priority="149">
      <formula>F15&gt;0</formula>
    </cfRule>
  </conditionalFormatting>
  <conditionalFormatting sqref="G15">
    <cfRule type="expression" dxfId="159" priority="148">
      <formula>G15&gt;0</formula>
    </cfRule>
  </conditionalFormatting>
  <conditionalFormatting sqref="F15">
    <cfRule type="expression" dxfId="158" priority="147">
      <formula>F15&gt;0</formula>
    </cfRule>
  </conditionalFormatting>
  <conditionalFormatting sqref="G15">
    <cfRule type="expression" dxfId="157" priority="146">
      <formula>G15&gt;0</formula>
    </cfRule>
  </conditionalFormatting>
  <conditionalFormatting sqref="H15">
    <cfRule type="expression" dxfId="156" priority="145">
      <formula>H15&gt;0</formula>
    </cfRule>
  </conditionalFormatting>
  <conditionalFormatting sqref="H15:I15">
    <cfRule type="expression" dxfId="155" priority="144">
      <formula>H15&gt;0</formula>
    </cfRule>
  </conditionalFormatting>
  <conditionalFormatting sqref="H15:I15">
    <cfRule type="expression" dxfId="154" priority="143">
      <formula>H15&gt;0</formula>
    </cfRule>
  </conditionalFormatting>
  <conditionalFormatting sqref="I15">
    <cfRule type="expression" dxfId="153" priority="142">
      <formula>I15&gt;0</formula>
    </cfRule>
  </conditionalFormatting>
  <conditionalFormatting sqref="H15">
    <cfRule type="expression" dxfId="152" priority="141">
      <formula>H15&gt;0</formula>
    </cfRule>
  </conditionalFormatting>
  <conditionalFormatting sqref="I15">
    <cfRule type="expression" dxfId="151" priority="140">
      <formula>I15&gt;0</formula>
    </cfRule>
  </conditionalFormatting>
  <conditionalFormatting sqref="J15">
    <cfRule type="expression" dxfId="150" priority="139">
      <formula>J15&gt;0</formula>
    </cfRule>
  </conditionalFormatting>
  <conditionalFormatting sqref="J15:K15">
    <cfRule type="expression" dxfId="149" priority="138">
      <formula>J15&gt;0</formula>
    </cfRule>
  </conditionalFormatting>
  <conditionalFormatting sqref="J15:K15">
    <cfRule type="expression" dxfId="148" priority="137">
      <formula>J15&gt;0</formula>
    </cfRule>
  </conditionalFormatting>
  <conditionalFormatting sqref="K15">
    <cfRule type="expression" dxfId="147" priority="136">
      <formula>K15&gt;0</formula>
    </cfRule>
  </conditionalFormatting>
  <conditionalFormatting sqref="J15">
    <cfRule type="expression" dxfId="146" priority="135">
      <formula>J15&gt;0</formula>
    </cfRule>
  </conditionalFormatting>
  <conditionalFormatting sqref="K15">
    <cfRule type="expression" dxfId="145" priority="134">
      <formula>K15&gt;0</formula>
    </cfRule>
  </conditionalFormatting>
  <conditionalFormatting sqref="L15">
    <cfRule type="expression" dxfId="144" priority="133">
      <formula>L15&gt;0</formula>
    </cfRule>
  </conditionalFormatting>
  <conditionalFormatting sqref="L15:M15">
    <cfRule type="expression" dxfId="143" priority="132">
      <formula>L15&gt;0</formula>
    </cfRule>
  </conditionalFormatting>
  <conditionalFormatting sqref="L15:M15">
    <cfRule type="expression" dxfId="142" priority="131">
      <formula>L15&gt;0</formula>
    </cfRule>
  </conditionalFormatting>
  <conditionalFormatting sqref="M15">
    <cfRule type="expression" dxfId="141" priority="130">
      <formula>M15&gt;0</formula>
    </cfRule>
  </conditionalFormatting>
  <conditionalFormatting sqref="L15">
    <cfRule type="expression" dxfId="140" priority="129">
      <formula>L15&gt;0</formula>
    </cfRule>
  </conditionalFormatting>
  <conditionalFormatting sqref="M15">
    <cfRule type="expression" dxfId="139" priority="128">
      <formula>M15&gt;0</formula>
    </cfRule>
  </conditionalFormatting>
  <conditionalFormatting sqref="N15">
    <cfRule type="expression" dxfId="138" priority="127">
      <formula>N15&gt;0</formula>
    </cfRule>
  </conditionalFormatting>
  <conditionalFormatting sqref="N15:O15">
    <cfRule type="expression" dxfId="137" priority="126">
      <formula>N15&gt;0</formula>
    </cfRule>
  </conditionalFormatting>
  <conditionalFormatting sqref="N15:O15">
    <cfRule type="expression" dxfId="136" priority="125">
      <formula>N15&gt;0</formula>
    </cfRule>
  </conditionalFormatting>
  <conditionalFormatting sqref="O15">
    <cfRule type="expression" dxfId="135" priority="124">
      <formula>O15&gt;0</formula>
    </cfRule>
  </conditionalFormatting>
  <conditionalFormatting sqref="N15">
    <cfRule type="expression" dxfId="134" priority="123">
      <formula>N15&gt;0</formula>
    </cfRule>
  </conditionalFormatting>
  <conditionalFormatting sqref="O15">
    <cfRule type="expression" dxfId="133" priority="122">
      <formula>O15&gt;0</formula>
    </cfRule>
  </conditionalFormatting>
  <conditionalFormatting sqref="K18">
    <cfRule type="expression" dxfId="132" priority="121">
      <formula>K18&gt;0</formula>
    </cfRule>
  </conditionalFormatting>
  <conditionalFormatting sqref="J18">
    <cfRule type="expression" dxfId="131" priority="120">
      <formula>J18&gt;0</formula>
    </cfRule>
  </conditionalFormatting>
  <conditionalFormatting sqref="H18">
    <cfRule type="expression" dxfId="130" priority="119">
      <formula>H18&gt;0</formula>
    </cfRule>
  </conditionalFormatting>
  <conditionalFormatting sqref="F18">
    <cfRule type="expression" dxfId="129" priority="118">
      <formula>F18&gt;0</formula>
    </cfRule>
  </conditionalFormatting>
  <conditionalFormatting sqref="D18">
    <cfRule type="expression" dxfId="128" priority="117">
      <formula>D18&gt;0</formula>
    </cfRule>
  </conditionalFormatting>
  <conditionalFormatting sqref="B18:O18">
    <cfRule type="expression" dxfId="127" priority="116">
      <formula>B18&gt;0</formula>
    </cfRule>
  </conditionalFormatting>
  <conditionalFormatting sqref="C18">
    <cfRule type="expression" dxfId="126" priority="115">
      <formula>C18&gt;0</formula>
    </cfRule>
  </conditionalFormatting>
  <conditionalFormatting sqref="B18:O18">
    <cfRule type="expression" dxfId="125" priority="114">
      <formula>B18&gt;0</formula>
    </cfRule>
  </conditionalFormatting>
  <conditionalFormatting sqref="E18">
    <cfRule type="expression" dxfId="124" priority="113">
      <formula>E18&gt;0</formula>
    </cfRule>
  </conditionalFormatting>
  <conditionalFormatting sqref="D18">
    <cfRule type="expression" dxfId="123" priority="112">
      <formula>D18&gt;0</formula>
    </cfRule>
  </conditionalFormatting>
  <conditionalFormatting sqref="G18">
    <cfRule type="expression" dxfId="122" priority="111">
      <formula>G18&gt;0</formula>
    </cfRule>
  </conditionalFormatting>
  <conditionalFormatting sqref="F18">
    <cfRule type="expression" dxfId="121" priority="110">
      <formula>F18&gt;0</formula>
    </cfRule>
  </conditionalFormatting>
  <conditionalFormatting sqref="I18">
    <cfRule type="expression" dxfId="120" priority="109">
      <formula>I18&gt;0</formula>
    </cfRule>
  </conditionalFormatting>
  <conditionalFormatting sqref="H18">
    <cfRule type="expression" dxfId="119" priority="108">
      <formula>H18&gt;0</formula>
    </cfRule>
  </conditionalFormatting>
  <conditionalFormatting sqref="M18">
    <cfRule type="expression" dxfId="118" priority="107">
      <formula>M18&gt;0</formula>
    </cfRule>
  </conditionalFormatting>
  <conditionalFormatting sqref="L18">
    <cfRule type="expression" dxfId="117" priority="106">
      <formula>L18&gt;0</formula>
    </cfRule>
  </conditionalFormatting>
  <conditionalFormatting sqref="O18">
    <cfRule type="expression" dxfId="116" priority="105">
      <formula>O18&gt;0</formula>
    </cfRule>
  </conditionalFormatting>
  <conditionalFormatting sqref="N18">
    <cfRule type="expression" dxfId="115" priority="104">
      <formula>N18&gt;0</formula>
    </cfRule>
  </conditionalFormatting>
  <conditionalFormatting sqref="B18">
    <cfRule type="expression" dxfId="114" priority="103">
      <formula>B18&gt;0</formula>
    </cfRule>
  </conditionalFormatting>
  <conditionalFormatting sqref="B18:C18">
    <cfRule type="expression" dxfId="113" priority="102">
      <formula>B18&gt;0</formula>
    </cfRule>
  </conditionalFormatting>
  <conditionalFormatting sqref="B18:C18">
    <cfRule type="expression" dxfId="112" priority="101">
      <formula>B18&gt;0</formula>
    </cfRule>
  </conditionalFormatting>
  <conditionalFormatting sqref="C18">
    <cfRule type="expression" dxfId="111" priority="100">
      <formula>C18&gt;0</formula>
    </cfRule>
  </conditionalFormatting>
  <conditionalFormatting sqref="B18">
    <cfRule type="expression" dxfId="110" priority="99">
      <formula>B18&gt;0</formula>
    </cfRule>
  </conditionalFormatting>
  <conditionalFormatting sqref="C18">
    <cfRule type="expression" dxfId="109" priority="98">
      <formula>C18&gt;0</formula>
    </cfRule>
  </conditionalFormatting>
  <conditionalFormatting sqref="D18">
    <cfRule type="expression" dxfId="108" priority="97">
      <formula>D18&gt;0</formula>
    </cfRule>
  </conditionalFormatting>
  <conditionalFormatting sqref="D18:E18">
    <cfRule type="expression" dxfId="107" priority="96">
      <formula>D18&gt;0</formula>
    </cfRule>
  </conditionalFormatting>
  <conditionalFormatting sqref="D18:E18">
    <cfRule type="expression" dxfId="106" priority="95">
      <formula>D18&gt;0</formula>
    </cfRule>
  </conditionalFormatting>
  <conditionalFormatting sqref="E18">
    <cfRule type="expression" dxfId="105" priority="94">
      <formula>E18&gt;0</formula>
    </cfRule>
  </conditionalFormatting>
  <conditionalFormatting sqref="D18">
    <cfRule type="expression" dxfId="104" priority="93">
      <formula>D18&gt;0</formula>
    </cfRule>
  </conditionalFormatting>
  <conditionalFormatting sqref="E18">
    <cfRule type="expression" dxfId="103" priority="92">
      <formula>E18&gt;0</formula>
    </cfRule>
  </conditionalFormatting>
  <conditionalFormatting sqref="F18">
    <cfRule type="expression" dxfId="102" priority="91">
      <formula>F18&gt;0</formula>
    </cfRule>
  </conditionalFormatting>
  <conditionalFormatting sqref="F18:G18">
    <cfRule type="expression" dxfId="101" priority="90">
      <formula>F18&gt;0</formula>
    </cfRule>
  </conditionalFormatting>
  <conditionalFormatting sqref="F18:G18">
    <cfRule type="expression" dxfId="100" priority="89">
      <formula>F18&gt;0</formula>
    </cfRule>
  </conditionalFormatting>
  <conditionalFormatting sqref="G18">
    <cfRule type="expression" dxfId="99" priority="88">
      <formula>G18&gt;0</formula>
    </cfRule>
  </conditionalFormatting>
  <conditionalFormatting sqref="F18">
    <cfRule type="expression" dxfId="98" priority="87">
      <formula>F18&gt;0</formula>
    </cfRule>
  </conditionalFormatting>
  <conditionalFormatting sqref="G18">
    <cfRule type="expression" dxfId="97" priority="86">
      <formula>G18&gt;0</formula>
    </cfRule>
  </conditionalFormatting>
  <conditionalFormatting sqref="H18">
    <cfRule type="expression" dxfId="96" priority="85">
      <formula>H18&gt;0</formula>
    </cfRule>
  </conditionalFormatting>
  <conditionalFormatting sqref="H18:I18">
    <cfRule type="expression" dxfId="95" priority="84">
      <formula>H18&gt;0</formula>
    </cfRule>
  </conditionalFormatting>
  <conditionalFormatting sqref="H18:I18">
    <cfRule type="expression" dxfId="94" priority="83">
      <formula>H18&gt;0</formula>
    </cfRule>
  </conditionalFormatting>
  <conditionalFormatting sqref="I18">
    <cfRule type="expression" dxfId="93" priority="82">
      <formula>I18&gt;0</formula>
    </cfRule>
  </conditionalFormatting>
  <conditionalFormatting sqref="H18">
    <cfRule type="expression" dxfId="92" priority="81">
      <formula>H18&gt;0</formula>
    </cfRule>
  </conditionalFormatting>
  <conditionalFormatting sqref="I18">
    <cfRule type="expression" dxfId="91" priority="80">
      <formula>I18&gt;0</formula>
    </cfRule>
  </conditionalFormatting>
  <conditionalFormatting sqref="J18">
    <cfRule type="expression" dxfId="90" priority="79">
      <formula>J18&gt;0</formula>
    </cfRule>
  </conditionalFormatting>
  <conditionalFormatting sqref="J18:K18">
    <cfRule type="expression" dxfId="89" priority="78">
      <formula>J18&gt;0</formula>
    </cfRule>
  </conditionalFormatting>
  <conditionalFormatting sqref="J18:K18">
    <cfRule type="expression" dxfId="88" priority="77">
      <formula>J18&gt;0</formula>
    </cfRule>
  </conditionalFormatting>
  <conditionalFormatting sqref="K18">
    <cfRule type="expression" dxfId="87" priority="76">
      <formula>K18&gt;0</formula>
    </cfRule>
  </conditionalFormatting>
  <conditionalFormatting sqref="J18">
    <cfRule type="expression" dxfId="86" priority="75">
      <formula>J18&gt;0</formula>
    </cfRule>
  </conditionalFormatting>
  <conditionalFormatting sqref="K18">
    <cfRule type="expression" dxfId="85" priority="74">
      <formula>K18&gt;0</formula>
    </cfRule>
  </conditionalFormatting>
  <conditionalFormatting sqref="L18">
    <cfRule type="expression" dxfId="84" priority="73">
      <formula>L18&gt;0</formula>
    </cfRule>
  </conditionalFormatting>
  <conditionalFormatting sqref="L18:M18">
    <cfRule type="expression" dxfId="83" priority="72">
      <formula>L18&gt;0</formula>
    </cfRule>
  </conditionalFormatting>
  <conditionalFormatting sqref="L18:M18">
    <cfRule type="expression" dxfId="82" priority="71">
      <formula>L18&gt;0</formula>
    </cfRule>
  </conditionalFormatting>
  <conditionalFormatting sqref="M18">
    <cfRule type="expression" dxfId="81" priority="70">
      <formula>M18&gt;0</formula>
    </cfRule>
  </conditionalFormatting>
  <conditionalFormatting sqref="L18">
    <cfRule type="expression" dxfId="80" priority="69">
      <formula>L18&gt;0</formula>
    </cfRule>
  </conditionalFormatting>
  <conditionalFormatting sqref="M18">
    <cfRule type="expression" dxfId="79" priority="68">
      <formula>M18&gt;0</formula>
    </cfRule>
  </conditionalFormatting>
  <conditionalFormatting sqref="N18">
    <cfRule type="expression" dxfId="78" priority="67">
      <formula>N18&gt;0</formula>
    </cfRule>
  </conditionalFormatting>
  <conditionalFormatting sqref="N18:O18">
    <cfRule type="expression" dxfId="77" priority="66">
      <formula>N18&gt;0</formula>
    </cfRule>
  </conditionalFormatting>
  <conditionalFormatting sqref="N18:O18">
    <cfRule type="expression" dxfId="76" priority="65">
      <formula>N18&gt;0</formula>
    </cfRule>
  </conditionalFormatting>
  <conditionalFormatting sqref="O18">
    <cfRule type="expression" dxfId="75" priority="64">
      <formula>O18&gt;0</formula>
    </cfRule>
  </conditionalFormatting>
  <conditionalFormatting sqref="N18">
    <cfRule type="expression" dxfId="74" priority="63">
      <formula>N18&gt;0</formula>
    </cfRule>
  </conditionalFormatting>
  <conditionalFormatting sqref="O18">
    <cfRule type="expression" dxfId="73" priority="62">
      <formula>O18&gt;0</formula>
    </cfRule>
  </conditionalFormatting>
  <conditionalFormatting sqref="K21">
    <cfRule type="expression" dxfId="72" priority="61">
      <formula>K21&gt;0</formula>
    </cfRule>
  </conditionalFormatting>
  <conditionalFormatting sqref="J21">
    <cfRule type="expression" dxfId="71" priority="60">
      <formula>J21&gt;0</formula>
    </cfRule>
  </conditionalFormatting>
  <conditionalFormatting sqref="H21">
    <cfRule type="expression" dxfId="70" priority="59">
      <formula>H21&gt;0</formula>
    </cfRule>
  </conditionalFormatting>
  <conditionalFormatting sqref="F21">
    <cfRule type="expression" dxfId="69" priority="58">
      <formula>F21&gt;0</formula>
    </cfRule>
  </conditionalFormatting>
  <conditionalFormatting sqref="D21">
    <cfRule type="expression" dxfId="68" priority="57">
      <formula>D21&gt;0</formula>
    </cfRule>
  </conditionalFormatting>
  <conditionalFormatting sqref="B21:O21">
    <cfRule type="expression" dxfId="67" priority="56">
      <formula>B21&gt;0</formula>
    </cfRule>
  </conditionalFormatting>
  <conditionalFormatting sqref="C21">
    <cfRule type="expression" dxfId="66" priority="55">
      <formula>C21&gt;0</formula>
    </cfRule>
  </conditionalFormatting>
  <conditionalFormatting sqref="B21:O21">
    <cfRule type="expression" dxfId="65" priority="54">
      <formula>B21&gt;0</formula>
    </cfRule>
  </conditionalFormatting>
  <conditionalFormatting sqref="E21">
    <cfRule type="expression" dxfId="64" priority="53">
      <formula>E21&gt;0</formula>
    </cfRule>
  </conditionalFormatting>
  <conditionalFormatting sqref="D21">
    <cfRule type="expression" dxfId="63" priority="52">
      <formula>D21&gt;0</formula>
    </cfRule>
  </conditionalFormatting>
  <conditionalFormatting sqref="G21">
    <cfRule type="expression" dxfId="62" priority="51">
      <formula>G21&gt;0</formula>
    </cfRule>
  </conditionalFormatting>
  <conditionalFormatting sqref="F21">
    <cfRule type="expression" dxfId="61" priority="50">
      <formula>F21&gt;0</formula>
    </cfRule>
  </conditionalFormatting>
  <conditionalFormatting sqref="I21">
    <cfRule type="expression" dxfId="60" priority="49">
      <formula>I21&gt;0</formula>
    </cfRule>
  </conditionalFormatting>
  <conditionalFormatting sqref="H21">
    <cfRule type="expression" dxfId="59" priority="48">
      <formula>H21&gt;0</formula>
    </cfRule>
  </conditionalFormatting>
  <conditionalFormatting sqref="M21">
    <cfRule type="expression" dxfId="58" priority="47">
      <formula>M21&gt;0</formula>
    </cfRule>
  </conditionalFormatting>
  <conditionalFormatting sqref="L21">
    <cfRule type="expression" dxfId="57" priority="46">
      <formula>L21&gt;0</formula>
    </cfRule>
  </conditionalFormatting>
  <conditionalFormatting sqref="O21">
    <cfRule type="expression" dxfId="56" priority="45">
      <formula>O21&gt;0</formula>
    </cfRule>
  </conditionalFormatting>
  <conditionalFormatting sqref="N21">
    <cfRule type="expression" dxfId="55" priority="44">
      <formula>N21&gt;0</formula>
    </cfRule>
  </conditionalFormatting>
  <conditionalFormatting sqref="B21:O21">
    <cfRule type="expression" dxfId="54" priority="43">
      <formula>MONTH(B21)&lt;&gt;MONTH(datainicio)</formula>
    </cfRule>
  </conditionalFormatting>
  <conditionalFormatting sqref="B21">
    <cfRule type="expression" dxfId="53" priority="42">
      <formula>B21&gt;0</formula>
    </cfRule>
  </conditionalFormatting>
  <conditionalFormatting sqref="B21:C21">
    <cfRule type="expression" dxfId="52" priority="41">
      <formula>B21&gt;0</formula>
    </cfRule>
  </conditionalFormatting>
  <conditionalFormatting sqref="B21:C21">
    <cfRule type="expression" dxfId="51" priority="40">
      <formula>B21&gt;0</formula>
    </cfRule>
  </conditionalFormatting>
  <conditionalFormatting sqref="C21">
    <cfRule type="expression" dxfId="50" priority="39">
      <formula>C21&gt;0</formula>
    </cfRule>
  </conditionalFormatting>
  <conditionalFormatting sqref="B21">
    <cfRule type="expression" dxfId="49" priority="38">
      <formula>B21&gt;0</formula>
    </cfRule>
  </conditionalFormatting>
  <conditionalFormatting sqref="C21">
    <cfRule type="expression" dxfId="48" priority="37">
      <formula>C21&gt;0</formula>
    </cfRule>
  </conditionalFormatting>
  <conditionalFormatting sqref="D21">
    <cfRule type="expression" dxfId="47" priority="36">
      <formula>D21&gt;0</formula>
    </cfRule>
  </conditionalFormatting>
  <conditionalFormatting sqref="D21:E21">
    <cfRule type="expression" dxfId="46" priority="35">
      <formula>D21&gt;0</formula>
    </cfRule>
  </conditionalFormatting>
  <conditionalFormatting sqref="D21:E21">
    <cfRule type="expression" dxfId="45" priority="34">
      <formula>D21&gt;0</formula>
    </cfRule>
  </conditionalFormatting>
  <conditionalFormatting sqref="E21">
    <cfRule type="expression" dxfId="44" priority="33">
      <formula>E21&gt;0</formula>
    </cfRule>
  </conditionalFormatting>
  <conditionalFormatting sqref="D21">
    <cfRule type="expression" dxfId="43" priority="32">
      <formula>D21&gt;0</formula>
    </cfRule>
  </conditionalFormatting>
  <conditionalFormatting sqref="E21">
    <cfRule type="expression" dxfId="42" priority="31">
      <formula>E21&gt;0</formula>
    </cfRule>
  </conditionalFormatting>
  <conditionalFormatting sqref="F21">
    <cfRule type="expression" dxfId="41" priority="30">
      <formula>F21&gt;0</formula>
    </cfRule>
  </conditionalFormatting>
  <conditionalFormatting sqref="F21:G21">
    <cfRule type="expression" dxfId="40" priority="29">
      <formula>F21&gt;0</formula>
    </cfRule>
  </conditionalFormatting>
  <conditionalFormatting sqref="F21:G21">
    <cfRule type="expression" dxfId="39" priority="28">
      <formula>F21&gt;0</formula>
    </cfRule>
  </conditionalFormatting>
  <conditionalFormatting sqref="G21">
    <cfRule type="expression" dxfId="38" priority="27">
      <formula>G21&gt;0</formula>
    </cfRule>
  </conditionalFormatting>
  <conditionalFormatting sqref="F21">
    <cfRule type="expression" dxfId="37" priority="26">
      <formula>F21&gt;0</formula>
    </cfRule>
  </conditionalFormatting>
  <conditionalFormatting sqref="G21">
    <cfRule type="expression" dxfId="36" priority="25">
      <formula>G21&gt;0</formula>
    </cfRule>
  </conditionalFormatting>
  <conditionalFormatting sqref="H21">
    <cfRule type="expression" dxfId="35" priority="24">
      <formula>H21&gt;0</formula>
    </cfRule>
  </conditionalFormatting>
  <conditionalFormatting sqref="H21:I21">
    <cfRule type="expression" dxfId="34" priority="23">
      <formula>H21&gt;0</formula>
    </cfRule>
  </conditionalFormatting>
  <conditionalFormatting sqref="H21:I21">
    <cfRule type="expression" dxfId="33" priority="22">
      <formula>H21&gt;0</formula>
    </cfRule>
  </conditionalFormatting>
  <conditionalFormatting sqref="I21">
    <cfRule type="expression" dxfId="32" priority="21">
      <formula>I21&gt;0</formula>
    </cfRule>
  </conditionalFormatting>
  <conditionalFormatting sqref="H21">
    <cfRule type="expression" dxfId="31" priority="20">
      <formula>H21&gt;0</formula>
    </cfRule>
  </conditionalFormatting>
  <conditionalFormatting sqref="I21">
    <cfRule type="expression" dxfId="30" priority="19">
      <formula>I21&gt;0</formula>
    </cfRule>
  </conditionalFormatting>
  <conditionalFormatting sqref="J21">
    <cfRule type="expression" dxfId="29" priority="18">
      <formula>J21&gt;0</formula>
    </cfRule>
  </conditionalFormatting>
  <conditionalFormatting sqref="J21:K21">
    <cfRule type="expression" dxfId="28" priority="17">
      <formula>J21&gt;0</formula>
    </cfRule>
  </conditionalFormatting>
  <conditionalFormatting sqref="J21:K21">
    <cfRule type="expression" dxfId="27" priority="16">
      <formula>J21&gt;0</formula>
    </cfRule>
  </conditionalFormatting>
  <conditionalFormatting sqref="K21">
    <cfRule type="expression" dxfId="26" priority="15">
      <formula>K21&gt;0</formula>
    </cfRule>
  </conditionalFormatting>
  <conditionalFormatting sqref="J21">
    <cfRule type="expression" dxfId="25" priority="14">
      <formula>J21&gt;0</formula>
    </cfRule>
  </conditionalFormatting>
  <conditionalFormatting sqref="K21">
    <cfRule type="expression" dxfId="24" priority="13">
      <formula>K21&gt;0</formula>
    </cfRule>
  </conditionalFormatting>
  <conditionalFormatting sqref="L21">
    <cfRule type="expression" dxfId="23" priority="12">
      <formula>L21&gt;0</formula>
    </cfRule>
  </conditionalFormatting>
  <conditionalFormatting sqref="L21:M21">
    <cfRule type="expression" dxfId="22" priority="11">
      <formula>L21&gt;0</formula>
    </cfRule>
  </conditionalFormatting>
  <conditionalFormatting sqref="L21:M21">
    <cfRule type="expression" dxfId="21" priority="10">
      <formula>L21&gt;0</formula>
    </cfRule>
  </conditionalFormatting>
  <conditionalFormatting sqref="M21">
    <cfRule type="expression" dxfId="20" priority="9">
      <formula>M21&gt;0</formula>
    </cfRule>
  </conditionalFormatting>
  <conditionalFormatting sqref="L21">
    <cfRule type="expression" dxfId="19" priority="8">
      <formula>L21&gt;0</formula>
    </cfRule>
  </conditionalFormatting>
  <conditionalFormatting sqref="M21">
    <cfRule type="expression" dxfId="18" priority="7">
      <formula>M21&gt;0</formula>
    </cfRule>
  </conditionalFormatting>
  <conditionalFormatting sqref="N21">
    <cfRule type="expression" dxfId="17" priority="6">
      <formula>N21&gt;0</formula>
    </cfRule>
  </conditionalFormatting>
  <conditionalFormatting sqref="N21:O21">
    <cfRule type="expression" dxfId="16" priority="5">
      <formula>N21&gt;0</formula>
    </cfRule>
  </conditionalFormatting>
  <conditionalFormatting sqref="N21:O21">
    <cfRule type="expression" dxfId="15" priority="4">
      <formula>N21&gt;0</formula>
    </cfRule>
  </conditionalFormatting>
  <conditionalFormatting sqref="O21">
    <cfRule type="expression" dxfId="14" priority="3">
      <formula>O21&gt;0</formula>
    </cfRule>
  </conditionalFormatting>
  <conditionalFormatting sqref="N21">
    <cfRule type="expression" dxfId="13" priority="2">
      <formula>N21&gt;0</formula>
    </cfRule>
  </conditionalFormatting>
  <conditionalFormatting sqref="O21">
    <cfRule type="expression" dxfId="12" priority="1">
      <formula>O21&gt;0</formula>
    </cfRule>
  </conditionalFormatting>
  <pageMargins left="0.511811024" right="0.511811024" top="0.78740157499999996" bottom="0.78740157499999996" header="0.31496062000000002" footer="0.31496062000000002"/>
  <pageSetup paperSize="9" scale="64" orientation="portrait" r:id="rId1"/>
  <colBreaks count="1" manualBreakCount="1">
    <brk id="22" max="23" man="1"/>
  </colBreaks>
  <ignoredErrors>
    <ignoredError xmlns:x16r3="http://schemas.microsoft.com/office/spreadsheetml/2018/08/main" sqref="B9:O9 B6:O6 B12:O12 B15:O15 B18:O18 B21:O21" x16r3:misleadingFormat="1"/>
    <ignoredError sqref="AA5:AA8"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pinner 1">
              <controlPr defaultSize="0" autoPict="0">
                <anchor moveWithCells="1" sizeWithCells="1">
                  <from>
                    <xdr:col>14</xdr:col>
                    <xdr:colOff>120650</xdr:colOff>
                    <xdr:row>2</xdr:row>
                    <xdr:rowOff>171450</xdr:rowOff>
                  </from>
                  <to>
                    <xdr:col>14</xdr:col>
                    <xdr:colOff>374650</xdr:colOff>
                    <xdr:row>2</xdr:row>
                    <xdr:rowOff>450850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0"/>
  <sheetViews>
    <sheetView showGridLines="0" tabSelected="1" workbookViewId="0">
      <selection activeCell="E5" sqref="E5"/>
    </sheetView>
  </sheetViews>
  <sheetFormatPr defaultColWidth="0" defaultRowHeight="15.5" thickTop="1" thickBottom="1" x14ac:dyDescent="0.4"/>
  <cols>
    <col min="1" max="1" width="39" style="41" customWidth="1"/>
    <col min="2" max="2" width="26.54296875" style="42" customWidth="1"/>
    <col min="3" max="3" width="19.26953125" style="40" customWidth="1"/>
    <col min="4" max="4" width="2.54296875" style="44" customWidth="1"/>
    <col min="5" max="5" width="18.1796875" style="43" customWidth="1"/>
    <col min="6" max="7" width="9.1796875" style="35" customWidth="1"/>
    <col min="8" max="8" width="14.1796875" style="66" hidden="1" customWidth="1"/>
    <col min="9" max="9" width="0" style="66" hidden="1" customWidth="1"/>
    <col min="10" max="11" width="0" style="67" hidden="1" customWidth="1"/>
    <col min="12" max="12" width="0" style="68" hidden="1" customWidth="1"/>
    <col min="13" max="15" width="0" style="35" hidden="1" customWidth="1"/>
    <col min="16" max="16384" width="9.1796875" style="35" hidden="1"/>
  </cols>
  <sheetData>
    <row r="1" spans="1:12" s="61" customFormat="1" ht="35.25" customHeight="1" thickTop="1" thickBot="1" x14ac:dyDescent="0.4">
      <c r="A1" s="69" t="s">
        <v>0</v>
      </c>
      <c r="B1" s="70" t="s">
        <v>26</v>
      </c>
      <c r="C1" s="103" t="s">
        <v>4</v>
      </c>
      <c r="D1" s="104"/>
      <c r="E1" s="85" t="s">
        <v>1</v>
      </c>
      <c r="H1" s="62" t="s">
        <v>5</v>
      </c>
      <c r="I1" s="63" t="s">
        <v>24</v>
      </c>
      <c r="J1" s="64"/>
      <c r="K1" s="64"/>
      <c r="L1" s="65"/>
    </row>
    <row r="2" spans="1:12" ht="15.5" customHeight="1" thickTop="1" thickBot="1" x14ac:dyDescent="0.4">
      <c r="A2" s="59" t="s">
        <v>27</v>
      </c>
      <c r="B2" s="39">
        <v>1</v>
      </c>
      <c r="C2" s="40">
        <v>44679</v>
      </c>
      <c r="D2" s="45" t="str">
        <f t="shared" ref="D2:D20" si="0">IF(OR(C2="",E2="Finalizado"),"",IF(H2="No Prazo",1,IF(H2="Finalizado",1,-1)))</f>
        <v/>
      </c>
      <c r="E2" s="83" t="s">
        <v>2</v>
      </c>
      <c r="H2" s="66" t="str">
        <f t="shared" ref="H2:H20" ca="1" si="1">IF(C2="","",IF(E2&lt;&gt;"Finalizado",IF(C2&lt;TODAY(),"Em Atraso","No Prazo"),"Finalizado"))</f>
        <v>Finalizado</v>
      </c>
      <c r="I2" s="66" t="str">
        <f t="shared" ref="I2:I20" si="2">IF(E2="Finalizado","",IF(C2="","",MONTH(C2)))</f>
        <v/>
      </c>
    </row>
    <row r="3" spans="1:12" ht="15.5" customHeight="1" thickTop="1" thickBot="1" x14ac:dyDescent="0.4">
      <c r="A3" s="59" t="s">
        <v>40</v>
      </c>
      <c r="B3" s="39">
        <v>2</v>
      </c>
      <c r="C3" s="40">
        <f t="shared" ref="C3:C10" si="3">C2+B3</f>
        <v>44681</v>
      </c>
      <c r="D3" s="45" t="str">
        <f t="shared" si="0"/>
        <v/>
      </c>
      <c r="E3" s="84" t="s">
        <v>2</v>
      </c>
      <c r="H3" s="66" t="str">
        <f t="shared" ca="1" si="1"/>
        <v>Finalizado</v>
      </c>
      <c r="I3" s="66" t="str">
        <f t="shared" si="2"/>
        <v/>
      </c>
    </row>
    <row r="4" spans="1:12" ht="15.5" customHeight="1" thickTop="1" thickBot="1" x14ac:dyDescent="0.4">
      <c r="A4" s="59" t="s">
        <v>28</v>
      </c>
      <c r="B4" s="39">
        <v>1</v>
      </c>
      <c r="C4" s="40">
        <f t="shared" si="3"/>
        <v>44682</v>
      </c>
      <c r="D4" s="45">
        <f t="shared" ca="1" si="0"/>
        <v>-1</v>
      </c>
      <c r="E4" s="43" t="s">
        <v>22</v>
      </c>
      <c r="H4" s="66" t="str">
        <f t="shared" ca="1" si="1"/>
        <v>Em Atraso</v>
      </c>
      <c r="I4" s="66">
        <f t="shared" si="2"/>
        <v>5</v>
      </c>
    </row>
    <row r="5" spans="1:12" ht="15.5" customHeight="1" thickTop="1" thickBot="1" x14ac:dyDescent="0.4">
      <c r="A5" s="59" t="s">
        <v>29</v>
      </c>
      <c r="B5" s="39">
        <v>1</v>
      </c>
      <c r="C5" s="40">
        <f t="shared" si="3"/>
        <v>44683</v>
      </c>
      <c r="D5" s="45">
        <f t="shared" ca="1" si="0"/>
        <v>-1</v>
      </c>
      <c r="E5" s="43" t="s">
        <v>22</v>
      </c>
      <c r="H5" s="66" t="str">
        <f t="shared" ca="1" si="1"/>
        <v>Em Atraso</v>
      </c>
      <c r="I5" s="66">
        <f t="shared" si="2"/>
        <v>5</v>
      </c>
    </row>
    <row r="6" spans="1:12" ht="15.5" customHeight="1" thickTop="1" thickBot="1" x14ac:dyDescent="0.4">
      <c r="A6" s="59" t="s">
        <v>30</v>
      </c>
      <c r="B6" s="39">
        <v>1</v>
      </c>
      <c r="C6" s="40">
        <f t="shared" si="3"/>
        <v>44684</v>
      </c>
      <c r="D6" s="45">
        <f t="shared" ca="1" si="0"/>
        <v>-1</v>
      </c>
      <c r="E6" s="43" t="s">
        <v>22</v>
      </c>
      <c r="H6" s="66" t="str">
        <f t="shared" ca="1" si="1"/>
        <v>Em Atraso</v>
      </c>
      <c r="I6" s="66">
        <f t="shared" si="2"/>
        <v>5</v>
      </c>
    </row>
    <row r="7" spans="1:12" ht="15.5" customHeight="1" thickTop="1" thickBot="1" x14ac:dyDescent="0.4">
      <c r="A7" s="59" t="s">
        <v>31</v>
      </c>
      <c r="B7" s="39">
        <v>2</v>
      </c>
      <c r="C7" s="40">
        <f t="shared" si="3"/>
        <v>44686</v>
      </c>
      <c r="D7" s="45">
        <f t="shared" ca="1" si="0"/>
        <v>-1</v>
      </c>
      <c r="E7" s="43" t="s">
        <v>22</v>
      </c>
      <c r="H7" s="66" t="str">
        <f t="shared" ca="1" si="1"/>
        <v>Em Atraso</v>
      </c>
      <c r="I7" s="66">
        <f t="shared" si="2"/>
        <v>5</v>
      </c>
    </row>
    <row r="8" spans="1:12" ht="15.5" customHeight="1" thickTop="1" thickBot="1" x14ac:dyDescent="0.4">
      <c r="A8" s="59" t="s">
        <v>33</v>
      </c>
      <c r="B8" s="39">
        <v>2</v>
      </c>
      <c r="C8" s="40">
        <f t="shared" si="3"/>
        <v>44688</v>
      </c>
      <c r="D8" s="45">
        <f t="shared" ca="1" si="0"/>
        <v>-1</v>
      </c>
      <c r="E8" s="43" t="s">
        <v>22</v>
      </c>
      <c r="H8" s="66" t="str">
        <f t="shared" ca="1" si="1"/>
        <v>Em Atraso</v>
      </c>
      <c r="I8" s="66">
        <f t="shared" si="2"/>
        <v>5</v>
      </c>
    </row>
    <row r="9" spans="1:12" ht="15.5" customHeight="1" thickTop="1" thickBot="1" x14ac:dyDescent="0.4">
      <c r="A9" s="59" t="s">
        <v>32</v>
      </c>
      <c r="B9" s="39">
        <v>1</v>
      </c>
      <c r="C9" s="40">
        <f t="shared" si="3"/>
        <v>44689</v>
      </c>
      <c r="D9" s="45" t="str">
        <f t="shared" si="0"/>
        <v/>
      </c>
      <c r="E9" s="43" t="s">
        <v>2</v>
      </c>
      <c r="H9" s="66" t="str">
        <f t="shared" ca="1" si="1"/>
        <v>Finalizado</v>
      </c>
      <c r="I9" s="66" t="str">
        <f t="shared" si="2"/>
        <v/>
      </c>
    </row>
    <row r="10" spans="1:12" ht="15.5" customHeight="1" thickTop="1" thickBot="1" x14ac:dyDescent="0.4">
      <c r="A10" s="59" t="s">
        <v>84</v>
      </c>
      <c r="B10" s="39">
        <v>7</v>
      </c>
      <c r="C10" s="40">
        <f t="shared" si="3"/>
        <v>44696</v>
      </c>
      <c r="D10" s="45">
        <f t="shared" ca="1" si="0"/>
        <v>-1</v>
      </c>
      <c r="E10" s="43" t="s">
        <v>22</v>
      </c>
      <c r="H10" s="66" t="str">
        <f t="shared" ca="1" si="1"/>
        <v>Em Atraso</v>
      </c>
      <c r="I10" s="66">
        <f t="shared" si="2"/>
        <v>5</v>
      </c>
    </row>
    <row r="11" spans="1:12" ht="15.5" customHeight="1" thickTop="1" thickBot="1" x14ac:dyDescent="0.4">
      <c r="A11" s="59" t="s">
        <v>83</v>
      </c>
      <c r="B11" s="39">
        <v>7</v>
      </c>
      <c r="C11" s="40">
        <f t="shared" ref="C11:C17" si="4">C10+B13</f>
        <v>44703</v>
      </c>
      <c r="D11" s="45">
        <f t="shared" ca="1" si="0"/>
        <v>-1</v>
      </c>
      <c r="E11" s="43" t="s">
        <v>22</v>
      </c>
      <c r="H11" s="66" t="str">
        <f t="shared" ca="1" si="1"/>
        <v>Em Atraso</v>
      </c>
      <c r="I11" s="66">
        <f t="shared" si="2"/>
        <v>5</v>
      </c>
    </row>
    <row r="12" spans="1:12" ht="15.5" customHeight="1" thickTop="1" thickBot="1" x14ac:dyDescent="0.4">
      <c r="A12" s="59" t="s">
        <v>82</v>
      </c>
      <c r="B12" s="39">
        <v>7</v>
      </c>
      <c r="C12" s="40">
        <f t="shared" si="4"/>
        <v>44717</v>
      </c>
      <c r="D12" s="45">
        <f t="shared" ca="1" si="0"/>
        <v>1</v>
      </c>
      <c r="E12" s="43" t="s">
        <v>22</v>
      </c>
      <c r="H12" s="66" t="str">
        <f t="shared" ca="1" si="1"/>
        <v>No Prazo</v>
      </c>
      <c r="I12" s="66">
        <f t="shared" si="2"/>
        <v>6</v>
      </c>
    </row>
    <row r="13" spans="1:12" ht="15.5" customHeight="1" thickTop="1" thickBot="1" x14ac:dyDescent="0.4">
      <c r="A13" s="59" t="s">
        <v>34</v>
      </c>
      <c r="B13" s="39">
        <v>7</v>
      </c>
      <c r="C13" s="40">
        <f t="shared" si="4"/>
        <v>44731</v>
      </c>
      <c r="D13" s="45">
        <f t="shared" ca="1" si="0"/>
        <v>1</v>
      </c>
      <c r="E13" s="43" t="s">
        <v>22</v>
      </c>
      <c r="H13" s="66" t="str">
        <f t="shared" ca="1" si="1"/>
        <v>No Prazo</v>
      </c>
      <c r="I13" s="66">
        <f t="shared" si="2"/>
        <v>6</v>
      </c>
    </row>
    <row r="14" spans="1:12" ht="15.5" customHeight="1" thickTop="1" thickBot="1" x14ac:dyDescent="0.4">
      <c r="A14" s="59" t="s">
        <v>35</v>
      </c>
      <c r="B14" s="39">
        <v>14</v>
      </c>
      <c r="C14" s="40">
        <f t="shared" si="4"/>
        <v>44735</v>
      </c>
      <c r="D14" s="45">
        <f t="shared" ca="1" si="0"/>
        <v>1</v>
      </c>
      <c r="E14" s="43" t="s">
        <v>22</v>
      </c>
      <c r="H14" s="66" t="str">
        <f t="shared" ca="1" si="1"/>
        <v>No Prazo</v>
      </c>
      <c r="I14" s="66">
        <f t="shared" si="2"/>
        <v>6</v>
      </c>
    </row>
    <row r="15" spans="1:12" ht="15.5" customHeight="1" thickTop="1" thickBot="1" x14ac:dyDescent="0.4">
      <c r="A15" s="59" t="s">
        <v>36</v>
      </c>
      <c r="B15" s="39">
        <v>14</v>
      </c>
      <c r="C15" s="40">
        <f t="shared" si="4"/>
        <v>44739</v>
      </c>
      <c r="D15" s="45">
        <f t="shared" ca="1" si="0"/>
        <v>1</v>
      </c>
      <c r="E15" s="43" t="s">
        <v>22</v>
      </c>
      <c r="H15" s="66" t="str">
        <f t="shared" ca="1" si="1"/>
        <v>No Prazo</v>
      </c>
      <c r="I15" s="66">
        <f t="shared" si="2"/>
        <v>6</v>
      </c>
    </row>
    <row r="16" spans="1:12" ht="15.5" customHeight="1" thickTop="1" thickBot="1" x14ac:dyDescent="0.4">
      <c r="A16" s="59" t="s">
        <v>37</v>
      </c>
      <c r="B16" s="39">
        <v>4</v>
      </c>
      <c r="C16" s="40">
        <f t="shared" si="4"/>
        <v>44740</v>
      </c>
      <c r="D16" s="45">
        <f t="shared" ca="1" si="0"/>
        <v>1</v>
      </c>
      <c r="E16" s="43" t="s">
        <v>22</v>
      </c>
      <c r="H16" s="66" t="str">
        <f t="shared" ca="1" si="1"/>
        <v>No Prazo</v>
      </c>
      <c r="I16" s="66">
        <f t="shared" si="2"/>
        <v>6</v>
      </c>
    </row>
    <row r="17" spans="1:9" ht="15.5" customHeight="1" thickTop="1" thickBot="1" x14ac:dyDescent="0.4">
      <c r="A17" s="59" t="s">
        <v>38</v>
      </c>
      <c r="B17" s="39">
        <v>4</v>
      </c>
      <c r="C17" s="40">
        <f t="shared" si="4"/>
        <v>44740</v>
      </c>
      <c r="D17" s="45">
        <f t="shared" ca="1" si="0"/>
        <v>1</v>
      </c>
      <c r="E17" s="43" t="s">
        <v>22</v>
      </c>
      <c r="H17" s="66" t="str">
        <f t="shared" ca="1" si="1"/>
        <v>No Prazo</v>
      </c>
      <c r="I17" s="66">
        <f t="shared" si="2"/>
        <v>6</v>
      </c>
    </row>
    <row r="18" spans="1:9" ht="15.5" customHeight="1" thickTop="1" thickBot="1" x14ac:dyDescent="0.4">
      <c r="A18" s="59" t="s">
        <v>39</v>
      </c>
      <c r="B18" s="39">
        <v>1</v>
      </c>
      <c r="C18" s="86">
        <f>C17+B19</f>
        <v>44740</v>
      </c>
      <c r="D18" s="87">
        <f t="shared" ca="1" si="0"/>
        <v>1</v>
      </c>
      <c r="E18" s="88" t="s">
        <v>22</v>
      </c>
      <c r="H18" s="66" t="str">
        <f t="shared" ca="1" si="1"/>
        <v>No Prazo</v>
      </c>
      <c r="I18" s="66">
        <f t="shared" si="2"/>
        <v>6</v>
      </c>
    </row>
    <row r="19" spans="1:9" thickTop="1" thickBot="1" x14ac:dyDescent="0.4">
      <c r="A19" s="59"/>
      <c r="B19" s="39"/>
      <c r="D19" s="45" t="str">
        <f t="shared" si="0"/>
        <v/>
      </c>
      <c r="H19" s="66" t="str">
        <f t="shared" ca="1" si="1"/>
        <v/>
      </c>
      <c r="I19" s="66" t="str">
        <f t="shared" si="2"/>
        <v/>
      </c>
    </row>
    <row r="20" spans="1:9" thickTop="1" thickBot="1" x14ac:dyDescent="0.4">
      <c r="A20" s="60" t="s">
        <v>41</v>
      </c>
      <c r="B20" s="39">
        <f>SUM(B2:B19)</f>
        <v>76</v>
      </c>
      <c r="D20" s="45" t="str">
        <f t="shared" si="0"/>
        <v/>
      </c>
      <c r="H20" s="66" t="str">
        <f t="shared" ca="1" si="1"/>
        <v/>
      </c>
      <c r="I20" s="66" t="str">
        <f t="shared" si="2"/>
        <v/>
      </c>
    </row>
  </sheetData>
  <sheetProtection insertRows="0" deleteRows="0"/>
  <autoFilter ref="A1:E20" xr:uid="{00000000-0009-0000-0000-000000000000}">
    <filterColumn colId="2" showButton="0"/>
  </autoFilter>
  <mergeCells count="1">
    <mergeCell ref="C1:D1"/>
  </mergeCells>
  <phoneticPr fontId="9" type="noConversion"/>
  <conditionalFormatting sqref="A2:A8 A10 C2:C11 A12 A14:A20 C10:E11 C3:E8">
    <cfRule type="expression" dxfId="11" priority="17">
      <formula>$A1&lt;&gt;""</formula>
    </cfRule>
  </conditionalFormatting>
  <conditionalFormatting sqref="C2:C20">
    <cfRule type="expression" dxfId="10" priority="16">
      <formula>$E2="Finalizado"</formula>
    </cfRule>
  </conditionalFormatting>
  <conditionalFormatting sqref="A9 A15 C9:E9">
    <cfRule type="expression" dxfId="9" priority="488">
      <formula>$A7&lt;&gt;""</formula>
    </cfRule>
  </conditionalFormatting>
  <conditionalFormatting sqref="C18:D18 C19">
    <cfRule type="expression" dxfId="8" priority="492">
      <formula>#REF!&lt;&gt;""</formula>
    </cfRule>
  </conditionalFormatting>
  <conditionalFormatting sqref="D2">
    <cfRule type="expression" dxfId="7" priority="12">
      <formula>$A1&lt;&gt;""</formula>
    </cfRule>
  </conditionalFormatting>
  <conditionalFormatting sqref="C12:C18 C14:E17 C12:E12 C19:E20">
    <cfRule type="expression" dxfId="6" priority="493">
      <formula>$A13&lt;&gt;""</formula>
    </cfRule>
  </conditionalFormatting>
  <conditionalFormatting sqref="A13">
    <cfRule type="expression" dxfId="5" priority="498">
      <formula>$A10&lt;&gt;""</formula>
    </cfRule>
  </conditionalFormatting>
  <conditionalFormatting sqref="C13:E13">
    <cfRule type="expression" dxfId="4" priority="506">
      <formula>$A13&lt;&gt;""</formula>
    </cfRule>
  </conditionalFormatting>
  <conditionalFormatting sqref="A11:A12">
    <cfRule type="expression" dxfId="3" priority="11">
      <formula>$A10&lt;&gt;""</formula>
    </cfRule>
  </conditionalFormatting>
  <conditionalFormatting sqref="A13">
    <cfRule type="expression" dxfId="2" priority="9">
      <formula>$A11&lt;&gt;""</formula>
    </cfRule>
  </conditionalFormatting>
  <conditionalFormatting sqref="A11">
    <cfRule type="expression" dxfId="1" priority="10">
      <formula>$A8&lt;&gt;""</formula>
    </cfRule>
  </conditionalFormatting>
  <conditionalFormatting sqref="E18">
    <cfRule type="expression" dxfId="0" priority="512">
      <formula>$A19&lt;&gt;""</formula>
    </cfRule>
  </conditionalFormatting>
  <conditionalFormatting sqref="D2:D20">
    <cfRule type="iconSet" priority="523">
      <iconSet showValue="0">
        <cfvo type="percent" val="0"/>
        <cfvo type="num" val="0"/>
        <cfvo type="num" val="0" gte="0"/>
      </iconSet>
    </cfRule>
  </conditionalFormatting>
  <dataValidations count="1">
    <dataValidation type="list" allowBlank="1" showInputMessage="1" showErrorMessage="1" sqref="E2:E20" xr:uid="{2D309566-4525-4013-946A-963AC31DDC72}">
      <formula1>"Pendente,Finalizado"</formula1>
    </dataValidation>
  </dataValidations>
  <pageMargins left="0.7" right="0.7" top="0.75" bottom="0.75" header="0.3" footer="0.3"/>
  <pageSetup paperSize="9" orientation="portrait" r:id="rId1"/>
  <ignoredErrors>
    <ignoredError sqref="C3:C18"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43D1A-3B0E-494C-8222-25B05CAC693B}">
  <dimension ref="A1:D8"/>
  <sheetViews>
    <sheetView topLeftCell="A2" workbookViewId="0">
      <selection activeCell="B16" sqref="B16"/>
    </sheetView>
  </sheetViews>
  <sheetFormatPr defaultRowHeight="14.5" x14ac:dyDescent="0.35"/>
  <cols>
    <col min="2" max="2" width="51.81640625" bestFit="1" customWidth="1"/>
  </cols>
  <sheetData>
    <row r="1" spans="1:4" x14ac:dyDescent="0.35">
      <c r="A1" t="s">
        <v>51</v>
      </c>
      <c r="B1" t="s">
        <v>52</v>
      </c>
      <c r="C1" t="s">
        <v>54</v>
      </c>
      <c r="D1" t="s">
        <v>53</v>
      </c>
    </row>
    <row r="2" spans="1:4" x14ac:dyDescent="0.35">
      <c r="A2" t="s">
        <v>56</v>
      </c>
      <c r="B2" t="s">
        <v>55</v>
      </c>
      <c r="C2" t="s">
        <v>57</v>
      </c>
      <c r="D2" s="89" t="s">
        <v>58</v>
      </c>
    </row>
    <row r="3" spans="1:4" x14ac:dyDescent="0.35">
      <c r="A3" t="s">
        <v>60</v>
      </c>
      <c r="B3" t="s">
        <v>59</v>
      </c>
      <c r="C3" t="s">
        <v>61</v>
      </c>
      <c r="D3" s="89" t="s">
        <v>62</v>
      </c>
    </row>
    <row r="4" spans="1:4" x14ac:dyDescent="0.35">
      <c r="A4" t="s">
        <v>64</v>
      </c>
      <c r="B4" t="s">
        <v>63</v>
      </c>
      <c r="C4" t="s">
        <v>65</v>
      </c>
      <c r="D4" s="89" t="s">
        <v>66</v>
      </c>
    </row>
    <row r="5" spans="1:4" x14ac:dyDescent="0.35">
      <c r="A5" t="s">
        <v>70</v>
      </c>
      <c r="B5" t="s">
        <v>69</v>
      </c>
      <c r="C5" t="s">
        <v>67</v>
      </c>
      <c r="D5" s="89" t="s">
        <v>68</v>
      </c>
    </row>
    <row r="6" spans="1:4" x14ac:dyDescent="0.35">
      <c r="A6" t="s">
        <v>56</v>
      </c>
      <c r="B6" t="s">
        <v>72</v>
      </c>
      <c r="C6" t="s">
        <v>73</v>
      </c>
      <c r="D6" s="89" t="s">
        <v>71</v>
      </c>
    </row>
    <row r="7" spans="1:4" x14ac:dyDescent="0.35">
      <c r="A7" t="s">
        <v>75</v>
      </c>
      <c r="B7" t="s">
        <v>74</v>
      </c>
      <c r="C7" s="90" t="s">
        <v>76</v>
      </c>
      <c r="D7" s="89" t="s">
        <v>77</v>
      </c>
    </row>
    <row r="8" spans="1:4" x14ac:dyDescent="0.35">
      <c r="A8" t="s">
        <v>80</v>
      </c>
      <c r="B8" t="s">
        <v>79</v>
      </c>
      <c r="C8" s="90" t="s">
        <v>78</v>
      </c>
      <c r="D8" s="89" t="s">
        <v>81</v>
      </c>
    </row>
  </sheetData>
  <hyperlinks>
    <hyperlink ref="D2" r:id="rId1" xr:uid="{D3F0D62F-664D-4C79-B187-A24208577FE1}"/>
    <hyperlink ref="D3" r:id="rId2" xr:uid="{BC016CD8-4701-48B3-B2BD-F5A5865C927E}"/>
    <hyperlink ref="D4" r:id="rId3" xr:uid="{396C63BB-A919-46F7-8837-40D702E8EA9D}"/>
    <hyperlink ref="D5" r:id="rId4" xr:uid="{B5F98368-2300-40ED-BB44-AB96394F1BF5}"/>
    <hyperlink ref="D6" r:id="rId5" xr:uid="{6747E03B-D56A-4266-86E0-0A62E04E70BD}"/>
    <hyperlink ref="D7" r:id="rId6" xr:uid="{C713EFB5-AE18-4868-A13F-CBB556096E0A}"/>
    <hyperlink ref="D8" r:id="rId7" xr:uid="{40B6C4B8-ED42-4238-8A59-B6F87D6747F2}"/>
  </hyperlinks>
  <pageMargins left="0.511811024" right="0.511811024" top="0.78740157499999996" bottom="0.78740157499999996" header="0.31496062000000002" footer="0.31496062000000002"/>
  <pageSetup paperSize="9"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F6B28-EA44-409F-B900-2EE89528C093}">
  <dimension ref="A1:Q21"/>
  <sheetViews>
    <sheetView topLeftCell="A2" workbookViewId="0">
      <selection activeCell="C7" sqref="C7"/>
    </sheetView>
  </sheetViews>
  <sheetFormatPr defaultColWidth="0" defaultRowHeight="14.5" zeroHeight="1" x14ac:dyDescent="0.35"/>
  <cols>
    <col min="1" max="1" width="3.81640625" customWidth="1"/>
    <col min="2" max="2" width="7.54296875" customWidth="1"/>
    <col min="3" max="3" width="30.7265625" customWidth="1"/>
    <col min="4" max="4" width="6.7265625" customWidth="1"/>
    <col min="5" max="5" width="30.7265625" customWidth="1"/>
    <col min="6" max="6" width="6.7265625" customWidth="1"/>
    <col min="7" max="7" width="30.7265625" customWidth="1"/>
    <col min="8" max="8" width="6.7265625" customWidth="1"/>
    <col min="9" max="9" width="30.7265625" customWidth="1"/>
    <col min="10" max="10" width="6.7265625" customWidth="1"/>
    <col min="11" max="11" width="30.7265625" customWidth="1"/>
    <col min="12" max="12" width="6.7265625" customWidth="1"/>
    <col min="13" max="13" width="30.7265625" customWidth="1"/>
    <col min="14" max="14" width="6.7265625" customWidth="1"/>
    <col min="15" max="15" width="30.7265625" customWidth="1"/>
    <col min="16" max="16" width="6.7265625" customWidth="1"/>
    <col min="17" max="17" width="9.1796875" customWidth="1"/>
    <col min="18" max="16384" width="9.1796875" hidden="1"/>
  </cols>
  <sheetData>
    <row r="1" spans="1:17" x14ac:dyDescent="0.35">
      <c r="A1" s="71"/>
      <c r="B1" s="71"/>
      <c r="C1" s="71"/>
      <c r="D1" s="71"/>
      <c r="E1" s="71"/>
      <c r="F1" s="71"/>
      <c r="G1" s="71"/>
      <c r="H1" s="71"/>
      <c r="I1" s="71"/>
      <c r="J1" s="71"/>
      <c r="K1" s="71"/>
      <c r="L1" s="71"/>
      <c r="M1" s="71"/>
      <c r="N1" s="71"/>
      <c r="O1" s="71"/>
      <c r="P1" s="71"/>
      <c r="Q1" s="71"/>
    </row>
    <row r="2" spans="1:17" ht="26" x14ac:dyDescent="0.35">
      <c r="A2" s="107" t="s">
        <v>50</v>
      </c>
      <c r="B2" s="107"/>
      <c r="C2" s="107"/>
      <c r="D2" s="107"/>
      <c r="E2" s="107"/>
      <c r="F2" s="107"/>
      <c r="G2" s="107"/>
      <c r="H2" s="107"/>
      <c r="I2" s="107"/>
      <c r="J2" s="107"/>
      <c r="K2" s="107"/>
      <c r="L2" s="107"/>
      <c r="M2" s="107"/>
      <c r="N2" s="107"/>
      <c r="O2" s="107"/>
      <c r="P2" s="107"/>
      <c r="Q2" s="107"/>
    </row>
    <row r="3" spans="1:17" ht="15.5" x14ac:dyDescent="0.35">
      <c r="A3" s="71"/>
      <c r="B3" s="71"/>
      <c r="C3" s="105" t="s">
        <v>43</v>
      </c>
      <c r="D3" s="106"/>
      <c r="E3" s="105" t="s">
        <v>44</v>
      </c>
      <c r="F3" s="106"/>
      <c r="G3" s="105" t="s">
        <v>45</v>
      </c>
      <c r="H3" s="106"/>
      <c r="I3" s="105" t="s">
        <v>46</v>
      </c>
      <c r="J3" s="106"/>
      <c r="K3" s="105" t="s">
        <v>47</v>
      </c>
      <c r="L3" s="106"/>
      <c r="M3" s="108" t="s">
        <v>48</v>
      </c>
      <c r="N3" s="108"/>
      <c r="O3" s="105" t="s">
        <v>49</v>
      </c>
      <c r="P3" s="106"/>
      <c r="Q3" s="71"/>
    </row>
    <row r="4" spans="1:17" ht="15.5" x14ac:dyDescent="0.35">
      <c r="A4" s="71"/>
      <c r="B4" s="80">
        <v>0.29166666666666669</v>
      </c>
      <c r="C4" s="72"/>
      <c r="D4" s="73"/>
      <c r="E4" s="74"/>
      <c r="F4" s="73"/>
      <c r="G4" s="74"/>
      <c r="H4" s="73"/>
      <c r="I4" s="74"/>
      <c r="J4" s="73"/>
      <c r="K4" s="74"/>
      <c r="L4" s="73"/>
      <c r="M4" s="74"/>
      <c r="N4" s="73"/>
      <c r="O4" s="74"/>
      <c r="P4" s="75"/>
      <c r="Q4" s="71"/>
    </row>
    <row r="5" spans="1:17" ht="15.5" x14ac:dyDescent="0.35">
      <c r="A5" s="71"/>
      <c r="B5" s="81">
        <v>0.33333333333333298</v>
      </c>
      <c r="C5" s="72"/>
      <c r="D5" s="73"/>
      <c r="E5" s="74"/>
      <c r="F5" s="73"/>
      <c r="G5" s="74"/>
      <c r="H5" s="73"/>
      <c r="I5" s="74"/>
      <c r="J5" s="73"/>
      <c r="K5" s="74"/>
      <c r="L5" s="73"/>
      <c r="M5" s="74"/>
      <c r="N5" s="73"/>
      <c r="O5" s="74"/>
      <c r="P5" s="75"/>
      <c r="Q5" s="71"/>
    </row>
    <row r="6" spans="1:17" ht="15.5" x14ac:dyDescent="0.35">
      <c r="A6" s="71"/>
      <c r="B6" s="81">
        <v>0.374999999999999</v>
      </c>
      <c r="C6" s="72"/>
      <c r="D6" s="73"/>
      <c r="E6" s="74"/>
      <c r="F6" s="73"/>
      <c r="G6" s="74"/>
      <c r="H6" s="73"/>
      <c r="I6" s="74"/>
      <c r="J6" s="73"/>
      <c r="K6" s="74"/>
      <c r="L6" s="73"/>
      <c r="M6" s="74"/>
      <c r="N6" s="73"/>
      <c r="O6" s="74"/>
      <c r="P6" s="75"/>
      <c r="Q6" s="71"/>
    </row>
    <row r="7" spans="1:17" ht="15.5" x14ac:dyDescent="0.35">
      <c r="A7" s="71"/>
      <c r="B7" s="81">
        <v>0.41666666666666602</v>
      </c>
      <c r="C7" s="72"/>
      <c r="D7" s="73"/>
      <c r="E7" s="74"/>
      <c r="F7" s="73"/>
      <c r="G7" s="74"/>
      <c r="H7" s="73"/>
      <c r="I7" s="74"/>
      <c r="J7" s="73"/>
      <c r="K7" s="74"/>
      <c r="L7" s="73"/>
      <c r="M7" s="74"/>
      <c r="N7" s="73"/>
      <c r="O7" s="74"/>
      <c r="P7" s="75"/>
      <c r="Q7" s="71"/>
    </row>
    <row r="8" spans="1:17" ht="15.5" x14ac:dyDescent="0.35">
      <c r="A8" s="71"/>
      <c r="B8" s="81">
        <v>0.45833333333333198</v>
      </c>
      <c r="C8" s="72"/>
      <c r="D8" s="73"/>
      <c r="E8" s="74"/>
      <c r="F8" s="73"/>
      <c r="G8" s="74"/>
      <c r="H8" s="73"/>
      <c r="I8" s="74"/>
      <c r="J8" s="73"/>
      <c r="K8" s="74"/>
      <c r="L8" s="73"/>
      <c r="M8" s="74"/>
      <c r="N8" s="73"/>
      <c r="O8" s="74"/>
      <c r="P8" s="75"/>
      <c r="Q8" s="71"/>
    </row>
    <row r="9" spans="1:17" ht="15.5" x14ac:dyDescent="0.35">
      <c r="A9" s="71"/>
      <c r="B9" s="81">
        <v>0.499999999999998</v>
      </c>
      <c r="C9" s="72"/>
      <c r="D9" s="73"/>
      <c r="E9" s="74"/>
      <c r="F9" s="73"/>
      <c r="G9" s="74"/>
      <c r="H9" s="73"/>
      <c r="I9" s="74"/>
      <c r="J9" s="73"/>
      <c r="K9" s="74"/>
      <c r="L9" s="73"/>
      <c r="M9" s="74"/>
      <c r="N9" s="73"/>
      <c r="O9" s="74"/>
      <c r="P9" s="75"/>
      <c r="Q9" s="71"/>
    </row>
    <row r="10" spans="1:17" ht="15.5" x14ac:dyDescent="0.35">
      <c r="A10" s="71"/>
      <c r="B10" s="81">
        <v>0.54166666666666496</v>
      </c>
      <c r="C10" s="72"/>
      <c r="D10" s="73"/>
      <c r="E10" s="74"/>
      <c r="F10" s="73"/>
      <c r="G10" s="74"/>
      <c r="H10" s="73"/>
      <c r="I10" s="74"/>
      <c r="J10" s="73"/>
      <c r="K10" s="74"/>
      <c r="L10" s="73"/>
      <c r="M10" s="74"/>
      <c r="N10" s="73"/>
      <c r="O10" s="74"/>
      <c r="P10" s="75"/>
      <c r="Q10" s="71"/>
    </row>
    <row r="11" spans="1:17" ht="15.5" x14ac:dyDescent="0.35">
      <c r="A11" s="71"/>
      <c r="B11" s="81">
        <v>0.58333333333333104</v>
      </c>
      <c r="C11" s="72"/>
      <c r="D11" s="73"/>
      <c r="E11" s="74"/>
      <c r="F11" s="73"/>
      <c r="G11" s="74"/>
      <c r="H11" s="73"/>
      <c r="I11" s="74"/>
      <c r="J11" s="73"/>
      <c r="K11" s="74"/>
      <c r="L11" s="73"/>
      <c r="M11" s="74"/>
      <c r="N11" s="73"/>
      <c r="O11" s="74"/>
      <c r="P11" s="75"/>
      <c r="Q11" s="71"/>
    </row>
    <row r="12" spans="1:17" ht="15.5" x14ac:dyDescent="0.35">
      <c r="A12" s="71"/>
      <c r="B12" s="81">
        <v>0.624999999999997</v>
      </c>
      <c r="C12" s="72"/>
      <c r="D12" s="73"/>
      <c r="E12" s="74"/>
      <c r="F12" s="73"/>
      <c r="G12" s="74"/>
      <c r="H12" s="73"/>
      <c r="I12" s="74"/>
      <c r="J12" s="73"/>
      <c r="K12" s="74"/>
      <c r="L12" s="73"/>
      <c r="M12" s="74"/>
      <c r="N12" s="73"/>
      <c r="O12" s="74"/>
      <c r="P12" s="75"/>
      <c r="Q12" s="71"/>
    </row>
    <row r="13" spans="1:17" ht="15.5" x14ac:dyDescent="0.35">
      <c r="A13" s="71"/>
      <c r="B13" s="81">
        <v>0.66666666666666397</v>
      </c>
      <c r="C13" s="72"/>
      <c r="D13" s="73"/>
      <c r="E13" s="74"/>
      <c r="F13" s="73"/>
      <c r="G13" s="74"/>
      <c r="H13" s="73"/>
      <c r="I13" s="74"/>
      <c r="J13" s="73"/>
      <c r="K13" s="74"/>
      <c r="L13" s="73"/>
      <c r="M13" s="74"/>
      <c r="N13" s="73"/>
      <c r="O13" s="74"/>
      <c r="P13" s="75"/>
      <c r="Q13" s="71"/>
    </row>
    <row r="14" spans="1:17" ht="15.5" x14ac:dyDescent="0.35">
      <c r="A14" s="71"/>
      <c r="B14" s="81">
        <v>0.70833333333333004</v>
      </c>
      <c r="C14" s="72"/>
      <c r="D14" s="73"/>
      <c r="E14" s="74"/>
      <c r="F14" s="73"/>
      <c r="G14" s="74"/>
      <c r="H14" s="73"/>
      <c r="I14" s="74"/>
      <c r="J14" s="73"/>
      <c r="K14" s="74"/>
      <c r="L14" s="73"/>
      <c r="M14" s="74"/>
      <c r="N14" s="73"/>
      <c r="O14" s="74"/>
      <c r="P14" s="75"/>
      <c r="Q14" s="71"/>
    </row>
    <row r="15" spans="1:17" ht="15.5" x14ac:dyDescent="0.35">
      <c r="A15" s="71"/>
      <c r="B15" s="81">
        <v>0.749999999999996</v>
      </c>
      <c r="C15" s="72"/>
      <c r="D15" s="73"/>
      <c r="E15" s="74"/>
      <c r="F15" s="73"/>
      <c r="G15" s="74"/>
      <c r="H15" s="73"/>
      <c r="I15" s="74"/>
      <c r="J15" s="73"/>
      <c r="K15" s="74"/>
      <c r="L15" s="73"/>
      <c r="M15" s="74"/>
      <c r="N15" s="73"/>
      <c r="O15" s="74"/>
      <c r="P15" s="75"/>
      <c r="Q15" s="71"/>
    </row>
    <row r="16" spans="1:17" ht="15.5" x14ac:dyDescent="0.35">
      <c r="A16" s="71"/>
      <c r="B16" s="81">
        <v>0.79166666666666297</v>
      </c>
      <c r="C16" s="72"/>
      <c r="D16" s="73"/>
      <c r="E16" s="74"/>
      <c r="F16" s="73"/>
      <c r="G16" s="74"/>
      <c r="H16" s="73"/>
      <c r="I16" s="74"/>
      <c r="J16" s="73"/>
      <c r="K16" s="74"/>
      <c r="L16" s="73"/>
      <c r="M16" s="74"/>
      <c r="N16" s="73"/>
      <c r="O16" s="74"/>
      <c r="P16" s="75"/>
      <c r="Q16" s="71"/>
    </row>
    <row r="17" spans="1:17" ht="15.5" x14ac:dyDescent="0.35">
      <c r="A17" s="71"/>
      <c r="B17" s="81">
        <v>0.83333333333332904</v>
      </c>
      <c r="C17" s="72"/>
      <c r="D17" s="73"/>
      <c r="E17" s="74"/>
      <c r="F17" s="73"/>
      <c r="G17" s="74"/>
      <c r="H17" s="73"/>
      <c r="I17" s="74"/>
      <c r="J17" s="73"/>
      <c r="K17" s="74"/>
      <c r="L17" s="73"/>
      <c r="M17" s="74"/>
      <c r="N17" s="73"/>
      <c r="O17" s="74"/>
      <c r="P17" s="75"/>
      <c r="Q17" s="71"/>
    </row>
    <row r="18" spans="1:17" ht="15.5" x14ac:dyDescent="0.35">
      <c r="A18" s="71"/>
      <c r="B18" s="81">
        <v>0.874999999999995</v>
      </c>
      <c r="C18" s="72"/>
      <c r="D18" s="73"/>
      <c r="E18" s="74"/>
      <c r="F18" s="73"/>
      <c r="G18" s="74"/>
      <c r="H18" s="73"/>
      <c r="I18" s="74"/>
      <c r="J18" s="73"/>
      <c r="K18" s="74"/>
      <c r="L18" s="73"/>
      <c r="M18" s="74"/>
      <c r="N18" s="73"/>
      <c r="O18" s="74"/>
      <c r="P18" s="75"/>
      <c r="Q18" s="71"/>
    </row>
    <row r="19" spans="1:17" ht="15.5" x14ac:dyDescent="0.35">
      <c r="A19" s="71"/>
      <c r="B19" s="81">
        <v>0.91666666666666097</v>
      </c>
      <c r="C19" s="72"/>
      <c r="D19" s="73"/>
      <c r="E19" s="74"/>
      <c r="F19" s="73"/>
      <c r="G19" s="74"/>
      <c r="H19" s="73"/>
      <c r="I19" s="74"/>
      <c r="J19" s="73"/>
      <c r="K19" s="74"/>
      <c r="L19" s="73"/>
      <c r="M19" s="74"/>
      <c r="N19" s="73"/>
      <c r="O19" s="74"/>
      <c r="P19" s="75"/>
      <c r="Q19" s="71"/>
    </row>
    <row r="20" spans="1:17" ht="15.5" x14ac:dyDescent="0.35">
      <c r="A20" s="71"/>
      <c r="B20" s="82">
        <v>0.95833333333332804</v>
      </c>
      <c r="C20" s="76"/>
      <c r="D20" s="77"/>
      <c r="E20" s="78"/>
      <c r="F20" s="77"/>
      <c r="G20" s="78"/>
      <c r="H20" s="77"/>
      <c r="I20" s="78"/>
      <c r="J20" s="77"/>
      <c r="K20" s="78"/>
      <c r="L20" s="77"/>
      <c r="M20" s="78"/>
      <c r="N20" s="77"/>
      <c r="O20" s="78"/>
      <c r="P20" s="79"/>
      <c r="Q20" s="71"/>
    </row>
    <row r="21" spans="1:17" x14ac:dyDescent="0.35">
      <c r="A21" s="71"/>
      <c r="B21" s="71"/>
      <c r="C21" s="71"/>
      <c r="D21" s="71"/>
      <c r="E21" s="71"/>
      <c r="F21" s="71"/>
      <c r="G21" s="71"/>
      <c r="H21" s="71"/>
      <c r="I21" s="71"/>
      <c r="J21" s="71"/>
      <c r="K21" s="71"/>
      <c r="L21" s="71"/>
      <c r="M21" s="71"/>
      <c r="N21" s="71"/>
      <c r="O21" s="71"/>
      <c r="P21" s="71"/>
      <c r="Q21" s="71"/>
    </row>
  </sheetData>
  <mergeCells count="8">
    <mergeCell ref="O3:P3"/>
    <mergeCell ref="A2:Q2"/>
    <mergeCell ref="C3:D3"/>
    <mergeCell ref="E3:F3"/>
    <mergeCell ref="G3:H3"/>
    <mergeCell ref="I3:J3"/>
    <mergeCell ref="K3:L3"/>
    <mergeCell ref="M3:N3"/>
  </mergeCells>
  <pageMargins left="0.511811024" right="0.511811024" top="0.78740157499999996" bottom="0.78740157499999996" header="0.31496062000000002" footer="0.31496062000000002"/>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Check Box 1">
              <controlPr defaultSize="0" autoFill="0" autoLine="0" autoPict="0">
                <anchor moveWithCells="1">
                  <from>
                    <xdr:col>3</xdr:col>
                    <xdr:colOff>114300</xdr:colOff>
                    <xdr:row>2</xdr:row>
                    <xdr:rowOff>184150</xdr:rowOff>
                  </from>
                  <to>
                    <xdr:col>3</xdr:col>
                    <xdr:colOff>342900</xdr:colOff>
                    <xdr:row>3</xdr:row>
                    <xdr:rowOff>184150</xdr:rowOff>
                  </to>
                </anchor>
              </controlPr>
            </control>
          </mc:Choice>
        </mc:AlternateContent>
        <mc:AlternateContent xmlns:mc="http://schemas.openxmlformats.org/markup-compatibility/2006">
          <mc:Choice Requires="x14">
            <control shapeId="4315" r:id="rId5" name="Check Box 219">
              <controlPr defaultSize="0" autoFill="0" autoLine="0" autoPict="0">
                <anchor moveWithCells="1">
                  <from>
                    <xdr:col>3</xdr:col>
                    <xdr:colOff>114300</xdr:colOff>
                    <xdr:row>3</xdr:row>
                    <xdr:rowOff>184150</xdr:rowOff>
                  </from>
                  <to>
                    <xdr:col>3</xdr:col>
                    <xdr:colOff>342900</xdr:colOff>
                    <xdr:row>4</xdr:row>
                    <xdr:rowOff>184150</xdr:rowOff>
                  </to>
                </anchor>
              </controlPr>
            </control>
          </mc:Choice>
        </mc:AlternateContent>
        <mc:AlternateContent xmlns:mc="http://schemas.openxmlformats.org/markup-compatibility/2006">
          <mc:Choice Requires="x14">
            <control shapeId="4316" r:id="rId6" name="Check Box 220">
              <controlPr defaultSize="0" autoFill="0" autoLine="0" autoPict="0">
                <anchor moveWithCells="1">
                  <from>
                    <xdr:col>3</xdr:col>
                    <xdr:colOff>114300</xdr:colOff>
                    <xdr:row>4</xdr:row>
                    <xdr:rowOff>184150</xdr:rowOff>
                  </from>
                  <to>
                    <xdr:col>3</xdr:col>
                    <xdr:colOff>342900</xdr:colOff>
                    <xdr:row>5</xdr:row>
                    <xdr:rowOff>184150</xdr:rowOff>
                  </to>
                </anchor>
              </controlPr>
            </control>
          </mc:Choice>
        </mc:AlternateContent>
        <mc:AlternateContent xmlns:mc="http://schemas.openxmlformats.org/markup-compatibility/2006">
          <mc:Choice Requires="x14">
            <control shapeId="4317" r:id="rId7" name="Check Box 221">
              <controlPr defaultSize="0" autoFill="0" autoLine="0" autoPict="0">
                <anchor moveWithCells="1">
                  <from>
                    <xdr:col>3</xdr:col>
                    <xdr:colOff>114300</xdr:colOff>
                    <xdr:row>5</xdr:row>
                    <xdr:rowOff>184150</xdr:rowOff>
                  </from>
                  <to>
                    <xdr:col>3</xdr:col>
                    <xdr:colOff>342900</xdr:colOff>
                    <xdr:row>6</xdr:row>
                    <xdr:rowOff>184150</xdr:rowOff>
                  </to>
                </anchor>
              </controlPr>
            </control>
          </mc:Choice>
        </mc:AlternateContent>
        <mc:AlternateContent xmlns:mc="http://schemas.openxmlformats.org/markup-compatibility/2006">
          <mc:Choice Requires="x14">
            <control shapeId="4318" r:id="rId8" name="Check Box 222">
              <controlPr defaultSize="0" autoFill="0" autoLine="0" autoPict="0">
                <anchor moveWithCells="1">
                  <from>
                    <xdr:col>3</xdr:col>
                    <xdr:colOff>114300</xdr:colOff>
                    <xdr:row>5</xdr:row>
                    <xdr:rowOff>184150</xdr:rowOff>
                  </from>
                  <to>
                    <xdr:col>3</xdr:col>
                    <xdr:colOff>342900</xdr:colOff>
                    <xdr:row>6</xdr:row>
                    <xdr:rowOff>184150</xdr:rowOff>
                  </to>
                </anchor>
              </controlPr>
            </control>
          </mc:Choice>
        </mc:AlternateContent>
        <mc:AlternateContent xmlns:mc="http://schemas.openxmlformats.org/markup-compatibility/2006">
          <mc:Choice Requires="x14">
            <control shapeId="4319" r:id="rId9" name="Check Box 223">
              <controlPr defaultSize="0" autoFill="0" autoLine="0" autoPict="0">
                <anchor moveWithCells="1">
                  <from>
                    <xdr:col>3</xdr:col>
                    <xdr:colOff>114300</xdr:colOff>
                    <xdr:row>6</xdr:row>
                    <xdr:rowOff>184150</xdr:rowOff>
                  </from>
                  <to>
                    <xdr:col>3</xdr:col>
                    <xdr:colOff>342900</xdr:colOff>
                    <xdr:row>7</xdr:row>
                    <xdr:rowOff>184150</xdr:rowOff>
                  </to>
                </anchor>
              </controlPr>
            </control>
          </mc:Choice>
        </mc:AlternateContent>
        <mc:AlternateContent xmlns:mc="http://schemas.openxmlformats.org/markup-compatibility/2006">
          <mc:Choice Requires="x14">
            <control shapeId="4320" r:id="rId10" name="Check Box 224">
              <controlPr defaultSize="0" autoFill="0" autoLine="0" autoPict="0">
                <anchor moveWithCells="1">
                  <from>
                    <xdr:col>3</xdr:col>
                    <xdr:colOff>114300</xdr:colOff>
                    <xdr:row>6</xdr:row>
                    <xdr:rowOff>184150</xdr:rowOff>
                  </from>
                  <to>
                    <xdr:col>3</xdr:col>
                    <xdr:colOff>342900</xdr:colOff>
                    <xdr:row>7</xdr:row>
                    <xdr:rowOff>184150</xdr:rowOff>
                  </to>
                </anchor>
              </controlPr>
            </control>
          </mc:Choice>
        </mc:AlternateContent>
        <mc:AlternateContent xmlns:mc="http://schemas.openxmlformats.org/markup-compatibility/2006">
          <mc:Choice Requires="x14">
            <control shapeId="4321" r:id="rId11" name="Check Box 225">
              <controlPr defaultSize="0" autoFill="0" autoLine="0" autoPict="0">
                <anchor moveWithCells="1">
                  <from>
                    <xdr:col>3</xdr:col>
                    <xdr:colOff>114300</xdr:colOff>
                    <xdr:row>7</xdr:row>
                    <xdr:rowOff>184150</xdr:rowOff>
                  </from>
                  <to>
                    <xdr:col>3</xdr:col>
                    <xdr:colOff>342900</xdr:colOff>
                    <xdr:row>8</xdr:row>
                    <xdr:rowOff>184150</xdr:rowOff>
                  </to>
                </anchor>
              </controlPr>
            </control>
          </mc:Choice>
        </mc:AlternateContent>
        <mc:AlternateContent xmlns:mc="http://schemas.openxmlformats.org/markup-compatibility/2006">
          <mc:Choice Requires="x14">
            <control shapeId="4322" r:id="rId12" name="Check Box 226">
              <controlPr defaultSize="0" autoFill="0" autoLine="0" autoPict="0">
                <anchor moveWithCells="1">
                  <from>
                    <xdr:col>3</xdr:col>
                    <xdr:colOff>114300</xdr:colOff>
                    <xdr:row>7</xdr:row>
                    <xdr:rowOff>184150</xdr:rowOff>
                  </from>
                  <to>
                    <xdr:col>3</xdr:col>
                    <xdr:colOff>342900</xdr:colOff>
                    <xdr:row>8</xdr:row>
                    <xdr:rowOff>184150</xdr:rowOff>
                  </to>
                </anchor>
              </controlPr>
            </control>
          </mc:Choice>
        </mc:AlternateContent>
        <mc:AlternateContent xmlns:mc="http://schemas.openxmlformats.org/markup-compatibility/2006">
          <mc:Choice Requires="x14">
            <control shapeId="4323" r:id="rId13" name="Check Box 227">
              <controlPr defaultSize="0" autoFill="0" autoLine="0" autoPict="0">
                <anchor moveWithCells="1">
                  <from>
                    <xdr:col>3</xdr:col>
                    <xdr:colOff>114300</xdr:colOff>
                    <xdr:row>8</xdr:row>
                    <xdr:rowOff>184150</xdr:rowOff>
                  </from>
                  <to>
                    <xdr:col>3</xdr:col>
                    <xdr:colOff>342900</xdr:colOff>
                    <xdr:row>9</xdr:row>
                    <xdr:rowOff>184150</xdr:rowOff>
                  </to>
                </anchor>
              </controlPr>
            </control>
          </mc:Choice>
        </mc:AlternateContent>
        <mc:AlternateContent xmlns:mc="http://schemas.openxmlformats.org/markup-compatibility/2006">
          <mc:Choice Requires="x14">
            <control shapeId="4324" r:id="rId14" name="Check Box 228">
              <controlPr defaultSize="0" autoFill="0" autoLine="0" autoPict="0">
                <anchor moveWithCells="1">
                  <from>
                    <xdr:col>3</xdr:col>
                    <xdr:colOff>114300</xdr:colOff>
                    <xdr:row>8</xdr:row>
                    <xdr:rowOff>184150</xdr:rowOff>
                  </from>
                  <to>
                    <xdr:col>3</xdr:col>
                    <xdr:colOff>342900</xdr:colOff>
                    <xdr:row>9</xdr:row>
                    <xdr:rowOff>184150</xdr:rowOff>
                  </to>
                </anchor>
              </controlPr>
            </control>
          </mc:Choice>
        </mc:AlternateContent>
        <mc:AlternateContent xmlns:mc="http://schemas.openxmlformats.org/markup-compatibility/2006">
          <mc:Choice Requires="x14">
            <control shapeId="4325" r:id="rId15" name="Check Box 229">
              <controlPr defaultSize="0" autoFill="0" autoLine="0" autoPict="0">
                <anchor moveWithCells="1">
                  <from>
                    <xdr:col>3</xdr:col>
                    <xdr:colOff>114300</xdr:colOff>
                    <xdr:row>9</xdr:row>
                    <xdr:rowOff>184150</xdr:rowOff>
                  </from>
                  <to>
                    <xdr:col>3</xdr:col>
                    <xdr:colOff>342900</xdr:colOff>
                    <xdr:row>10</xdr:row>
                    <xdr:rowOff>184150</xdr:rowOff>
                  </to>
                </anchor>
              </controlPr>
            </control>
          </mc:Choice>
        </mc:AlternateContent>
        <mc:AlternateContent xmlns:mc="http://schemas.openxmlformats.org/markup-compatibility/2006">
          <mc:Choice Requires="x14">
            <control shapeId="4326" r:id="rId16" name="Check Box 230">
              <controlPr defaultSize="0" autoFill="0" autoLine="0" autoPict="0">
                <anchor moveWithCells="1">
                  <from>
                    <xdr:col>3</xdr:col>
                    <xdr:colOff>114300</xdr:colOff>
                    <xdr:row>9</xdr:row>
                    <xdr:rowOff>184150</xdr:rowOff>
                  </from>
                  <to>
                    <xdr:col>3</xdr:col>
                    <xdr:colOff>342900</xdr:colOff>
                    <xdr:row>10</xdr:row>
                    <xdr:rowOff>184150</xdr:rowOff>
                  </to>
                </anchor>
              </controlPr>
            </control>
          </mc:Choice>
        </mc:AlternateContent>
        <mc:AlternateContent xmlns:mc="http://schemas.openxmlformats.org/markup-compatibility/2006">
          <mc:Choice Requires="x14">
            <control shapeId="4327" r:id="rId17" name="Check Box 231">
              <controlPr defaultSize="0" autoFill="0" autoLine="0" autoPict="0">
                <anchor moveWithCells="1">
                  <from>
                    <xdr:col>3</xdr:col>
                    <xdr:colOff>114300</xdr:colOff>
                    <xdr:row>10</xdr:row>
                    <xdr:rowOff>184150</xdr:rowOff>
                  </from>
                  <to>
                    <xdr:col>3</xdr:col>
                    <xdr:colOff>342900</xdr:colOff>
                    <xdr:row>11</xdr:row>
                    <xdr:rowOff>184150</xdr:rowOff>
                  </to>
                </anchor>
              </controlPr>
            </control>
          </mc:Choice>
        </mc:AlternateContent>
        <mc:AlternateContent xmlns:mc="http://schemas.openxmlformats.org/markup-compatibility/2006">
          <mc:Choice Requires="x14">
            <control shapeId="4328" r:id="rId18" name="Check Box 232">
              <controlPr defaultSize="0" autoFill="0" autoLine="0" autoPict="0">
                <anchor moveWithCells="1">
                  <from>
                    <xdr:col>3</xdr:col>
                    <xdr:colOff>114300</xdr:colOff>
                    <xdr:row>10</xdr:row>
                    <xdr:rowOff>184150</xdr:rowOff>
                  </from>
                  <to>
                    <xdr:col>3</xdr:col>
                    <xdr:colOff>342900</xdr:colOff>
                    <xdr:row>11</xdr:row>
                    <xdr:rowOff>184150</xdr:rowOff>
                  </to>
                </anchor>
              </controlPr>
            </control>
          </mc:Choice>
        </mc:AlternateContent>
        <mc:AlternateContent xmlns:mc="http://schemas.openxmlformats.org/markup-compatibility/2006">
          <mc:Choice Requires="x14">
            <control shapeId="4329" r:id="rId19" name="Check Box 233">
              <controlPr defaultSize="0" autoFill="0" autoLine="0" autoPict="0">
                <anchor moveWithCells="1">
                  <from>
                    <xdr:col>3</xdr:col>
                    <xdr:colOff>114300</xdr:colOff>
                    <xdr:row>11</xdr:row>
                    <xdr:rowOff>184150</xdr:rowOff>
                  </from>
                  <to>
                    <xdr:col>3</xdr:col>
                    <xdr:colOff>342900</xdr:colOff>
                    <xdr:row>12</xdr:row>
                    <xdr:rowOff>184150</xdr:rowOff>
                  </to>
                </anchor>
              </controlPr>
            </control>
          </mc:Choice>
        </mc:AlternateContent>
        <mc:AlternateContent xmlns:mc="http://schemas.openxmlformats.org/markup-compatibility/2006">
          <mc:Choice Requires="x14">
            <control shapeId="4330" r:id="rId20" name="Check Box 234">
              <controlPr defaultSize="0" autoFill="0" autoLine="0" autoPict="0">
                <anchor moveWithCells="1">
                  <from>
                    <xdr:col>3</xdr:col>
                    <xdr:colOff>114300</xdr:colOff>
                    <xdr:row>11</xdr:row>
                    <xdr:rowOff>184150</xdr:rowOff>
                  </from>
                  <to>
                    <xdr:col>3</xdr:col>
                    <xdr:colOff>342900</xdr:colOff>
                    <xdr:row>12</xdr:row>
                    <xdr:rowOff>184150</xdr:rowOff>
                  </to>
                </anchor>
              </controlPr>
            </control>
          </mc:Choice>
        </mc:AlternateContent>
        <mc:AlternateContent xmlns:mc="http://schemas.openxmlformats.org/markup-compatibility/2006">
          <mc:Choice Requires="x14">
            <control shapeId="4331" r:id="rId21" name="Check Box 235">
              <controlPr defaultSize="0" autoFill="0" autoLine="0" autoPict="0">
                <anchor moveWithCells="1">
                  <from>
                    <xdr:col>3</xdr:col>
                    <xdr:colOff>114300</xdr:colOff>
                    <xdr:row>12</xdr:row>
                    <xdr:rowOff>184150</xdr:rowOff>
                  </from>
                  <to>
                    <xdr:col>3</xdr:col>
                    <xdr:colOff>342900</xdr:colOff>
                    <xdr:row>13</xdr:row>
                    <xdr:rowOff>184150</xdr:rowOff>
                  </to>
                </anchor>
              </controlPr>
            </control>
          </mc:Choice>
        </mc:AlternateContent>
        <mc:AlternateContent xmlns:mc="http://schemas.openxmlformats.org/markup-compatibility/2006">
          <mc:Choice Requires="x14">
            <control shapeId="4332" r:id="rId22" name="Check Box 236">
              <controlPr defaultSize="0" autoFill="0" autoLine="0" autoPict="0">
                <anchor moveWithCells="1">
                  <from>
                    <xdr:col>3</xdr:col>
                    <xdr:colOff>114300</xdr:colOff>
                    <xdr:row>12</xdr:row>
                    <xdr:rowOff>184150</xdr:rowOff>
                  </from>
                  <to>
                    <xdr:col>3</xdr:col>
                    <xdr:colOff>342900</xdr:colOff>
                    <xdr:row>13</xdr:row>
                    <xdr:rowOff>184150</xdr:rowOff>
                  </to>
                </anchor>
              </controlPr>
            </control>
          </mc:Choice>
        </mc:AlternateContent>
        <mc:AlternateContent xmlns:mc="http://schemas.openxmlformats.org/markup-compatibility/2006">
          <mc:Choice Requires="x14">
            <control shapeId="4333" r:id="rId23" name="Check Box 237">
              <controlPr defaultSize="0" autoFill="0" autoLine="0" autoPict="0">
                <anchor moveWithCells="1">
                  <from>
                    <xdr:col>3</xdr:col>
                    <xdr:colOff>114300</xdr:colOff>
                    <xdr:row>13</xdr:row>
                    <xdr:rowOff>184150</xdr:rowOff>
                  </from>
                  <to>
                    <xdr:col>3</xdr:col>
                    <xdr:colOff>342900</xdr:colOff>
                    <xdr:row>14</xdr:row>
                    <xdr:rowOff>184150</xdr:rowOff>
                  </to>
                </anchor>
              </controlPr>
            </control>
          </mc:Choice>
        </mc:AlternateContent>
        <mc:AlternateContent xmlns:mc="http://schemas.openxmlformats.org/markup-compatibility/2006">
          <mc:Choice Requires="x14">
            <control shapeId="4334" r:id="rId24" name="Check Box 238">
              <controlPr defaultSize="0" autoFill="0" autoLine="0" autoPict="0">
                <anchor moveWithCells="1">
                  <from>
                    <xdr:col>3</xdr:col>
                    <xdr:colOff>114300</xdr:colOff>
                    <xdr:row>13</xdr:row>
                    <xdr:rowOff>184150</xdr:rowOff>
                  </from>
                  <to>
                    <xdr:col>3</xdr:col>
                    <xdr:colOff>342900</xdr:colOff>
                    <xdr:row>14</xdr:row>
                    <xdr:rowOff>184150</xdr:rowOff>
                  </to>
                </anchor>
              </controlPr>
            </control>
          </mc:Choice>
        </mc:AlternateContent>
        <mc:AlternateContent xmlns:mc="http://schemas.openxmlformats.org/markup-compatibility/2006">
          <mc:Choice Requires="x14">
            <control shapeId="4335" r:id="rId25" name="Check Box 239">
              <controlPr defaultSize="0" autoFill="0" autoLine="0" autoPict="0">
                <anchor moveWithCells="1">
                  <from>
                    <xdr:col>3</xdr:col>
                    <xdr:colOff>114300</xdr:colOff>
                    <xdr:row>14</xdr:row>
                    <xdr:rowOff>184150</xdr:rowOff>
                  </from>
                  <to>
                    <xdr:col>3</xdr:col>
                    <xdr:colOff>342900</xdr:colOff>
                    <xdr:row>15</xdr:row>
                    <xdr:rowOff>184150</xdr:rowOff>
                  </to>
                </anchor>
              </controlPr>
            </control>
          </mc:Choice>
        </mc:AlternateContent>
        <mc:AlternateContent xmlns:mc="http://schemas.openxmlformats.org/markup-compatibility/2006">
          <mc:Choice Requires="x14">
            <control shapeId="4336" r:id="rId26" name="Check Box 240">
              <controlPr defaultSize="0" autoFill="0" autoLine="0" autoPict="0">
                <anchor moveWithCells="1">
                  <from>
                    <xdr:col>3</xdr:col>
                    <xdr:colOff>114300</xdr:colOff>
                    <xdr:row>14</xdr:row>
                    <xdr:rowOff>184150</xdr:rowOff>
                  </from>
                  <to>
                    <xdr:col>3</xdr:col>
                    <xdr:colOff>342900</xdr:colOff>
                    <xdr:row>15</xdr:row>
                    <xdr:rowOff>184150</xdr:rowOff>
                  </to>
                </anchor>
              </controlPr>
            </control>
          </mc:Choice>
        </mc:AlternateContent>
        <mc:AlternateContent xmlns:mc="http://schemas.openxmlformats.org/markup-compatibility/2006">
          <mc:Choice Requires="x14">
            <control shapeId="4337" r:id="rId27" name="Check Box 241">
              <controlPr defaultSize="0" autoFill="0" autoLine="0" autoPict="0">
                <anchor moveWithCells="1">
                  <from>
                    <xdr:col>3</xdr:col>
                    <xdr:colOff>114300</xdr:colOff>
                    <xdr:row>15</xdr:row>
                    <xdr:rowOff>184150</xdr:rowOff>
                  </from>
                  <to>
                    <xdr:col>3</xdr:col>
                    <xdr:colOff>342900</xdr:colOff>
                    <xdr:row>16</xdr:row>
                    <xdr:rowOff>184150</xdr:rowOff>
                  </to>
                </anchor>
              </controlPr>
            </control>
          </mc:Choice>
        </mc:AlternateContent>
        <mc:AlternateContent xmlns:mc="http://schemas.openxmlformats.org/markup-compatibility/2006">
          <mc:Choice Requires="x14">
            <control shapeId="4338" r:id="rId28" name="Check Box 242">
              <controlPr defaultSize="0" autoFill="0" autoLine="0" autoPict="0">
                <anchor moveWithCells="1">
                  <from>
                    <xdr:col>3</xdr:col>
                    <xdr:colOff>114300</xdr:colOff>
                    <xdr:row>15</xdr:row>
                    <xdr:rowOff>184150</xdr:rowOff>
                  </from>
                  <to>
                    <xdr:col>3</xdr:col>
                    <xdr:colOff>342900</xdr:colOff>
                    <xdr:row>16</xdr:row>
                    <xdr:rowOff>184150</xdr:rowOff>
                  </to>
                </anchor>
              </controlPr>
            </control>
          </mc:Choice>
        </mc:AlternateContent>
        <mc:AlternateContent xmlns:mc="http://schemas.openxmlformats.org/markup-compatibility/2006">
          <mc:Choice Requires="x14">
            <control shapeId="4339" r:id="rId29" name="Check Box 243">
              <controlPr defaultSize="0" autoFill="0" autoLine="0" autoPict="0">
                <anchor moveWithCells="1">
                  <from>
                    <xdr:col>3</xdr:col>
                    <xdr:colOff>114300</xdr:colOff>
                    <xdr:row>16</xdr:row>
                    <xdr:rowOff>184150</xdr:rowOff>
                  </from>
                  <to>
                    <xdr:col>3</xdr:col>
                    <xdr:colOff>342900</xdr:colOff>
                    <xdr:row>17</xdr:row>
                    <xdr:rowOff>184150</xdr:rowOff>
                  </to>
                </anchor>
              </controlPr>
            </control>
          </mc:Choice>
        </mc:AlternateContent>
        <mc:AlternateContent xmlns:mc="http://schemas.openxmlformats.org/markup-compatibility/2006">
          <mc:Choice Requires="x14">
            <control shapeId="4340" r:id="rId30" name="Check Box 244">
              <controlPr defaultSize="0" autoFill="0" autoLine="0" autoPict="0">
                <anchor moveWithCells="1">
                  <from>
                    <xdr:col>3</xdr:col>
                    <xdr:colOff>114300</xdr:colOff>
                    <xdr:row>16</xdr:row>
                    <xdr:rowOff>184150</xdr:rowOff>
                  </from>
                  <to>
                    <xdr:col>3</xdr:col>
                    <xdr:colOff>342900</xdr:colOff>
                    <xdr:row>17</xdr:row>
                    <xdr:rowOff>184150</xdr:rowOff>
                  </to>
                </anchor>
              </controlPr>
            </control>
          </mc:Choice>
        </mc:AlternateContent>
        <mc:AlternateContent xmlns:mc="http://schemas.openxmlformats.org/markup-compatibility/2006">
          <mc:Choice Requires="x14">
            <control shapeId="4341" r:id="rId31" name="Check Box 245">
              <controlPr defaultSize="0" autoFill="0" autoLine="0" autoPict="0">
                <anchor moveWithCells="1">
                  <from>
                    <xdr:col>3</xdr:col>
                    <xdr:colOff>114300</xdr:colOff>
                    <xdr:row>17</xdr:row>
                    <xdr:rowOff>184150</xdr:rowOff>
                  </from>
                  <to>
                    <xdr:col>3</xdr:col>
                    <xdr:colOff>342900</xdr:colOff>
                    <xdr:row>18</xdr:row>
                    <xdr:rowOff>184150</xdr:rowOff>
                  </to>
                </anchor>
              </controlPr>
            </control>
          </mc:Choice>
        </mc:AlternateContent>
        <mc:AlternateContent xmlns:mc="http://schemas.openxmlformats.org/markup-compatibility/2006">
          <mc:Choice Requires="x14">
            <control shapeId="4342" r:id="rId32" name="Check Box 246">
              <controlPr defaultSize="0" autoFill="0" autoLine="0" autoPict="0">
                <anchor moveWithCells="1">
                  <from>
                    <xdr:col>3</xdr:col>
                    <xdr:colOff>114300</xdr:colOff>
                    <xdr:row>17</xdr:row>
                    <xdr:rowOff>184150</xdr:rowOff>
                  </from>
                  <to>
                    <xdr:col>3</xdr:col>
                    <xdr:colOff>342900</xdr:colOff>
                    <xdr:row>18</xdr:row>
                    <xdr:rowOff>184150</xdr:rowOff>
                  </to>
                </anchor>
              </controlPr>
            </control>
          </mc:Choice>
        </mc:AlternateContent>
        <mc:AlternateContent xmlns:mc="http://schemas.openxmlformats.org/markup-compatibility/2006">
          <mc:Choice Requires="x14">
            <control shapeId="4343" r:id="rId33" name="Check Box 247">
              <controlPr defaultSize="0" autoFill="0" autoLine="0" autoPict="0">
                <anchor moveWithCells="1">
                  <from>
                    <xdr:col>3</xdr:col>
                    <xdr:colOff>114300</xdr:colOff>
                    <xdr:row>18</xdr:row>
                    <xdr:rowOff>184150</xdr:rowOff>
                  </from>
                  <to>
                    <xdr:col>3</xdr:col>
                    <xdr:colOff>342900</xdr:colOff>
                    <xdr:row>19</xdr:row>
                    <xdr:rowOff>184150</xdr:rowOff>
                  </to>
                </anchor>
              </controlPr>
            </control>
          </mc:Choice>
        </mc:AlternateContent>
        <mc:AlternateContent xmlns:mc="http://schemas.openxmlformats.org/markup-compatibility/2006">
          <mc:Choice Requires="x14">
            <control shapeId="4344" r:id="rId34" name="Check Box 248">
              <controlPr defaultSize="0" autoFill="0" autoLine="0" autoPict="0">
                <anchor moveWithCells="1">
                  <from>
                    <xdr:col>3</xdr:col>
                    <xdr:colOff>114300</xdr:colOff>
                    <xdr:row>18</xdr:row>
                    <xdr:rowOff>184150</xdr:rowOff>
                  </from>
                  <to>
                    <xdr:col>3</xdr:col>
                    <xdr:colOff>342900</xdr:colOff>
                    <xdr:row>19</xdr:row>
                    <xdr:rowOff>184150</xdr:rowOff>
                  </to>
                </anchor>
              </controlPr>
            </control>
          </mc:Choice>
        </mc:AlternateContent>
        <mc:AlternateContent xmlns:mc="http://schemas.openxmlformats.org/markup-compatibility/2006">
          <mc:Choice Requires="x14">
            <control shapeId="4346" r:id="rId35" name="Check Box 250">
              <controlPr defaultSize="0" autoFill="0" autoLine="0" autoPict="0">
                <anchor moveWithCells="1">
                  <from>
                    <xdr:col>5</xdr:col>
                    <xdr:colOff>114300</xdr:colOff>
                    <xdr:row>2</xdr:row>
                    <xdr:rowOff>184150</xdr:rowOff>
                  </from>
                  <to>
                    <xdr:col>5</xdr:col>
                    <xdr:colOff>342900</xdr:colOff>
                    <xdr:row>3</xdr:row>
                    <xdr:rowOff>184150</xdr:rowOff>
                  </to>
                </anchor>
              </controlPr>
            </control>
          </mc:Choice>
        </mc:AlternateContent>
        <mc:AlternateContent xmlns:mc="http://schemas.openxmlformats.org/markup-compatibility/2006">
          <mc:Choice Requires="x14">
            <control shapeId="4347" r:id="rId36" name="Check Box 251">
              <controlPr defaultSize="0" autoFill="0" autoLine="0" autoPict="0">
                <anchor moveWithCells="1">
                  <from>
                    <xdr:col>5</xdr:col>
                    <xdr:colOff>114300</xdr:colOff>
                    <xdr:row>3</xdr:row>
                    <xdr:rowOff>184150</xdr:rowOff>
                  </from>
                  <to>
                    <xdr:col>5</xdr:col>
                    <xdr:colOff>342900</xdr:colOff>
                    <xdr:row>4</xdr:row>
                    <xdr:rowOff>184150</xdr:rowOff>
                  </to>
                </anchor>
              </controlPr>
            </control>
          </mc:Choice>
        </mc:AlternateContent>
        <mc:AlternateContent xmlns:mc="http://schemas.openxmlformats.org/markup-compatibility/2006">
          <mc:Choice Requires="x14">
            <control shapeId="4348" r:id="rId37" name="Check Box 252">
              <controlPr defaultSize="0" autoFill="0" autoLine="0" autoPict="0">
                <anchor moveWithCells="1">
                  <from>
                    <xdr:col>5</xdr:col>
                    <xdr:colOff>114300</xdr:colOff>
                    <xdr:row>4</xdr:row>
                    <xdr:rowOff>184150</xdr:rowOff>
                  </from>
                  <to>
                    <xdr:col>5</xdr:col>
                    <xdr:colOff>342900</xdr:colOff>
                    <xdr:row>5</xdr:row>
                    <xdr:rowOff>184150</xdr:rowOff>
                  </to>
                </anchor>
              </controlPr>
            </control>
          </mc:Choice>
        </mc:AlternateContent>
        <mc:AlternateContent xmlns:mc="http://schemas.openxmlformats.org/markup-compatibility/2006">
          <mc:Choice Requires="x14">
            <control shapeId="4349" r:id="rId38" name="Check Box 253">
              <controlPr defaultSize="0" autoFill="0" autoLine="0" autoPict="0">
                <anchor moveWithCells="1">
                  <from>
                    <xdr:col>5</xdr:col>
                    <xdr:colOff>114300</xdr:colOff>
                    <xdr:row>5</xdr:row>
                    <xdr:rowOff>184150</xdr:rowOff>
                  </from>
                  <to>
                    <xdr:col>5</xdr:col>
                    <xdr:colOff>342900</xdr:colOff>
                    <xdr:row>6</xdr:row>
                    <xdr:rowOff>184150</xdr:rowOff>
                  </to>
                </anchor>
              </controlPr>
            </control>
          </mc:Choice>
        </mc:AlternateContent>
        <mc:AlternateContent xmlns:mc="http://schemas.openxmlformats.org/markup-compatibility/2006">
          <mc:Choice Requires="x14">
            <control shapeId="4350" r:id="rId39" name="Check Box 254">
              <controlPr defaultSize="0" autoFill="0" autoLine="0" autoPict="0">
                <anchor moveWithCells="1">
                  <from>
                    <xdr:col>5</xdr:col>
                    <xdr:colOff>114300</xdr:colOff>
                    <xdr:row>5</xdr:row>
                    <xdr:rowOff>184150</xdr:rowOff>
                  </from>
                  <to>
                    <xdr:col>5</xdr:col>
                    <xdr:colOff>342900</xdr:colOff>
                    <xdr:row>6</xdr:row>
                    <xdr:rowOff>184150</xdr:rowOff>
                  </to>
                </anchor>
              </controlPr>
            </control>
          </mc:Choice>
        </mc:AlternateContent>
        <mc:AlternateContent xmlns:mc="http://schemas.openxmlformats.org/markup-compatibility/2006">
          <mc:Choice Requires="x14">
            <control shapeId="4351" r:id="rId40" name="Check Box 255">
              <controlPr defaultSize="0" autoFill="0" autoLine="0" autoPict="0">
                <anchor moveWithCells="1">
                  <from>
                    <xdr:col>5</xdr:col>
                    <xdr:colOff>114300</xdr:colOff>
                    <xdr:row>6</xdr:row>
                    <xdr:rowOff>184150</xdr:rowOff>
                  </from>
                  <to>
                    <xdr:col>5</xdr:col>
                    <xdr:colOff>342900</xdr:colOff>
                    <xdr:row>7</xdr:row>
                    <xdr:rowOff>184150</xdr:rowOff>
                  </to>
                </anchor>
              </controlPr>
            </control>
          </mc:Choice>
        </mc:AlternateContent>
        <mc:AlternateContent xmlns:mc="http://schemas.openxmlformats.org/markup-compatibility/2006">
          <mc:Choice Requires="x14">
            <control shapeId="4352" r:id="rId41" name="Check Box 256">
              <controlPr defaultSize="0" autoFill="0" autoLine="0" autoPict="0">
                <anchor moveWithCells="1">
                  <from>
                    <xdr:col>5</xdr:col>
                    <xdr:colOff>114300</xdr:colOff>
                    <xdr:row>6</xdr:row>
                    <xdr:rowOff>184150</xdr:rowOff>
                  </from>
                  <to>
                    <xdr:col>5</xdr:col>
                    <xdr:colOff>342900</xdr:colOff>
                    <xdr:row>7</xdr:row>
                    <xdr:rowOff>184150</xdr:rowOff>
                  </to>
                </anchor>
              </controlPr>
            </control>
          </mc:Choice>
        </mc:AlternateContent>
        <mc:AlternateContent xmlns:mc="http://schemas.openxmlformats.org/markup-compatibility/2006">
          <mc:Choice Requires="x14">
            <control shapeId="4353" r:id="rId42" name="Check Box 257">
              <controlPr defaultSize="0" autoFill="0" autoLine="0" autoPict="0">
                <anchor moveWithCells="1">
                  <from>
                    <xdr:col>5</xdr:col>
                    <xdr:colOff>114300</xdr:colOff>
                    <xdr:row>7</xdr:row>
                    <xdr:rowOff>184150</xdr:rowOff>
                  </from>
                  <to>
                    <xdr:col>5</xdr:col>
                    <xdr:colOff>342900</xdr:colOff>
                    <xdr:row>8</xdr:row>
                    <xdr:rowOff>184150</xdr:rowOff>
                  </to>
                </anchor>
              </controlPr>
            </control>
          </mc:Choice>
        </mc:AlternateContent>
        <mc:AlternateContent xmlns:mc="http://schemas.openxmlformats.org/markup-compatibility/2006">
          <mc:Choice Requires="x14">
            <control shapeId="4354" r:id="rId43" name="Check Box 258">
              <controlPr defaultSize="0" autoFill="0" autoLine="0" autoPict="0">
                <anchor moveWithCells="1">
                  <from>
                    <xdr:col>5</xdr:col>
                    <xdr:colOff>114300</xdr:colOff>
                    <xdr:row>7</xdr:row>
                    <xdr:rowOff>184150</xdr:rowOff>
                  </from>
                  <to>
                    <xdr:col>5</xdr:col>
                    <xdr:colOff>342900</xdr:colOff>
                    <xdr:row>8</xdr:row>
                    <xdr:rowOff>184150</xdr:rowOff>
                  </to>
                </anchor>
              </controlPr>
            </control>
          </mc:Choice>
        </mc:AlternateContent>
        <mc:AlternateContent xmlns:mc="http://schemas.openxmlformats.org/markup-compatibility/2006">
          <mc:Choice Requires="x14">
            <control shapeId="4355" r:id="rId44" name="Check Box 259">
              <controlPr defaultSize="0" autoFill="0" autoLine="0" autoPict="0">
                <anchor moveWithCells="1">
                  <from>
                    <xdr:col>5</xdr:col>
                    <xdr:colOff>114300</xdr:colOff>
                    <xdr:row>8</xdr:row>
                    <xdr:rowOff>184150</xdr:rowOff>
                  </from>
                  <to>
                    <xdr:col>5</xdr:col>
                    <xdr:colOff>342900</xdr:colOff>
                    <xdr:row>9</xdr:row>
                    <xdr:rowOff>184150</xdr:rowOff>
                  </to>
                </anchor>
              </controlPr>
            </control>
          </mc:Choice>
        </mc:AlternateContent>
        <mc:AlternateContent xmlns:mc="http://schemas.openxmlformats.org/markup-compatibility/2006">
          <mc:Choice Requires="x14">
            <control shapeId="4356" r:id="rId45" name="Check Box 260">
              <controlPr defaultSize="0" autoFill="0" autoLine="0" autoPict="0">
                <anchor moveWithCells="1">
                  <from>
                    <xdr:col>5</xdr:col>
                    <xdr:colOff>114300</xdr:colOff>
                    <xdr:row>8</xdr:row>
                    <xdr:rowOff>184150</xdr:rowOff>
                  </from>
                  <to>
                    <xdr:col>5</xdr:col>
                    <xdr:colOff>342900</xdr:colOff>
                    <xdr:row>9</xdr:row>
                    <xdr:rowOff>184150</xdr:rowOff>
                  </to>
                </anchor>
              </controlPr>
            </control>
          </mc:Choice>
        </mc:AlternateContent>
        <mc:AlternateContent xmlns:mc="http://schemas.openxmlformats.org/markup-compatibility/2006">
          <mc:Choice Requires="x14">
            <control shapeId="4357" r:id="rId46" name="Check Box 261">
              <controlPr defaultSize="0" autoFill="0" autoLine="0" autoPict="0">
                <anchor moveWithCells="1">
                  <from>
                    <xdr:col>5</xdr:col>
                    <xdr:colOff>114300</xdr:colOff>
                    <xdr:row>9</xdr:row>
                    <xdr:rowOff>184150</xdr:rowOff>
                  </from>
                  <to>
                    <xdr:col>5</xdr:col>
                    <xdr:colOff>342900</xdr:colOff>
                    <xdr:row>10</xdr:row>
                    <xdr:rowOff>184150</xdr:rowOff>
                  </to>
                </anchor>
              </controlPr>
            </control>
          </mc:Choice>
        </mc:AlternateContent>
        <mc:AlternateContent xmlns:mc="http://schemas.openxmlformats.org/markup-compatibility/2006">
          <mc:Choice Requires="x14">
            <control shapeId="4358" r:id="rId47" name="Check Box 262">
              <controlPr defaultSize="0" autoFill="0" autoLine="0" autoPict="0">
                <anchor moveWithCells="1">
                  <from>
                    <xdr:col>5</xdr:col>
                    <xdr:colOff>114300</xdr:colOff>
                    <xdr:row>9</xdr:row>
                    <xdr:rowOff>184150</xdr:rowOff>
                  </from>
                  <to>
                    <xdr:col>5</xdr:col>
                    <xdr:colOff>342900</xdr:colOff>
                    <xdr:row>10</xdr:row>
                    <xdr:rowOff>184150</xdr:rowOff>
                  </to>
                </anchor>
              </controlPr>
            </control>
          </mc:Choice>
        </mc:AlternateContent>
        <mc:AlternateContent xmlns:mc="http://schemas.openxmlformats.org/markup-compatibility/2006">
          <mc:Choice Requires="x14">
            <control shapeId="4359" r:id="rId48" name="Check Box 263">
              <controlPr defaultSize="0" autoFill="0" autoLine="0" autoPict="0">
                <anchor moveWithCells="1">
                  <from>
                    <xdr:col>5</xdr:col>
                    <xdr:colOff>114300</xdr:colOff>
                    <xdr:row>10</xdr:row>
                    <xdr:rowOff>184150</xdr:rowOff>
                  </from>
                  <to>
                    <xdr:col>5</xdr:col>
                    <xdr:colOff>342900</xdr:colOff>
                    <xdr:row>11</xdr:row>
                    <xdr:rowOff>184150</xdr:rowOff>
                  </to>
                </anchor>
              </controlPr>
            </control>
          </mc:Choice>
        </mc:AlternateContent>
        <mc:AlternateContent xmlns:mc="http://schemas.openxmlformats.org/markup-compatibility/2006">
          <mc:Choice Requires="x14">
            <control shapeId="4360" r:id="rId49" name="Check Box 264">
              <controlPr defaultSize="0" autoFill="0" autoLine="0" autoPict="0">
                <anchor moveWithCells="1">
                  <from>
                    <xdr:col>5</xdr:col>
                    <xdr:colOff>114300</xdr:colOff>
                    <xdr:row>10</xdr:row>
                    <xdr:rowOff>184150</xdr:rowOff>
                  </from>
                  <to>
                    <xdr:col>5</xdr:col>
                    <xdr:colOff>342900</xdr:colOff>
                    <xdr:row>11</xdr:row>
                    <xdr:rowOff>184150</xdr:rowOff>
                  </to>
                </anchor>
              </controlPr>
            </control>
          </mc:Choice>
        </mc:AlternateContent>
        <mc:AlternateContent xmlns:mc="http://schemas.openxmlformats.org/markup-compatibility/2006">
          <mc:Choice Requires="x14">
            <control shapeId="4361" r:id="rId50" name="Check Box 265">
              <controlPr defaultSize="0" autoFill="0" autoLine="0" autoPict="0">
                <anchor moveWithCells="1">
                  <from>
                    <xdr:col>5</xdr:col>
                    <xdr:colOff>114300</xdr:colOff>
                    <xdr:row>11</xdr:row>
                    <xdr:rowOff>184150</xdr:rowOff>
                  </from>
                  <to>
                    <xdr:col>5</xdr:col>
                    <xdr:colOff>342900</xdr:colOff>
                    <xdr:row>12</xdr:row>
                    <xdr:rowOff>184150</xdr:rowOff>
                  </to>
                </anchor>
              </controlPr>
            </control>
          </mc:Choice>
        </mc:AlternateContent>
        <mc:AlternateContent xmlns:mc="http://schemas.openxmlformats.org/markup-compatibility/2006">
          <mc:Choice Requires="x14">
            <control shapeId="4362" r:id="rId51" name="Check Box 266">
              <controlPr defaultSize="0" autoFill="0" autoLine="0" autoPict="0">
                <anchor moveWithCells="1">
                  <from>
                    <xdr:col>5</xdr:col>
                    <xdr:colOff>114300</xdr:colOff>
                    <xdr:row>11</xdr:row>
                    <xdr:rowOff>184150</xdr:rowOff>
                  </from>
                  <to>
                    <xdr:col>5</xdr:col>
                    <xdr:colOff>342900</xdr:colOff>
                    <xdr:row>12</xdr:row>
                    <xdr:rowOff>184150</xdr:rowOff>
                  </to>
                </anchor>
              </controlPr>
            </control>
          </mc:Choice>
        </mc:AlternateContent>
        <mc:AlternateContent xmlns:mc="http://schemas.openxmlformats.org/markup-compatibility/2006">
          <mc:Choice Requires="x14">
            <control shapeId="4363" r:id="rId52" name="Check Box 267">
              <controlPr defaultSize="0" autoFill="0" autoLine="0" autoPict="0">
                <anchor moveWithCells="1">
                  <from>
                    <xdr:col>5</xdr:col>
                    <xdr:colOff>114300</xdr:colOff>
                    <xdr:row>12</xdr:row>
                    <xdr:rowOff>184150</xdr:rowOff>
                  </from>
                  <to>
                    <xdr:col>5</xdr:col>
                    <xdr:colOff>342900</xdr:colOff>
                    <xdr:row>13</xdr:row>
                    <xdr:rowOff>184150</xdr:rowOff>
                  </to>
                </anchor>
              </controlPr>
            </control>
          </mc:Choice>
        </mc:AlternateContent>
        <mc:AlternateContent xmlns:mc="http://schemas.openxmlformats.org/markup-compatibility/2006">
          <mc:Choice Requires="x14">
            <control shapeId="4364" r:id="rId53" name="Check Box 268">
              <controlPr defaultSize="0" autoFill="0" autoLine="0" autoPict="0">
                <anchor moveWithCells="1">
                  <from>
                    <xdr:col>5</xdr:col>
                    <xdr:colOff>114300</xdr:colOff>
                    <xdr:row>12</xdr:row>
                    <xdr:rowOff>184150</xdr:rowOff>
                  </from>
                  <to>
                    <xdr:col>5</xdr:col>
                    <xdr:colOff>342900</xdr:colOff>
                    <xdr:row>13</xdr:row>
                    <xdr:rowOff>184150</xdr:rowOff>
                  </to>
                </anchor>
              </controlPr>
            </control>
          </mc:Choice>
        </mc:AlternateContent>
        <mc:AlternateContent xmlns:mc="http://schemas.openxmlformats.org/markup-compatibility/2006">
          <mc:Choice Requires="x14">
            <control shapeId="4365" r:id="rId54" name="Check Box 269">
              <controlPr defaultSize="0" autoFill="0" autoLine="0" autoPict="0">
                <anchor moveWithCells="1">
                  <from>
                    <xdr:col>5</xdr:col>
                    <xdr:colOff>114300</xdr:colOff>
                    <xdr:row>13</xdr:row>
                    <xdr:rowOff>184150</xdr:rowOff>
                  </from>
                  <to>
                    <xdr:col>5</xdr:col>
                    <xdr:colOff>342900</xdr:colOff>
                    <xdr:row>14</xdr:row>
                    <xdr:rowOff>184150</xdr:rowOff>
                  </to>
                </anchor>
              </controlPr>
            </control>
          </mc:Choice>
        </mc:AlternateContent>
        <mc:AlternateContent xmlns:mc="http://schemas.openxmlformats.org/markup-compatibility/2006">
          <mc:Choice Requires="x14">
            <control shapeId="4366" r:id="rId55" name="Check Box 270">
              <controlPr defaultSize="0" autoFill="0" autoLine="0" autoPict="0">
                <anchor moveWithCells="1">
                  <from>
                    <xdr:col>5</xdr:col>
                    <xdr:colOff>114300</xdr:colOff>
                    <xdr:row>13</xdr:row>
                    <xdr:rowOff>184150</xdr:rowOff>
                  </from>
                  <to>
                    <xdr:col>5</xdr:col>
                    <xdr:colOff>342900</xdr:colOff>
                    <xdr:row>14</xdr:row>
                    <xdr:rowOff>184150</xdr:rowOff>
                  </to>
                </anchor>
              </controlPr>
            </control>
          </mc:Choice>
        </mc:AlternateContent>
        <mc:AlternateContent xmlns:mc="http://schemas.openxmlformats.org/markup-compatibility/2006">
          <mc:Choice Requires="x14">
            <control shapeId="4367" r:id="rId56" name="Check Box 271">
              <controlPr defaultSize="0" autoFill="0" autoLine="0" autoPict="0">
                <anchor moveWithCells="1">
                  <from>
                    <xdr:col>5</xdr:col>
                    <xdr:colOff>114300</xdr:colOff>
                    <xdr:row>14</xdr:row>
                    <xdr:rowOff>184150</xdr:rowOff>
                  </from>
                  <to>
                    <xdr:col>5</xdr:col>
                    <xdr:colOff>342900</xdr:colOff>
                    <xdr:row>15</xdr:row>
                    <xdr:rowOff>184150</xdr:rowOff>
                  </to>
                </anchor>
              </controlPr>
            </control>
          </mc:Choice>
        </mc:AlternateContent>
        <mc:AlternateContent xmlns:mc="http://schemas.openxmlformats.org/markup-compatibility/2006">
          <mc:Choice Requires="x14">
            <control shapeId="4368" r:id="rId57" name="Check Box 272">
              <controlPr defaultSize="0" autoFill="0" autoLine="0" autoPict="0">
                <anchor moveWithCells="1">
                  <from>
                    <xdr:col>5</xdr:col>
                    <xdr:colOff>114300</xdr:colOff>
                    <xdr:row>14</xdr:row>
                    <xdr:rowOff>184150</xdr:rowOff>
                  </from>
                  <to>
                    <xdr:col>5</xdr:col>
                    <xdr:colOff>342900</xdr:colOff>
                    <xdr:row>15</xdr:row>
                    <xdr:rowOff>184150</xdr:rowOff>
                  </to>
                </anchor>
              </controlPr>
            </control>
          </mc:Choice>
        </mc:AlternateContent>
        <mc:AlternateContent xmlns:mc="http://schemas.openxmlformats.org/markup-compatibility/2006">
          <mc:Choice Requires="x14">
            <control shapeId="4369" r:id="rId58" name="Check Box 273">
              <controlPr defaultSize="0" autoFill="0" autoLine="0" autoPict="0">
                <anchor moveWithCells="1">
                  <from>
                    <xdr:col>5</xdr:col>
                    <xdr:colOff>114300</xdr:colOff>
                    <xdr:row>15</xdr:row>
                    <xdr:rowOff>184150</xdr:rowOff>
                  </from>
                  <to>
                    <xdr:col>5</xdr:col>
                    <xdr:colOff>342900</xdr:colOff>
                    <xdr:row>16</xdr:row>
                    <xdr:rowOff>184150</xdr:rowOff>
                  </to>
                </anchor>
              </controlPr>
            </control>
          </mc:Choice>
        </mc:AlternateContent>
        <mc:AlternateContent xmlns:mc="http://schemas.openxmlformats.org/markup-compatibility/2006">
          <mc:Choice Requires="x14">
            <control shapeId="4370" r:id="rId59" name="Check Box 274">
              <controlPr defaultSize="0" autoFill="0" autoLine="0" autoPict="0">
                <anchor moveWithCells="1">
                  <from>
                    <xdr:col>5</xdr:col>
                    <xdr:colOff>114300</xdr:colOff>
                    <xdr:row>15</xdr:row>
                    <xdr:rowOff>184150</xdr:rowOff>
                  </from>
                  <to>
                    <xdr:col>5</xdr:col>
                    <xdr:colOff>342900</xdr:colOff>
                    <xdr:row>16</xdr:row>
                    <xdr:rowOff>184150</xdr:rowOff>
                  </to>
                </anchor>
              </controlPr>
            </control>
          </mc:Choice>
        </mc:AlternateContent>
        <mc:AlternateContent xmlns:mc="http://schemas.openxmlformats.org/markup-compatibility/2006">
          <mc:Choice Requires="x14">
            <control shapeId="4371" r:id="rId60" name="Check Box 275">
              <controlPr defaultSize="0" autoFill="0" autoLine="0" autoPict="0">
                <anchor moveWithCells="1">
                  <from>
                    <xdr:col>5</xdr:col>
                    <xdr:colOff>114300</xdr:colOff>
                    <xdr:row>16</xdr:row>
                    <xdr:rowOff>184150</xdr:rowOff>
                  </from>
                  <to>
                    <xdr:col>5</xdr:col>
                    <xdr:colOff>342900</xdr:colOff>
                    <xdr:row>17</xdr:row>
                    <xdr:rowOff>184150</xdr:rowOff>
                  </to>
                </anchor>
              </controlPr>
            </control>
          </mc:Choice>
        </mc:AlternateContent>
        <mc:AlternateContent xmlns:mc="http://schemas.openxmlformats.org/markup-compatibility/2006">
          <mc:Choice Requires="x14">
            <control shapeId="4372" r:id="rId61" name="Check Box 276">
              <controlPr defaultSize="0" autoFill="0" autoLine="0" autoPict="0">
                <anchor moveWithCells="1">
                  <from>
                    <xdr:col>5</xdr:col>
                    <xdr:colOff>114300</xdr:colOff>
                    <xdr:row>16</xdr:row>
                    <xdr:rowOff>184150</xdr:rowOff>
                  </from>
                  <to>
                    <xdr:col>5</xdr:col>
                    <xdr:colOff>342900</xdr:colOff>
                    <xdr:row>17</xdr:row>
                    <xdr:rowOff>184150</xdr:rowOff>
                  </to>
                </anchor>
              </controlPr>
            </control>
          </mc:Choice>
        </mc:AlternateContent>
        <mc:AlternateContent xmlns:mc="http://schemas.openxmlformats.org/markup-compatibility/2006">
          <mc:Choice Requires="x14">
            <control shapeId="4373" r:id="rId62" name="Check Box 277">
              <controlPr defaultSize="0" autoFill="0" autoLine="0" autoPict="0">
                <anchor moveWithCells="1">
                  <from>
                    <xdr:col>5</xdr:col>
                    <xdr:colOff>114300</xdr:colOff>
                    <xdr:row>17</xdr:row>
                    <xdr:rowOff>184150</xdr:rowOff>
                  </from>
                  <to>
                    <xdr:col>5</xdr:col>
                    <xdr:colOff>342900</xdr:colOff>
                    <xdr:row>18</xdr:row>
                    <xdr:rowOff>184150</xdr:rowOff>
                  </to>
                </anchor>
              </controlPr>
            </control>
          </mc:Choice>
        </mc:AlternateContent>
        <mc:AlternateContent xmlns:mc="http://schemas.openxmlformats.org/markup-compatibility/2006">
          <mc:Choice Requires="x14">
            <control shapeId="4374" r:id="rId63" name="Check Box 278">
              <controlPr defaultSize="0" autoFill="0" autoLine="0" autoPict="0">
                <anchor moveWithCells="1">
                  <from>
                    <xdr:col>5</xdr:col>
                    <xdr:colOff>114300</xdr:colOff>
                    <xdr:row>17</xdr:row>
                    <xdr:rowOff>184150</xdr:rowOff>
                  </from>
                  <to>
                    <xdr:col>5</xdr:col>
                    <xdr:colOff>342900</xdr:colOff>
                    <xdr:row>18</xdr:row>
                    <xdr:rowOff>184150</xdr:rowOff>
                  </to>
                </anchor>
              </controlPr>
            </control>
          </mc:Choice>
        </mc:AlternateContent>
        <mc:AlternateContent xmlns:mc="http://schemas.openxmlformats.org/markup-compatibility/2006">
          <mc:Choice Requires="x14">
            <control shapeId="4375" r:id="rId64" name="Check Box 279">
              <controlPr defaultSize="0" autoFill="0" autoLine="0" autoPict="0">
                <anchor moveWithCells="1">
                  <from>
                    <xdr:col>5</xdr:col>
                    <xdr:colOff>114300</xdr:colOff>
                    <xdr:row>18</xdr:row>
                    <xdr:rowOff>184150</xdr:rowOff>
                  </from>
                  <to>
                    <xdr:col>5</xdr:col>
                    <xdr:colOff>342900</xdr:colOff>
                    <xdr:row>19</xdr:row>
                    <xdr:rowOff>184150</xdr:rowOff>
                  </to>
                </anchor>
              </controlPr>
            </control>
          </mc:Choice>
        </mc:AlternateContent>
        <mc:AlternateContent xmlns:mc="http://schemas.openxmlformats.org/markup-compatibility/2006">
          <mc:Choice Requires="x14">
            <control shapeId="4376" r:id="rId65" name="Check Box 280">
              <controlPr defaultSize="0" autoFill="0" autoLine="0" autoPict="0">
                <anchor moveWithCells="1">
                  <from>
                    <xdr:col>5</xdr:col>
                    <xdr:colOff>114300</xdr:colOff>
                    <xdr:row>18</xdr:row>
                    <xdr:rowOff>184150</xdr:rowOff>
                  </from>
                  <to>
                    <xdr:col>5</xdr:col>
                    <xdr:colOff>342900</xdr:colOff>
                    <xdr:row>19</xdr:row>
                    <xdr:rowOff>184150</xdr:rowOff>
                  </to>
                </anchor>
              </controlPr>
            </control>
          </mc:Choice>
        </mc:AlternateContent>
        <mc:AlternateContent xmlns:mc="http://schemas.openxmlformats.org/markup-compatibility/2006">
          <mc:Choice Requires="x14">
            <control shapeId="4377" r:id="rId66" name="Check Box 281">
              <controlPr defaultSize="0" autoFill="0" autoLine="0" autoPict="0">
                <anchor moveWithCells="1">
                  <from>
                    <xdr:col>7</xdr:col>
                    <xdr:colOff>114300</xdr:colOff>
                    <xdr:row>2</xdr:row>
                    <xdr:rowOff>184150</xdr:rowOff>
                  </from>
                  <to>
                    <xdr:col>7</xdr:col>
                    <xdr:colOff>342900</xdr:colOff>
                    <xdr:row>3</xdr:row>
                    <xdr:rowOff>184150</xdr:rowOff>
                  </to>
                </anchor>
              </controlPr>
            </control>
          </mc:Choice>
        </mc:AlternateContent>
        <mc:AlternateContent xmlns:mc="http://schemas.openxmlformats.org/markup-compatibility/2006">
          <mc:Choice Requires="x14">
            <control shapeId="4378" r:id="rId67" name="Check Box 282">
              <controlPr defaultSize="0" autoFill="0" autoLine="0" autoPict="0">
                <anchor moveWithCells="1">
                  <from>
                    <xdr:col>7</xdr:col>
                    <xdr:colOff>114300</xdr:colOff>
                    <xdr:row>3</xdr:row>
                    <xdr:rowOff>184150</xdr:rowOff>
                  </from>
                  <to>
                    <xdr:col>7</xdr:col>
                    <xdr:colOff>342900</xdr:colOff>
                    <xdr:row>4</xdr:row>
                    <xdr:rowOff>184150</xdr:rowOff>
                  </to>
                </anchor>
              </controlPr>
            </control>
          </mc:Choice>
        </mc:AlternateContent>
        <mc:AlternateContent xmlns:mc="http://schemas.openxmlformats.org/markup-compatibility/2006">
          <mc:Choice Requires="x14">
            <control shapeId="4379" r:id="rId68" name="Check Box 283">
              <controlPr defaultSize="0" autoFill="0" autoLine="0" autoPict="0">
                <anchor moveWithCells="1">
                  <from>
                    <xdr:col>7</xdr:col>
                    <xdr:colOff>114300</xdr:colOff>
                    <xdr:row>4</xdr:row>
                    <xdr:rowOff>184150</xdr:rowOff>
                  </from>
                  <to>
                    <xdr:col>7</xdr:col>
                    <xdr:colOff>342900</xdr:colOff>
                    <xdr:row>5</xdr:row>
                    <xdr:rowOff>184150</xdr:rowOff>
                  </to>
                </anchor>
              </controlPr>
            </control>
          </mc:Choice>
        </mc:AlternateContent>
        <mc:AlternateContent xmlns:mc="http://schemas.openxmlformats.org/markup-compatibility/2006">
          <mc:Choice Requires="x14">
            <control shapeId="4380" r:id="rId69" name="Check Box 284">
              <controlPr defaultSize="0" autoFill="0" autoLine="0" autoPict="0">
                <anchor moveWithCells="1">
                  <from>
                    <xdr:col>7</xdr:col>
                    <xdr:colOff>114300</xdr:colOff>
                    <xdr:row>5</xdr:row>
                    <xdr:rowOff>184150</xdr:rowOff>
                  </from>
                  <to>
                    <xdr:col>7</xdr:col>
                    <xdr:colOff>342900</xdr:colOff>
                    <xdr:row>6</xdr:row>
                    <xdr:rowOff>184150</xdr:rowOff>
                  </to>
                </anchor>
              </controlPr>
            </control>
          </mc:Choice>
        </mc:AlternateContent>
        <mc:AlternateContent xmlns:mc="http://schemas.openxmlformats.org/markup-compatibility/2006">
          <mc:Choice Requires="x14">
            <control shapeId="4381" r:id="rId70" name="Check Box 285">
              <controlPr defaultSize="0" autoFill="0" autoLine="0" autoPict="0">
                <anchor moveWithCells="1">
                  <from>
                    <xdr:col>7</xdr:col>
                    <xdr:colOff>114300</xdr:colOff>
                    <xdr:row>5</xdr:row>
                    <xdr:rowOff>184150</xdr:rowOff>
                  </from>
                  <to>
                    <xdr:col>7</xdr:col>
                    <xdr:colOff>342900</xdr:colOff>
                    <xdr:row>6</xdr:row>
                    <xdr:rowOff>184150</xdr:rowOff>
                  </to>
                </anchor>
              </controlPr>
            </control>
          </mc:Choice>
        </mc:AlternateContent>
        <mc:AlternateContent xmlns:mc="http://schemas.openxmlformats.org/markup-compatibility/2006">
          <mc:Choice Requires="x14">
            <control shapeId="4382" r:id="rId71" name="Check Box 286">
              <controlPr defaultSize="0" autoFill="0" autoLine="0" autoPict="0">
                <anchor moveWithCells="1">
                  <from>
                    <xdr:col>7</xdr:col>
                    <xdr:colOff>114300</xdr:colOff>
                    <xdr:row>6</xdr:row>
                    <xdr:rowOff>184150</xdr:rowOff>
                  </from>
                  <to>
                    <xdr:col>7</xdr:col>
                    <xdr:colOff>342900</xdr:colOff>
                    <xdr:row>7</xdr:row>
                    <xdr:rowOff>184150</xdr:rowOff>
                  </to>
                </anchor>
              </controlPr>
            </control>
          </mc:Choice>
        </mc:AlternateContent>
        <mc:AlternateContent xmlns:mc="http://schemas.openxmlformats.org/markup-compatibility/2006">
          <mc:Choice Requires="x14">
            <control shapeId="4383" r:id="rId72" name="Check Box 287">
              <controlPr defaultSize="0" autoFill="0" autoLine="0" autoPict="0">
                <anchor moveWithCells="1">
                  <from>
                    <xdr:col>7</xdr:col>
                    <xdr:colOff>114300</xdr:colOff>
                    <xdr:row>6</xdr:row>
                    <xdr:rowOff>184150</xdr:rowOff>
                  </from>
                  <to>
                    <xdr:col>7</xdr:col>
                    <xdr:colOff>342900</xdr:colOff>
                    <xdr:row>7</xdr:row>
                    <xdr:rowOff>184150</xdr:rowOff>
                  </to>
                </anchor>
              </controlPr>
            </control>
          </mc:Choice>
        </mc:AlternateContent>
        <mc:AlternateContent xmlns:mc="http://schemas.openxmlformats.org/markup-compatibility/2006">
          <mc:Choice Requires="x14">
            <control shapeId="4384" r:id="rId73" name="Check Box 288">
              <controlPr defaultSize="0" autoFill="0" autoLine="0" autoPict="0">
                <anchor moveWithCells="1">
                  <from>
                    <xdr:col>7</xdr:col>
                    <xdr:colOff>114300</xdr:colOff>
                    <xdr:row>7</xdr:row>
                    <xdr:rowOff>184150</xdr:rowOff>
                  </from>
                  <to>
                    <xdr:col>7</xdr:col>
                    <xdr:colOff>342900</xdr:colOff>
                    <xdr:row>8</xdr:row>
                    <xdr:rowOff>184150</xdr:rowOff>
                  </to>
                </anchor>
              </controlPr>
            </control>
          </mc:Choice>
        </mc:AlternateContent>
        <mc:AlternateContent xmlns:mc="http://schemas.openxmlformats.org/markup-compatibility/2006">
          <mc:Choice Requires="x14">
            <control shapeId="4385" r:id="rId74" name="Check Box 289">
              <controlPr defaultSize="0" autoFill="0" autoLine="0" autoPict="0">
                <anchor moveWithCells="1">
                  <from>
                    <xdr:col>7</xdr:col>
                    <xdr:colOff>114300</xdr:colOff>
                    <xdr:row>7</xdr:row>
                    <xdr:rowOff>184150</xdr:rowOff>
                  </from>
                  <to>
                    <xdr:col>7</xdr:col>
                    <xdr:colOff>342900</xdr:colOff>
                    <xdr:row>8</xdr:row>
                    <xdr:rowOff>184150</xdr:rowOff>
                  </to>
                </anchor>
              </controlPr>
            </control>
          </mc:Choice>
        </mc:AlternateContent>
        <mc:AlternateContent xmlns:mc="http://schemas.openxmlformats.org/markup-compatibility/2006">
          <mc:Choice Requires="x14">
            <control shapeId="4386" r:id="rId75" name="Check Box 290">
              <controlPr defaultSize="0" autoFill="0" autoLine="0" autoPict="0">
                <anchor moveWithCells="1">
                  <from>
                    <xdr:col>7</xdr:col>
                    <xdr:colOff>114300</xdr:colOff>
                    <xdr:row>8</xdr:row>
                    <xdr:rowOff>184150</xdr:rowOff>
                  </from>
                  <to>
                    <xdr:col>7</xdr:col>
                    <xdr:colOff>342900</xdr:colOff>
                    <xdr:row>9</xdr:row>
                    <xdr:rowOff>184150</xdr:rowOff>
                  </to>
                </anchor>
              </controlPr>
            </control>
          </mc:Choice>
        </mc:AlternateContent>
        <mc:AlternateContent xmlns:mc="http://schemas.openxmlformats.org/markup-compatibility/2006">
          <mc:Choice Requires="x14">
            <control shapeId="4387" r:id="rId76" name="Check Box 291">
              <controlPr defaultSize="0" autoFill="0" autoLine="0" autoPict="0">
                <anchor moveWithCells="1">
                  <from>
                    <xdr:col>7</xdr:col>
                    <xdr:colOff>114300</xdr:colOff>
                    <xdr:row>8</xdr:row>
                    <xdr:rowOff>184150</xdr:rowOff>
                  </from>
                  <to>
                    <xdr:col>7</xdr:col>
                    <xdr:colOff>342900</xdr:colOff>
                    <xdr:row>9</xdr:row>
                    <xdr:rowOff>184150</xdr:rowOff>
                  </to>
                </anchor>
              </controlPr>
            </control>
          </mc:Choice>
        </mc:AlternateContent>
        <mc:AlternateContent xmlns:mc="http://schemas.openxmlformats.org/markup-compatibility/2006">
          <mc:Choice Requires="x14">
            <control shapeId="4388" r:id="rId77" name="Check Box 292">
              <controlPr defaultSize="0" autoFill="0" autoLine="0" autoPict="0">
                <anchor moveWithCells="1">
                  <from>
                    <xdr:col>7</xdr:col>
                    <xdr:colOff>114300</xdr:colOff>
                    <xdr:row>9</xdr:row>
                    <xdr:rowOff>184150</xdr:rowOff>
                  </from>
                  <to>
                    <xdr:col>7</xdr:col>
                    <xdr:colOff>342900</xdr:colOff>
                    <xdr:row>10</xdr:row>
                    <xdr:rowOff>184150</xdr:rowOff>
                  </to>
                </anchor>
              </controlPr>
            </control>
          </mc:Choice>
        </mc:AlternateContent>
        <mc:AlternateContent xmlns:mc="http://schemas.openxmlformats.org/markup-compatibility/2006">
          <mc:Choice Requires="x14">
            <control shapeId="4389" r:id="rId78" name="Check Box 293">
              <controlPr defaultSize="0" autoFill="0" autoLine="0" autoPict="0">
                <anchor moveWithCells="1">
                  <from>
                    <xdr:col>7</xdr:col>
                    <xdr:colOff>114300</xdr:colOff>
                    <xdr:row>9</xdr:row>
                    <xdr:rowOff>184150</xdr:rowOff>
                  </from>
                  <to>
                    <xdr:col>7</xdr:col>
                    <xdr:colOff>342900</xdr:colOff>
                    <xdr:row>10</xdr:row>
                    <xdr:rowOff>184150</xdr:rowOff>
                  </to>
                </anchor>
              </controlPr>
            </control>
          </mc:Choice>
        </mc:AlternateContent>
        <mc:AlternateContent xmlns:mc="http://schemas.openxmlformats.org/markup-compatibility/2006">
          <mc:Choice Requires="x14">
            <control shapeId="4390" r:id="rId79" name="Check Box 294">
              <controlPr defaultSize="0" autoFill="0" autoLine="0" autoPict="0">
                <anchor moveWithCells="1">
                  <from>
                    <xdr:col>7</xdr:col>
                    <xdr:colOff>114300</xdr:colOff>
                    <xdr:row>10</xdr:row>
                    <xdr:rowOff>184150</xdr:rowOff>
                  </from>
                  <to>
                    <xdr:col>7</xdr:col>
                    <xdr:colOff>342900</xdr:colOff>
                    <xdr:row>11</xdr:row>
                    <xdr:rowOff>184150</xdr:rowOff>
                  </to>
                </anchor>
              </controlPr>
            </control>
          </mc:Choice>
        </mc:AlternateContent>
        <mc:AlternateContent xmlns:mc="http://schemas.openxmlformats.org/markup-compatibility/2006">
          <mc:Choice Requires="x14">
            <control shapeId="4391" r:id="rId80" name="Check Box 295">
              <controlPr defaultSize="0" autoFill="0" autoLine="0" autoPict="0">
                <anchor moveWithCells="1">
                  <from>
                    <xdr:col>7</xdr:col>
                    <xdr:colOff>114300</xdr:colOff>
                    <xdr:row>10</xdr:row>
                    <xdr:rowOff>184150</xdr:rowOff>
                  </from>
                  <to>
                    <xdr:col>7</xdr:col>
                    <xdr:colOff>342900</xdr:colOff>
                    <xdr:row>11</xdr:row>
                    <xdr:rowOff>184150</xdr:rowOff>
                  </to>
                </anchor>
              </controlPr>
            </control>
          </mc:Choice>
        </mc:AlternateContent>
        <mc:AlternateContent xmlns:mc="http://schemas.openxmlformats.org/markup-compatibility/2006">
          <mc:Choice Requires="x14">
            <control shapeId="4392" r:id="rId81" name="Check Box 296">
              <controlPr defaultSize="0" autoFill="0" autoLine="0" autoPict="0">
                <anchor moveWithCells="1">
                  <from>
                    <xdr:col>7</xdr:col>
                    <xdr:colOff>114300</xdr:colOff>
                    <xdr:row>11</xdr:row>
                    <xdr:rowOff>184150</xdr:rowOff>
                  </from>
                  <to>
                    <xdr:col>7</xdr:col>
                    <xdr:colOff>342900</xdr:colOff>
                    <xdr:row>12</xdr:row>
                    <xdr:rowOff>184150</xdr:rowOff>
                  </to>
                </anchor>
              </controlPr>
            </control>
          </mc:Choice>
        </mc:AlternateContent>
        <mc:AlternateContent xmlns:mc="http://schemas.openxmlformats.org/markup-compatibility/2006">
          <mc:Choice Requires="x14">
            <control shapeId="4393" r:id="rId82" name="Check Box 297">
              <controlPr defaultSize="0" autoFill="0" autoLine="0" autoPict="0">
                <anchor moveWithCells="1">
                  <from>
                    <xdr:col>7</xdr:col>
                    <xdr:colOff>114300</xdr:colOff>
                    <xdr:row>11</xdr:row>
                    <xdr:rowOff>184150</xdr:rowOff>
                  </from>
                  <to>
                    <xdr:col>7</xdr:col>
                    <xdr:colOff>342900</xdr:colOff>
                    <xdr:row>12</xdr:row>
                    <xdr:rowOff>184150</xdr:rowOff>
                  </to>
                </anchor>
              </controlPr>
            </control>
          </mc:Choice>
        </mc:AlternateContent>
        <mc:AlternateContent xmlns:mc="http://schemas.openxmlformats.org/markup-compatibility/2006">
          <mc:Choice Requires="x14">
            <control shapeId="4394" r:id="rId83" name="Check Box 298">
              <controlPr defaultSize="0" autoFill="0" autoLine="0" autoPict="0">
                <anchor moveWithCells="1">
                  <from>
                    <xdr:col>7</xdr:col>
                    <xdr:colOff>114300</xdr:colOff>
                    <xdr:row>12</xdr:row>
                    <xdr:rowOff>184150</xdr:rowOff>
                  </from>
                  <to>
                    <xdr:col>7</xdr:col>
                    <xdr:colOff>342900</xdr:colOff>
                    <xdr:row>13</xdr:row>
                    <xdr:rowOff>184150</xdr:rowOff>
                  </to>
                </anchor>
              </controlPr>
            </control>
          </mc:Choice>
        </mc:AlternateContent>
        <mc:AlternateContent xmlns:mc="http://schemas.openxmlformats.org/markup-compatibility/2006">
          <mc:Choice Requires="x14">
            <control shapeId="4395" r:id="rId84" name="Check Box 299">
              <controlPr defaultSize="0" autoFill="0" autoLine="0" autoPict="0">
                <anchor moveWithCells="1">
                  <from>
                    <xdr:col>7</xdr:col>
                    <xdr:colOff>114300</xdr:colOff>
                    <xdr:row>12</xdr:row>
                    <xdr:rowOff>184150</xdr:rowOff>
                  </from>
                  <to>
                    <xdr:col>7</xdr:col>
                    <xdr:colOff>342900</xdr:colOff>
                    <xdr:row>13</xdr:row>
                    <xdr:rowOff>184150</xdr:rowOff>
                  </to>
                </anchor>
              </controlPr>
            </control>
          </mc:Choice>
        </mc:AlternateContent>
        <mc:AlternateContent xmlns:mc="http://schemas.openxmlformats.org/markup-compatibility/2006">
          <mc:Choice Requires="x14">
            <control shapeId="4396" r:id="rId85" name="Check Box 300">
              <controlPr defaultSize="0" autoFill="0" autoLine="0" autoPict="0">
                <anchor moveWithCells="1">
                  <from>
                    <xdr:col>7</xdr:col>
                    <xdr:colOff>114300</xdr:colOff>
                    <xdr:row>13</xdr:row>
                    <xdr:rowOff>184150</xdr:rowOff>
                  </from>
                  <to>
                    <xdr:col>7</xdr:col>
                    <xdr:colOff>342900</xdr:colOff>
                    <xdr:row>14</xdr:row>
                    <xdr:rowOff>184150</xdr:rowOff>
                  </to>
                </anchor>
              </controlPr>
            </control>
          </mc:Choice>
        </mc:AlternateContent>
        <mc:AlternateContent xmlns:mc="http://schemas.openxmlformats.org/markup-compatibility/2006">
          <mc:Choice Requires="x14">
            <control shapeId="4397" r:id="rId86" name="Check Box 301">
              <controlPr defaultSize="0" autoFill="0" autoLine="0" autoPict="0">
                <anchor moveWithCells="1">
                  <from>
                    <xdr:col>7</xdr:col>
                    <xdr:colOff>114300</xdr:colOff>
                    <xdr:row>13</xdr:row>
                    <xdr:rowOff>184150</xdr:rowOff>
                  </from>
                  <to>
                    <xdr:col>7</xdr:col>
                    <xdr:colOff>342900</xdr:colOff>
                    <xdr:row>14</xdr:row>
                    <xdr:rowOff>184150</xdr:rowOff>
                  </to>
                </anchor>
              </controlPr>
            </control>
          </mc:Choice>
        </mc:AlternateContent>
        <mc:AlternateContent xmlns:mc="http://schemas.openxmlformats.org/markup-compatibility/2006">
          <mc:Choice Requires="x14">
            <control shapeId="4398" r:id="rId87" name="Check Box 302">
              <controlPr defaultSize="0" autoFill="0" autoLine="0" autoPict="0">
                <anchor moveWithCells="1">
                  <from>
                    <xdr:col>7</xdr:col>
                    <xdr:colOff>114300</xdr:colOff>
                    <xdr:row>14</xdr:row>
                    <xdr:rowOff>184150</xdr:rowOff>
                  </from>
                  <to>
                    <xdr:col>7</xdr:col>
                    <xdr:colOff>342900</xdr:colOff>
                    <xdr:row>15</xdr:row>
                    <xdr:rowOff>184150</xdr:rowOff>
                  </to>
                </anchor>
              </controlPr>
            </control>
          </mc:Choice>
        </mc:AlternateContent>
        <mc:AlternateContent xmlns:mc="http://schemas.openxmlformats.org/markup-compatibility/2006">
          <mc:Choice Requires="x14">
            <control shapeId="4399" r:id="rId88" name="Check Box 303">
              <controlPr defaultSize="0" autoFill="0" autoLine="0" autoPict="0">
                <anchor moveWithCells="1">
                  <from>
                    <xdr:col>7</xdr:col>
                    <xdr:colOff>114300</xdr:colOff>
                    <xdr:row>14</xdr:row>
                    <xdr:rowOff>184150</xdr:rowOff>
                  </from>
                  <to>
                    <xdr:col>7</xdr:col>
                    <xdr:colOff>342900</xdr:colOff>
                    <xdr:row>15</xdr:row>
                    <xdr:rowOff>184150</xdr:rowOff>
                  </to>
                </anchor>
              </controlPr>
            </control>
          </mc:Choice>
        </mc:AlternateContent>
        <mc:AlternateContent xmlns:mc="http://schemas.openxmlformats.org/markup-compatibility/2006">
          <mc:Choice Requires="x14">
            <control shapeId="4400" r:id="rId89" name="Check Box 304">
              <controlPr defaultSize="0" autoFill="0" autoLine="0" autoPict="0">
                <anchor moveWithCells="1">
                  <from>
                    <xdr:col>7</xdr:col>
                    <xdr:colOff>114300</xdr:colOff>
                    <xdr:row>15</xdr:row>
                    <xdr:rowOff>184150</xdr:rowOff>
                  </from>
                  <to>
                    <xdr:col>7</xdr:col>
                    <xdr:colOff>342900</xdr:colOff>
                    <xdr:row>16</xdr:row>
                    <xdr:rowOff>184150</xdr:rowOff>
                  </to>
                </anchor>
              </controlPr>
            </control>
          </mc:Choice>
        </mc:AlternateContent>
        <mc:AlternateContent xmlns:mc="http://schemas.openxmlformats.org/markup-compatibility/2006">
          <mc:Choice Requires="x14">
            <control shapeId="4401" r:id="rId90" name="Check Box 305">
              <controlPr defaultSize="0" autoFill="0" autoLine="0" autoPict="0">
                <anchor moveWithCells="1">
                  <from>
                    <xdr:col>7</xdr:col>
                    <xdr:colOff>114300</xdr:colOff>
                    <xdr:row>15</xdr:row>
                    <xdr:rowOff>184150</xdr:rowOff>
                  </from>
                  <to>
                    <xdr:col>7</xdr:col>
                    <xdr:colOff>342900</xdr:colOff>
                    <xdr:row>16</xdr:row>
                    <xdr:rowOff>184150</xdr:rowOff>
                  </to>
                </anchor>
              </controlPr>
            </control>
          </mc:Choice>
        </mc:AlternateContent>
        <mc:AlternateContent xmlns:mc="http://schemas.openxmlformats.org/markup-compatibility/2006">
          <mc:Choice Requires="x14">
            <control shapeId="4402" r:id="rId91" name="Check Box 306">
              <controlPr defaultSize="0" autoFill="0" autoLine="0" autoPict="0">
                <anchor moveWithCells="1">
                  <from>
                    <xdr:col>7</xdr:col>
                    <xdr:colOff>114300</xdr:colOff>
                    <xdr:row>16</xdr:row>
                    <xdr:rowOff>184150</xdr:rowOff>
                  </from>
                  <to>
                    <xdr:col>7</xdr:col>
                    <xdr:colOff>342900</xdr:colOff>
                    <xdr:row>17</xdr:row>
                    <xdr:rowOff>184150</xdr:rowOff>
                  </to>
                </anchor>
              </controlPr>
            </control>
          </mc:Choice>
        </mc:AlternateContent>
        <mc:AlternateContent xmlns:mc="http://schemas.openxmlformats.org/markup-compatibility/2006">
          <mc:Choice Requires="x14">
            <control shapeId="4403" r:id="rId92" name="Check Box 307">
              <controlPr defaultSize="0" autoFill="0" autoLine="0" autoPict="0">
                <anchor moveWithCells="1">
                  <from>
                    <xdr:col>7</xdr:col>
                    <xdr:colOff>114300</xdr:colOff>
                    <xdr:row>16</xdr:row>
                    <xdr:rowOff>184150</xdr:rowOff>
                  </from>
                  <to>
                    <xdr:col>7</xdr:col>
                    <xdr:colOff>342900</xdr:colOff>
                    <xdr:row>17</xdr:row>
                    <xdr:rowOff>184150</xdr:rowOff>
                  </to>
                </anchor>
              </controlPr>
            </control>
          </mc:Choice>
        </mc:AlternateContent>
        <mc:AlternateContent xmlns:mc="http://schemas.openxmlformats.org/markup-compatibility/2006">
          <mc:Choice Requires="x14">
            <control shapeId="4404" r:id="rId93" name="Check Box 308">
              <controlPr defaultSize="0" autoFill="0" autoLine="0" autoPict="0">
                <anchor moveWithCells="1">
                  <from>
                    <xdr:col>7</xdr:col>
                    <xdr:colOff>114300</xdr:colOff>
                    <xdr:row>17</xdr:row>
                    <xdr:rowOff>184150</xdr:rowOff>
                  </from>
                  <to>
                    <xdr:col>7</xdr:col>
                    <xdr:colOff>342900</xdr:colOff>
                    <xdr:row>18</xdr:row>
                    <xdr:rowOff>184150</xdr:rowOff>
                  </to>
                </anchor>
              </controlPr>
            </control>
          </mc:Choice>
        </mc:AlternateContent>
        <mc:AlternateContent xmlns:mc="http://schemas.openxmlformats.org/markup-compatibility/2006">
          <mc:Choice Requires="x14">
            <control shapeId="4405" r:id="rId94" name="Check Box 309">
              <controlPr defaultSize="0" autoFill="0" autoLine="0" autoPict="0">
                <anchor moveWithCells="1">
                  <from>
                    <xdr:col>7</xdr:col>
                    <xdr:colOff>114300</xdr:colOff>
                    <xdr:row>17</xdr:row>
                    <xdr:rowOff>184150</xdr:rowOff>
                  </from>
                  <to>
                    <xdr:col>7</xdr:col>
                    <xdr:colOff>342900</xdr:colOff>
                    <xdr:row>18</xdr:row>
                    <xdr:rowOff>184150</xdr:rowOff>
                  </to>
                </anchor>
              </controlPr>
            </control>
          </mc:Choice>
        </mc:AlternateContent>
        <mc:AlternateContent xmlns:mc="http://schemas.openxmlformats.org/markup-compatibility/2006">
          <mc:Choice Requires="x14">
            <control shapeId="4406" r:id="rId95" name="Check Box 310">
              <controlPr defaultSize="0" autoFill="0" autoLine="0" autoPict="0">
                <anchor moveWithCells="1">
                  <from>
                    <xdr:col>7</xdr:col>
                    <xdr:colOff>114300</xdr:colOff>
                    <xdr:row>18</xdr:row>
                    <xdr:rowOff>184150</xdr:rowOff>
                  </from>
                  <to>
                    <xdr:col>7</xdr:col>
                    <xdr:colOff>342900</xdr:colOff>
                    <xdr:row>19</xdr:row>
                    <xdr:rowOff>184150</xdr:rowOff>
                  </to>
                </anchor>
              </controlPr>
            </control>
          </mc:Choice>
        </mc:AlternateContent>
        <mc:AlternateContent xmlns:mc="http://schemas.openxmlformats.org/markup-compatibility/2006">
          <mc:Choice Requires="x14">
            <control shapeId="4407" r:id="rId96" name="Check Box 311">
              <controlPr defaultSize="0" autoFill="0" autoLine="0" autoPict="0">
                <anchor moveWithCells="1">
                  <from>
                    <xdr:col>7</xdr:col>
                    <xdr:colOff>114300</xdr:colOff>
                    <xdr:row>18</xdr:row>
                    <xdr:rowOff>184150</xdr:rowOff>
                  </from>
                  <to>
                    <xdr:col>7</xdr:col>
                    <xdr:colOff>342900</xdr:colOff>
                    <xdr:row>19</xdr:row>
                    <xdr:rowOff>184150</xdr:rowOff>
                  </to>
                </anchor>
              </controlPr>
            </control>
          </mc:Choice>
        </mc:AlternateContent>
        <mc:AlternateContent xmlns:mc="http://schemas.openxmlformats.org/markup-compatibility/2006">
          <mc:Choice Requires="x14">
            <control shapeId="4408" r:id="rId97" name="Check Box 312">
              <controlPr defaultSize="0" autoFill="0" autoLine="0" autoPict="0">
                <anchor moveWithCells="1">
                  <from>
                    <xdr:col>9</xdr:col>
                    <xdr:colOff>114300</xdr:colOff>
                    <xdr:row>2</xdr:row>
                    <xdr:rowOff>184150</xdr:rowOff>
                  </from>
                  <to>
                    <xdr:col>9</xdr:col>
                    <xdr:colOff>342900</xdr:colOff>
                    <xdr:row>3</xdr:row>
                    <xdr:rowOff>184150</xdr:rowOff>
                  </to>
                </anchor>
              </controlPr>
            </control>
          </mc:Choice>
        </mc:AlternateContent>
        <mc:AlternateContent xmlns:mc="http://schemas.openxmlformats.org/markup-compatibility/2006">
          <mc:Choice Requires="x14">
            <control shapeId="4409" r:id="rId98" name="Check Box 313">
              <controlPr defaultSize="0" autoFill="0" autoLine="0" autoPict="0">
                <anchor moveWithCells="1">
                  <from>
                    <xdr:col>9</xdr:col>
                    <xdr:colOff>114300</xdr:colOff>
                    <xdr:row>3</xdr:row>
                    <xdr:rowOff>184150</xdr:rowOff>
                  </from>
                  <to>
                    <xdr:col>9</xdr:col>
                    <xdr:colOff>342900</xdr:colOff>
                    <xdr:row>4</xdr:row>
                    <xdr:rowOff>184150</xdr:rowOff>
                  </to>
                </anchor>
              </controlPr>
            </control>
          </mc:Choice>
        </mc:AlternateContent>
        <mc:AlternateContent xmlns:mc="http://schemas.openxmlformats.org/markup-compatibility/2006">
          <mc:Choice Requires="x14">
            <control shapeId="4410" r:id="rId99" name="Check Box 314">
              <controlPr defaultSize="0" autoFill="0" autoLine="0" autoPict="0">
                <anchor moveWithCells="1">
                  <from>
                    <xdr:col>9</xdr:col>
                    <xdr:colOff>114300</xdr:colOff>
                    <xdr:row>4</xdr:row>
                    <xdr:rowOff>184150</xdr:rowOff>
                  </from>
                  <to>
                    <xdr:col>9</xdr:col>
                    <xdr:colOff>342900</xdr:colOff>
                    <xdr:row>5</xdr:row>
                    <xdr:rowOff>184150</xdr:rowOff>
                  </to>
                </anchor>
              </controlPr>
            </control>
          </mc:Choice>
        </mc:AlternateContent>
        <mc:AlternateContent xmlns:mc="http://schemas.openxmlformats.org/markup-compatibility/2006">
          <mc:Choice Requires="x14">
            <control shapeId="4411" r:id="rId100" name="Check Box 315">
              <controlPr defaultSize="0" autoFill="0" autoLine="0" autoPict="0">
                <anchor moveWithCells="1">
                  <from>
                    <xdr:col>9</xdr:col>
                    <xdr:colOff>114300</xdr:colOff>
                    <xdr:row>5</xdr:row>
                    <xdr:rowOff>184150</xdr:rowOff>
                  </from>
                  <to>
                    <xdr:col>9</xdr:col>
                    <xdr:colOff>342900</xdr:colOff>
                    <xdr:row>6</xdr:row>
                    <xdr:rowOff>184150</xdr:rowOff>
                  </to>
                </anchor>
              </controlPr>
            </control>
          </mc:Choice>
        </mc:AlternateContent>
        <mc:AlternateContent xmlns:mc="http://schemas.openxmlformats.org/markup-compatibility/2006">
          <mc:Choice Requires="x14">
            <control shapeId="4412" r:id="rId101" name="Check Box 316">
              <controlPr defaultSize="0" autoFill="0" autoLine="0" autoPict="0">
                <anchor moveWithCells="1">
                  <from>
                    <xdr:col>9</xdr:col>
                    <xdr:colOff>114300</xdr:colOff>
                    <xdr:row>5</xdr:row>
                    <xdr:rowOff>184150</xdr:rowOff>
                  </from>
                  <to>
                    <xdr:col>9</xdr:col>
                    <xdr:colOff>342900</xdr:colOff>
                    <xdr:row>6</xdr:row>
                    <xdr:rowOff>184150</xdr:rowOff>
                  </to>
                </anchor>
              </controlPr>
            </control>
          </mc:Choice>
        </mc:AlternateContent>
        <mc:AlternateContent xmlns:mc="http://schemas.openxmlformats.org/markup-compatibility/2006">
          <mc:Choice Requires="x14">
            <control shapeId="4413" r:id="rId102" name="Check Box 317">
              <controlPr defaultSize="0" autoFill="0" autoLine="0" autoPict="0">
                <anchor moveWithCells="1">
                  <from>
                    <xdr:col>9</xdr:col>
                    <xdr:colOff>114300</xdr:colOff>
                    <xdr:row>6</xdr:row>
                    <xdr:rowOff>184150</xdr:rowOff>
                  </from>
                  <to>
                    <xdr:col>9</xdr:col>
                    <xdr:colOff>342900</xdr:colOff>
                    <xdr:row>7</xdr:row>
                    <xdr:rowOff>184150</xdr:rowOff>
                  </to>
                </anchor>
              </controlPr>
            </control>
          </mc:Choice>
        </mc:AlternateContent>
        <mc:AlternateContent xmlns:mc="http://schemas.openxmlformats.org/markup-compatibility/2006">
          <mc:Choice Requires="x14">
            <control shapeId="4414" r:id="rId103" name="Check Box 318">
              <controlPr defaultSize="0" autoFill="0" autoLine="0" autoPict="0">
                <anchor moveWithCells="1">
                  <from>
                    <xdr:col>9</xdr:col>
                    <xdr:colOff>114300</xdr:colOff>
                    <xdr:row>6</xdr:row>
                    <xdr:rowOff>184150</xdr:rowOff>
                  </from>
                  <to>
                    <xdr:col>9</xdr:col>
                    <xdr:colOff>342900</xdr:colOff>
                    <xdr:row>7</xdr:row>
                    <xdr:rowOff>184150</xdr:rowOff>
                  </to>
                </anchor>
              </controlPr>
            </control>
          </mc:Choice>
        </mc:AlternateContent>
        <mc:AlternateContent xmlns:mc="http://schemas.openxmlformats.org/markup-compatibility/2006">
          <mc:Choice Requires="x14">
            <control shapeId="4415" r:id="rId104" name="Check Box 319">
              <controlPr defaultSize="0" autoFill="0" autoLine="0" autoPict="0">
                <anchor moveWithCells="1">
                  <from>
                    <xdr:col>9</xdr:col>
                    <xdr:colOff>114300</xdr:colOff>
                    <xdr:row>7</xdr:row>
                    <xdr:rowOff>184150</xdr:rowOff>
                  </from>
                  <to>
                    <xdr:col>9</xdr:col>
                    <xdr:colOff>342900</xdr:colOff>
                    <xdr:row>8</xdr:row>
                    <xdr:rowOff>184150</xdr:rowOff>
                  </to>
                </anchor>
              </controlPr>
            </control>
          </mc:Choice>
        </mc:AlternateContent>
        <mc:AlternateContent xmlns:mc="http://schemas.openxmlformats.org/markup-compatibility/2006">
          <mc:Choice Requires="x14">
            <control shapeId="4416" r:id="rId105" name="Check Box 320">
              <controlPr defaultSize="0" autoFill="0" autoLine="0" autoPict="0">
                <anchor moveWithCells="1">
                  <from>
                    <xdr:col>9</xdr:col>
                    <xdr:colOff>114300</xdr:colOff>
                    <xdr:row>7</xdr:row>
                    <xdr:rowOff>184150</xdr:rowOff>
                  </from>
                  <to>
                    <xdr:col>9</xdr:col>
                    <xdr:colOff>342900</xdr:colOff>
                    <xdr:row>8</xdr:row>
                    <xdr:rowOff>184150</xdr:rowOff>
                  </to>
                </anchor>
              </controlPr>
            </control>
          </mc:Choice>
        </mc:AlternateContent>
        <mc:AlternateContent xmlns:mc="http://schemas.openxmlformats.org/markup-compatibility/2006">
          <mc:Choice Requires="x14">
            <control shapeId="4417" r:id="rId106" name="Check Box 321">
              <controlPr defaultSize="0" autoFill="0" autoLine="0" autoPict="0">
                <anchor moveWithCells="1">
                  <from>
                    <xdr:col>9</xdr:col>
                    <xdr:colOff>114300</xdr:colOff>
                    <xdr:row>8</xdr:row>
                    <xdr:rowOff>184150</xdr:rowOff>
                  </from>
                  <to>
                    <xdr:col>9</xdr:col>
                    <xdr:colOff>342900</xdr:colOff>
                    <xdr:row>9</xdr:row>
                    <xdr:rowOff>184150</xdr:rowOff>
                  </to>
                </anchor>
              </controlPr>
            </control>
          </mc:Choice>
        </mc:AlternateContent>
        <mc:AlternateContent xmlns:mc="http://schemas.openxmlformats.org/markup-compatibility/2006">
          <mc:Choice Requires="x14">
            <control shapeId="4418" r:id="rId107" name="Check Box 322">
              <controlPr defaultSize="0" autoFill="0" autoLine="0" autoPict="0">
                <anchor moveWithCells="1">
                  <from>
                    <xdr:col>9</xdr:col>
                    <xdr:colOff>114300</xdr:colOff>
                    <xdr:row>8</xdr:row>
                    <xdr:rowOff>184150</xdr:rowOff>
                  </from>
                  <to>
                    <xdr:col>9</xdr:col>
                    <xdr:colOff>342900</xdr:colOff>
                    <xdr:row>9</xdr:row>
                    <xdr:rowOff>184150</xdr:rowOff>
                  </to>
                </anchor>
              </controlPr>
            </control>
          </mc:Choice>
        </mc:AlternateContent>
        <mc:AlternateContent xmlns:mc="http://schemas.openxmlformats.org/markup-compatibility/2006">
          <mc:Choice Requires="x14">
            <control shapeId="4419" r:id="rId108" name="Check Box 323">
              <controlPr defaultSize="0" autoFill="0" autoLine="0" autoPict="0">
                <anchor moveWithCells="1">
                  <from>
                    <xdr:col>9</xdr:col>
                    <xdr:colOff>114300</xdr:colOff>
                    <xdr:row>9</xdr:row>
                    <xdr:rowOff>184150</xdr:rowOff>
                  </from>
                  <to>
                    <xdr:col>9</xdr:col>
                    <xdr:colOff>342900</xdr:colOff>
                    <xdr:row>10</xdr:row>
                    <xdr:rowOff>184150</xdr:rowOff>
                  </to>
                </anchor>
              </controlPr>
            </control>
          </mc:Choice>
        </mc:AlternateContent>
        <mc:AlternateContent xmlns:mc="http://schemas.openxmlformats.org/markup-compatibility/2006">
          <mc:Choice Requires="x14">
            <control shapeId="4420" r:id="rId109" name="Check Box 324">
              <controlPr defaultSize="0" autoFill="0" autoLine="0" autoPict="0">
                <anchor moveWithCells="1">
                  <from>
                    <xdr:col>9</xdr:col>
                    <xdr:colOff>114300</xdr:colOff>
                    <xdr:row>9</xdr:row>
                    <xdr:rowOff>184150</xdr:rowOff>
                  </from>
                  <to>
                    <xdr:col>9</xdr:col>
                    <xdr:colOff>342900</xdr:colOff>
                    <xdr:row>10</xdr:row>
                    <xdr:rowOff>184150</xdr:rowOff>
                  </to>
                </anchor>
              </controlPr>
            </control>
          </mc:Choice>
        </mc:AlternateContent>
        <mc:AlternateContent xmlns:mc="http://schemas.openxmlformats.org/markup-compatibility/2006">
          <mc:Choice Requires="x14">
            <control shapeId="4421" r:id="rId110" name="Check Box 325">
              <controlPr defaultSize="0" autoFill="0" autoLine="0" autoPict="0">
                <anchor moveWithCells="1">
                  <from>
                    <xdr:col>9</xdr:col>
                    <xdr:colOff>114300</xdr:colOff>
                    <xdr:row>10</xdr:row>
                    <xdr:rowOff>184150</xdr:rowOff>
                  </from>
                  <to>
                    <xdr:col>9</xdr:col>
                    <xdr:colOff>342900</xdr:colOff>
                    <xdr:row>11</xdr:row>
                    <xdr:rowOff>184150</xdr:rowOff>
                  </to>
                </anchor>
              </controlPr>
            </control>
          </mc:Choice>
        </mc:AlternateContent>
        <mc:AlternateContent xmlns:mc="http://schemas.openxmlformats.org/markup-compatibility/2006">
          <mc:Choice Requires="x14">
            <control shapeId="4422" r:id="rId111" name="Check Box 326">
              <controlPr defaultSize="0" autoFill="0" autoLine="0" autoPict="0">
                <anchor moveWithCells="1">
                  <from>
                    <xdr:col>9</xdr:col>
                    <xdr:colOff>114300</xdr:colOff>
                    <xdr:row>10</xdr:row>
                    <xdr:rowOff>184150</xdr:rowOff>
                  </from>
                  <to>
                    <xdr:col>9</xdr:col>
                    <xdr:colOff>342900</xdr:colOff>
                    <xdr:row>11</xdr:row>
                    <xdr:rowOff>184150</xdr:rowOff>
                  </to>
                </anchor>
              </controlPr>
            </control>
          </mc:Choice>
        </mc:AlternateContent>
        <mc:AlternateContent xmlns:mc="http://schemas.openxmlformats.org/markup-compatibility/2006">
          <mc:Choice Requires="x14">
            <control shapeId="4423" r:id="rId112" name="Check Box 327">
              <controlPr defaultSize="0" autoFill="0" autoLine="0" autoPict="0">
                <anchor moveWithCells="1">
                  <from>
                    <xdr:col>9</xdr:col>
                    <xdr:colOff>114300</xdr:colOff>
                    <xdr:row>11</xdr:row>
                    <xdr:rowOff>184150</xdr:rowOff>
                  </from>
                  <to>
                    <xdr:col>9</xdr:col>
                    <xdr:colOff>342900</xdr:colOff>
                    <xdr:row>12</xdr:row>
                    <xdr:rowOff>184150</xdr:rowOff>
                  </to>
                </anchor>
              </controlPr>
            </control>
          </mc:Choice>
        </mc:AlternateContent>
        <mc:AlternateContent xmlns:mc="http://schemas.openxmlformats.org/markup-compatibility/2006">
          <mc:Choice Requires="x14">
            <control shapeId="4424" r:id="rId113" name="Check Box 328">
              <controlPr defaultSize="0" autoFill="0" autoLine="0" autoPict="0">
                <anchor moveWithCells="1">
                  <from>
                    <xdr:col>9</xdr:col>
                    <xdr:colOff>114300</xdr:colOff>
                    <xdr:row>11</xdr:row>
                    <xdr:rowOff>184150</xdr:rowOff>
                  </from>
                  <to>
                    <xdr:col>9</xdr:col>
                    <xdr:colOff>342900</xdr:colOff>
                    <xdr:row>12</xdr:row>
                    <xdr:rowOff>184150</xdr:rowOff>
                  </to>
                </anchor>
              </controlPr>
            </control>
          </mc:Choice>
        </mc:AlternateContent>
        <mc:AlternateContent xmlns:mc="http://schemas.openxmlformats.org/markup-compatibility/2006">
          <mc:Choice Requires="x14">
            <control shapeId="4425" r:id="rId114" name="Check Box 329">
              <controlPr defaultSize="0" autoFill="0" autoLine="0" autoPict="0">
                <anchor moveWithCells="1">
                  <from>
                    <xdr:col>9</xdr:col>
                    <xdr:colOff>114300</xdr:colOff>
                    <xdr:row>12</xdr:row>
                    <xdr:rowOff>184150</xdr:rowOff>
                  </from>
                  <to>
                    <xdr:col>9</xdr:col>
                    <xdr:colOff>342900</xdr:colOff>
                    <xdr:row>13</xdr:row>
                    <xdr:rowOff>184150</xdr:rowOff>
                  </to>
                </anchor>
              </controlPr>
            </control>
          </mc:Choice>
        </mc:AlternateContent>
        <mc:AlternateContent xmlns:mc="http://schemas.openxmlformats.org/markup-compatibility/2006">
          <mc:Choice Requires="x14">
            <control shapeId="4426" r:id="rId115" name="Check Box 330">
              <controlPr defaultSize="0" autoFill="0" autoLine="0" autoPict="0">
                <anchor moveWithCells="1">
                  <from>
                    <xdr:col>9</xdr:col>
                    <xdr:colOff>114300</xdr:colOff>
                    <xdr:row>12</xdr:row>
                    <xdr:rowOff>184150</xdr:rowOff>
                  </from>
                  <to>
                    <xdr:col>9</xdr:col>
                    <xdr:colOff>342900</xdr:colOff>
                    <xdr:row>13</xdr:row>
                    <xdr:rowOff>184150</xdr:rowOff>
                  </to>
                </anchor>
              </controlPr>
            </control>
          </mc:Choice>
        </mc:AlternateContent>
        <mc:AlternateContent xmlns:mc="http://schemas.openxmlformats.org/markup-compatibility/2006">
          <mc:Choice Requires="x14">
            <control shapeId="4427" r:id="rId116" name="Check Box 331">
              <controlPr defaultSize="0" autoFill="0" autoLine="0" autoPict="0">
                <anchor moveWithCells="1">
                  <from>
                    <xdr:col>9</xdr:col>
                    <xdr:colOff>114300</xdr:colOff>
                    <xdr:row>13</xdr:row>
                    <xdr:rowOff>184150</xdr:rowOff>
                  </from>
                  <to>
                    <xdr:col>9</xdr:col>
                    <xdr:colOff>342900</xdr:colOff>
                    <xdr:row>14</xdr:row>
                    <xdr:rowOff>184150</xdr:rowOff>
                  </to>
                </anchor>
              </controlPr>
            </control>
          </mc:Choice>
        </mc:AlternateContent>
        <mc:AlternateContent xmlns:mc="http://schemas.openxmlformats.org/markup-compatibility/2006">
          <mc:Choice Requires="x14">
            <control shapeId="4428" r:id="rId117" name="Check Box 332">
              <controlPr defaultSize="0" autoFill="0" autoLine="0" autoPict="0">
                <anchor moveWithCells="1">
                  <from>
                    <xdr:col>9</xdr:col>
                    <xdr:colOff>114300</xdr:colOff>
                    <xdr:row>13</xdr:row>
                    <xdr:rowOff>184150</xdr:rowOff>
                  </from>
                  <to>
                    <xdr:col>9</xdr:col>
                    <xdr:colOff>342900</xdr:colOff>
                    <xdr:row>14</xdr:row>
                    <xdr:rowOff>184150</xdr:rowOff>
                  </to>
                </anchor>
              </controlPr>
            </control>
          </mc:Choice>
        </mc:AlternateContent>
        <mc:AlternateContent xmlns:mc="http://schemas.openxmlformats.org/markup-compatibility/2006">
          <mc:Choice Requires="x14">
            <control shapeId="4429" r:id="rId118" name="Check Box 333">
              <controlPr defaultSize="0" autoFill="0" autoLine="0" autoPict="0">
                <anchor moveWithCells="1">
                  <from>
                    <xdr:col>9</xdr:col>
                    <xdr:colOff>114300</xdr:colOff>
                    <xdr:row>14</xdr:row>
                    <xdr:rowOff>184150</xdr:rowOff>
                  </from>
                  <to>
                    <xdr:col>9</xdr:col>
                    <xdr:colOff>342900</xdr:colOff>
                    <xdr:row>15</xdr:row>
                    <xdr:rowOff>184150</xdr:rowOff>
                  </to>
                </anchor>
              </controlPr>
            </control>
          </mc:Choice>
        </mc:AlternateContent>
        <mc:AlternateContent xmlns:mc="http://schemas.openxmlformats.org/markup-compatibility/2006">
          <mc:Choice Requires="x14">
            <control shapeId="4430" r:id="rId119" name="Check Box 334">
              <controlPr defaultSize="0" autoFill="0" autoLine="0" autoPict="0">
                <anchor moveWithCells="1">
                  <from>
                    <xdr:col>9</xdr:col>
                    <xdr:colOff>114300</xdr:colOff>
                    <xdr:row>14</xdr:row>
                    <xdr:rowOff>184150</xdr:rowOff>
                  </from>
                  <to>
                    <xdr:col>9</xdr:col>
                    <xdr:colOff>342900</xdr:colOff>
                    <xdr:row>15</xdr:row>
                    <xdr:rowOff>184150</xdr:rowOff>
                  </to>
                </anchor>
              </controlPr>
            </control>
          </mc:Choice>
        </mc:AlternateContent>
        <mc:AlternateContent xmlns:mc="http://schemas.openxmlformats.org/markup-compatibility/2006">
          <mc:Choice Requires="x14">
            <control shapeId="4431" r:id="rId120" name="Check Box 335">
              <controlPr defaultSize="0" autoFill="0" autoLine="0" autoPict="0">
                <anchor moveWithCells="1">
                  <from>
                    <xdr:col>9</xdr:col>
                    <xdr:colOff>114300</xdr:colOff>
                    <xdr:row>15</xdr:row>
                    <xdr:rowOff>184150</xdr:rowOff>
                  </from>
                  <to>
                    <xdr:col>9</xdr:col>
                    <xdr:colOff>342900</xdr:colOff>
                    <xdr:row>16</xdr:row>
                    <xdr:rowOff>184150</xdr:rowOff>
                  </to>
                </anchor>
              </controlPr>
            </control>
          </mc:Choice>
        </mc:AlternateContent>
        <mc:AlternateContent xmlns:mc="http://schemas.openxmlformats.org/markup-compatibility/2006">
          <mc:Choice Requires="x14">
            <control shapeId="4432" r:id="rId121" name="Check Box 336">
              <controlPr defaultSize="0" autoFill="0" autoLine="0" autoPict="0">
                <anchor moveWithCells="1">
                  <from>
                    <xdr:col>9</xdr:col>
                    <xdr:colOff>114300</xdr:colOff>
                    <xdr:row>15</xdr:row>
                    <xdr:rowOff>184150</xdr:rowOff>
                  </from>
                  <to>
                    <xdr:col>9</xdr:col>
                    <xdr:colOff>342900</xdr:colOff>
                    <xdr:row>16</xdr:row>
                    <xdr:rowOff>184150</xdr:rowOff>
                  </to>
                </anchor>
              </controlPr>
            </control>
          </mc:Choice>
        </mc:AlternateContent>
        <mc:AlternateContent xmlns:mc="http://schemas.openxmlformats.org/markup-compatibility/2006">
          <mc:Choice Requires="x14">
            <control shapeId="4433" r:id="rId122" name="Check Box 337">
              <controlPr defaultSize="0" autoFill="0" autoLine="0" autoPict="0">
                <anchor moveWithCells="1">
                  <from>
                    <xdr:col>9</xdr:col>
                    <xdr:colOff>114300</xdr:colOff>
                    <xdr:row>16</xdr:row>
                    <xdr:rowOff>184150</xdr:rowOff>
                  </from>
                  <to>
                    <xdr:col>9</xdr:col>
                    <xdr:colOff>342900</xdr:colOff>
                    <xdr:row>17</xdr:row>
                    <xdr:rowOff>184150</xdr:rowOff>
                  </to>
                </anchor>
              </controlPr>
            </control>
          </mc:Choice>
        </mc:AlternateContent>
        <mc:AlternateContent xmlns:mc="http://schemas.openxmlformats.org/markup-compatibility/2006">
          <mc:Choice Requires="x14">
            <control shapeId="4434" r:id="rId123" name="Check Box 338">
              <controlPr defaultSize="0" autoFill="0" autoLine="0" autoPict="0">
                <anchor moveWithCells="1">
                  <from>
                    <xdr:col>9</xdr:col>
                    <xdr:colOff>114300</xdr:colOff>
                    <xdr:row>16</xdr:row>
                    <xdr:rowOff>184150</xdr:rowOff>
                  </from>
                  <to>
                    <xdr:col>9</xdr:col>
                    <xdr:colOff>342900</xdr:colOff>
                    <xdr:row>17</xdr:row>
                    <xdr:rowOff>184150</xdr:rowOff>
                  </to>
                </anchor>
              </controlPr>
            </control>
          </mc:Choice>
        </mc:AlternateContent>
        <mc:AlternateContent xmlns:mc="http://schemas.openxmlformats.org/markup-compatibility/2006">
          <mc:Choice Requires="x14">
            <control shapeId="4435" r:id="rId124" name="Check Box 339">
              <controlPr defaultSize="0" autoFill="0" autoLine="0" autoPict="0">
                <anchor moveWithCells="1">
                  <from>
                    <xdr:col>9</xdr:col>
                    <xdr:colOff>114300</xdr:colOff>
                    <xdr:row>17</xdr:row>
                    <xdr:rowOff>184150</xdr:rowOff>
                  </from>
                  <to>
                    <xdr:col>9</xdr:col>
                    <xdr:colOff>342900</xdr:colOff>
                    <xdr:row>18</xdr:row>
                    <xdr:rowOff>184150</xdr:rowOff>
                  </to>
                </anchor>
              </controlPr>
            </control>
          </mc:Choice>
        </mc:AlternateContent>
        <mc:AlternateContent xmlns:mc="http://schemas.openxmlformats.org/markup-compatibility/2006">
          <mc:Choice Requires="x14">
            <control shapeId="4436" r:id="rId125" name="Check Box 340">
              <controlPr defaultSize="0" autoFill="0" autoLine="0" autoPict="0">
                <anchor moveWithCells="1">
                  <from>
                    <xdr:col>9</xdr:col>
                    <xdr:colOff>114300</xdr:colOff>
                    <xdr:row>17</xdr:row>
                    <xdr:rowOff>184150</xdr:rowOff>
                  </from>
                  <to>
                    <xdr:col>9</xdr:col>
                    <xdr:colOff>342900</xdr:colOff>
                    <xdr:row>18</xdr:row>
                    <xdr:rowOff>184150</xdr:rowOff>
                  </to>
                </anchor>
              </controlPr>
            </control>
          </mc:Choice>
        </mc:AlternateContent>
        <mc:AlternateContent xmlns:mc="http://schemas.openxmlformats.org/markup-compatibility/2006">
          <mc:Choice Requires="x14">
            <control shapeId="4437" r:id="rId126" name="Check Box 341">
              <controlPr defaultSize="0" autoFill="0" autoLine="0" autoPict="0">
                <anchor moveWithCells="1">
                  <from>
                    <xdr:col>9</xdr:col>
                    <xdr:colOff>114300</xdr:colOff>
                    <xdr:row>18</xdr:row>
                    <xdr:rowOff>184150</xdr:rowOff>
                  </from>
                  <to>
                    <xdr:col>9</xdr:col>
                    <xdr:colOff>342900</xdr:colOff>
                    <xdr:row>19</xdr:row>
                    <xdr:rowOff>184150</xdr:rowOff>
                  </to>
                </anchor>
              </controlPr>
            </control>
          </mc:Choice>
        </mc:AlternateContent>
        <mc:AlternateContent xmlns:mc="http://schemas.openxmlformats.org/markup-compatibility/2006">
          <mc:Choice Requires="x14">
            <control shapeId="4438" r:id="rId127" name="Check Box 342">
              <controlPr defaultSize="0" autoFill="0" autoLine="0" autoPict="0">
                <anchor moveWithCells="1">
                  <from>
                    <xdr:col>9</xdr:col>
                    <xdr:colOff>114300</xdr:colOff>
                    <xdr:row>18</xdr:row>
                    <xdr:rowOff>184150</xdr:rowOff>
                  </from>
                  <to>
                    <xdr:col>9</xdr:col>
                    <xdr:colOff>342900</xdr:colOff>
                    <xdr:row>19</xdr:row>
                    <xdr:rowOff>184150</xdr:rowOff>
                  </to>
                </anchor>
              </controlPr>
            </control>
          </mc:Choice>
        </mc:AlternateContent>
        <mc:AlternateContent xmlns:mc="http://schemas.openxmlformats.org/markup-compatibility/2006">
          <mc:Choice Requires="x14">
            <control shapeId="4439" r:id="rId128" name="Check Box 343">
              <controlPr defaultSize="0" autoFill="0" autoLine="0" autoPict="0">
                <anchor moveWithCells="1">
                  <from>
                    <xdr:col>11</xdr:col>
                    <xdr:colOff>114300</xdr:colOff>
                    <xdr:row>2</xdr:row>
                    <xdr:rowOff>184150</xdr:rowOff>
                  </from>
                  <to>
                    <xdr:col>11</xdr:col>
                    <xdr:colOff>342900</xdr:colOff>
                    <xdr:row>3</xdr:row>
                    <xdr:rowOff>184150</xdr:rowOff>
                  </to>
                </anchor>
              </controlPr>
            </control>
          </mc:Choice>
        </mc:AlternateContent>
        <mc:AlternateContent xmlns:mc="http://schemas.openxmlformats.org/markup-compatibility/2006">
          <mc:Choice Requires="x14">
            <control shapeId="4440" r:id="rId129" name="Check Box 344">
              <controlPr defaultSize="0" autoFill="0" autoLine="0" autoPict="0">
                <anchor moveWithCells="1">
                  <from>
                    <xdr:col>11</xdr:col>
                    <xdr:colOff>114300</xdr:colOff>
                    <xdr:row>3</xdr:row>
                    <xdr:rowOff>184150</xdr:rowOff>
                  </from>
                  <to>
                    <xdr:col>11</xdr:col>
                    <xdr:colOff>342900</xdr:colOff>
                    <xdr:row>4</xdr:row>
                    <xdr:rowOff>184150</xdr:rowOff>
                  </to>
                </anchor>
              </controlPr>
            </control>
          </mc:Choice>
        </mc:AlternateContent>
        <mc:AlternateContent xmlns:mc="http://schemas.openxmlformats.org/markup-compatibility/2006">
          <mc:Choice Requires="x14">
            <control shapeId="4441" r:id="rId130" name="Check Box 345">
              <controlPr defaultSize="0" autoFill="0" autoLine="0" autoPict="0">
                <anchor moveWithCells="1">
                  <from>
                    <xdr:col>11</xdr:col>
                    <xdr:colOff>114300</xdr:colOff>
                    <xdr:row>4</xdr:row>
                    <xdr:rowOff>184150</xdr:rowOff>
                  </from>
                  <to>
                    <xdr:col>11</xdr:col>
                    <xdr:colOff>342900</xdr:colOff>
                    <xdr:row>5</xdr:row>
                    <xdr:rowOff>184150</xdr:rowOff>
                  </to>
                </anchor>
              </controlPr>
            </control>
          </mc:Choice>
        </mc:AlternateContent>
        <mc:AlternateContent xmlns:mc="http://schemas.openxmlformats.org/markup-compatibility/2006">
          <mc:Choice Requires="x14">
            <control shapeId="4442" r:id="rId131" name="Check Box 346">
              <controlPr defaultSize="0" autoFill="0" autoLine="0" autoPict="0">
                <anchor moveWithCells="1">
                  <from>
                    <xdr:col>11</xdr:col>
                    <xdr:colOff>114300</xdr:colOff>
                    <xdr:row>5</xdr:row>
                    <xdr:rowOff>184150</xdr:rowOff>
                  </from>
                  <to>
                    <xdr:col>11</xdr:col>
                    <xdr:colOff>342900</xdr:colOff>
                    <xdr:row>6</xdr:row>
                    <xdr:rowOff>184150</xdr:rowOff>
                  </to>
                </anchor>
              </controlPr>
            </control>
          </mc:Choice>
        </mc:AlternateContent>
        <mc:AlternateContent xmlns:mc="http://schemas.openxmlformats.org/markup-compatibility/2006">
          <mc:Choice Requires="x14">
            <control shapeId="4443" r:id="rId132" name="Check Box 347">
              <controlPr defaultSize="0" autoFill="0" autoLine="0" autoPict="0">
                <anchor moveWithCells="1">
                  <from>
                    <xdr:col>11</xdr:col>
                    <xdr:colOff>114300</xdr:colOff>
                    <xdr:row>5</xdr:row>
                    <xdr:rowOff>184150</xdr:rowOff>
                  </from>
                  <to>
                    <xdr:col>11</xdr:col>
                    <xdr:colOff>342900</xdr:colOff>
                    <xdr:row>6</xdr:row>
                    <xdr:rowOff>184150</xdr:rowOff>
                  </to>
                </anchor>
              </controlPr>
            </control>
          </mc:Choice>
        </mc:AlternateContent>
        <mc:AlternateContent xmlns:mc="http://schemas.openxmlformats.org/markup-compatibility/2006">
          <mc:Choice Requires="x14">
            <control shapeId="4444" r:id="rId133" name="Check Box 348">
              <controlPr defaultSize="0" autoFill="0" autoLine="0" autoPict="0">
                <anchor moveWithCells="1">
                  <from>
                    <xdr:col>11</xdr:col>
                    <xdr:colOff>114300</xdr:colOff>
                    <xdr:row>6</xdr:row>
                    <xdr:rowOff>184150</xdr:rowOff>
                  </from>
                  <to>
                    <xdr:col>11</xdr:col>
                    <xdr:colOff>342900</xdr:colOff>
                    <xdr:row>7</xdr:row>
                    <xdr:rowOff>184150</xdr:rowOff>
                  </to>
                </anchor>
              </controlPr>
            </control>
          </mc:Choice>
        </mc:AlternateContent>
        <mc:AlternateContent xmlns:mc="http://schemas.openxmlformats.org/markup-compatibility/2006">
          <mc:Choice Requires="x14">
            <control shapeId="4445" r:id="rId134" name="Check Box 349">
              <controlPr defaultSize="0" autoFill="0" autoLine="0" autoPict="0">
                <anchor moveWithCells="1">
                  <from>
                    <xdr:col>11</xdr:col>
                    <xdr:colOff>114300</xdr:colOff>
                    <xdr:row>6</xdr:row>
                    <xdr:rowOff>184150</xdr:rowOff>
                  </from>
                  <to>
                    <xdr:col>11</xdr:col>
                    <xdr:colOff>342900</xdr:colOff>
                    <xdr:row>7</xdr:row>
                    <xdr:rowOff>184150</xdr:rowOff>
                  </to>
                </anchor>
              </controlPr>
            </control>
          </mc:Choice>
        </mc:AlternateContent>
        <mc:AlternateContent xmlns:mc="http://schemas.openxmlformats.org/markup-compatibility/2006">
          <mc:Choice Requires="x14">
            <control shapeId="4446" r:id="rId135" name="Check Box 350">
              <controlPr defaultSize="0" autoFill="0" autoLine="0" autoPict="0">
                <anchor moveWithCells="1">
                  <from>
                    <xdr:col>11</xdr:col>
                    <xdr:colOff>114300</xdr:colOff>
                    <xdr:row>7</xdr:row>
                    <xdr:rowOff>184150</xdr:rowOff>
                  </from>
                  <to>
                    <xdr:col>11</xdr:col>
                    <xdr:colOff>342900</xdr:colOff>
                    <xdr:row>8</xdr:row>
                    <xdr:rowOff>184150</xdr:rowOff>
                  </to>
                </anchor>
              </controlPr>
            </control>
          </mc:Choice>
        </mc:AlternateContent>
        <mc:AlternateContent xmlns:mc="http://schemas.openxmlformats.org/markup-compatibility/2006">
          <mc:Choice Requires="x14">
            <control shapeId="4447" r:id="rId136" name="Check Box 351">
              <controlPr defaultSize="0" autoFill="0" autoLine="0" autoPict="0">
                <anchor moveWithCells="1">
                  <from>
                    <xdr:col>11</xdr:col>
                    <xdr:colOff>114300</xdr:colOff>
                    <xdr:row>7</xdr:row>
                    <xdr:rowOff>184150</xdr:rowOff>
                  </from>
                  <to>
                    <xdr:col>11</xdr:col>
                    <xdr:colOff>342900</xdr:colOff>
                    <xdr:row>8</xdr:row>
                    <xdr:rowOff>184150</xdr:rowOff>
                  </to>
                </anchor>
              </controlPr>
            </control>
          </mc:Choice>
        </mc:AlternateContent>
        <mc:AlternateContent xmlns:mc="http://schemas.openxmlformats.org/markup-compatibility/2006">
          <mc:Choice Requires="x14">
            <control shapeId="4448" r:id="rId137" name="Check Box 352">
              <controlPr defaultSize="0" autoFill="0" autoLine="0" autoPict="0">
                <anchor moveWithCells="1">
                  <from>
                    <xdr:col>11</xdr:col>
                    <xdr:colOff>114300</xdr:colOff>
                    <xdr:row>8</xdr:row>
                    <xdr:rowOff>184150</xdr:rowOff>
                  </from>
                  <to>
                    <xdr:col>11</xdr:col>
                    <xdr:colOff>342900</xdr:colOff>
                    <xdr:row>9</xdr:row>
                    <xdr:rowOff>184150</xdr:rowOff>
                  </to>
                </anchor>
              </controlPr>
            </control>
          </mc:Choice>
        </mc:AlternateContent>
        <mc:AlternateContent xmlns:mc="http://schemas.openxmlformats.org/markup-compatibility/2006">
          <mc:Choice Requires="x14">
            <control shapeId="4449" r:id="rId138" name="Check Box 353">
              <controlPr defaultSize="0" autoFill="0" autoLine="0" autoPict="0">
                <anchor moveWithCells="1">
                  <from>
                    <xdr:col>11</xdr:col>
                    <xdr:colOff>114300</xdr:colOff>
                    <xdr:row>8</xdr:row>
                    <xdr:rowOff>184150</xdr:rowOff>
                  </from>
                  <to>
                    <xdr:col>11</xdr:col>
                    <xdr:colOff>342900</xdr:colOff>
                    <xdr:row>9</xdr:row>
                    <xdr:rowOff>184150</xdr:rowOff>
                  </to>
                </anchor>
              </controlPr>
            </control>
          </mc:Choice>
        </mc:AlternateContent>
        <mc:AlternateContent xmlns:mc="http://schemas.openxmlformats.org/markup-compatibility/2006">
          <mc:Choice Requires="x14">
            <control shapeId="4450" r:id="rId139" name="Check Box 354">
              <controlPr defaultSize="0" autoFill="0" autoLine="0" autoPict="0">
                <anchor moveWithCells="1">
                  <from>
                    <xdr:col>11</xdr:col>
                    <xdr:colOff>114300</xdr:colOff>
                    <xdr:row>9</xdr:row>
                    <xdr:rowOff>184150</xdr:rowOff>
                  </from>
                  <to>
                    <xdr:col>11</xdr:col>
                    <xdr:colOff>342900</xdr:colOff>
                    <xdr:row>10</xdr:row>
                    <xdr:rowOff>184150</xdr:rowOff>
                  </to>
                </anchor>
              </controlPr>
            </control>
          </mc:Choice>
        </mc:AlternateContent>
        <mc:AlternateContent xmlns:mc="http://schemas.openxmlformats.org/markup-compatibility/2006">
          <mc:Choice Requires="x14">
            <control shapeId="4451" r:id="rId140" name="Check Box 355">
              <controlPr defaultSize="0" autoFill="0" autoLine="0" autoPict="0">
                <anchor moveWithCells="1">
                  <from>
                    <xdr:col>11</xdr:col>
                    <xdr:colOff>114300</xdr:colOff>
                    <xdr:row>9</xdr:row>
                    <xdr:rowOff>184150</xdr:rowOff>
                  </from>
                  <to>
                    <xdr:col>11</xdr:col>
                    <xdr:colOff>342900</xdr:colOff>
                    <xdr:row>10</xdr:row>
                    <xdr:rowOff>184150</xdr:rowOff>
                  </to>
                </anchor>
              </controlPr>
            </control>
          </mc:Choice>
        </mc:AlternateContent>
        <mc:AlternateContent xmlns:mc="http://schemas.openxmlformats.org/markup-compatibility/2006">
          <mc:Choice Requires="x14">
            <control shapeId="4452" r:id="rId141" name="Check Box 356">
              <controlPr defaultSize="0" autoFill="0" autoLine="0" autoPict="0">
                <anchor moveWithCells="1">
                  <from>
                    <xdr:col>11</xdr:col>
                    <xdr:colOff>114300</xdr:colOff>
                    <xdr:row>10</xdr:row>
                    <xdr:rowOff>184150</xdr:rowOff>
                  </from>
                  <to>
                    <xdr:col>11</xdr:col>
                    <xdr:colOff>342900</xdr:colOff>
                    <xdr:row>11</xdr:row>
                    <xdr:rowOff>184150</xdr:rowOff>
                  </to>
                </anchor>
              </controlPr>
            </control>
          </mc:Choice>
        </mc:AlternateContent>
        <mc:AlternateContent xmlns:mc="http://schemas.openxmlformats.org/markup-compatibility/2006">
          <mc:Choice Requires="x14">
            <control shapeId="4453" r:id="rId142" name="Check Box 357">
              <controlPr defaultSize="0" autoFill="0" autoLine="0" autoPict="0">
                <anchor moveWithCells="1">
                  <from>
                    <xdr:col>11</xdr:col>
                    <xdr:colOff>114300</xdr:colOff>
                    <xdr:row>10</xdr:row>
                    <xdr:rowOff>184150</xdr:rowOff>
                  </from>
                  <to>
                    <xdr:col>11</xdr:col>
                    <xdr:colOff>342900</xdr:colOff>
                    <xdr:row>11</xdr:row>
                    <xdr:rowOff>184150</xdr:rowOff>
                  </to>
                </anchor>
              </controlPr>
            </control>
          </mc:Choice>
        </mc:AlternateContent>
        <mc:AlternateContent xmlns:mc="http://schemas.openxmlformats.org/markup-compatibility/2006">
          <mc:Choice Requires="x14">
            <control shapeId="4454" r:id="rId143" name="Check Box 358">
              <controlPr defaultSize="0" autoFill="0" autoLine="0" autoPict="0">
                <anchor moveWithCells="1">
                  <from>
                    <xdr:col>11</xdr:col>
                    <xdr:colOff>114300</xdr:colOff>
                    <xdr:row>11</xdr:row>
                    <xdr:rowOff>184150</xdr:rowOff>
                  </from>
                  <to>
                    <xdr:col>11</xdr:col>
                    <xdr:colOff>342900</xdr:colOff>
                    <xdr:row>12</xdr:row>
                    <xdr:rowOff>184150</xdr:rowOff>
                  </to>
                </anchor>
              </controlPr>
            </control>
          </mc:Choice>
        </mc:AlternateContent>
        <mc:AlternateContent xmlns:mc="http://schemas.openxmlformats.org/markup-compatibility/2006">
          <mc:Choice Requires="x14">
            <control shapeId="4455" r:id="rId144" name="Check Box 359">
              <controlPr defaultSize="0" autoFill="0" autoLine="0" autoPict="0">
                <anchor moveWithCells="1">
                  <from>
                    <xdr:col>11</xdr:col>
                    <xdr:colOff>114300</xdr:colOff>
                    <xdr:row>11</xdr:row>
                    <xdr:rowOff>184150</xdr:rowOff>
                  </from>
                  <to>
                    <xdr:col>11</xdr:col>
                    <xdr:colOff>342900</xdr:colOff>
                    <xdr:row>12</xdr:row>
                    <xdr:rowOff>184150</xdr:rowOff>
                  </to>
                </anchor>
              </controlPr>
            </control>
          </mc:Choice>
        </mc:AlternateContent>
        <mc:AlternateContent xmlns:mc="http://schemas.openxmlformats.org/markup-compatibility/2006">
          <mc:Choice Requires="x14">
            <control shapeId="4456" r:id="rId145" name="Check Box 360">
              <controlPr defaultSize="0" autoFill="0" autoLine="0" autoPict="0">
                <anchor moveWithCells="1">
                  <from>
                    <xdr:col>11</xdr:col>
                    <xdr:colOff>114300</xdr:colOff>
                    <xdr:row>12</xdr:row>
                    <xdr:rowOff>184150</xdr:rowOff>
                  </from>
                  <to>
                    <xdr:col>11</xdr:col>
                    <xdr:colOff>342900</xdr:colOff>
                    <xdr:row>13</xdr:row>
                    <xdr:rowOff>184150</xdr:rowOff>
                  </to>
                </anchor>
              </controlPr>
            </control>
          </mc:Choice>
        </mc:AlternateContent>
        <mc:AlternateContent xmlns:mc="http://schemas.openxmlformats.org/markup-compatibility/2006">
          <mc:Choice Requires="x14">
            <control shapeId="4457" r:id="rId146" name="Check Box 361">
              <controlPr defaultSize="0" autoFill="0" autoLine="0" autoPict="0">
                <anchor moveWithCells="1">
                  <from>
                    <xdr:col>11</xdr:col>
                    <xdr:colOff>114300</xdr:colOff>
                    <xdr:row>12</xdr:row>
                    <xdr:rowOff>184150</xdr:rowOff>
                  </from>
                  <to>
                    <xdr:col>11</xdr:col>
                    <xdr:colOff>342900</xdr:colOff>
                    <xdr:row>13</xdr:row>
                    <xdr:rowOff>184150</xdr:rowOff>
                  </to>
                </anchor>
              </controlPr>
            </control>
          </mc:Choice>
        </mc:AlternateContent>
        <mc:AlternateContent xmlns:mc="http://schemas.openxmlformats.org/markup-compatibility/2006">
          <mc:Choice Requires="x14">
            <control shapeId="4458" r:id="rId147" name="Check Box 362">
              <controlPr defaultSize="0" autoFill="0" autoLine="0" autoPict="0">
                <anchor moveWithCells="1">
                  <from>
                    <xdr:col>11</xdr:col>
                    <xdr:colOff>114300</xdr:colOff>
                    <xdr:row>13</xdr:row>
                    <xdr:rowOff>184150</xdr:rowOff>
                  </from>
                  <to>
                    <xdr:col>11</xdr:col>
                    <xdr:colOff>342900</xdr:colOff>
                    <xdr:row>14</xdr:row>
                    <xdr:rowOff>184150</xdr:rowOff>
                  </to>
                </anchor>
              </controlPr>
            </control>
          </mc:Choice>
        </mc:AlternateContent>
        <mc:AlternateContent xmlns:mc="http://schemas.openxmlformats.org/markup-compatibility/2006">
          <mc:Choice Requires="x14">
            <control shapeId="4459" r:id="rId148" name="Check Box 363">
              <controlPr defaultSize="0" autoFill="0" autoLine="0" autoPict="0">
                <anchor moveWithCells="1">
                  <from>
                    <xdr:col>11</xdr:col>
                    <xdr:colOff>114300</xdr:colOff>
                    <xdr:row>13</xdr:row>
                    <xdr:rowOff>184150</xdr:rowOff>
                  </from>
                  <to>
                    <xdr:col>11</xdr:col>
                    <xdr:colOff>342900</xdr:colOff>
                    <xdr:row>14</xdr:row>
                    <xdr:rowOff>184150</xdr:rowOff>
                  </to>
                </anchor>
              </controlPr>
            </control>
          </mc:Choice>
        </mc:AlternateContent>
        <mc:AlternateContent xmlns:mc="http://schemas.openxmlformats.org/markup-compatibility/2006">
          <mc:Choice Requires="x14">
            <control shapeId="4460" r:id="rId149" name="Check Box 364">
              <controlPr defaultSize="0" autoFill="0" autoLine="0" autoPict="0">
                <anchor moveWithCells="1">
                  <from>
                    <xdr:col>11</xdr:col>
                    <xdr:colOff>114300</xdr:colOff>
                    <xdr:row>14</xdr:row>
                    <xdr:rowOff>184150</xdr:rowOff>
                  </from>
                  <to>
                    <xdr:col>11</xdr:col>
                    <xdr:colOff>342900</xdr:colOff>
                    <xdr:row>15</xdr:row>
                    <xdr:rowOff>184150</xdr:rowOff>
                  </to>
                </anchor>
              </controlPr>
            </control>
          </mc:Choice>
        </mc:AlternateContent>
        <mc:AlternateContent xmlns:mc="http://schemas.openxmlformats.org/markup-compatibility/2006">
          <mc:Choice Requires="x14">
            <control shapeId="4461" r:id="rId150" name="Check Box 365">
              <controlPr defaultSize="0" autoFill="0" autoLine="0" autoPict="0">
                <anchor moveWithCells="1">
                  <from>
                    <xdr:col>11</xdr:col>
                    <xdr:colOff>114300</xdr:colOff>
                    <xdr:row>14</xdr:row>
                    <xdr:rowOff>184150</xdr:rowOff>
                  </from>
                  <to>
                    <xdr:col>11</xdr:col>
                    <xdr:colOff>342900</xdr:colOff>
                    <xdr:row>15</xdr:row>
                    <xdr:rowOff>184150</xdr:rowOff>
                  </to>
                </anchor>
              </controlPr>
            </control>
          </mc:Choice>
        </mc:AlternateContent>
        <mc:AlternateContent xmlns:mc="http://schemas.openxmlformats.org/markup-compatibility/2006">
          <mc:Choice Requires="x14">
            <control shapeId="4462" r:id="rId151" name="Check Box 366">
              <controlPr defaultSize="0" autoFill="0" autoLine="0" autoPict="0">
                <anchor moveWithCells="1">
                  <from>
                    <xdr:col>11</xdr:col>
                    <xdr:colOff>114300</xdr:colOff>
                    <xdr:row>15</xdr:row>
                    <xdr:rowOff>184150</xdr:rowOff>
                  </from>
                  <to>
                    <xdr:col>11</xdr:col>
                    <xdr:colOff>342900</xdr:colOff>
                    <xdr:row>16</xdr:row>
                    <xdr:rowOff>184150</xdr:rowOff>
                  </to>
                </anchor>
              </controlPr>
            </control>
          </mc:Choice>
        </mc:AlternateContent>
        <mc:AlternateContent xmlns:mc="http://schemas.openxmlformats.org/markup-compatibility/2006">
          <mc:Choice Requires="x14">
            <control shapeId="4463" r:id="rId152" name="Check Box 367">
              <controlPr defaultSize="0" autoFill="0" autoLine="0" autoPict="0">
                <anchor moveWithCells="1">
                  <from>
                    <xdr:col>11</xdr:col>
                    <xdr:colOff>114300</xdr:colOff>
                    <xdr:row>15</xdr:row>
                    <xdr:rowOff>184150</xdr:rowOff>
                  </from>
                  <to>
                    <xdr:col>11</xdr:col>
                    <xdr:colOff>342900</xdr:colOff>
                    <xdr:row>16</xdr:row>
                    <xdr:rowOff>184150</xdr:rowOff>
                  </to>
                </anchor>
              </controlPr>
            </control>
          </mc:Choice>
        </mc:AlternateContent>
        <mc:AlternateContent xmlns:mc="http://schemas.openxmlformats.org/markup-compatibility/2006">
          <mc:Choice Requires="x14">
            <control shapeId="4464" r:id="rId153" name="Check Box 368">
              <controlPr defaultSize="0" autoFill="0" autoLine="0" autoPict="0">
                <anchor moveWithCells="1">
                  <from>
                    <xdr:col>11</xdr:col>
                    <xdr:colOff>114300</xdr:colOff>
                    <xdr:row>16</xdr:row>
                    <xdr:rowOff>184150</xdr:rowOff>
                  </from>
                  <to>
                    <xdr:col>11</xdr:col>
                    <xdr:colOff>342900</xdr:colOff>
                    <xdr:row>17</xdr:row>
                    <xdr:rowOff>184150</xdr:rowOff>
                  </to>
                </anchor>
              </controlPr>
            </control>
          </mc:Choice>
        </mc:AlternateContent>
        <mc:AlternateContent xmlns:mc="http://schemas.openxmlformats.org/markup-compatibility/2006">
          <mc:Choice Requires="x14">
            <control shapeId="4465" r:id="rId154" name="Check Box 369">
              <controlPr defaultSize="0" autoFill="0" autoLine="0" autoPict="0">
                <anchor moveWithCells="1">
                  <from>
                    <xdr:col>11</xdr:col>
                    <xdr:colOff>114300</xdr:colOff>
                    <xdr:row>16</xdr:row>
                    <xdr:rowOff>184150</xdr:rowOff>
                  </from>
                  <to>
                    <xdr:col>11</xdr:col>
                    <xdr:colOff>342900</xdr:colOff>
                    <xdr:row>17</xdr:row>
                    <xdr:rowOff>184150</xdr:rowOff>
                  </to>
                </anchor>
              </controlPr>
            </control>
          </mc:Choice>
        </mc:AlternateContent>
        <mc:AlternateContent xmlns:mc="http://schemas.openxmlformats.org/markup-compatibility/2006">
          <mc:Choice Requires="x14">
            <control shapeId="4466" r:id="rId155" name="Check Box 370">
              <controlPr defaultSize="0" autoFill="0" autoLine="0" autoPict="0">
                <anchor moveWithCells="1">
                  <from>
                    <xdr:col>11</xdr:col>
                    <xdr:colOff>114300</xdr:colOff>
                    <xdr:row>17</xdr:row>
                    <xdr:rowOff>184150</xdr:rowOff>
                  </from>
                  <to>
                    <xdr:col>11</xdr:col>
                    <xdr:colOff>342900</xdr:colOff>
                    <xdr:row>18</xdr:row>
                    <xdr:rowOff>184150</xdr:rowOff>
                  </to>
                </anchor>
              </controlPr>
            </control>
          </mc:Choice>
        </mc:AlternateContent>
        <mc:AlternateContent xmlns:mc="http://schemas.openxmlformats.org/markup-compatibility/2006">
          <mc:Choice Requires="x14">
            <control shapeId="4467" r:id="rId156" name="Check Box 371">
              <controlPr defaultSize="0" autoFill="0" autoLine="0" autoPict="0">
                <anchor moveWithCells="1">
                  <from>
                    <xdr:col>11</xdr:col>
                    <xdr:colOff>114300</xdr:colOff>
                    <xdr:row>17</xdr:row>
                    <xdr:rowOff>184150</xdr:rowOff>
                  </from>
                  <to>
                    <xdr:col>11</xdr:col>
                    <xdr:colOff>342900</xdr:colOff>
                    <xdr:row>18</xdr:row>
                    <xdr:rowOff>184150</xdr:rowOff>
                  </to>
                </anchor>
              </controlPr>
            </control>
          </mc:Choice>
        </mc:AlternateContent>
        <mc:AlternateContent xmlns:mc="http://schemas.openxmlformats.org/markup-compatibility/2006">
          <mc:Choice Requires="x14">
            <control shapeId="4468" r:id="rId157" name="Check Box 372">
              <controlPr defaultSize="0" autoFill="0" autoLine="0" autoPict="0">
                <anchor moveWithCells="1">
                  <from>
                    <xdr:col>11</xdr:col>
                    <xdr:colOff>114300</xdr:colOff>
                    <xdr:row>18</xdr:row>
                    <xdr:rowOff>184150</xdr:rowOff>
                  </from>
                  <to>
                    <xdr:col>11</xdr:col>
                    <xdr:colOff>342900</xdr:colOff>
                    <xdr:row>19</xdr:row>
                    <xdr:rowOff>184150</xdr:rowOff>
                  </to>
                </anchor>
              </controlPr>
            </control>
          </mc:Choice>
        </mc:AlternateContent>
        <mc:AlternateContent xmlns:mc="http://schemas.openxmlformats.org/markup-compatibility/2006">
          <mc:Choice Requires="x14">
            <control shapeId="4469" r:id="rId158" name="Check Box 373">
              <controlPr defaultSize="0" autoFill="0" autoLine="0" autoPict="0">
                <anchor moveWithCells="1">
                  <from>
                    <xdr:col>11</xdr:col>
                    <xdr:colOff>114300</xdr:colOff>
                    <xdr:row>18</xdr:row>
                    <xdr:rowOff>184150</xdr:rowOff>
                  </from>
                  <to>
                    <xdr:col>11</xdr:col>
                    <xdr:colOff>342900</xdr:colOff>
                    <xdr:row>19</xdr:row>
                    <xdr:rowOff>184150</xdr:rowOff>
                  </to>
                </anchor>
              </controlPr>
            </control>
          </mc:Choice>
        </mc:AlternateContent>
        <mc:AlternateContent xmlns:mc="http://schemas.openxmlformats.org/markup-compatibility/2006">
          <mc:Choice Requires="x14">
            <control shapeId="4470" r:id="rId159" name="Check Box 374">
              <controlPr defaultSize="0" autoFill="0" autoLine="0" autoPict="0">
                <anchor moveWithCells="1">
                  <from>
                    <xdr:col>13</xdr:col>
                    <xdr:colOff>114300</xdr:colOff>
                    <xdr:row>2</xdr:row>
                    <xdr:rowOff>184150</xdr:rowOff>
                  </from>
                  <to>
                    <xdr:col>13</xdr:col>
                    <xdr:colOff>342900</xdr:colOff>
                    <xdr:row>3</xdr:row>
                    <xdr:rowOff>184150</xdr:rowOff>
                  </to>
                </anchor>
              </controlPr>
            </control>
          </mc:Choice>
        </mc:AlternateContent>
        <mc:AlternateContent xmlns:mc="http://schemas.openxmlformats.org/markup-compatibility/2006">
          <mc:Choice Requires="x14">
            <control shapeId="4471" r:id="rId160" name="Check Box 375">
              <controlPr defaultSize="0" autoFill="0" autoLine="0" autoPict="0">
                <anchor moveWithCells="1">
                  <from>
                    <xdr:col>13</xdr:col>
                    <xdr:colOff>114300</xdr:colOff>
                    <xdr:row>3</xdr:row>
                    <xdr:rowOff>184150</xdr:rowOff>
                  </from>
                  <to>
                    <xdr:col>13</xdr:col>
                    <xdr:colOff>342900</xdr:colOff>
                    <xdr:row>4</xdr:row>
                    <xdr:rowOff>184150</xdr:rowOff>
                  </to>
                </anchor>
              </controlPr>
            </control>
          </mc:Choice>
        </mc:AlternateContent>
        <mc:AlternateContent xmlns:mc="http://schemas.openxmlformats.org/markup-compatibility/2006">
          <mc:Choice Requires="x14">
            <control shapeId="4472" r:id="rId161" name="Check Box 376">
              <controlPr defaultSize="0" autoFill="0" autoLine="0" autoPict="0">
                <anchor moveWithCells="1">
                  <from>
                    <xdr:col>13</xdr:col>
                    <xdr:colOff>114300</xdr:colOff>
                    <xdr:row>4</xdr:row>
                    <xdr:rowOff>184150</xdr:rowOff>
                  </from>
                  <to>
                    <xdr:col>13</xdr:col>
                    <xdr:colOff>342900</xdr:colOff>
                    <xdr:row>5</xdr:row>
                    <xdr:rowOff>184150</xdr:rowOff>
                  </to>
                </anchor>
              </controlPr>
            </control>
          </mc:Choice>
        </mc:AlternateContent>
        <mc:AlternateContent xmlns:mc="http://schemas.openxmlformats.org/markup-compatibility/2006">
          <mc:Choice Requires="x14">
            <control shapeId="4473" r:id="rId162" name="Check Box 377">
              <controlPr defaultSize="0" autoFill="0" autoLine="0" autoPict="0">
                <anchor moveWithCells="1">
                  <from>
                    <xdr:col>13</xdr:col>
                    <xdr:colOff>114300</xdr:colOff>
                    <xdr:row>5</xdr:row>
                    <xdr:rowOff>184150</xdr:rowOff>
                  </from>
                  <to>
                    <xdr:col>13</xdr:col>
                    <xdr:colOff>342900</xdr:colOff>
                    <xdr:row>6</xdr:row>
                    <xdr:rowOff>184150</xdr:rowOff>
                  </to>
                </anchor>
              </controlPr>
            </control>
          </mc:Choice>
        </mc:AlternateContent>
        <mc:AlternateContent xmlns:mc="http://schemas.openxmlformats.org/markup-compatibility/2006">
          <mc:Choice Requires="x14">
            <control shapeId="4474" r:id="rId163" name="Check Box 378">
              <controlPr defaultSize="0" autoFill="0" autoLine="0" autoPict="0">
                <anchor moveWithCells="1">
                  <from>
                    <xdr:col>13</xdr:col>
                    <xdr:colOff>114300</xdr:colOff>
                    <xdr:row>5</xdr:row>
                    <xdr:rowOff>184150</xdr:rowOff>
                  </from>
                  <to>
                    <xdr:col>13</xdr:col>
                    <xdr:colOff>342900</xdr:colOff>
                    <xdr:row>6</xdr:row>
                    <xdr:rowOff>184150</xdr:rowOff>
                  </to>
                </anchor>
              </controlPr>
            </control>
          </mc:Choice>
        </mc:AlternateContent>
        <mc:AlternateContent xmlns:mc="http://schemas.openxmlformats.org/markup-compatibility/2006">
          <mc:Choice Requires="x14">
            <control shapeId="4475" r:id="rId164" name="Check Box 379">
              <controlPr defaultSize="0" autoFill="0" autoLine="0" autoPict="0">
                <anchor moveWithCells="1">
                  <from>
                    <xdr:col>13</xdr:col>
                    <xdr:colOff>114300</xdr:colOff>
                    <xdr:row>6</xdr:row>
                    <xdr:rowOff>184150</xdr:rowOff>
                  </from>
                  <to>
                    <xdr:col>13</xdr:col>
                    <xdr:colOff>342900</xdr:colOff>
                    <xdr:row>7</xdr:row>
                    <xdr:rowOff>184150</xdr:rowOff>
                  </to>
                </anchor>
              </controlPr>
            </control>
          </mc:Choice>
        </mc:AlternateContent>
        <mc:AlternateContent xmlns:mc="http://schemas.openxmlformats.org/markup-compatibility/2006">
          <mc:Choice Requires="x14">
            <control shapeId="4476" r:id="rId165" name="Check Box 380">
              <controlPr defaultSize="0" autoFill="0" autoLine="0" autoPict="0">
                <anchor moveWithCells="1">
                  <from>
                    <xdr:col>13</xdr:col>
                    <xdr:colOff>114300</xdr:colOff>
                    <xdr:row>6</xdr:row>
                    <xdr:rowOff>184150</xdr:rowOff>
                  </from>
                  <to>
                    <xdr:col>13</xdr:col>
                    <xdr:colOff>342900</xdr:colOff>
                    <xdr:row>7</xdr:row>
                    <xdr:rowOff>184150</xdr:rowOff>
                  </to>
                </anchor>
              </controlPr>
            </control>
          </mc:Choice>
        </mc:AlternateContent>
        <mc:AlternateContent xmlns:mc="http://schemas.openxmlformats.org/markup-compatibility/2006">
          <mc:Choice Requires="x14">
            <control shapeId="4477" r:id="rId166" name="Check Box 381">
              <controlPr defaultSize="0" autoFill="0" autoLine="0" autoPict="0">
                <anchor moveWithCells="1">
                  <from>
                    <xdr:col>13</xdr:col>
                    <xdr:colOff>114300</xdr:colOff>
                    <xdr:row>7</xdr:row>
                    <xdr:rowOff>184150</xdr:rowOff>
                  </from>
                  <to>
                    <xdr:col>13</xdr:col>
                    <xdr:colOff>342900</xdr:colOff>
                    <xdr:row>8</xdr:row>
                    <xdr:rowOff>184150</xdr:rowOff>
                  </to>
                </anchor>
              </controlPr>
            </control>
          </mc:Choice>
        </mc:AlternateContent>
        <mc:AlternateContent xmlns:mc="http://schemas.openxmlformats.org/markup-compatibility/2006">
          <mc:Choice Requires="x14">
            <control shapeId="4478" r:id="rId167" name="Check Box 382">
              <controlPr defaultSize="0" autoFill="0" autoLine="0" autoPict="0">
                <anchor moveWithCells="1">
                  <from>
                    <xdr:col>13</xdr:col>
                    <xdr:colOff>114300</xdr:colOff>
                    <xdr:row>7</xdr:row>
                    <xdr:rowOff>184150</xdr:rowOff>
                  </from>
                  <to>
                    <xdr:col>13</xdr:col>
                    <xdr:colOff>342900</xdr:colOff>
                    <xdr:row>8</xdr:row>
                    <xdr:rowOff>184150</xdr:rowOff>
                  </to>
                </anchor>
              </controlPr>
            </control>
          </mc:Choice>
        </mc:AlternateContent>
        <mc:AlternateContent xmlns:mc="http://schemas.openxmlformats.org/markup-compatibility/2006">
          <mc:Choice Requires="x14">
            <control shapeId="4479" r:id="rId168" name="Check Box 383">
              <controlPr defaultSize="0" autoFill="0" autoLine="0" autoPict="0">
                <anchor moveWithCells="1">
                  <from>
                    <xdr:col>13</xdr:col>
                    <xdr:colOff>114300</xdr:colOff>
                    <xdr:row>8</xdr:row>
                    <xdr:rowOff>184150</xdr:rowOff>
                  </from>
                  <to>
                    <xdr:col>13</xdr:col>
                    <xdr:colOff>342900</xdr:colOff>
                    <xdr:row>9</xdr:row>
                    <xdr:rowOff>184150</xdr:rowOff>
                  </to>
                </anchor>
              </controlPr>
            </control>
          </mc:Choice>
        </mc:AlternateContent>
        <mc:AlternateContent xmlns:mc="http://schemas.openxmlformats.org/markup-compatibility/2006">
          <mc:Choice Requires="x14">
            <control shapeId="4480" r:id="rId169" name="Check Box 384">
              <controlPr defaultSize="0" autoFill="0" autoLine="0" autoPict="0">
                <anchor moveWithCells="1">
                  <from>
                    <xdr:col>13</xdr:col>
                    <xdr:colOff>114300</xdr:colOff>
                    <xdr:row>8</xdr:row>
                    <xdr:rowOff>184150</xdr:rowOff>
                  </from>
                  <to>
                    <xdr:col>13</xdr:col>
                    <xdr:colOff>342900</xdr:colOff>
                    <xdr:row>9</xdr:row>
                    <xdr:rowOff>184150</xdr:rowOff>
                  </to>
                </anchor>
              </controlPr>
            </control>
          </mc:Choice>
        </mc:AlternateContent>
        <mc:AlternateContent xmlns:mc="http://schemas.openxmlformats.org/markup-compatibility/2006">
          <mc:Choice Requires="x14">
            <control shapeId="4481" r:id="rId170" name="Check Box 385">
              <controlPr defaultSize="0" autoFill="0" autoLine="0" autoPict="0">
                <anchor moveWithCells="1">
                  <from>
                    <xdr:col>13</xdr:col>
                    <xdr:colOff>114300</xdr:colOff>
                    <xdr:row>9</xdr:row>
                    <xdr:rowOff>184150</xdr:rowOff>
                  </from>
                  <to>
                    <xdr:col>13</xdr:col>
                    <xdr:colOff>342900</xdr:colOff>
                    <xdr:row>10</xdr:row>
                    <xdr:rowOff>184150</xdr:rowOff>
                  </to>
                </anchor>
              </controlPr>
            </control>
          </mc:Choice>
        </mc:AlternateContent>
        <mc:AlternateContent xmlns:mc="http://schemas.openxmlformats.org/markup-compatibility/2006">
          <mc:Choice Requires="x14">
            <control shapeId="4482" r:id="rId171" name="Check Box 386">
              <controlPr defaultSize="0" autoFill="0" autoLine="0" autoPict="0">
                <anchor moveWithCells="1">
                  <from>
                    <xdr:col>13</xdr:col>
                    <xdr:colOff>114300</xdr:colOff>
                    <xdr:row>9</xdr:row>
                    <xdr:rowOff>184150</xdr:rowOff>
                  </from>
                  <to>
                    <xdr:col>13</xdr:col>
                    <xdr:colOff>342900</xdr:colOff>
                    <xdr:row>10</xdr:row>
                    <xdr:rowOff>184150</xdr:rowOff>
                  </to>
                </anchor>
              </controlPr>
            </control>
          </mc:Choice>
        </mc:AlternateContent>
        <mc:AlternateContent xmlns:mc="http://schemas.openxmlformats.org/markup-compatibility/2006">
          <mc:Choice Requires="x14">
            <control shapeId="4483" r:id="rId172" name="Check Box 387">
              <controlPr defaultSize="0" autoFill="0" autoLine="0" autoPict="0">
                <anchor moveWithCells="1">
                  <from>
                    <xdr:col>13</xdr:col>
                    <xdr:colOff>114300</xdr:colOff>
                    <xdr:row>10</xdr:row>
                    <xdr:rowOff>184150</xdr:rowOff>
                  </from>
                  <to>
                    <xdr:col>13</xdr:col>
                    <xdr:colOff>342900</xdr:colOff>
                    <xdr:row>11</xdr:row>
                    <xdr:rowOff>184150</xdr:rowOff>
                  </to>
                </anchor>
              </controlPr>
            </control>
          </mc:Choice>
        </mc:AlternateContent>
        <mc:AlternateContent xmlns:mc="http://schemas.openxmlformats.org/markup-compatibility/2006">
          <mc:Choice Requires="x14">
            <control shapeId="4484" r:id="rId173" name="Check Box 388">
              <controlPr defaultSize="0" autoFill="0" autoLine="0" autoPict="0">
                <anchor moveWithCells="1">
                  <from>
                    <xdr:col>13</xdr:col>
                    <xdr:colOff>114300</xdr:colOff>
                    <xdr:row>10</xdr:row>
                    <xdr:rowOff>184150</xdr:rowOff>
                  </from>
                  <to>
                    <xdr:col>13</xdr:col>
                    <xdr:colOff>342900</xdr:colOff>
                    <xdr:row>11</xdr:row>
                    <xdr:rowOff>184150</xdr:rowOff>
                  </to>
                </anchor>
              </controlPr>
            </control>
          </mc:Choice>
        </mc:AlternateContent>
        <mc:AlternateContent xmlns:mc="http://schemas.openxmlformats.org/markup-compatibility/2006">
          <mc:Choice Requires="x14">
            <control shapeId="4485" r:id="rId174" name="Check Box 389">
              <controlPr defaultSize="0" autoFill="0" autoLine="0" autoPict="0">
                <anchor moveWithCells="1">
                  <from>
                    <xdr:col>13</xdr:col>
                    <xdr:colOff>114300</xdr:colOff>
                    <xdr:row>11</xdr:row>
                    <xdr:rowOff>184150</xdr:rowOff>
                  </from>
                  <to>
                    <xdr:col>13</xdr:col>
                    <xdr:colOff>342900</xdr:colOff>
                    <xdr:row>12</xdr:row>
                    <xdr:rowOff>184150</xdr:rowOff>
                  </to>
                </anchor>
              </controlPr>
            </control>
          </mc:Choice>
        </mc:AlternateContent>
        <mc:AlternateContent xmlns:mc="http://schemas.openxmlformats.org/markup-compatibility/2006">
          <mc:Choice Requires="x14">
            <control shapeId="4486" r:id="rId175" name="Check Box 390">
              <controlPr defaultSize="0" autoFill="0" autoLine="0" autoPict="0">
                <anchor moveWithCells="1">
                  <from>
                    <xdr:col>13</xdr:col>
                    <xdr:colOff>114300</xdr:colOff>
                    <xdr:row>11</xdr:row>
                    <xdr:rowOff>184150</xdr:rowOff>
                  </from>
                  <to>
                    <xdr:col>13</xdr:col>
                    <xdr:colOff>342900</xdr:colOff>
                    <xdr:row>12</xdr:row>
                    <xdr:rowOff>184150</xdr:rowOff>
                  </to>
                </anchor>
              </controlPr>
            </control>
          </mc:Choice>
        </mc:AlternateContent>
        <mc:AlternateContent xmlns:mc="http://schemas.openxmlformats.org/markup-compatibility/2006">
          <mc:Choice Requires="x14">
            <control shapeId="4487" r:id="rId176" name="Check Box 391">
              <controlPr defaultSize="0" autoFill="0" autoLine="0" autoPict="0">
                <anchor moveWithCells="1">
                  <from>
                    <xdr:col>13</xdr:col>
                    <xdr:colOff>114300</xdr:colOff>
                    <xdr:row>12</xdr:row>
                    <xdr:rowOff>184150</xdr:rowOff>
                  </from>
                  <to>
                    <xdr:col>13</xdr:col>
                    <xdr:colOff>342900</xdr:colOff>
                    <xdr:row>13</xdr:row>
                    <xdr:rowOff>184150</xdr:rowOff>
                  </to>
                </anchor>
              </controlPr>
            </control>
          </mc:Choice>
        </mc:AlternateContent>
        <mc:AlternateContent xmlns:mc="http://schemas.openxmlformats.org/markup-compatibility/2006">
          <mc:Choice Requires="x14">
            <control shapeId="4488" r:id="rId177" name="Check Box 392">
              <controlPr defaultSize="0" autoFill="0" autoLine="0" autoPict="0">
                <anchor moveWithCells="1">
                  <from>
                    <xdr:col>13</xdr:col>
                    <xdr:colOff>114300</xdr:colOff>
                    <xdr:row>12</xdr:row>
                    <xdr:rowOff>184150</xdr:rowOff>
                  </from>
                  <to>
                    <xdr:col>13</xdr:col>
                    <xdr:colOff>342900</xdr:colOff>
                    <xdr:row>13</xdr:row>
                    <xdr:rowOff>184150</xdr:rowOff>
                  </to>
                </anchor>
              </controlPr>
            </control>
          </mc:Choice>
        </mc:AlternateContent>
        <mc:AlternateContent xmlns:mc="http://schemas.openxmlformats.org/markup-compatibility/2006">
          <mc:Choice Requires="x14">
            <control shapeId="4489" r:id="rId178" name="Check Box 393">
              <controlPr defaultSize="0" autoFill="0" autoLine="0" autoPict="0">
                <anchor moveWithCells="1">
                  <from>
                    <xdr:col>13</xdr:col>
                    <xdr:colOff>114300</xdr:colOff>
                    <xdr:row>13</xdr:row>
                    <xdr:rowOff>184150</xdr:rowOff>
                  </from>
                  <to>
                    <xdr:col>13</xdr:col>
                    <xdr:colOff>342900</xdr:colOff>
                    <xdr:row>14</xdr:row>
                    <xdr:rowOff>184150</xdr:rowOff>
                  </to>
                </anchor>
              </controlPr>
            </control>
          </mc:Choice>
        </mc:AlternateContent>
        <mc:AlternateContent xmlns:mc="http://schemas.openxmlformats.org/markup-compatibility/2006">
          <mc:Choice Requires="x14">
            <control shapeId="4490" r:id="rId179" name="Check Box 394">
              <controlPr defaultSize="0" autoFill="0" autoLine="0" autoPict="0">
                <anchor moveWithCells="1">
                  <from>
                    <xdr:col>13</xdr:col>
                    <xdr:colOff>114300</xdr:colOff>
                    <xdr:row>13</xdr:row>
                    <xdr:rowOff>184150</xdr:rowOff>
                  </from>
                  <to>
                    <xdr:col>13</xdr:col>
                    <xdr:colOff>342900</xdr:colOff>
                    <xdr:row>14</xdr:row>
                    <xdr:rowOff>184150</xdr:rowOff>
                  </to>
                </anchor>
              </controlPr>
            </control>
          </mc:Choice>
        </mc:AlternateContent>
        <mc:AlternateContent xmlns:mc="http://schemas.openxmlformats.org/markup-compatibility/2006">
          <mc:Choice Requires="x14">
            <control shapeId="4491" r:id="rId180" name="Check Box 395">
              <controlPr defaultSize="0" autoFill="0" autoLine="0" autoPict="0">
                <anchor moveWithCells="1">
                  <from>
                    <xdr:col>13</xdr:col>
                    <xdr:colOff>114300</xdr:colOff>
                    <xdr:row>14</xdr:row>
                    <xdr:rowOff>184150</xdr:rowOff>
                  </from>
                  <to>
                    <xdr:col>13</xdr:col>
                    <xdr:colOff>342900</xdr:colOff>
                    <xdr:row>15</xdr:row>
                    <xdr:rowOff>184150</xdr:rowOff>
                  </to>
                </anchor>
              </controlPr>
            </control>
          </mc:Choice>
        </mc:AlternateContent>
        <mc:AlternateContent xmlns:mc="http://schemas.openxmlformats.org/markup-compatibility/2006">
          <mc:Choice Requires="x14">
            <control shapeId="4492" r:id="rId181" name="Check Box 396">
              <controlPr defaultSize="0" autoFill="0" autoLine="0" autoPict="0">
                <anchor moveWithCells="1">
                  <from>
                    <xdr:col>13</xdr:col>
                    <xdr:colOff>114300</xdr:colOff>
                    <xdr:row>14</xdr:row>
                    <xdr:rowOff>184150</xdr:rowOff>
                  </from>
                  <to>
                    <xdr:col>13</xdr:col>
                    <xdr:colOff>342900</xdr:colOff>
                    <xdr:row>15</xdr:row>
                    <xdr:rowOff>184150</xdr:rowOff>
                  </to>
                </anchor>
              </controlPr>
            </control>
          </mc:Choice>
        </mc:AlternateContent>
        <mc:AlternateContent xmlns:mc="http://schemas.openxmlformats.org/markup-compatibility/2006">
          <mc:Choice Requires="x14">
            <control shapeId="4493" r:id="rId182" name="Check Box 397">
              <controlPr defaultSize="0" autoFill="0" autoLine="0" autoPict="0">
                <anchor moveWithCells="1">
                  <from>
                    <xdr:col>13</xdr:col>
                    <xdr:colOff>114300</xdr:colOff>
                    <xdr:row>15</xdr:row>
                    <xdr:rowOff>184150</xdr:rowOff>
                  </from>
                  <to>
                    <xdr:col>13</xdr:col>
                    <xdr:colOff>342900</xdr:colOff>
                    <xdr:row>16</xdr:row>
                    <xdr:rowOff>184150</xdr:rowOff>
                  </to>
                </anchor>
              </controlPr>
            </control>
          </mc:Choice>
        </mc:AlternateContent>
        <mc:AlternateContent xmlns:mc="http://schemas.openxmlformats.org/markup-compatibility/2006">
          <mc:Choice Requires="x14">
            <control shapeId="4494" r:id="rId183" name="Check Box 398">
              <controlPr defaultSize="0" autoFill="0" autoLine="0" autoPict="0">
                <anchor moveWithCells="1">
                  <from>
                    <xdr:col>13</xdr:col>
                    <xdr:colOff>114300</xdr:colOff>
                    <xdr:row>15</xdr:row>
                    <xdr:rowOff>184150</xdr:rowOff>
                  </from>
                  <to>
                    <xdr:col>13</xdr:col>
                    <xdr:colOff>342900</xdr:colOff>
                    <xdr:row>16</xdr:row>
                    <xdr:rowOff>184150</xdr:rowOff>
                  </to>
                </anchor>
              </controlPr>
            </control>
          </mc:Choice>
        </mc:AlternateContent>
        <mc:AlternateContent xmlns:mc="http://schemas.openxmlformats.org/markup-compatibility/2006">
          <mc:Choice Requires="x14">
            <control shapeId="4495" r:id="rId184" name="Check Box 399">
              <controlPr defaultSize="0" autoFill="0" autoLine="0" autoPict="0">
                <anchor moveWithCells="1">
                  <from>
                    <xdr:col>13</xdr:col>
                    <xdr:colOff>114300</xdr:colOff>
                    <xdr:row>16</xdr:row>
                    <xdr:rowOff>184150</xdr:rowOff>
                  </from>
                  <to>
                    <xdr:col>13</xdr:col>
                    <xdr:colOff>342900</xdr:colOff>
                    <xdr:row>17</xdr:row>
                    <xdr:rowOff>184150</xdr:rowOff>
                  </to>
                </anchor>
              </controlPr>
            </control>
          </mc:Choice>
        </mc:AlternateContent>
        <mc:AlternateContent xmlns:mc="http://schemas.openxmlformats.org/markup-compatibility/2006">
          <mc:Choice Requires="x14">
            <control shapeId="4496" r:id="rId185" name="Check Box 400">
              <controlPr defaultSize="0" autoFill="0" autoLine="0" autoPict="0">
                <anchor moveWithCells="1">
                  <from>
                    <xdr:col>13</xdr:col>
                    <xdr:colOff>114300</xdr:colOff>
                    <xdr:row>16</xdr:row>
                    <xdr:rowOff>184150</xdr:rowOff>
                  </from>
                  <to>
                    <xdr:col>13</xdr:col>
                    <xdr:colOff>342900</xdr:colOff>
                    <xdr:row>17</xdr:row>
                    <xdr:rowOff>184150</xdr:rowOff>
                  </to>
                </anchor>
              </controlPr>
            </control>
          </mc:Choice>
        </mc:AlternateContent>
        <mc:AlternateContent xmlns:mc="http://schemas.openxmlformats.org/markup-compatibility/2006">
          <mc:Choice Requires="x14">
            <control shapeId="4497" r:id="rId186" name="Check Box 401">
              <controlPr defaultSize="0" autoFill="0" autoLine="0" autoPict="0">
                <anchor moveWithCells="1">
                  <from>
                    <xdr:col>13</xdr:col>
                    <xdr:colOff>114300</xdr:colOff>
                    <xdr:row>17</xdr:row>
                    <xdr:rowOff>184150</xdr:rowOff>
                  </from>
                  <to>
                    <xdr:col>13</xdr:col>
                    <xdr:colOff>342900</xdr:colOff>
                    <xdr:row>18</xdr:row>
                    <xdr:rowOff>184150</xdr:rowOff>
                  </to>
                </anchor>
              </controlPr>
            </control>
          </mc:Choice>
        </mc:AlternateContent>
        <mc:AlternateContent xmlns:mc="http://schemas.openxmlformats.org/markup-compatibility/2006">
          <mc:Choice Requires="x14">
            <control shapeId="4498" r:id="rId187" name="Check Box 402">
              <controlPr defaultSize="0" autoFill="0" autoLine="0" autoPict="0">
                <anchor moveWithCells="1">
                  <from>
                    <xdr:col>13</xdr:col>
                    <xdr:colOff>114300</xdr:colOff>
                    <xdr:row>17</xdr:row>
                    <xdr:rowOff>184150</xdr:rowOff>
                  </from>
                  <to>
                    <xdr:col>13</xdr:col>
                    <xdr:colOff>342900</xdr:colOff>
                    <xdr:row>18</xdr:row>
                    <xdr:rowOff>184150</xdr:rowOff>
                  </to>
                </anchor>
              </controlPr>
            </control>
          </mc:Choice>
        </mc:AlternateContent>
        <mc:AlternateContent xmlns:mc="http://schemas.openxmlformats.org/markup-compatibility/2006">
          <mc:Choice Requires="x14">
            <control shapeId="4499" r:id="rId188" name="Check Box 403">
              <controlPr defaultSize="0" autoFill="0" autoLine="0" autoPict="0">
                <anchor moveWithCells="1">
                  <from>
                    <xdr:col>13</xdr:col>
                    <xdr:colOff>114300</xdr:colOff>
                    <xdr:row>18</xdr:row>
                    <xdr:rowOff>184150</xdr:rowOff>
                  </from>
                  <to>
                    <xdr:col>13</xdr:col>
                    <xdr:colOff>342900</xdr:colOff>
                    <xdr:row>19</xdr:row>
                    <xdr:rowOff>184150</xdr:rowOff>
                  </to>
                </anchor>
              </controlPr>
            </control>
          </mc:Choice>
        </mc:AlternateContent>
        <mc:AlternateContent xmlns:mc="http://schemas.openxmlformats.org/markup-compatibility/2006">
          <mc:Choice Requires="x14">
            <control shapeId="4500" r:id="rId189" name="Check Box 404">
              <controlPr defaultSize="0" autoFill="0" autoLine="0" autoPict="0">
                <anchor moveWithCells="1">
                  <from>
                    <xdr:col>13</xdr:col>
                    <xdr:colOff>114300</xdr:colOff>
                    <xdr:row>18</xdr:row>
                    <xdr:rowOff>184150</xdr:rowOff>
                  </from>
                  <to>
                    <xdr:col>13</xdr:col>
                    <xdr:colOff>342900</xdr:colOff>
                    <xdr:row>19</xdr:row>
                    <xdr:rowOff>184150</xdr:rowOff>
                  </to>
                </anchor>
              </controlPr>
            </control>
          </mc:Choice>
        </mc:AlternateContent>
        <mc:AlternateContent xmlns:mc="http://schemas.openxmlformats.org/markup-compatibility/2006">
          <mc:Choice Requires="x14">
            <control shapeId="4501" r:id="rId190" name="Check Box 405">
              <controlPr defaultSize="0" autoFill="0" autoLine="0" autoPict="0">
                <anchor moveWithCells="1">
                  <from>
                    <xdr:col>15</xdr:col>
                    <xdr:colOff>114300</xdr:colOff>
                    <xdr:row>2</xdr:row>
                    <xdr:rowOff>184150</xdr:rowOff>
                  </from>
                  <to>
                    <xdr:col>15</xdr:col>
                    <xdr:colOff>342900</xdr:colOff>
                    <xdr:row>3</xdr:row>
                    <xdr:rowOff>184150</xdr:rowOff>
                  </to>
                </anchor>
              </controlPr>
            </control>
          </mc:Choice>
        </mc:AlternateContent>
        <mc:AlternateContent xmlns:mc="http://schemas.openxmlformats.org/markup-compatibility/2006">
          <mc:Choice Requires="x14">
            <control shapeId="4502" r:id="rId191" name="Check Box 406">
              <controlPr defaultSize="0" autoFill="0" autoLine="0" autoPict="0">
                <anchor moveWithCells="1">
                  <from>
                    <xdr:col>15</xdr:col>
                    <xdr:colOff>114300</xdr:colOff>
                    <xdr:row>3</xdr:row>
                    <xdr:rowOff>184150</xdr:rowOff>
                  </from>
                  <to>
                    <xdr:col>15</xdr:col>
                    <xdr:colOff>342900</xdr:colOff>
                    <xdr:row>4</xdr:row>
                    <xdr:rowOff>184150</xdr:rowOff>
                  </to>
                </anchor>
              </controlPr>
            </control>
          </mc:Choice>
        </mc:AlternateContent>
        <mc:AlternateContent xmlns:mc="http://schemas.openxmlformats.org/markup-compatibility/2006">
          <mc:Choice Requires="x14">
            <control shapeId="4503" r:id="rId192" name="Check Box 407">
              <controlPr defaultSize="0" autoFill="0" autoLine="0" autoPict="0">
                <anchor moveWithCells="1">
                  <from>
                    <xdr:col>15</xdr:col>
                    <xdr:colOff>114300</xdr:colOff>
                    <xdr:row>4</xdr:row>
                    <xdr:rowOff>184150</xdr:rowOff>
                  </from>
                  <to>
                    <xdr:col>15</xdr:col>
                    <xdr:colOff>342900</xdr:colOff>
                    <xdr:row>5</xdr:row>
                    <xdr:rowOff>184150</xdr:rowOff>
                  </to>
                </anchor>
              </controlPr>
            </control>
          </mc:Choice>
        </mc:AlternateContent>
        <mc:AlternateContent xmlns:mc="http://schemas.openxmlformats.org/markup-compatibility/2006">
          <mc:Choice Requires="x14">
            <control shapeId="4504" r:id="rId193" name="Check Box 408">
              <controlPr defaultSize="0" autoFill="0" autoLine="0" autoPict="0">
                <anchor moveWithCells="1">
                  <from>
                    <xdr:col>15</xdr:col>
                    <xdr:colOff>114300</xdr:colOff>
                    <xdr:row>5</xdr:row>
                    <xdr:rowOff>184150</xdr:rowOff>
                  </from>
                  <to>
                    <xdr:col>15</xdr:col>
                    <xdr:colOff>342900</xdr:colOff>
                    <xdr:row>6</xdr:row>
                    <xdr:rowOff>184150</xdr:rowOff>
                  </to>
                </anchor>
              </controlPr>
            </control>
          </mc:Choice>
        </mc:AlternateContent>
        <mc:AlternateContent xmlns:mc="http://schemas.openxmlformats.org/markup-compatibility/2006">
          <mc:Choice Requires="x14">
            <control shapeId="4505" r:id="rId194" name="Check Box 409">
              <controlPr defaultSize="0" autoFill="0" autoLine="0" autoPict="0">
                <anchor moveWithCells="1">
                  <from>
                    <xdr:col>15</xdr:col>
                    <xdr:colOff>114300</xdr:colOff>
                    <xdr:row>5</xdr:row>
                    <xdr:rowOff>184150</xdr:rowOff>
                  </from>
                  <to>
                    <xdr:col>15</xdr:col>
                    <xdr:colOff>342900</xdr:colOff>
                    <xdr:row>6</xdr:row>
                    <xdr:rowOff>184150</xdr:rowOff>
                  </to>
                </anchor>
              </controlPr>
            </control>
          </mc:Choice>
        </mc:AlternateContent>
        <mc:AlternateContent xmlns:mc="http://schemas.openxmlformats.org/markup-compatibility/2006">
          <mc:Choice Requires="x14">
            <control shapeId="4506" r:id="rId195" name="Check Box 410">
              <controlPr defaultSize="0" autoFill="0" autoLine="0" autoPict="0">
                <anchor moveWithCells="1">
                  <from>
                    <xdr:col>15</xdr:col>
                    <xdr:colOff>114300</xdr:colOff>
                    <xdr:row>6</xdr:row>
                    <xdr:rowOff>184150</xdr:rowOff>
                  </from>
                  <to>
                    <xdr:col>15</xdr:col>
                    <xdr:colOff>342900</xdr:colOff>
                    <xdr:row>7</xdr:row>
                    <xdr:rowOff>184150</xdr:rowOff>
                  </to>
                </anchor>
              </controlPr>
            </control>
          </mc:Choice>
        </mc:AlternateContent>
        <mc:AlternateContent xmlns:mc="http://schemas.openxmlformats.org/markup-compatibility/2006">
          <mc:Choice Requires="x14">
            <control shapeId="4507" r:id="rId196" name="Check Box 411">
              <controlPr defaultSize="0" autoFill="0" autoLine="0" autoPict="0">
                <anchor moveWithCells="1">
                  <from>
                    <xdr:col>15</xdr:col>
                    <xdr:colOff>114300</xdr:colOff>
                    <xdr:row>6</xdr:row>
                    <xdr:rowOff>184150</xdr:rowOff>
                  </from>
                  <to>
                    <xdr:col>15</xdr:col>
                    <xdr:colOff>342900</xdr:colOff>
                    <xdr:row>7</xdr:row>
                    <xdr:rowOff>184150</xdr:rowOff>
                  </to>
                </anchor>
              </controlPr>
            </control>
          </mc:Choice>
        </mc:AlternateContent>
        <mc:AlternateContent xmlns:mc="http://schemas.openxmlformats.org/markup-compatibility/2006">
          <mc:Choice Requires="x14">
            <control shapeId="4508" r:id="rId197" name="Check Box 412">
              <controlPr defaultSize="0" autoFill="0" autoLine="0" autoPict="0">
                <anchor moveWithCells="1">
                  <from>
                    <xdr:col>15</xdr:col>
                    <xdr:colOff>114300</xdr:colOff>
                    <xdr:row>7</xdr:row>
                    <xdr:rowOff>184150</xdr:rowOff>
                  </from>
                  <to>
                    <xdr:col>15</xdr:col>
                    <xdr:colOff>342900</xdr:colOff>
                    <xdr:row>8</xdr:row>
                    <xdr:rowOff>184150</xdr:rowOff>
                  </to>
                </anchor>
              </controlPr>
            </control>
          </mc:Choice>
        </mc:AlternateContent>
        <mc:AlternateContent xmlns:mc="http://schemas.openxmlformats.org/markup-compatibility/2006">
          <mc:Choice Requires="x14">
            <control shapeId="4509" r:id="rId198" name="Check Box 413">
              <controlPr defaultSize="0" autoFill="0" autoLine="0" autoPict="0">
                <anchor moveWithCells="1">
                  <from>
                    <xdr:col>15</xdr:col>
                    <xdr:colOff>114300</xdr:colOff>
                    <xdr:row>7</xdr:row>
                    <xdr:rowOff>184150</xdr:rowOff>
                  </from>
                  <to>
                    <xdr:col>15</xdr:col>
                    <xdr:colOff>342900</xdr:colOff>
                    <xdr:row>8</xdr:row>
                    <xdr:rowOff>184150</xdr:rowOff>
                  </to>
                </anchor>
              </controlPr>
            </control>
          </mc:Choice>
        </mc:AlternateContent>
        <mc:AlternateContent xmlns:mc="http://schemas.openxmlformats.org/markup-compatibility/2006">
          <mc:Choice Requires="x14">
            <control shapeId="4510" r:id="rId199" name="Check Box 414">
              <controlPr defaultSize="0" autoFill="0" autoLine="0" autoPict="0">
                <anchor moveWithCells="1">
                  <from>
                    <xdr:col>15</xdr:col>
                    <xdr:colOff>114300</xdr:colOff>
                    <xdr:row>8</xdr:row>
                    <xdr:rowOff>184150</xdr:rowOff>
                  </from>
                  <to>
                    <xdr:col>15</xdr:col>
                    <xdr:colOff>342900</xdr:colOff>
                    <xdr:row>9</xdr:row>
                    <xdr:rowOff>184150</xdr:rowOff>
                  </to>
                </anchor>
              </controlPr>
            </control>
          </mc:Choice>
        </mc:AlternateContent>
        <mc:AlternateContent xmlns:mc="http://schemas.openxmlformats.org/markup-compatibility/2006">
          <mc:Choice Requires="x14">
            <control shapeId="4511" r:id="rId200" name="Check Box 415">
              <controlPr defaultSize="0" autoFill="0" autoLine="0" autoPict="0">
                <anchor moveWithCells="1">
                  <from>
                    <xdr:col>15</xdr:col>
                    <xdr:colOff>114300</xdr:colOff>
                    <xdr:row>8</xdr:row>
                    <xdr:rowOff>184150</xdr:rowOff>
                  </from>
                  <to>
                    <xdr:col>15</xdr:col>
                    <xdr:colOff>342900</xdr:colOff>
                    <xdr:row>9</xdr:row>
                    <xdr:rowOff>184150</xdr:rowOff>
                  </to>
                </anchor>
              </controlPr>
            </control>
          </mc:Choice>
        </mc:AlternateContent>
        <mc:AlternateContent xmlns:mc="http://schemas.openxmlformats.org/markup-compatibility/2006">
          <mc:Choice Requires="x14">
            <control shapeId="4512" r:id="rId201" name="Check Box 416">
              <controlPr defaultSize="0" autoFill="0" autoLine="0" autoPict="0">
                <anchor moveWithCells="1">
                  <from>
                    <xdr:col>15</xdr:col>
                    <xdr:colOff>114300</xdr:colOff>
                    <xdr:row>9</xdr:row>
                    <xdr:rowOff>184150</xdr:rowOff>
                  </from>
                  <to>
                    <xdr:col>15</xdr:col>
                    <xdr:colOff>342900</xdr:colOff>
                    <xdr:row>10</xdr:row>
                    <xdr:rowOff>184150</xdr:rowOff>
                  </to>
                </anchor>
              </controlPr>
            </control>
          </mc:Choice>
        </mc:AlternateContent>
        <mc:AlternateContent xmlns:mc="http://schemas.openxmlformats.org/markup-compatibility/2006">
          <mc:Choice Requires="x14">
            <control shapeId="4513" r:id="rId202" name="Check Box 417">
              <controlPr defaultSize="0" autoFill="0" autoLine="0" autoPict="0">
                <anchor moveWithCells="1">
                  <from>
                    <xdr:col>15</xdr:col>
                    <xdr:colOff>114300</xdr:colOff>
                    <xdr:row>9</xdr:row>
                    <xdr:rowOff>184150</xdr:rowOff>
                  </from>
                  <to>
                    <xdr:col>15</xdr:col>
                    <xdr:colOff>342900</xdr:colOff>
                    <xdr:row>10</xdr:row>
                    <xdr:rowOff>184150</xdr:rowOff>
                  </to>
                </anchor>
              </controlPr>
            </control>
          </mc:Choice>
        </mc:AlternateContent>
        <mc:AlternateContent xmlns:mc="http://schemas.openxmlformats.org/markup-compatibility/2006">
          <mc:Choice Requires="x14">
            <control shapeId="4514" r:id="rId203" name="Check Box 418">
              <controlPr defaultSize="0" autoFill="0" autoLine="0" autoPict="0">
                <anchor moveWithCells="1">
                  <from>
                    <xdr:col>15</xdr:col>
                    <xdr:colOff>114300</xdr:colOff>
                    <xdr:row>10</xdr:row>
                    <xdr:rowOff>184150</xdr:rowOff>
                  </from>
                  <to>
                    <xdr:col>15</xdr:col>
                    <xdr:colOff>342900</xdr:colOff>
                    <xdr:row>11</xdr:row>
                    <xdr:rowOff>184150</xdr:rowOff>
                  </to>
                </anchor>
              </controlPr>
            </control>
          </mc:Choice>
        </mc:AlternateContent>
        <mc:AlternateContent xmlns:mc="http://schemas.openxmlformats.org/markup-compatibility/2006">
          <mc:Choice Requires="x14">
            <control shapeId="4515" r:id="rId204" name="Check Box 419">
              <controlPr defaultSize="0" autoFill="0" autoLine="0" autoPict="0">
                <anchor moveWithCells="1">
                  <from>
                    <xdr:col>15</xdr:col>
                    <xdr:colOff>114300</xdr:colOff>
                    <xdr:row>10</xdr:row>
                    <xdr:rowOff>184150</xdr:rowOff>
                  </from>
                  <to>
                    <xdr:col>15</xdr:col>
                    <xdr:colOff>342900</xdr:colOff>
                    <xdr:row>11</xdr:row>
                    <xdr:rowOff>184150</xdr:rowOff>
                  </to>
                </anchor>
              </controlPr>
            </control>
          </mc:Choice>
        </mc:AlternateContent>
        <mc:AlternateContent xmlns:mc="http://schemas.openxmlformats.org/markup-compatibility/2006">
          <mc:Choice Requires="x14">
            <control shapeId="4516" r:id="rId205" name="Check Box 420">
              <controlPr defaultSize="0" autoFill="0" autoLine="0" autoPict="0">
                <anchor moveWithCells="1">
                  <from>
                    <xdr:col>15</xdr:col>
                    <xdr:colOff>114300</xdr:colOff>
                    <xdr:row>11</xdr:row>
                    <xdr:rowOff>184150</xdr:rowOff>
                  </from>
                  <to>
                    <xdr:col>15</xdr:col>
                    <xdr:colOff>342900</xdr:colOff>
                    <xdr:row>12</xdr:row>
                    <xdr:rowOff>184150</xdr:rowOff>
                  </to>
                </anchor>
              </controlPr>
            </control>
          </mc:Choice>
        </mc:AlternateContent>
        <mc:AlternateContent xmlns:mc="http://schemas.openxmlformats.org/markup-compatibility/2006">
          <mc:Choice Requires="x14">
            <control shapeId="4517" r:id="rId206" name="Check Box 421">
              <controlPr defaultSize="0" autoFill="0" autoLine="0" autoPict="0">
                <anchor moveWithCells="1">
                  <from>
                    <xdr:col>15</xdr:col>
                    <xdr:colOff>114300</xdr:colOff>
                    <xdr:row>11</xdr:row>
                    <xdr:rowOff>184150</xdr:rowOff>
                  </from>
                  <to>
                    <xdr:col>15</xdr:col>
                    <xdr:colOff>342900</xdr:colOff>
                    <xdr:row>12</xdr:row>
                    <xdr:rowOff>184150</xdr:rowOff>
                  </to>
                </anchor>
              </controlPr>
            </control>
          </mc:Choice>
        </mc:AlternateContent>
        <mc:AlternateContent xmlns:mc="http://schemas.openxmlformats.org/markup-compatibility/2006">
          <mc:Choice Requires="x14">
            <control shapeId="4518" r:id="rId207" name="Check Box 422">
              <controlPr defaultSize="0" autoFill="0" autoLine="0" autoPict="0">
                <anchor moveWithCells="1">
                  <from>
                    <xdr:col>15</xdr:col>
                    <xdr:colOff>114300</xdr:colOff>
                    <xdr:row>12</xdr:row>
                    <xdr:rowOff>184150</xdr:rowOff>
                  </from>
                  <to>
                    <xdr:col>15</xdr:col>
                    <xdr:colOff>342900</xdr:colOff>
                    <xdr:row>13</xdr:row>
                    <xdr:rowOff>184150</xdr:rowOff>
                  </to>
                </anchor>
              </controlPr>
            </control>
          </mc:Choice>
        </mc:AlternateContent>
        <mc:AlternateContent xmlns:mc="http://schemas.openxmlformats.org/markup-compatibility/2006">
          <mc:Choice Requires="x14">
            <control shapeId="4519" r:id="rId208" name="Check Box 423">
              <controlPr defaultSize="0" autoFill="0" autoLine="0" autoPict="0">
                <anchor moveWithCells="1">
                  <from>
                    <xdr:col>15</xdr:col>
                    <xdr:colOff>114300</xdr:colOff>
                    <xdr:row>12</xdr:row>
                    <xdr:rowOff>184150</xdr:rowOff>
                  </from>
                  <to>
                    <xdr:col>15</xdr:col>
                    <xdr:colOff>342900</xdr:colOff>
                    <xdr:row>13</xdr:row>
                    <xdr:rowOff>184150</xdr:rowOff>
                  </to>
                </anchor>
              </controlPr>
            </control>
          </mc:Choice>
        </mc:AlternateContent>
        <mc:AlternateContent xmlns:mc="http://schemas.openxmlformats.org/markup-compatibility/2006">
          <mc:Choice Requires="x14">
            <control shapeId="4520" r:id="rId209" name="Check Box 424">
              <controlPr defaultSize="0" autoFill="0" autoLine="0" autoPict="0">
                <anchor moveWithCells="1">
                  <from>
                    <xdr:col>15</xdr:col>
                    <xdr:colOff>114300</xdr:colOff>
                    <xdr:row>13</xdr:row>
                    <xdr:rowOff>184150</xdr:rowOff>
                  </from>
                  <to>
                    <xdr:col>15</xdr:col>
                    <xdr:colOff>342900</xdr:colOff>
                    <xdr:row>14</xdr:row>
                    <xdr:rowOff>184150</xdr:rowOff>
                  </to>
                </anchor>
              </controlPr>
            </control>
          </mc:Choice>
        </mc:AlternateContent>
        <mc:AlternateContent xmlns:mc="http://schemas.openxmlformats.org/markup-compatibility/2006">
          <mc:Choice Requires="x14">
            <control shapeId="4521" r:id="rId210" name="Check Box 425">
              <controlPr defaultSize="0" autoFill="0" autoLine="0" autoPict="0">
                <anchor moveWithCells="1">
                  <from>
                    <xdr:col>15</xdr:col>
                    <xdr:colOff>114300</xdr:colOff>
                    <xdr:row>13</xdr:row>
                    <xdr:rowOff>184150</xdr:rowOff>
                  </from>
                  <to>
                    <xdr:col>15</xdr:col>
                    <xdr:colOff>342900</xdr:colOff>
                    <xdr:row>14</xdr:row>
                    <xdr:rowOff>184150</xdr:rowOff>
                  </to>
                </anchor>
              </controlPr>
            </control>
          </mc:Choice>
        </mc:AlternateContent>
        <mc:AlternateContent xmlns:mc="http://schemas.openxmlformats.org/markup-compatibility/2006">
          <mc:Choice Requires="x14">
            <control shapeId="4522" r:id="rId211" name="Check Box 426">
              <controlPr defaultSize="0" autoFill="0" autoLine="0" autoPict="0">
                <anchor moveWithCells="1">
                  <from>
                    <xdr:col>15</xdr:col>
                    <xdr:colOff>114300</xdr:colOff>
                    <xdr:row>14</xdr:row>
                    <xdr:rowOff>184150</xdr:rowOff>
                  </from>
                  <to>
                    <xdr:col>15</xdr:col>
                    <xdr:colOff>342900</xdr:colOff>
                    <xdr:row>15</xdr:row>
                    <xdr:rowOff>184150</xdr:rowOff>
                  </to>
                </anchor>
              </controlPr>
            </control>
          </mc:Choice>
        </mc:AlternateContent>
        <mc:AlternateContent xmlns:mc="http://schemas.openxmlformats.org/markup-compatibility/2006">
          <mc:Choice Requires="x14">
            <control shapeId="4523" r:id="rId212" name="Check Box 427">
              <controlPr defaultSize="0" autoFill="0" autoLine="0" autoPict="0">
                <anchor moveWithCells="1">
                  <from>
                    <xdr:col>15</xdr:col>
                    <xdr:colOff>114300</xdr:colOff>
                    <xdr:row>14</xdr:row>
                    <xdr:rowOff>184150</xdr:rowOff>
                  </from>
                  <to>
                    <xdr:col>15</xdr:col>
                    <xdr:colOff>342900</xdr:colOff>
                    <xdr:row>15</xdr:row>
                    <xdr:rowOff>184150</xdr:rowOff>
                  </to>
                </anchor>
              </controlPr>
            </control>
          </mc:Choice>
        </mc:AlternateContent>
        <mc:AlternateContent xmlns:mc="http://schemas.openxmlformats.org/markup-compatibility/2006">
          <mc:Choice Requires="x14">
            <control shapeId="4524" r:id="rId213" name="Check Box 428">
              <controlPr defaultSize="0" autoFill="0" autoLine="0" autoPict="0">
                <anchor moveWithCells="1">
                  <from>
                    <xdr:col>15</xdr:col>
                    <xdr:colOff>114300</xdr:colOff>
                    <xdr:row>15</xdr:row>
                    <xdr:rowOff>184150</xdr:rowOff>
                  </from>
                  <to>
                    <xdr:col>15</xdr:col>
                    <xdr:colOff>342900</xdr:colOff>
                    <xdr:row>16</xdr:row>
                    <xdr:rowOff>184150</xdr:rowOff>
                  </to>
                </anchor>
              </controlPr>
            </control>
          </mc:Choice>
        </mc:AlternateContent>
        <mc:AlternateContent xmlns:mc="http://schemas.openxmlformats.org/markup-compatibility/2006">
          <mc:Choice Requires="x14">
            <control shapeId="4525" r:id="rId214" name="Check Box 429">
              <controlPr defaultSize="0" autoFill="0" autoLine="0" autoPict="0">
                <anchor moveWithCells="1">
                  <from>
                    <xdr:col>15</xdr:col>
                    <xdr:colOff>114300</xdr:colOff>
                    <xdr:row>15</xdr:row>
                    <xdr:rowOff>184150</xdr:rowOff>
                  </from>
                  <to>
                    <xdr:col>15</xdr:col>
                    <xdr:colOff>342900</xdr:colOff>
                    <xdr:row>16</xdr:row>
                    <xdr:rowOff>184150</xdr:rowOff>
                  </to>
                </anchor>
              </controlPr>
            </control>
          </mc:Choice>
        </mc:AlternateContent>
        <mc:AlternateContent xmlns:mc="http://schemas.openxmlformats.org/markup-compatibility/2006">
          <mc:Choice Requires="x14">
            <control shapeId="4526" r:id="rId215" name="Check Box 430">
              <controlPr defaultSize="0" autoFill="0" autoLine="0" autoPict="0">
                <anchor moveWithCells="1">
                  <from>
                    <xdr:col>15</xdr:col>
                    <xdr:colOff>114300</xdr:colOff>
                    <xdr:row>16</xdr:row>
                    <xdr:rowOff>184150</xdr:rowOff>
                  </from>
                  <to>
                    <xdr:col>15</xdr:col>
                    <xdr:colOff>342900</xdr:colOff>
                    <xdr:row>17</xdr:row>
                    <xdr:rowOff>184150</xdr:rowOff>
                  </to>
                </anchor>
              </controlPr>
            </control>
          </mc:Choice>
        </mc:AlternateContent>
        <mc:AlternateContent xmlns:mc="http://schemas.openxmlformats.org/markup-compatibility/2006">
          <mc:Choice Requires="x14">
            <control shapeId="4527" r:id="rId216" name="Check Box 431">
              <controlPr defaultSize="0" autoFill="0" autoLine="0" autoPict="0">
                <anchor moveWithCells="1">
                  <from>
                    <xdr:col>15</xdr:col>
                    <xdr:colOff>114300</xdr:colOff>
                    <xdr:row>16</xdr:row>
                    <xdr:rowOff>184150</xdr:rowOff>
                  </from>
                  <to>
                    <xdr:col>15</xdr:col>
                    <xdr:colOff>342900</xdr:colOff>
                    <xdr:row>17</xdr:row>
                    <xdr:rowOff>184150</xdr:rowOff>
                  </to>
                </anchor>
              </controlPr>
            </control>
          </mc:Choice>
        </mc:AlternateContent>
        <mc:AlternateContent xmlns:mc="http://schemas.openxmlformats.org/markup-compatibility/2006">
          <mc:Choice Requires="x14">
            <control shapeId="4528" r:id="rId217" name="Check Box 432">
              <controlPr defaultSize="0" autoFill="0" autoLine="0" autoPict="0">
                <anchor moveWithCells="1">
                  <from>
                    <xdr:col>15</xdr:col>
                    <xdr:colOff>114300</xdr:colOff>
                    <xdr:row>17</xdr:row>
                    <xdr:rowOff>184150</xdr:rowOff>
                  </from>
                  <to>
                    <xdr:col>15</xdr:col>
                    <xdr:colOff>342900</xdr:colOff>
                    <xdr:row>18</xdr:row>
                    <xdr:rowOff>184150</xdr:rowOff>
                  </to>
                </anchor>
              </controlPr>
            </control>
          </mc:Choice>
        </mc:AlternateContent>
        <mc:AlternateContent xmlns:mc="http://schemas.openxmlformats.org/markup-compatibility/2006">
          <mc:Choice Requires="x14">
            <control shapeId="4529" r:id="rId218" name="Check Box 433">
              <controlPr defaultSize="0" autoFill="0" autoLine="0" autoPict="0">
                <anchor moveWithCells="1">
                  <from>
                    <xdr:col>15</xdr:col>
                    <xdr:colOff>114300</xdr:colOff>
                    <xdr:row>17</xdr:row>
                    <xdr:rowOff>184150</xdr:rowOff>
                  </from>
                  <to>
                    <xdr:col>15</xdr:col>
                    <xdr:colOff>342900</xdr:colOff>
                    <xdr:row>18</xdr:row>
                    <xdr:rowOff>184150</xdr:rowOff>
                  </to>
                </anchor>
              </controlPr>
            </control>
          </mc:Choice>
        </mc:AlternateContent>
        <mc:AlternateContent xmlns:mc="http://schemas.openxmlformats.org/markup-compatibility/2006">
          <mc:Choice Requires="x14">
            <control shapeId="4530" r:id="rId219" name="Check Box 434">
              <controlPr defaultSize="0" autoFill="0" autoLine="0" autoPict="0">
                <anchor moveWithCells="1">
                  <from>
                    <xdr:col>15</xdr:col>
                    <xdr:colOff>114300</xdr:colOff>
                    <xdr:row>18</xdr:row>
                    <xdr:rowOff>184150</xdr:rowOff>
                  </from>
                  <to>
                    <xdr:col>15</xdr:col>
                    <xdr:colOff>342900</xdr:colOff>
                    <xdr:row>19</xdr:row>
                    <xdr:rowOff>184150</xdr:rowOff>
                  </to>
                </anchor>
              </controlPr>
            </control>
          </mc:Choice>
        </mc:AlternateContent>
        <mc:AlternateContent xmlns:mc="http://schemas.openxmlformats.org/markup-compatibility/2006">
          <mc:Choice Requires="x14">
            <control shapeId="4531" r:id="rId220" name="Check Box 435">
              <controlPr defaultSize="0" autoFill="0" autoLine="0" autoPict="0">
                <anchor moveWithCells="1">
                  <from>
                    <xdr:col>15</xdr:col>
                    <xdr:colOff>114300</xdr:colOff>
                    <xdr:row>18</xdr:row>
                    <xdr:rowOff>184150</xdr:rowOff>
                  </from>
                  <to>
                    <xdr:col>15</xdr:col>
                    <xdr:colOff>342900</xdr:colOff>
                    <xdr:row>19</xdr:row>
                    <xdr:rowOff>184150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B1:W28"/>
  <sheetViews>
    <sheetView workbookViewId="0">
      <selection activeCell="C17" sqref="C17"/>
    </sheetView>
  </sheetViews>
  <sheetFormatPr defaultColWidth="9.1796875" defaultRowHeight="14.5" x14ac:dyDescent="0.35"/>
  <cols>
    <col min="1" max="1" width="9.1796875" style="2"/>
    <col min="2" max="2" width="13.1796875" style="2" customWidth="1"/>
    <col min="3" max="7" width="9.1796875" style="2"/>
    <col min="8" max="8" width="15.453125" style="2" bestFit="1" customWidth="1"/>
    <col min="9" max="11" width="9.1796875" style="2"/>
    <col min="12" max="12" width="10.7265625" style="6" bestFit="1" customWidth="1"/>
    <col min="13" max="22" width="9.1796875" style="6"/>
    <col min="23" max="16384" width="9.1796875" style="2"/>
  </cols>
  <sheetData>
    <row r="1" spans="2:23" x14ac:dyDescent="0.35">
      <c r="L1" s="6" t="s">
        <v>3</v>
      </c>
      <c r="M1" s="6" t="s">
        <v>7</v>
      </c>
      <c r="N1" s="6" t="s">
        <v>3</v>
      </c>
      <c r="O1" s="6" t="s">
        <v>7</v>
      </c>
      <c r="P1" s="6" t="s">
        <v>3</v>
      </c>
      <c r="Q1" s="6" t="s">
        <v>7</v>
      </c>
      <c r="R1" s="6" t="s">
        <v>3</v>
      </c>
      <c r="S1" s="6" t="s">
        <v>7</v>
      </c>
      <c r="T1" s="6" t="s">
        <v>3</v>
      </c>
      <c r="U1" s="6" t="s">
        <v>7</v>
      </c>
      <c r="V1" s="6" t="s">
        <v>3</v>
      </c>
      <c r="W1" s="6" t="s">
        <v>7</v>
      </c>
    </row>
    <row r="3" spans="2:23" x14ac:dyDescent="0.35">
      <c r="B3" s="109" t="s">
        <v>16</v>
      </c>
      <c r="C3" s="109"/>
      <c r="D3" s="7"/>
      <c r="E3" s="7"/>
      <c r="F3" s="109" t="s">
        <v>23</v>
      </c>
      <c r="G3" s="109"/>
      <c r="H3" s="109"/>
    </row>
    <row r="4" spans="2:23" ht="15" thickBot="1" x14ac:dyDescent="0.4">
      <c r="B4" s="1" t="s">
        <v>3</v>
      </c>
      <c r="C4" s="5">
        <f ca="1">COUNTIF(Tarefas!H:H,CÁLCULOS!B4)</f>
        <v>7</v>
      </c>
      <c r="D4" s="3">
        <f ca="1">C4/C6</f>
        <v>0.5</v>
      </c>
      <c r="E4" s="4"/>
      <c r="F4" s="1" t="s">
        <v>3</v>
      </c>
      <c r="G4" s="5">
        <f>COUNTIFS(Tarefas!I:I,Dashboard!$AA$3,Tarefas!H:H,CÁLCULOS!F4)</f>
        <v>0</v>
      </c>
      <c r="L4" s="6">
        <f ca="1">Dashboard!B5</f>
        <v>44829</v>
      </c>
      <c r="M4" s="6">
        <f ca="1">L4</f>
        <v>44829</v>
      </c>
      <c r="N4" s="6">
        <f ca="1">Dashboard!D5</f>
        <v>44830</v>
      </c>
      <c r="O4" s="6">
        <f ca="1">N4</f>
        <v>44830</v>
      </c>
      <c r="P4" s="6">
        <f ca="1">Dashboard!F5</f>
        <v>44831</v>
      </c>
      <c r="Q4" s="6">
        <f ca="1">P4</f>
        <v>44831</v>
      </c>
      <c r="R4" s="6">
        <f ca="1">Dashboard!H5</f>
        <v>44832</v>
      </c>
      <c r="S4" s="6">
        <f ca="1">R4</f>
        <v>44832</v>
      </c>
      <c r="T4" s="6">
        <f ca="1">Dashboard!J5</f>
        <v>44833</v>
      </c>
      <c r="U4" s="6">
        <f ca="1">T4</f>
        <v>44833</v>
      </c>
      <c r="V4" s="6">
        <f ca="1">Dashboard!L5</f>
        <v>44834</v>
      </c>
      <c r="W4" s="6">
        <f ca="1">V4</f>
        <v>44834</v>
      </c>
    </row>
    <row r="5" spans="2:23" ht="15.5" thickTop="1" thickBot="1" x14ac:dyDescent="0.4">
      <c r="B5" s="1" t="s">
        <v>7</v>
      </c>
      <c r="C5" s="5">
        <f ca="1">COUNTIF(Tarefas!H:H,CÁLCULOS!B5)</f>
        <v>7</v>
      </c>
      <c r="D5" s="3">
        <f ca="1">C5/C6</f>
        <v>0.5</v>
      </c>
      <c r="E5" s="4"/>
      <c r="F5" s="1" t="s">
        <v>7</v>
      </c>
      <c r="G5" s="5">
        <f>COUNTIFS(Tarefas!I:I,Dashboard!$AA$3,Tarefas!H:H,CÁLCULOS!F5)</f>
        <v>0</v>
      </c>
      <c r="L5" s="8">
        <f ca="1">COUNTIFS(Tarefas!$C:$C,CÁLCULOS!L4,Tarefas!$H:$H,L$1)</f>
        <v>0</v>
      </c>
      <c r="M5" s="8">
        <f ca="1">COUNTIFS(Tarefas!$C:$C,CÁLCULOS!M4,Tarefas!$H:$H,M$1)</f>
        <v>0</v>
      </c>
      <c r="N5" s="8">
        <f ca="1">COUNTIFS(Tarefas!$C:$C,CÁLCULOS!N4,Tarefas!$H:$H,N$1)</f>
        <v>0</v>
      </c>
      <c r="O5" s="8">
        <f ca="1">COUNTIFS(Tarefas!$C:$C,CÁLCULOS!O4,Tarefas!$H:$H,O$1)</f>
        <v>0</v>
      </c>
      <c r="P5" s="8">
        <f ca="1">COUNTIFS(Tarefas!$C:$C,CÁLCULOS!P4,Tarefas!$H:$H,P$1)</f>
        <v>0</v>
      </c>
      <c r="Q5" s="8">
        <f ca="1">COUNTIFS(Tarefas!$C:$C,CÁLCULOS!Q4,Tarefas!$H:$H,Q$1)</f>
        <v>0</v>
      </c>
      <c r="R5" s="8">
        <f ca="1">COUNTIFS(Tarefas!$C:$C,CÁLCULOS!R4,Tarefas!$H:$H,R$1)</f>
        <v>0</v>
      </c>
      <c r="S5" s="8">
        <f ca="1">COUNTIFS(Tarefas!$C:$C,CÁLCULOS!S4,Tarefas!$H:$H,S$1)</f>
        <v>0</v>
      </c>
      <c r="T5" s="8">
        <f ca="1">COUNTIFS(Tarefas!$C:$C,CÁLCULOS!T4,Tarefas!$H:$H,T$1)</f>
        <v>0</v>
      </c>
      <c r="U5" s="8">
        <f ca="1">COUNTIFS(Tarefas!$C:$C,CÁLCULOS!U4,Tarefas!$H:$H,U$1)</f>
        <v>0</v>
      </c>
      <c r="V5" s="8">
        <f ca="1">COUNTIFS(Tarefas!$C:$C,CÁLCULOS!V4,Tarefas!$H:$H,V$1)</f>
        <v>0</v>
      </c>
      <c r="W5" s="8">
        <f ca="1">COUNTIFS(Tarefas!$C:$C,CÁLCULOS!W4,Tarefas!$H:$H,W$1)</f>
        <v>0</v>
      </c>
    </row>
    <row r="6" spans="2:23" ht="15" thickTop="1" x14ac:dyDescent="0.35">
      <c r="B6" s="1" t="s">
        <v>8</v>
      </c>
      <c r="C6" s="5">
        <f ca="1">SUM(C4:C5)</f>
        <v>14</v>
      </c>
      <c r="F6" s="1" t="s">
        <v>8</v>
      </c>
      <c r="G6" s="5">
        <f>SUM(G4:G5)</f>
        <v>0</v>
      </c>
    </row>
    <row r="7" spans="2:23" ht="15" thickBot="1" x14ac:dyDescent="0.4">
      <c r="G7" s="5"/>
      <c r="L7" s="6">
        <f ca="1">Dashboard!B8</f>
        <v>44836</v>
      </c>
      <c r="M7" s="6">
        <f ca="1">L7</f>
        <v>44836</v>
      </c>
      <c r="N7" s="6">
        <f ca="1">Dashboard!D8</f>
        <v>44837</v>
      </c>
      <c r="O7" s="6">
        <f ca="1">N7</f>
        <v>44837</v>
      </c>
      <c r="P7" s="6">
        <f ca="1">Dashboard!F8</f>
        <v>44838</v>
      </c>
      <c r="Q7" s="6">
        <f ca="1">P7</f>
        <v>44838</v>
      </c>
      <c r="R7" s="6">
        <f ca="1">Dashboard!H8</f>
        <v>44839</v>
      </c>
      <c r="S7" s="6">
        <f ca="1">R7</f>
        <v>44839</v>
      </c>
      <c r="T7" s="6">
        <f ca="1">Dashboard!J8</f>
        <v>44840</v>
      </c>
      <c r="U7" s="6">
        <f ca="1">T7</f>
        <v>44840</v>
      </c>
      <c r="V7" s="6">
        <f ca="1">Dashboard!L8</f>
        <v>44841</v>
      </c>
      <c r="W7" s="6">
        <f ca="1">V7</f>
        <v>44841</v>
      </c>
    </row>
    <row r="8" spans="2:23" ht="15.5" thickTop="1" thickBot="1" x14ac:dyDescent="0.4">
      <c r="L8" s="8">
        <f ca="1">COUNTIFS(Tarefas!$C:$C,CÁLCULOS!L7,Tarefas!$H:$H,L$1)</f>
        <v>0</v>
      </c>
      <c r="M8" s="8">
        <f ca="1">COUNTIFS(Tarefas!$C:$C,CÁLCULOS!M7,Tarefas!$H:$H,M$1)</f>
        <v>0</v>
      </c>
      <c r="N8" s="8">
        <f ca="1">COUNTIFS(Tarefas!$C:$C,CÁLCULOS!N7,Tarefas!$H:$H,N$1)</f>
        <v>0</v>
      </c>
      <c r="O8" s="8">
        <f ca="1">COUNTIFS(Tarefas!$C:$C,CÁLCULOS!O7,Tarefas!$H:$H,O$1)</f>
        <v>0</v>
      </c>
      <c r="P8" s="8">
        <f ca="1">COUNTIFS(Tarefas!$C:$C,CÁLCULOS!P7,Tarefas!$H:$H,P$1)</f>
        <v>0</v>
      </c>
      <c r="Q8" s="8">
        <f ca="1">COUNTIFS(Tarefas!$C:$C,CÁLCULOS!Q7,Tarefas!$H:$H,Q$1)</f>
        <v>0</v>
      </c>
      <c r="R8" s="8">
        <f ca="1">COUNTIFS(Tarefas!$C:$C,CÁLCULOS!R7,Tarefas!$H:$H,R$1)</f>
        <v>0</v>
      </c>
      <c r="S8" s="8">
        <f ca="1">COUNTIFS(Tarefas!$C:$C,CÁLCULOS!S7,Tarefas!$H:$H,S$1)</f>
        <v>0</v>
      </c>
      <c r="T8" s="8">
        <f ca="1">COUNTIFS(Tarefas!$C:$C,CÁLCULOS!T7,Tarefas!$H:$H,T$1)</f>
        <v>0</v>
      </c>
      <c r="U8" s="8">
        <f ca="1">COUNTIFS(Tarefas!$C:$C,CÁLCULOS!U7,Tarefas!$H:$H,U$1)</f>
        <v>0</v>
      </c>
      <c r="V8" s="8">
        <f ca="1">COUNTIFS(Tarefas!$C:$C,CÁLCULOS!V7,Tarefas!$H:$H,V$1)</f>
        <v>0</v>
      </c>
      <c r="W8" s="8">
        <f ca="1">COUNTIFS(Tarefas!$C:$C,CÁLCULOS!W7,Tarefas!$H:$H,W$1)</f>
        <v>0</v>
      </c>
    </row>
    <row r="9" spans="2:23" ht="15" thickTop="1" x14ac:dyDescent="0.35">
      <c r="B9" s="110" t="s">
        <v>6</v>
      </c>
      <c r="C9" s="110"/>
    </row>
    <row r="10" spans="2:23" ht="15" thickBot="1" x14ac:dyDescent="0.4">
      <c r="B10" s="2" t="s">
        <v>2</v>
      </c>
      <c r="C10" s="5">
        <f>COUNTIF(Tarefas!E:E,"Finalizado")</f>
        <v>3</v>
      </c>
      <c r="D10" s="3">
        <f ca="1">C10/C12</f>
        <v>0.17647058823529413</v>
      </c>
      <c r="L10" s="6">
        <f ca="1">Dashboard!B11</f>
        <v>44843</v>
      </c>
      <c r="M10" s="6">
        <f ca="1">L10</f>
        <v>44843</v>
      </c>
      <c r="N10" s="6">
        <f ca="1">Dashboard!D11</f>
        <v>44844</v>
      </c>
      <c r="O10" s="6">
        <f ca="1">N10</f>
        <v>44844</v>
      </c>
      <c r="P10" s="6">
        <f ca="1">Dashboard!F11</f>
        <v>44845</v>
      </c>
      <c r="Q10" s="6">
        <f ca="1">P10</f>
        <v>44845</v>
      </c>
      <c r="R10" s="6">
        <f ca="1">Dashboard!H11</f>
        <v>44846</v>
      </c>
      <c r="S10" s="6">
        <f ca="1">R10</f>
        <v>44846</v>
      </c>
      <c r="T10" s="6">
        <f ca="1">Dashboard!J11</f>
        <v>44847</v>
      </c>
      <c r="U10" s="6">
        <f ca="1">T10</f>
        <v>44847</v>
      </c>
      <c r="V10" s="6">
        <f ca="1">Dashboard!L11</f>
        <v>44848</v>
      </c>
      <c r="W10" s="6">
        <f ca="1">V10</f>
        <v>44848</v>
      </c>
    </row>
    <row r="11" spans="2:23" ht="15.5" thickTop="1" thickBot="1" x14ac:dyDescent="0.4">
      <c r="B11" s="2" t="s">
        <v>25</v>
      </c>
      <c r="C11" s="5">
        <f ca="1">C6</f>
        <v>14</v>
      </c>
      <c r="D11" s="4">
        <f ca="1">1-D10</f>
        <v>0.82352941176470584</v>
      </c>
      <c r="L11" s="8">
        <f ca="1">COUNTIFS(Tarefas!$C:$C,CÁLCULOS!L10,Tarefas!$H:$H,L$1)</f>
        <v>0</v>
      </c>
      <c r="M11" s="8">
        <f ca="1">COUNTIFS(Tarefas!$C:$C,CÁLCULOS!M10,Tarefas!$H:$H,M$1)</f>
        <v>0</v>
      </c>
      <c r="N11" s="8">
        <f ca="1">COUNTIFS(Tarefas!$C:$C,CÁLCULOS!N10,Tarefas!$H:$H,N$1)</f>
        <v>0</v>
      </c>
      <c r="O11" s="8">
        <f ca="1">COUNTIFS(Tarefas!$C:$C,CÁLCULOS!O10,Tarefas!$H:$H,O$1)</f>
        <v>0</v>
      </c>
      <c r="P11" s="8">
        <f ca="1">COUNTIFS(Tarefas!$C:$C,CÁLCULOS!P10,Tarefas!$H:$H,P$1)</f>
        <v>0</v>
      </c>
      <c r="Q11" s="8">
        <f ca="1">COUNTIFS(Tarefas!$C:$C,CÁLCULOS!Q10,Tarefas!$H:$H,Q$1)</f>
        <v>0</v>
      </c>
      <c r="R11" s="8">
        <f ca="1">COUNTIFS(Tarefas!$C:$C,CÁLCULOS!R10,Tarefas!$H:$H,R$1)</f>
        <v>0</v>
      </c>
      <c r="S11" s="8">
        <f ca="1">COUNTIFS(Tarefas!$C:$C,CÁLCULOS!S10,Tarefas!$H:$H,S$1)</f>
        <v>0</v>
      </c>
      <c r="T11" s="8">
        <f ca="1">COUNTIFS(Tarefas!$C:$C,CÁLCULOS!T10,Tarefas!$H:$H,T$1)</f>
        <v>0</v>
      </c>
      <c r="U11" s="8">
        <f ca="1">COUNTIFS(Tarefas!$C:$C,CÁLCULOS!U10,Tarefas!$H:$H,U$1)</f>
        <v>0</v>
      </c>
      <c r="V11" s="8">
        <f ca="1">COUNTIFS(Tarefas!$C:$C,CÁLCULOS!V10,Tarefas!$H:$H,V$1)</f>
        <v>0</v>
      </c>
      <c r="W11" s="8">
        <f ca="1">COUNTIFS(Tarefas!$C:$C,CÁLCULOS!W10,Tarefas!$H:$H,W$1)</f>
        <v>0</v>
      </c>
    </row>
    <row r="12" spans="2:23" ht="15" thickTop="1" x14ac:dyDescent="0.35">
      <c r="B12" s="2" t="s">
        <v>42</v>
      </c>
      <c r="C12" s="5">
        <f ca="1">(C10+C11)</f>
        <v>17</v>
      </c>
    </row>
    <row r="13" spans="2:23" ht="15" thickBot="1" x14ac:dyDescent="0.4">
      <c r="L13" s="6">
        <f ca="1">Dashboard!B14</f>
        <v>44850</v>
      </c>
      <c r="M13" s="6">
        <f ca="1">L13</f>
        <v>44850</v>
      </c>
      <c r="N13" s="6">
        <f ca="1">Dashboard!D14</f>
        <v>44851</v>
      </c>
      <c r="O13" s="6">
        <f ca="1">N13</f>
        <v>44851</v>
      </c>
      <c r="P13" s="6">
        <f ca="1">Dashboard!F14</f>
        <v>44852</v>
      </c>
      <c r="Q13" s="6">
        <f ca="1">P13</f>
        <v>44852</v>
      </c>
      <c r="R13" s="6">
        <f ca="1">Dashboard!H14</f>
        <v>44853</v>
      </c>
      <c r="S13" s="6">
        <f ca="1">R13</f>
        <v>44853</v>
      </c>
      <c r="T13" s="6">
        <f ca="1">Dashboard!J14</f>
        <v>44854</v>
      </c>
      <c r="U13" s="6">
        <f ca="1">T13</f>
        <v>44854</v>
      </c>
      <c r="V13" s="6">
        <f ca="1">Dashboard!L14</f>
        <v>44855</v>
      </c>
      <c r="W13" s="6">
        <f ca="1">V13</f>
        <v>44855</v>
      </c>
    </row>
    <row r="14" spans="2:23" ht="15.5" thickTop="1" thickBot="1" x14ac:dyDescent="0.4">
      <c r="L14" s="8">
        <f ca="1">COUNTIFS(Tarefas!$C:$C,CÁLCULOS!L13,Tarefas!$H:$H,L$1)</f>
        <v>0</v>
      </c>
      <c r="M14" s="8">
        <f ca="1">COUNTIFS(Tarefas!$C:$C,CÁLCULOS!M13,Tarefas!$H:$H,M$1)</f>
        <v>0</v>
      </c>
      <c r="N14" s="8">
        <f ca="1">COUNTIFS(Tarefas!$C:$C,CÁLCULOS!N13,Tarefas!$H:$H,N$1)</f>
        <v>0</v>
      </c>
      <c r="O14" s="8">
        <f ca="1">COUNTIFS(Tarefas!$C:$C,CÁLCULOS!O13,Tarefas!$H:$H,O$1)</f>
        <v>0</v>
      </c>
      <c r="P14" s="8">
        <f ca="1">COUNTIFS(Tarefas!$C:$C,CÁLCULOS!P13,Tarefas!$H:$H,P$1)</f>
        <v>0</v>
      </c>
      <c r="Q14" s="8">
        <f ca="1">COUNTIFS(Tarefas!$C:$C,CÁLCULOS!Q13,Tarefas!$H:$H,Q$1)</f>
        <v>0</v>
      </c>
      <c r="R14" s="8">
        <f ca="1">COUNTIFS(Tarefas!$C:$C,CÁLCULOS!R13,Tarefas!$H:$H,R$1)</f>
        <v>0</v>
      </c>
      <c r="S14" s="8">
        <f ca="1">COUNTIFS(Tarefas!$C:$C,CÁLCULOS!S13,Tarefas!$H:$H,S$1)</f>
        <v>0</v>
      </c>
      <c r="T14" s="8">
        <f ca="1">COUNTIFS(Tarefas!$C:$C,CÁLCULOS!T13,Tarefas!$H:$H,T$1)</f>
        <v>0</v>
      </c>
      <c r="U14" s="8">
        <f ca="1">COUNTIFS(Tarefas!$C:$C,CÁLCULOS!U13,Tarefas!$H:$H,U$1)</f>
        <v>0</v>
      </c>
      <c r="V14" s="8">
        <f ca="1">COUNTIFS(Tarefas!$C:$C,CÁLCULOS!V13,Tarefas!$H:$H,V$1)</f>
        <v>0</v>
      </c>
      <c r="W14" s="8">
        <f ca="1">COUNTIFS(Tarefas!$C:$C,CÁLCULOS!W13,Tarefas!$H:$H,W$1)</f>
        <v>0</v>
      </c>
    </row>
    <row r="15" spans="2:23" ht="15" thickTop="1" x14ac:dyDescent="0.35"/>
    <row r="16" spans="2:23" ht="15" thickBot="1" x14ac:dyDescent="0.4">
      <c r="L16" s="6">
        <f ca="1">Dashboard!B17</f>
        <v>44857</v>
      </c>
      <c r="M16" s="6">
        <f ca="1">L16</f>
        <v>44857</v>
      </c>
      <c r="N16" s="6">
        <f ca="1">Dashboard!D17</f>
        <v>44858</v>
      </c>
      <c r="O16" s="6">
        <f ca="1">N16</f>
        <v>44858</v>
      </c>
      <c r="P16" s="6">
        <f ca="1">Dashboard!F17</f>
        <v>44859</v>
      </c>
      <c r="Q16" s="6">
        <f ca="1">P16</f>
        <v>44859</v>
      </c>
      <c r="R16" s="6">
        <f ca="1">Dashboard!H17</f>
        <v>44860</v>
      </c>
      <c r="S16" s="6">
        <f ca="1">R16</f>
        <v>44860</v>
      </c>
      <c r="T16" s="6">
        <f ca="1">Dashboard!J17</f>
        <v>44861</v>
      </c>
      <c r="U16" s="6">
        <f ca="1">T16</f>
        <v>44861</v>
      </c>
      <c r="V16" s="6">
        <f ca="1">Dashboard!L17</f>
        <v>44862</v>
      </c>
      <c r="W16" s="6">
        <f ca="1">V16</f>
        <v>44862</v>
      </c>
    </row>
    <row r="17" spans="8:23" ht="15.5" thickTop="1" thickBot="1" x14ac:dyDescent="0.4">
      <c r="L17" s="8">
        <f ca="1">COUNTIFS(Tarefas!$C:$C,CÁLCULOS!L16,Tarefas!$H:$H,L$1)</f>
        <v>0</v>
      </c>
      <c r="M17" s="8">
        <f ca="1">COUNTIFS(Tarefas!$C:$C,CÁLCULOS!M16,Tarefas!$H:$H,M$1)</f>
        <v>0</v>
      </c>
      <c r="N17" s="8">
        <f ca="1">COUNTIFS(Tarefas!$C:$C,CÁLCULOS!N16,Tarefas!$H:$H,N$1)</f>
        <v>0</v>
      </c>
      <c r="O17" s="8">
        <f ca="1">COUNTIFS(Tarefas!$C:$C,CÁLCULOS!O16,Tarefas!$H:$H,O$1)</f>
        <v>0</v>
      </c>
      <c r="P17" s="8">
        <f ca="1">COUNTIFS(Tarefas!$C:$C,CÁLCULOS!P16,Tarefas!$H:$H,P$1)</f>
        <v>0</v>
      </c>
      <c r="Q17" s="8">
        <f ca="1">COUNTIFS(Tarefas!$C:$C,CÁLCULOS!Q16,Tarefas!$H:$H,Q$1)</f>
        <v>0</v>
      </c>
      <c r="R17" s="8">
        <f ca="1">COUNTIFS(Tarefas!$C:$C,CÁLCULOS!R16,Tarefas!$H:$H,R$1)</f>
        <v>0</v>
      </c>
      <c r="S17" s="8">
        <f ca="1">COUNTIFS(Tarefas!$C:$C,CÁLCULOS!S16,Tarefas!$H:$H,S$1)</f>
        <v>0</v>
      </c>
      <c r="T17" s="8">
        <f ca="1">COUNTIFS(Tarefas!$C:$C,CÁLCULOS!T16,Tarefas!$H:$H,T$1)</f>
        <v>0</v>
      </c>
      <c r="U17" s="8">
        <f ca="1">COUNTIFS(Tarefas!$C:$C,CÁLCULOS!U16,Tarefas!$H:$H,U$1)</f>
        <v>0</v>
      </c>
      <c r="V17" s="8">
        <f ca="1">COUNTIFS(Tarefas!$C:$C,CÁLCULOS!V16,Tarefas!$H:$H,V$1)</f>
        <v>0</v>
      </c>
      <c r="W17" s="8">
        <f ca="1">COUNTIFS(Tarefas!$C:$C,CÁLCULOS!W16,Tarefas!$H:$H,W$1)</f>
        <v>0</v>
      </c>
    </row>
    <row r="18" spans="8:23" ht="15" thickTop="1" x14ac:dyDescent="0.35"/>
    <row r="19" spans="8:23" ht="15" thickBot="1" x14ac:dyDescent="0.4">
      <c r="L19" s="6">
        <f ca="1">Dashboard!B20</f>
        <v>44864</v>
      </c>
      <c r="M19" s="6">
        <f ca="1">L19</f>
        <v>44864</v>
      </c>
      <c r="N19" s="6">
        <f ca="1">Dashboard!D20</f>
        <v>44865</v>
      </c>
      <c r="O19" s="6">
        <f ca="1">N19</f>
        <v>44865</v>
      </c>
    </row>
    <row r="20" spans="8:23" ht="15.5" thickTop="1" thickBot="1" x14ac:dyDescent="0.4">
      <c r="L20" s="8">
        <f ca="1">COUNTIFS(Tarefas!$C:$C,CÁLCULOS!L19,Tarefas!$H:$H,L$1)</f>
        <v>0</v>
      </c>
      <c r="M20" s="8">
        <f ca="1">COUNTIFS(Tarefas!$C:$C,CÁLCULOS!M19,Tarefas!$H:$H,M$1)</f>
        <v>0</v>
      </c>
      <c r="N20" s="8">
        <f ca="1">COUNTIFS(Tarefas!$C:$C,CÁLCULOS!N19,Tarefas!$H:$H,N$1)</f>
        <v>0</v>
      </c>
      <c r="O20" s="8">
        <f ca="1">COUNTIFS(Tarefas!$C:$C,CÁLCULOS!O19,Tarefas!$H:$H,O$1)</f>
        <v>0</v>
      </c>
      <c r="P20" s="8">
        <f>COUNTIFS(Tarefas!$C:$C,CÁLCULOS!P19,Tarefas!$H:$H,P$1)</f>
        <v>0</v>
      </c>
      <c r="Q20" s="8">
        <f>COUNTIFS(Tarefas!$C:$C,CÁLCULOS!Q19,Tarefas!$H:$H,Q$1)</f>
        <v>0</v>
      </c>
      <c r="R20" s="8">
        <f>COUNTIFS(Tarefas!$C:$C,CÁLCULOS!R19,Tarefas!$H:$H,R$1)</f>
        <v>0</v>
      </c>
      <c r="S20" s="8">
        <f>COUNTIFS(Tarefas!$C:$C,CÁLCULOS!S19,Tarefas!$H:$H,S$1)</f>
        <v>0</v>
      </c>
      <c r="T20" s="8">
        <f>COUNTIFS(Tarefas!$C:$C,CÁLCULOS!T19,Tarefas!$H:$H,T$1)</f>
        <v>0</v>
      </c>
      <c r="U20" s="8">
        <f>COUNTIFS(Tarefas!$C:$C,CÁLCULOS!U19,Tarefas!$H:$H,U$1)</f>
        <v>0</v>
      </c>
      <c r="V20" s="8">
        <f>COUNTIFS(Tarefas!$C:$C,CÁLCULOS!V19,Tarefas!$H:$H,V$1)</f>
        <v>0</v>
      </c>
      <c r="W20" s="8">
        <f>COUNTIFS(Tarefas!$C:$C,CÁLCULOS!W19,Tarefas!$H:$H,W$1)</f>
        <v>0</v>
      </c>
    </row>
    <row r="21" spans="8:23" ht="15" thickTop="1" x14ac:dyDescent="0.35"/>
    <row r="27" spans="8:23" x14ac:dyDescent="0.35">
      <c r="H27" s="9"/>
    </row>
    <row r="28" spans="8:23" x14ac:dyDescent="0.35">
      <c r="H28" s="10"/>
    </row>
  </sheetData>
  <sheetProtection algorithmName="SHA-512" hashValue="A96QhP2fd3YS1ExfurKsZKOD914mm+JncSS39QDChvSR/XaJXgp076XNKxxHGjb9YHsZBlY/glxZn5JOqU/Nbw==" saltValue="kIScPLwU2nFU3cTeqD1cpw==" spinCount="100000" sheet="1" objects="1" scenarios="1"/>
  <mergeCells count="3">
    <mergeCell ref="B3:C3"/>
    <mergeCell ref="B9:C9"/>
    <mergeCell ref="F3:H3"/>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Dashboard</vt:lpstr>
      <vt:lpstr>Tarefas</vt:lpstr>
      <vt:lpstr>Bibliografia</vt:lpstr>
      <vt:lpstr>Agenda</vt:lpstr>
      <vt:lpstr>CÁLCULOS</vt:lpstr>
      <vt:lpstr>Dashboard!Area_de_impressao</vt:lpstr>
      <vt:lpstr>datainicio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Denise Vitoriano</cp:lastModifiedBy>
  <dcterms:created xsi:type="dcterms:W3CDTF">2015-06-05T18:19:34Z</dcterms:created>
  <dcterms:modified xsi:type="dcterms:W3CDTF">2022-05-24T12:48:56Z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87bd0580-ea0d-4d6f-827f-ba89c8f42c63</vt:lpwstr>
  </property>
</Properties>
</file>