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 Chart" sheetId="1" r:id="rId3"/>
  </sheets>
  <definedNames>
    <definedName name="Utilisateurs">'Burndown Chart'!$Q$66:$Q$73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Rémy D:
Nombre de tâches réalisé au jour J</t>
      </text>
    </comment>
    <comment authorId="0" ref="D3">
      <text>
        <t xml:space="preserve">Rémy D:
Nombre de tâches totales</t>
      </text>
    </comment>
    <comment authorId="0" ref="K50">
      <text>
        <t xml:space="preserve">manque reliage avec markerController </t>
      </text>
    </comment>
    <comment authorId="0" ref="B23">
      <text>
        <t xml:space="preserve">"Vacances de Pâques"
	-Rémy Detobel</t>
      </text>
    </comment>
    <comment authorId="0" ref="O38">
      <text>
        <t xml:space="preserve">with @denishoornaert
	-Stanislas Gueniffey</t>
      </text>
    </comment>
    <comment authorId="0" ref="O48">
      <text>
        <t xml:space="preserve">Travail en binôme avec +tverhels@ulb.ac.be
	-Stanislas Gueniffey
_Discussion marquée comme fermée_
	-Rémy Detobel
_Rouverte_
	-Rémy Detobel</t>
      </text>
    </comment>
    <comment authorId="0" ref="O44">
      <text>
        <t xml:space="preserve">Nathan à commencé l'implémentation
Travail en binome avec Robin
	-Rémy Detobel</t>
      </text>
    </comment>
  </commentList>
</comments>
</file>

<file path=xl/sharedStrings.xml><?xml version="1.0" encoding="utf-8"?>
<sst xmlns="http://schemas.openxmlformats.org/spreadsheetml/2006/main" count="111" uniqueCount="63">
  <si>
    <t>Burn Chart</t>
  </si>
  <si>
    <t>Day</t>
  </si>
  <si>
    <t>Task Burned down</t>
  </si>
  <si>
    <t>Total TODO Task</t>
  </si>
  <si>
    <t>Ideal Task</t>
  </si>
  <si>
    <t>Itération 1</t>
  </si>
  <si>
    <t>Totale temps estimé :</t>
  </si>
  <si>
    <t>/ 70,00</t>
  </si>
  <si>
    <t>Totale temps réel :</t>
  </si>
  <si>
    <t>Itération 2</t>
  </si>
  <si>
    <t xml:space="preserve">TOTAL: </t>
  </si>
  <si>
    <t>Tâches</t>
  </si>
  <si>
    <t>Estimation (en h)</t>
  </si>
  <si>
    <t>Temps réel</t>
  </si>
  <si>
    <t>Jour de fin</t>
  </si>
  <si>
    <t>Utilisateur</t>
  </si>
  <si>
    <t>Initialiser le projet (mise en place des controllers)</t>
  </si>
  <si>
    <t>Récupération d'images Pokemons</t>
  </si>
  <si>
    <t>Affichage de la carte</t>
  </si>
  <si>
    <t>Déplacement de la carte</t>
  </si>
  <si>
    <t>Affichage des pins sur la carte</t>
  </si>
  <si>
    <t>Affichage d'un popup d'information</t>
  </si>
  <si>
    <t>Stanislas</t>
  </si>
  <si>
    <t>Affichage d'un popup de création de pokemon</t>
  </si>
  <si>
    <t>Centrage des popup</t>
  </si>
  <si>
    <t>Refactoring MVC (les controllers doivent aller dans le Modèle, cfr le schéma)</t>
  </si>
  <si>
    <t>2h00</t>
  </si>
  <si>
    <t>1h30</t>
  </si>
  <si>
    <t>Denis</t>
  </si>
  <si>
    <t>BDD -&gt; loadPokemonAtStartup</t>
  </si>
  <si>
    <t>1h00</t>
  </si>
  <si>
    <t>Nathan</t>
  </si>
  <si>
    <t>Charger les marqueurs au démarrage</t>
  </si>
  <si>
    <t>Théo</t>
  </si>
  <si>
    <t>BDD, mise en place (setup) ajout des markers, ajout des pokemons (informations de bases) (voir si implement fonctionne)</t>
  </si>
  <si>
    <t>10h00</t>
  </si>
  <si>
    <t>8h00</t>
  </si>
  <si>
    <t>Rémy</t>
  </si>
  <si>
    <t>Remplire la base de donnée</t>
  </si>
  <si>
    <t>3h00</t>
  </si>
  <si>
    <t>Ajouter les informations dans le marker (et bdd) (Vie, attaque, ...)</t>
  </si>
  <si>
    <t>0h00</t>
  </si>
  <si>
    <t>Loan</t>
  </si>
  <si>
    <t>Changer l'input pour ajouter un pokemon (information, liste des pokemons valides) (voir bdd)</t>
  </si>
  <si>
    <t>5h00</t>
  </si>
  <si>
    <t>Intégrer Google API (juste afficher la carte)</t>
  </si>
  <si>
    <t>11h00</t>
  </si>
  <si>
    <t>Ajouter les "pins" sur la carte (afficher directement le pokemon)</t>
  </si>
  <si>
    <t>Afficher les informations d'un pin</t>
  </si>
  <si>
    <t>Grouper les pins proches (ne pas afficher les pokemons mais le nombre de pokemon concaténé)</t>
  </si>
  <si>
    <t>Mise en place du sysème de réputation (affichage, mise en place en bdd (avec valeur random))</t>
  </si>
  <si>
    <t>4h00</t>
  </si>
  <si>
    <t>Système de réputation ajout concret +1, -1</t>
  </si>
  <si>
    <t>Afficher proprement exception SQL (au niveau interface) si problème de connexion ect</t>
  </si>
  <si>
    <t>Gérer une configuration proprement (notamment au niveau du path de la base de donnée)</t>
  </si>
  <si>
    <t>Configurer Maven/Gradle</t>
  </si>
  <si>
    <t>Redimensionner le plan lorsque la fenêtre est redimensionnée</t>
  </si>
  <si>
    <t>0h10</t>
  </si>
  <si>
    <t>Ajouter ligne dans la BDD quand on crée un Marker</t>
  </si>
  <si>
    <t>Autocompleetion combobox</t>
  </si>
  <si>
    <t>Utilisateurs</t>
  </si>
  <si>
    <t>Robin</t>
  </si>
  <si>
    <t>David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</si>
</sst>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#\h##"/>
  </numFmts>
  <fonts count="18">
    <font>
      <sz val="11.0"/>
      <color rgb="FF000000"/>
      <name val="Calibri"/>
    </font>
    <font>
      <sz val="8.0"/>
      <name val="Calibri"/>
    </font>
    <font>
      <b/>
      <sz val="23.0"/>
      <color rgb="FFFFFFFF"/>
      <name val="Calibri"/>
    </font>
    <font/>
    <font>
      <sz val="11.0"/>
      <name val="Calibri"/>
    </font>
    <font>
      <b/>
      <sz val="9.0"/>
      <color rgb="FF000000"/>
      <name val="Calibri"/>
    </font>
    <font>
      <sz val="9.0"/>
      <color rgb="FFA5A5A5"/>
      <name val="Calibri"/>
    </font>
    <font>
      <sz val="9.0"/>
      <color rgb="FF000000"/>
      <name val="Calibri"/>
    </font>
    <font>
      <sz val="9.0"/>
      <name val="Calibri"/>
    </font>
    <font>
      <b/>
      <sz val="11.0"/>
      <name val="Calibri"/>
    </font>
    <font>
      <sz val="9.0"/>
      <color rgb="FF000000"/>
      <name val="Arial"/>
    </font>
    <font>
      <b/>
      <sz val="8.0"/>
      <color rgb="FF000000"/>
      <name val="Calibri"/>
    </font>
    <font>
      <b/>
      <sz val="11.0"/>
      <color rgb="FF000000"/>
      <name val="Arial"/>
    </font>
    <font>
      <b/>
      <sz val="11.0"/>
      <color rgb="FF6AA84F"/>
      <name val="Arial"/>
    </font>
    <font>
      <sz val="9.0"/>
      <color rgb="FFB7B7B7"/>
      <name val="Arial"/>
    </font>
    <font>
      <b/>
      <sz val="9.0"/>
      <color rgb="FF000000"/>
      <name val="Arial"/>
    </font>
    <font>
      <b/>
      <sz val="11.0"/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</fills>
  <borders count="18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/>
      <bottom style="thin">
        <color rgb="FFC0C0C0"/>
      </bottom>
    </border>
    <border>
      <left/>
      <right style="thin">
        <color rgb="FF000000"/>
      </right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/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/>
      <bottom style="thin">
        <color rgb="FF000000"/>
      </bottom>
    </border>
    <border>
      <left/>
      <right style="thin">
        <color rgb="FFC0C0C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0" fontId="4" numFmtId="0" xfId="0" applyAlignment="1" applyFont="1">
      <alignment/>
    </xf>
    <xf borderId="0" fillId="0" fontId="1" numFmtId="0" xfId="0" applyAlignment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/>
    </xf>
    <xf borderId="3" fillId="3" fontId="5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5" fillId="0" fontId="6" numFmtId="164" xfId="0" applyAlignment="1" applyBorder="1" applyFont="1" applyNumberFormat="1">
      <alignment horizontal="center"/>
    </xf>
    <xf borderId="5" fillId="0" fontId="6" numFmtId="1" xfId="0" applyAlignment="1" applyBorder="1" applyFont="1" applyNumberFormat="1">
      <alignment horizontal="center"/>
    </xf>
    <xf borderId="4" fillId="0" fontId="7" numFmtId="1" xfId="0" applyAlignment="1" applyBorder="1" applyFont="1" applyNumberFormat="1">
      <alignment horizontal="center"/>
    </xf>
    <xf borderId="5" fillId="0" fontId="7" numFmtId="164" xfId="0" applyAlignment="1" applyBorder="1" applyFont="1" applyNumberFormat="1">
      <alignment horizontal="center"/>
    </xf>
    <xf borderId="5" fillId="0" fontId="7" numFmtId="1" xfId="0" applyAlignment="1" applyBorder="1" applyFont="1" applyNumberFormat="1">
      <alignment horizontal="center"/>
    </xf>
    <xf borderId="4" fillId="0" fontId="8" numFmtId="0" xfId="0" applyAlignment="1" applyBorder="1" applyFont="1">
      <alignment/>
    </xf>
    <xf borderId="4" fillId="0" fontId="8" numFmtId="1" xfId="0" applyAlignment="1" applyBorder="1" applyFont="1" applyNumberFormat="1">
      <alignment/>
    </xf>
    <xf borderId="6" fillId="0" fontId="9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10" numFmtId="4" xfId="0" applyAlignment="1" applyBorder="1" applyFont="1" applyNumberFormat="1">
      <alignment horizontal="left"/>
    </xf>
    <xf borderId="10" fillId="0" fontId="10" numFmtId="4" xfId="0" applyAlignment="1" applyBorder="1" applyFont="1" applyNumberFormat="1">
      <alignment horizontal="center"/>
    </xf>
    <xf borderId="11" fillId="0" fontId="10" numFmtId="4" xfId="0" applyAlignment="1" applyBorder="1" applyFont="1" applyNumberFormat="1">
      <alignment horizontal="center"/>
    </xf>
    <xf borderId="12" fillId="0" fontId="10" numFmtId="4" xfId="0" applyAlignment="1" applyBorder="1" applyFont="1" applyNumberFormat="1">
      <alignment horizontal="left"/>
    </xf>
    <xf borderId="13" fillId="0" fontId="10" numFmtId="4" xfId="0" applyAlignment="1" applyBorder="1" applyFont="1" applyNumberFormat="1">
      <alignment horizontal="center"/>
    </xf>
    <xf borderId="14" fillId="0" fontId="10" numFmtId="4" xfId="0" applyAlignment="1" applyBorder="1" applyFont="1" applyNumberFormat="1">
      <alignment horizontal="center"/>
    </xf>
    <xf borderId="13" fillId="0" fontId="7" numFmtId="164" xfId="0" applyAlignment="1" applyBorder="1" applyFont="1" applyNumberFormat="1">
      <alignment horizontal="center"/>
    </xf>
    <xf borderId="13" fillId="0" fontId="7" numFmtId="1" xfId="0" applyAlignment="1" applyBorder="1" applyFont="1" applyNumberFormat="1">
      <alignment horizontal="center"/>
    </xf>
    <xf borderId="14" fillId="0" fontId="7" numFmtId="1" xfId="0" applyAlignment="1" applyBorder="1" applyFont="1" applyNumberFormat="1">
      <alignment horizontal="center"/>
    </xf>
    <xf borderId="1" fillId="0" fontId="11" numFmtId="0" xfId="0" applyAlignment="1" applyBorder="1" applyFont="1">
      <alignment horizontal="right"/>
    </xf>
    <xf borderId="2" fillId="0" fontId="7" numFmtId="0" xfId="0" applyAlignment="1" applyBorder="1" applyFont="1">
      <alignment horizontal="center"/>
    </xf>
    <xf borderId="14" fillId="0" fontId="8" numFmtId="0" xfId="0" applyAlignment="1" applyBorder="1" applyFont="1">
      <alignment/>
    </xf>
    <xf borderId="0" fillId="0" fontId="8" numFmtId="0" xfId="0" applyAlignment="1" applyFont="1">
      <alignment/>
    </xf>
    <xf borderId="0" fillId="0" fontId="8" numFmtId="1" xfId="0" applyAlignment="1" applyFont="1" applyNumberFormat="1">
      <alignment/>
    </xf>
    <xf borderId="1" fillId="0" fontId="4" numFmtId="0" xfId="0" applyAlignment="1" applyBorder="1" applyFont="1">
      <alignment/>
    </xf>
    <xf borderId="13" fillId="0" fontId="12" numFmtId="1" xfId="0" applyAlignment="1" applyBorder="1" applyFont="1" applyNumberFormat="1">
      <alignment horizontal="center"/>
    </xf>
    <xf borderId="14" fillId="0" fontId="12" numFmtId="1" xfId="0" applyAlignment="1" applyBorder="1" applyFont="1" applyNumberFormat="1">
      <alignment horizontal="center"/>
    </xf>
    <xf borderId="0" fillId="0" fontId="4" numFmtId="0" xfId="0" applyAlignment="1" applyFont="1">
      <alignment/>
    </xf>
    <xf borderId="5" fillId="0" fontId="10" numFmtId="1" xfId="0" applyAlignment="1" applyBorder="1" applyFont="1" applyNumberFormat="1">
      <alignment horizontal="left"/>
    </xf>
    <xf borderId="5" fillId="0" fontId="8" numFmtId="1" xfId="0" applyAlignment="1" applyBorder="1" applyFont="1" applyNumberFormat="1">
      <alignment/>
    </xf>
    <xf borderId="5" fillId="0" fontId="13" numFmtId="164" xfId="0" applyAlignment="1" applyBorder="1" applyFont="1" applyNumberFormat="1">
      <alignment horizontal="center"/>
    </xf>
    <xf borderId="5" fillId="0" fontId="10" numFmtId="1" xfId="0" applyAlignment="1" applyBorder="1" applyFont="1" applyNumberFormat="1">
      <alignment horizontal="center"/>
    </xf>
    <xf borderId="4" fillId="0" fontId="10" numFmtId="1" xfId="0" applyAlignment="1" applyBorder="1" applyFont="1" applyNumberFormat="1">
      <alignment horizontal="center"/>
    </xf>
    <xf borderId="13" fillId="0" fontId="10" numFmtId="1" xfId="0" applyAlignment="1" applyBorder="1" applyFont="1" applyNumberFormat="1">
      <alignment horizontal="left"/>
    </xf>
    <xf borderId="13" fillId="0" fontId="8" numFmtId="1" xfId="0" applyAlignment="1" applyBorder="1" applyFont="1" applyNumberFormat="1">
      <alignment/>
    </xf>
    <xf borderId="13" fillId="0" fontId="13" numFmtId="164" xfId="0" applyAlignment="1" applyBorder="1" applyFont="1" applyNumberFormat="1">
      <alignment horizontal="center"/>
    </xf>
    <xf borderId="14" fillId="0" fontId="8" numFmtId="1" xfId="0" applyAlignment="1" applyBorder="1" applyFont="1" applyNumberFormat="1">
      <alignment/>
    </xf>
    <xf borderId="5" fillId="0" fontId="10" numFmtId="165" xfId="0" applyAlignment="1" applyBorder="1" applyFont="1" applyNumberFormat="1">
      <alignment horizontal="center"/>
    </xf>
    <xf borderId="5" fillId="0" fontId="14" numFmtId="4" xfId="0" applyAlignment="1" applyBorder="1" applyFont="1" applyNumberFormat="1">
      <alignment horizontal="center"/>
    </xf>
    <xf borderId="5" fillId="0" fontId="14" numFmtId="4" xfId="0" applyAlignment="1" applyBorder="1" applyFont="1" applyNumberFormat="1">
      <alignment horizontal="center"/>
    </xf>
    <xf borderId="5" fillId="0" fontId="13" numFmtId="164" xfId="0" applyAlignment="1" applyBorder="1" applyFont="1" applyNumberFormat="1">
      <alignment horizontal="center"/>
    </xf>
    <xf borderId="5" fillId="0" fontId="10" numFmtId="0" xfId="0" applyAlignment="1" applyBorder="1" applyFont="1">
      <alignment horizontal="left"/>
    </xf>
    <xf borderId="5" fillId="0" fontId="15" numFmtId="165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/>
    </xf>
    <xf borderId="5" fillId="0" fontId="10" numFmtId="0" xfId="0" applyAlignment="1" applyBorder="1" applyFont="1">
      <alignment horizontal="left"/>
    </xf>
    <xf borderId="13" fillId="0" fontId="10" numFmtId="0" xfId="0" applyAlignment="1" applyBorder="1" applyFont="1">
      <alignment horizontal="left"/>
    </xf>
    <xf borderId="13" fillId="0" fontId="10" numFmtId="165" xfId="0" applyAlignment="1" applyBorder="1" applyFont="1" applyNumberFormat="1">
      <alignment horizontal="center"/>
    </xf>
    <xf borderId="13" fillId="0" fontId="14" numFmtId="4" xfId="0" applyAlignment="1" applyBorder="1" applyFont="1" applyNumberFormat="1">
      <alignment horizontal="center"/>
    </xf>
    <xf borderId="13" fillId="0" fontId="14" numFmtId="4" xfId="0" applyAlignment="1" applyBorder="1" applyFont="1" applyNumberFormat="1">
      <alignment horizontal="center"/>
    </xf>
    <xf borderId="14" fillId="0" fontId="10" numFmtId="1" xfId="0" applyAlignment="1" applyBorder="1" applyFont="1" applyNumberFormat="1">
      <alignment horizontal="center"/>
    </xf>
    <xf borderId="0" fillId="0" fontId="8" numFmtId="0" xfId="0" applyAlignment="1" applyFont="1">
      <alignment/>
    </xf>
    <xf borderId="0" fillId="0" fontId="4" numFmtId="165" xfId="0" applyAlignment="1" applyFont="1" applyNumberFormat="1">
      <alignment/>
    </xf>
    <xf borderId="15" fillId="0" fontId="16" numFmtId="0" xfId="0" applyAlignment="1" applyBorder="1" applyFont="1">
      <alignment horizontal="center"/>
    </xf>
    <xf borderId="16" fillId="0" fontId="17" numFmtId="0" xfId="0" applyAlignment="1" applyBorder="1" applyFont="1">
      <alignment horizontal="left"/>
    </xf>
    <xf borderId="17" fillId="0" fontId="17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  <color rgb="FFF093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93"/>
          <c:y val="0.19178"/>
          <c:w val="0.70274"/>
          <c:h val="0.61644"/>
        </c:manualLayout>
      </c:layout>
      <c:lineChart>
        <c:ser>
          <c:idx val="0"/>
          <c:order val="0"/>
          <c:tx>
            <c:strRef>
              <c:f>'Burndown Chart'!$D$3</c:f>
            </c:strRef>
          </c:tx>
          <c:spPr>
            <a:ln cmpd="sng" w="50800"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'Burndown Chart'!$B$4:$B$29</c:f>
            </c:strRef>
          </c:cat>
          <c:val>
            <c:numRef>
              <c:f>'Burndown Chart'!$D$4:$D$29</c:f>
            </c:numRef>
          </c:val>
          <c:smooth val="0"/>
        </c:ser>
        <c:ser>
          <c:idx val="1"/>
          <c:order val="1"/>
          <c:tx>
            <c:strRef>
              <c:f>'Burndown Chart'!$E$3</c:f>
            </c:strRef>
          </c:tx>
          <c:spPr>
            <a:ln cmpd="sng" w="25400">
              <a:solidFill>
                <a:srgbClr val="666699"/>
              </a:solidFill>
            </a:ln>
          </c:spPr>
          <c:marker>
            <c:symbol val="none"/>
          </c:marker>
          <c:trendline>
            <c:name>Linear (Ideal Task)</c:name>
            <c:spPr>
              <a:ln w="57150">
                <a:solidFill>
                  <a:srgbClr val="0066CC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Chart'!$B$4:$B$29</c:f>
            </c:strRef>
          </c:cat>
          <c:val>
            <c:numRef>
              <c:f>'Burndown Chart'!$E$4:$E$29</c:f>
            </c:numRef>
          </c:val>
          <c:smooth val="0"/>
        </c:ser>
        <c:ser>
          <c:idx val="2"/>
          <c:order val="2"/>
          <c:tx>
            <c:strRef>
              <c:f>'Burndown Chart'!$C$3</c:f>
            </c:strRef>
          </c:tx>
          <c:spPr>
            <a:ln cmpd="sng" w="25400">
              <a:solidFill>
                <a:srgbClr val="808080"/>
              </a:solidFill>
            </a:ln>
          </c:spPr>
          <c:marker>
            <c:symbol val="none"/>
          </c:marker>
          <c:cat>
            <c:strRef>
              <c:f>'Burndown Chart'!$B$4:$B$29</c:f>
            </c:strRef>
          </c:cat>
          <c:val>
            <c:numRef>
              <c:f>'Burndown Chart'!$C$4:$C$29</c:f>
            </c:numRef>
          </c:val>
          <c:smooth val="0"/>
        </c:ser>
        <c:axId val="773185872"/>
        <c:axId val="409694347"/>
      </c:lineChart>
      <c:catAx>
        <c:axId val="77318587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09694347"/>
      </c:catAx>
      <c:valAx>
        <c:axId val="409694347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3185872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0</xdr:row>
      <xdr:rowOff>304800</xdr:rowOff>
    </xdr:from>
    <xdr:to>
      <xdr:col>8</xdr:col>
      <xdr:colOff>962025</xdr:colOff>
      <xdr:row>16</xdr:row>
      <xdr:rowOff>76200</xdr:rowOff>
    </xdr:to>
    <xdr:graphicFrame>
      <xdr:nvGraphicFramePr>
        <xdr:cNvPr descr="Chart 0"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5"/>
    <col customWidth="1" min="2" max="2" width="14.63"/>
    <col customWidth="1" min="3" max="3" width="16.13"/>
    <col customWidth="1" min="4" max="4" width="12.25"/>
    <col customWidth="1" min="5" max="5" width="6.63"/>
    <col customWidth="1" min="6" max="6" width="8.0"/>
    <col customWidth="1" min="7" max="7" width="70.13"/>
    <col customWidth="1" min="8" max="8" width="16.13"/>
    <col customWidth="1" hidden="1" min="9" max="10" width="16.13"/>
    <col customWidth="1" min="11" max="11" width="16.63"/>
    <col customWidth="1" hidden="1" min="12" max="13" width="16.63"/>
    <col customWidth="1" min="14" max="15" width="16.63"/>
    <col customWidth="1" min="16" max="16" width="7.88"/>
    <col customWidth="1" min="17" max="17" width="19.63"/>
    <col customWidth="1" min="18" max="24" width="7.88"/>
    <col customWidth="1" min="25" max="31" width="8.75"/>
  </cols>
  <sheetData>
    <row r="1" ht="30.75" customHeight="1">
      <c r="A1" s="1"/>
      <c r="B1" s="2" t="s">
        <v>0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6.0" customHeight="1">
      <c r="A2" s="6"/>
      <c r="B2" s="7"/>
      <c r="C2" s="7"/>
      <c r="D2" s="7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14.25" customHeight="1">
      <c r="A3" s="1"/>
      <c r="B3" s="9" t="s">
        <v>1</v>
      </c>
      <c r="C3" s="9" t="s">
        <v>2</v>
      </c>
      <c r="D3" s="9" t="s">
        <v>3</v>
      </c>
      <c r="E3" s="10" t="s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4.25" customHeight="1">
      <c r="A4" s="1"/>
      <c r="B4" s="11">
        <v>42802.0</v>
      </c>
      <c r="C4" s="12">
        <v>0.0</v>
      </c>
      <c r="D4" s="12">
        <f>ROWS(F33:F59)</f>
        <v>27</v>
      </c>
      <c r="E4" s="13">
        <f>D4</f>
        <v>27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4.25" customHeight="1">
      <c r="A5" s="1"/>
      <c r="B5" s="14">
        <f t="shared" ref="B5:B15" si="1">B4+1</f>
        <v>42803</v>
      </c>
      <c r="C5" s="15">
        <f>COUNTIF(N33:N59,B5)</f>
        <v>1</v>
      </c>
      <c r="D5" s="15">
        <f t="shared" ref="D5:D28" si="2">D4-C5</f>
        <v>26</v>
      </c>
      <c r="E5" s="1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4.25" customHeight="1">
      <c r="A6" s="1"/>
      <c r="B6" s="14">
        <f t="shared" si="1"/>
        <v>42804</v>
      </c>
      <c r="C6" s="15">
        <f>COUNTIF(N33:N59,B6)</f>
        <v>4</v>
      </c>
      <c r="D6" s="15">
        <f t="shared" si="2"/>
        <v>22</v>
      </c>
      <c r="E6" s="1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4.25" customHeight="1">
      <c r="A7" s="1"/>
      <c r="B7" s="14">
        <f t="shared" si="1"/>
        <v>42805</v>
      </c>
      <c r="C7" s="15">
        <f>COUNTIF(N33:N59,B7)</f>
        <v>2</v>
      </c>
      <c r="D7" s="15">
        <f t="shared" si="2"/>
        <v>20</v>
      </c>
      <c r="E7" s="1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4.25" customHeight="1">
      <c r="A8" s="1"/>
      <c r="B8" s="14">
        <f t="shared" si="1"/>
        <v>42806</v>
      </c>
      <c r="C8" s="15">
        <f>COUNTIF(F33:F59,B8)</f>
        <v>0</v>
      </c>
      <c r="D8" s="15">
        <f t="shared" si="2"/>
        <v>20</v>
      </c>
      <c r="E8" s="1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4.25" customHeight="1">
      <c r="A9" s="1"/>
      <c r="B9" s="14">
        <f t="shared" si="1"/>
        <v>42807</v>
      </c>
      <c r="C9" s="15">
        <f>COUNTIF(N33:N59,B9)</f>
        <v>0</v>
      </c>
      <c r="D9" s="15">
        <f t="shared" si="2"/>
        <v>20</v>
      </c>
      <c r="E9" s="16"/>
      <c r="F9" s="5"/>
      <c r="G9" s="5"/>
      <c r="H9" s="5"/>
      <c r="I9" s="5"/>
      <c r="J9" s="5"/>
      <c r="K9" s="5"/>
      <c r="L9" s="5"/>
      <c r="M9" s="5"/>
      <c r="N9" s="18" t="s">
        <v>5</v>
      </c>
      <c r="O9" s="19"/>
      <c r="P9" s="20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14.25" customHeight="1">
      <c r="A10" s="1"/>
      <c r="B10" s="14">
        <f t="shared" si="1"/>
        <v>42808</v>
      </c>
      <c r="C10" s="15">
        <f>COUNTIF(N33:N59,B10)</f>
        <v>1</v>
      </c>
      <c r="D10" s="15">
        <f t="shared" si="2"/>
        <v>19</v>
      </c>
      <c r="E10" s="17"/>
      <c r="F10" s="5"/>
      <c r="G10" s="5"/>
      <c r="H10" s="5"/>
      <c r="I10" s="5"/>
      <c r="J10" s="5"/>
      <c r="K10" s="5"/>
      <c r="L10" s="5"/>
      <c r="M10" s="5"/>
      <c r="N10" s="21" t="s">
        <v>6</v>
      </c>
      <c r="O10" s="22">
        <f>SUM(I33:I40)+(SUM(J33:J40)/60)</f>
        <v>0</v>
      </c>
      <c r="P10" s="23" t="s">
        <v>7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1"/>
      <c r="B11" s="14">
        <f t="shared" si="1"/>
        <v>42809</v>
      </c>
      <c r="C11" s="15">
        <f>COUNTIF(N33:N59,B11)</f>
        <v>0</v>
      </c>
      <c r="D11" s="15">
        <f t="shared" si="2"/>
        <v>19</v>
      </c>
      <c r="E11" s="16"/>
      <c r="F11" s="5"/>
      <c r="G11" s="5"/>
      <c r="H11" s="5"/>
      <c r="I11" s="5"/>
      <c r="J11" s="5"/>
      <c r="K11" s="5"/>
      <c r="L11" s="5"/>
      <c r="M11" s="5"/>
      <c r="N11" s="24" t="s">
        <v>8</v>
      </c>
      <c r="O11" s="25">
        <f>SUM(L33:L40)+(SUM(M33:M40)/60)</f>
        <v>0</v>
      </c>
      <c r="P11" s="26" t="s">
        <v>7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4.25" customHeight="1">
      <c r="A12" s="1"/>
      <c r="B12" s="14">
        <f t="shared" si="1"/>
        <v>42810</v>
      </c>
      <c r="C12" s="15">
        <f>COUNTIF(N33:N59,B12)</f>
        <v>1</v>
      </c>
      <c r="D12" s="15">
        <f t="shared" si="2"/>
        <v>18</v>
      </c>
      <c r="E12" s="17"/>
      <c r="F12" s="5"/>
      <c r="G12" s="5"/>
      <c r="H12" s="5"/>
      <c r="I12" s="5"/>
      <c r="J12" s="5"/>
      <c r="K12" s="5"/>
      <c r="L12" s="5"/>
      <c r="M12" s="5"/>
      <c r="N12" s="18" t="s">
        <v>9</v>
      </c>
      <c r="O12" s="19"/>
      <c r="P12" s="20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4.25" customHeight="1">
      <c r="A13" s="1"/>
      <c r="B13" s="14">
        <f t="shared" si="1"/>
        <v>42811</v>
      </c>
      <c r="C13" s="15">
        <f>COUNTIF(N33:N59,B13)</f>
        <v>2</v>
      </c>
      <c r="D13" s="15">
        <f t="shared" si="2"/>
        <v>16</v>
      </c>
      <c r="E13" s="16"/>
      <c r="F13" s="5"/>
      <c r="G13" s="5"/>
      <c r="H13" s="5"/>
      <c r="I13" s="5"/>
      <c r="J13" s="5"/>
      <c r="K13" s="5"/>
      <c r="N13" s="21" t="s">
        <v>6</v>
      </c>
      <c r="O13" s="22">
        <f>SUM(I41:I59)+(SUM(J41:J59)/60)</f>
        <v>58.5</v>
      </c>
      <c r="P13" s="23" t="s">
        <v>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4.25" customHeight="1">
      <c r="A14" s="1"/>
      <c r="B14" s="14">
        <f t="shared" si="1"/>
        <v>42812</v>
      </c>
      <c r="C14" s="15">
        <f>COUNTIF(N33:N59,B14)</f>
        <v>3</v>
      </c>
      <c r="D14" s="15">
        <f t="shared" si="2"/>
        <v>13</v>
      </c>
      <c r="E14" s="16"/>
      <c r="F14" s="5"/>
      <c r="G14" s="5"/>
      <c r="H14" s="5"/>
      <c r="I14" s="5"/>
      <c r="J14" s="5"/>
      <c r="K14" s="5"/>
      <c r="N14" s="24" t="s">
        <v>8</v>
      </c>
      <c r="O14" s="25">
        <f>SUM(L41:L59)+(SUM(M41:M59)/60)</f>
        <v>40.66666667</v>
      </c>
      <c r="P14" s="26" t="s">
        <v>7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4.25" customHeight="1">
      <c r="A15" s="1"/>
      <c r="B15" s="14">
        <f t="shared" si="1"/>
        <v>42813</v>
      </c>
      <c r="C15" s="15">
        <f>COUNTIF(N33:N59,B15)</f>
        <v>1</v>
      </c>
      <c r="D15" s="15">
        <f t="shared" si="2"/>
        <v>12</v>
      </c>
      <c r="E15" s="1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4.25" customHeight="1">
      <c r="A16" s="1"/>
      <c r="B16" s="14">
        <f>B15+8</f>
        <v>42821</v>
      </c>
      <c r="C16" s="15">
        <f>COUNTIF(N33:N59,B16)</f>
        <v>0</v>
      </c>
      <c r="D16" s="15">
        <f t="shared" si="2"/>
        <v>12</v>
      </c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4.25" customHeight="1">
      <c r="A17" s="1"/>
      <c r="B17" s="14">
        <f t="shared" ref="B17:B22" si="3">B16+1</f>
        <v>42822</v>
      </c>
      <c r="C17" s="15">
        <f>COUNTIF(N33:N59,B17)</f>
        <v>1</v>
      </c>
      <c r="D17" s="15">
        <f t="shared" si="2"/>
        <v>11</v>
      </c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4.25" customHeight="1">
      <c r="A18" s="1"/>
      <c r="B18" s="14">
        <f t="shared" si="3"/>
        <v>42823</v>
      </c>
      <c r="C18" s="15">
        <f>COUNTIF(N33:N59,B18)</f>
        <v>1</v>
      </c>
      <c r="D18" s="15">
        <f t="shared" si="2"/>
        <v>10</v>
      </c>
      <c r="E18" s="1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4.25" customHeight="1">
      <c r="A19" s="1"/>
      <c r="B19" s="14">
        <f t="shared" si="3"/>
        <v>42824</v>
      </c>
      <c r="C19" s="15">
        <f>COUNTIF(N33:N59,B19)</f>
        <v>3</v>
      </c>
      <c r="D19" s="15">
        <f t="shared" si="2"/>
        <v>7</v>
      </c>
      <c r="E19" s="1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4.25" customHeight="1">
      <c r="A20" s="1"/>
      <c r="B20" s="14">
        <f t="shared" si="3"/>
        <v>42825</v>
      </c>
      <c r="C20" s="15">
        <f>COUNTIF(N33:N59,B20)</f>
        <v>1</v>
      </c>
      <c r="D20" s="15">
        <f t="shared" si="2"/>
        <v>6</v>
      </c>
      <c r="E20" s="1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4.25" customHeight="1">
      <c r="A21" s="1"/>
      <c r="B21" s="14">
        <f t="shared" si="3"/>
        <v>42826</v>
      </c>
      <c r="C21" s="15">
        <f>COUNTIF(N33:N59,B21)</f>
        <v>0</v>
      </c>
      <c r="D21" s="15">
        <f t="shared" si="2"/>
        <v>6</v>
      </c>
      <c r="E21" s="1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4.25" customHeight="1">
      <c r="A22" s="1"/>
      <c r="B22" s="14">
        <f t="shared" si="3"/>
        <v>42827</v>
      </c>
      <c r="C22" s="15">
        <f>COUNTIF(N33:N59,B22)</f>
        <v>0</v>
      </c>
      <c r="D22" s="15">
        <f t="shared" si="2"/>
        <v>6</v>
      </c>
      <c r="E22" s="1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4.25" customHeight="1">
      <c r="A23" s="1"/>
      <c r="B23" s="14">
        <f>B22+15</f>
        <v>42842</v>
      </c>
      <c r="C23" s="15">
        <f>COUNTIF(N33:N59,B23)</f>
        <v>1</v>
      </c>
      <c r="D23" s="15">
        <f t="shared" si="2"/>
        <v>5</v>
      </c>
      <c r="E23" s="1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4.25" customHeight="1">
      <c r="A24" s="1"/>
      <c r="B24" s="14">
        <f t="shared" ref="B24:B29" si="4">B23+1</f>
        <v>42843</v>
      </c>
      <c r="C24" s="15">
        <f>COUNTIF(N33:N59,B24)</f>
        <v>0</v>
      </c>
      <c r="D24" s="15">
        <f t="shared" si="2"/>
        <v>5</v>
      </c>
      <c r="E24" s="1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4.25" customHeight="1">
      <c r="A25" s="1"/>
      <c r="B25" s="14">
        <f t="shared" si="4"/>
        <v>42844</v>
      </c>
      <c r="C25" s="15">
        <f>COUNTIF(N33:N59,B25)</f>
        <v>0</v>
      </c>
      <c r="D25" s="15">
        <f t="shared" si="2"/>
        <v>5</v>
      </c>
      <c r="E25" s="1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4.25" customHeight="1">
      <c r="A26" s="1"/>
      <c r="B26" s="14">
        <f t="shared" si="4"/>
        <v>42845</v>
      </c>
      <c r="C26" s="15">
        <f>COUNTIF(N33:N59,B26)</f>
        <v>0</v>
      </c>
      <c r="D26" s="15">
        <f t="shared" si="2"/>
        <v>5</v>
      </c>
      <c r="E26" s="1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4.25" customHeight="1">
      <c r="A27" s="1"/>
      <c r="B27" s="14">
        <f t="shared" si="4"/>
        <v>42846</v>
      </c>
      <c r="C27" s="15">
        <f>COUNTIF(N33:N59,B27)</f>
        <v>0</v>
      </c>
      <c r="D27" s="15">
        <f t="shared" si="2"/>
        <v>5</v>
      </c>
      <c r="E27" s="1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4.25" customHeight="1">
      <c r="A28" s="1"/>
      <c r="B28" s="14">
        <f t="shared" si="4"/>
        <v>42847</v>
      </c>
      <c r="C28" s="15">
        <f>COUNTIF(N33:N59,B28)</f>
        <v>0</v>
      </c>
      <c r="D28" s="15">
        <f t="shared" si="2"/>
        <v>5</v>
      </c>
      <c r="E28" s="1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4.25" customHeight="1">
      <c r="A29" s="1"/>
      <c r="B29" s="27">
        <f t="shared" si="4"/>
        <v>42848</v>
      </c>
      <c r="C29" s="28">
        <f>COUNTIF(N33:N59,B29)</f>
        <v>0</v>
      </c>
      <c r="D29" s="28">
        <f>D26-C29</f>
        <v>5</v>
      </c>
      <c r="E29" s="29">
        <v>1.0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4.25" customHeight="1">
      <c r="A30" s="30" t="s">
        <v>10</v>
      </c>
      <c r="B30" s="31">
        <f>COUNTA(B5:B29)</f>
        <v>25</v>
      </c>
      <c r="C30" s="28">
        <f>SUM(C4:C29)</f>
        <v>22</v>
      </c>
      <c r="D30" s="28">
        <f>D29</f>
        <v>5</v>
      </c>
      <c r="E30" s="3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4.25" customHeight="1">
      <c r="A31" s="6"/>
      <c r="B31" s="33"/>
      <c r="C31" s="34"/>
      <c r="D31" s="33"/>
      <c r="E31" s="5"/>
      <c r="F31" s="5"/>
      <c r="G31" s="8"/>
      <c r="H31" s="8"/>
      <c r="I31" s="8"/>
      <c r="J31" s="8"/>
      <c r="K31" s="8"/>
      <c r="L31" s="8"/>
      <c r="M31" s="8"/>
      <c r="N31" s="8"/>
      <c r="O31" s="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4.25" customHeight="1">
      <c r="A32" s="6"/>
      <c r="B32" s="6"/>
      <c r="C32" s="6"/>
      <c r="D32" s="6"/>
      <c r="E32" s="5"/>
      <c r="F32" s="35"/>
      <c r="G32" s="36" t="s">
        <v>11</v>
      </c>
      <c r="H32" s="36" t="s">
        <v>12</v>
      </c>
      <c r="I32" s="36"/>
      <c r="J32" s="36"/>
      <c r="K32" s="36" t="s">
        <v>13</v>
      </c>
      <c r="L32" s="36"/>
      <c r="M32" s="36"/>
      <c r="N32" s="36" t="s">
        <v>14</v>
      </c>
      <c r="O32" s="37" t="s">
        <v>15</v>
      </c>
      <c r="P32" s="38"/>
      <c r="Q32" s="38"/>
      <c r="R32" s="38"/>
      <c r="S32" s="38"/>
      <c r="T32" s="38"/>
      <c r="U32" s="38"/>
      <c r="V32" s="38"/>
      <c r="W32" s="38"/>
      <c r="X32" s="5"/>
      <c r="Y32" s="5"/>
      <c r="Z32" s="5"/>
      <c r="AA32" s="5"/>
      <c r="AB32" s="5"/>
      <c r="AC32" s="5"/>
      <c r="AD32" s="5"/>
      <c r="AE32" s="5"/>
    </row>
    <row r="33" ht="14.25" customHeight="1">
      <c r="A33" s="6"/>
      <c r="B33" s="6"/>
      <c r="C33" s="6"/>
      <c r="D33" s="6"/>
      <c r="E33" s="5"/>
      <c r="F33" s="35"/>
      <c r="G33" s="39" t="s">
        <v>16</v>
      </c>
      <c r="H33" s="40"/>
      <c r="I33" s="40"/>
      <c r="J33" s="40"/>
      <c r="K33" s="40"/>
      <c r="L33" s="40"/>
      <c r="M33" s="40"/>
      <c r="N33" s="41">
        <v>42803.0</v>
      </c>
      <c r="O33" s="1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4.25" customHeight="1">
      <c r="A34" s="6"/>
      <c r="B34" s="6"/>
      <c r="C34" s="6"/>
      <c r="D34" s="6"/>
      <c r="E34" s="5"/>
      <c r="F34" s="35"/>
      <c r="G34" s="39" t="s">
        <v>17</v>
      </c>
      <c r="H34" s="40"/>
      <c r="I34" s="40"/>
      <c r="J34" s="40"/>
      <c r="K34" s="40"/>
      <c r="L34" s="40"/>
      <c r="M34" s="40"/>
      <c r="N34" s="41">
        <v>42804.0</v>
      </c>
      <c r="O34" s="1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4.25" customHeight="1">
      <c r="A35" s="6"/>
      <c r="B35" s="6"/>
      <c r="C35" s="6"/>
      <c r="D35" s="6"/>
      <c r="E35" s="5"/>
      <c r="F35" s="35"/>
      <c r="G35" s="39" t="s">
        <v>18</v>
      </c>
      <c r="H35" s="40"/>
      <c r="I35" s="40"/>
      <c r="J35" s="40"/>
      <c r="K35" s="40"/>
      <c r="L35" s="40"/>
      <c r="M35" s="40"/>
      <c r="N35" s="41">
        <v>42804.0</v>
      </c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4.25" customHeight="1">
      <c r="A36" s="6"/>
      <c r="B36" s="6"/>
      <c r="C36" s="6"/>
      <c r="D36" s="6"/>
      <c r="E36" s="5"/>
      <c r="F36" s="35"/>
      <c r="G36" s="39" t="s">
        <v>19</v>
      </c>
      <c r="H36" s="40"/>
      <c r="I36" s="40"/>
      <c r="J36" s="40"/>
      <c r="K36" s="40"/>
      <c r="L36" s="40"/>
      <c r="M36" s="40"/>
      <c r="N36" s="41">
        <v>42804.0</v>
      </c>
      <c r="O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4.25" customHeight="1">
      <c r="A37" s="6"/>
      <c r="B37" s="6"/>
      <c r="C37" s="6"/>
      <c r="D37" s="6"/>
      <c r="E37" s="5"/>
      <c r="F37" s="35"/>
      <c r="G37" s="39" t="s">
        <v>20</v>
      </c>
      <c r="H37" s="40"/>
      <c r="I37" s="40"/>
      <c r="J37" s="40"/>
      <c r="K37" s="40"/>
      <c r="L37" s="40"/>
      <c r="M37" s="40"/>
      <c r="N37" s="41">
        <v>42804.0</v>
      </c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4.25" customHeight="1">
      <c r="A38" s="6"/>
      <c r="B38" s="6"/>
      <c r="C38" s="6"/>
      <c r="D38" s="6"/>
      <c r="E38" s="5"/>
      <c r="F38" s="35"/>
      <c r="G38" s="39" t="s">
        <v>21</v>
      </c>
      <c r="H38" s="40"/>
      <c r="I38" s="40"/>
      <c r="J38" s="40"/>
      <c r="K38" s="42">
        <v>2.0</v>
      </c>
      <c r="L38" s="42"/>
      <c r="M38" s="42"/>
      <c r="N38" s="41">
        <v>42805.0</v>
      </c>
      <c r="O38" s="43" t="s">
        <v>22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4.25" customHeight="1">
      <c r="A39" s="6"/>
      <c r="B39" s="6"/>
      <c r="C39" s="6"/>
      <c r="D39" s="6"/>
      <c r="E39" s="5"/>
      <c r="F39" s="35"/>
      <c r="G39" s="39" t="s">
        <v>23</v>
      </c>
      <c r="H39" s="40"/>
      <c r="I39" s="40"/>
      <c r="J39" s="40"/>
      <c r="K39" s="40"/>
      <c r="L39" s="40"/>
      <c r="M39" s="40"/>
      <c r="N39" s="41">
        <v>42805.0</v>
      </c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4.25" customHeight="1">
      <c r="A40" s="6"/>
      <c r="B40" s="6"/>
      <c r="C40" s="6"/>
      <c r="D40" s="6"/>
      <c r="E40" s="5"/>
      <c r="F40" s="35"/>
      <c r="G40" s="44" t="s">
        <v>24</v>
      </c>
      <c r="H40" s="45"/>
      <c r="I40" s="45"/>
      <c r="J40" s="45"/>
      <c r="K40" s="45"/>
      <c r="L40" s="45"/>
      <c r="M40" s="45"/>
      <c r="N40" s="46">
        <v>42808.0</v>
      </c>
      <c r="O40" s="4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4.25" customHeight="1">
      <c r="A41" s="6"/>
      <c r="B41" s="6"/>
      <c r="C41" s="6"/>
      <c r="D41" s="6"/>
      <c r="E41" s="5"/>
      <c r="F41" s="35"/>
      <c r="G41" s="39" t="s">
        <v>25</v>
      </c>
      <c r="H41" s="48" t="s">
        <v>26</v>
      </c>
      <c r="I41" s="49">
        <f t="shared" ref="I41:I59" si="5">IFERROR(__xludf.DUMMYFUNCTION("SPLIT(H41,""h"")"),"2.00")</f>
        <v>2</v>
      </c>
      <c r="J41" s="49">
        <v>0.0</v>
      </c>
      <c r="K41" s="48" t="s">
        <v>27</v>
      </c>
      <c r="L41" s="49">
        <f t="shared" ref="L41:L59" si="6">IFERROR(__xludf.DUMMYFUNCTION("SPLIT(K41,""h"")"),"1.00")</f>
        <v>1</v>
      </c>
      <c r="M41" s="50">
        <v>30.0</v>
      </c>
      <c r="N41" s="41">
        <v>42810.0</v>
      </c>
      <c r="O41" s="43" t="s">
        <v>28</v>
      </c>
      <c r="P41" s="38"/>
      <c r="T41" s="5"/>
      <c r="U41" s="5"/>
      <c r="V41" s="5"/>
      <c r="W41" s="38"/>
      <c r="X41" s="5"/>
      <c r="Y41" s="5"/>
      <c r="Z41" s="5"/>
      <c r="AA41" s="5"/>
      <c r="AB41" s="5"/>
      <c r="AC41" s="5"/>
      <c r="AD41" s="5"/>
      <c r="AE41" s="5"/>
    </row>
    <row r="42" ht="14.25" customHeight="1">
      <c r="A42" s="6"/>
      <c r="B42" s="6"/>
      <c r="C42" s="6"/>
      <c r="D42" s="6"/>
      <c r="E42" s="5"/>
      <c r="F42" s="35"/>
      <c r="G42" s="39" t="s">
        <v>29</v>
      </c>
      <c r="H42" s="48" t="s">
        <v>30</v>
      </c>
      <c r="I42" s="49">
        <f t="shared" si="5"/>
        <v>1</v>
      </c>
      <c r="J42" s="49">
        <v>0.0</v>
      </c>
      <c r="K42" s="48" t="s">
        <v>30</v>
      </c>
      <c r="L42" s="49">
        <f t="shared" si="6"/>
        <v>1</v>
      </c>
      <c r="M42" s="50">
        <v>0.0</v>
      </c>
      <c r="N42" s="41">
        <v>42813.0</v>
      </c>
      <c r="O42" s="43" t="s">
        <v>31</v>
      </c>
      <c r="P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4.25" customHeight="1">
      <c r="A43" s="6"/>
      <c r="B43" s="6"/>
      <c r="C43" s="6"/>
      <c r="D43" s="6"/>
      <c r="E43" s="5"/>
      <c r="F43" s="35"/>
      <c r="G43" s="39" t="s">
        <v>32</v>
      </c>
      <c r="H43" s="48" t="s">
        <v>26</v>
      </c>
      <c r="I43" s="49">
        <f t="shared" si="5"/>
        <v>2</v>
      </c>
      <c r="J43" s="49">
        <v>0.0</v>
      </c>
      <c r="K43" s="48" t="s">
        <v>27</v>
      </c>
      <c r="L43" s="49">
        <f t="shared" si="6"/>
        <v>1</v>
      </c>
      <c r="M43" s="50">
        <v>30.0</v>
      </c>
      <c r="N43" s="41">
        <v>42812.0</v>
      </c>
      <c r="O43" s="43" t="s">
        <v>33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4.25" customHeight="1">
      <c r="A44" s="6"/>
      <c r="B44" s="6"/>
      <c r="C44" s="6"/>
      <c r="D44" s="6"/>
      <c r="E44" s="5"/>
      <c r="F44" s="35"/>
      <c r="G44" s="39" t="s">
        <v>34</v>
      </c>
      <c r="H44" s="48" t="s">
        <v>35</v>
      </c>
      <c r="I44" s="49">
        <f t="shared" si="5"/>
        <v>10</v>
      </c>
      <c r="J44" s="49">
        <v>0.0</v>
      </c>
      <c r="K44" s="48" t="s">
        <v>36</v>
      </c>
      <c r="L44" s="49">
        <f t="shared" si="6"/>
        <v>8</v>
      </c>
      <c r="M44" s="50">
        <v>0.0</v>
      </c>
      <c r="N44" s="41">
        <v>42822.0</v>
      </c>
      <c r="O44" s="43" t="s">
        <v>37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4.25" customHeight="1">
      <c r="A45" s="6"/>
      <c r="B45" s="6"/>
      <c r="C45" s="6"/>
      <c r="D45" s="6"/>
      <c r="E45" s="5"/>
      <c r="F45" s="35"/>
      <c r="G45" s="39" t="s">
        <v>38</v>
      </c>
      <c r="H45" s="48" t="s">
        <v>26</v>
      </c>
      <c r="I45" s="49">
        <f t="shared" si="5"/>
        <v>2</v>
      </c>
      <c r="J45" s="49">
        <v>0.0</v>
      </c>
      <c r="K45" s="48" t="s">
        <v>39</v>
      </c>
      <c r="L45" s="49">
        <f t="shared" si="6"/>
        <v>3</v>
      </c>
      <c r="M45" s="50">
        <v>0.0</v>
      </c>
      <c r="N45" s="51">
        <v>42823.0</v>
      </c>
      <c r="O45" s="43" t="s">
        <v>31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4.25" customHeight="1">
      <c r="A46" s="6"/>
      <c r="B46" s="6"/>
      <c r="C46" s="6"/>
      <c r="D46" s="6"/>
      <c r="E46" s="5"/>
      <c r="F46" s="35"/>
      <c r="G46" s="52" t="s">
        <v>40</v>
      </c>
      <c r="H46" s="48" t="s">
        <v>27</v>
      </c>
      <c r="I46" s="49">
        <f t="shared" si="5"/>
        <v>1</v>
      </c>
      <c r="J46" s="49">
        <v>30.0</v>
      </c>
      <c r="K46" s="53" t="s">
        <v>41</v>
      </c>
      <c r="L46" s="49">
        <f t="shared" si="6"/>
        <v>0</v>
      </c>
      <c r="M46" s="50">
        <v>0.0</v>
      </c>
      <c r="N46" s="54"/>
      <c r="O46" s="43" t="s">
        <v>42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4.25" customHeight="1">
      <c r="A47" s="6"/>
      <c r="B47" s="6"/>
      <c r="C47" s="6"/>
      <c r="D47" s="6"/>
      <c r="E47" s="5"/>
      <c r="F47" s="35"/>
      <c r="G47" s="55" t="s">
        <v>43</v>
      </c>
      <c r="H47" s="48" t="s">
        <v>44</v>
      </c>
      <c r="I47" s="49">
        <f t="shared" si="5"/>
        <v>5</v>
      </c>
      <c r="J47" s="49">
        <v>0.0</v>
      </c>
      <c r="K47" s="48" t="s">
        <v>26</v>
      </c>
      <c r="L47" s="49">
        <f t="shared" si="6"/>
        <v>2</v>
      </c>
      <c r="M47" s="50">
        <v>0.0</v>
      </c>
      <c r="N47" s="41">
        <v>42811.0</v>
      </c>
      <c r="O47" s="43" t="s">
        <v>28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4.25" customHeight="1">
      <c r="A48" s="6"/>
      <c r="B48" s="6"/>
      <c r="C48" s="6"/>
      <c r="D48" s="6"/>
      <c r="E48" s="5"/>
      <c r="F48" s="35"/>
      <c r="G48" s="55" t="s">
        <v>45</v>
      </c>
      <c r="H48" s="48" t="s">
        <v>35</v>
      </c>
      <c r="I48" s="49">
        <f t="shared" si="5"/>
        <v>10</v>
      </c>
      <c r="J48" s="49">
        <v>0.0</v>
      </c>
      <c r="K48" s="48" t="s">
        <v>46</v>
      </c>
      <c r="L48" s="49">
        <f t="shared" si="6"/>
        <v>11</v>
      </c>
      <c r="M48" s="50">
        <v>0.0</v>
      </c>
      <c r="N48" s="41">
        <v>42811.0</v>
      </c>
      <c r="O48" s="43" t="s">
        <v>22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4.25" customHeight="1">
      <c r="A49" s="6"/>
      <c r="B49" s="6"/>
      <c r="C49" s="6"/>
      <c r="D49" s="6"/>
      <c r="E49" s="5"/>
      <c r="F49" s="35"/>
      <c r="G49" s="55" t="s">
        <v>47</v>
      </c>
      <c r="H49" s="53" t="s">
        <v>39</v>
      </c>
      <c r="I49" s="49">
        <f t="shared" si="5"/>
        <v>3</v>
      </c>
      <c r="J49" s="49">
        <v>0.0</v>
      </c>
      <c r="K49" s="48" t="s">
        <v>26</v>
      </c>
      <c r="L49" s="49">
        <f t="shared" si="6"/>
        <v>2</v>
      </c>
      <c r="M49" s="50">
        <v>0.0</v>
      </c>
      <c r="N49" s="51">
        <v>42825.0</v>
      </c>
      <c r="O49" s="43" t="s">
        <v>22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4.25" customHeight="1">
      <c r="A50" s="6"/>
      <c r="B50" s="6"/>
      <c r="C50" s="6"/>
      <c r="D50" s="6"/>
      <c r="E50" s="5"/>
      <c r="F50" s="35"/>
      <c r="G50" s="55" t="s">
        <v>48</v>
      </c>
      <c r="H50" s="48" t="s">
        <v>39</v>
      </c>
      <c r="I50" s="49">
        <f t="shared" si="5"/>
        <v>3</v>
      </c>
      <c r="J50" s="49">
        <v>0.0</v>
      </c>
      <c r="K50" s="48" t="s">
        <v>26</v>
      </c>
      <c r="L50" s="49">
        <f t="shared" si="6"/>
        <v>2</v>
      </c>
      <c r="M50" s="50">
        <v>0.0</v>
      </c>
      <c r="N50" s="51">
        <v>42842.0</v>
      </c>
      <c r="O50" s="43" t="s">
        <v>28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4.25" customHeight="1">
      <c r="A51" s="6"/>
      <c r="B51" s="6"/>
      <c r="C51" s="6"/>
      <c r="D51" s="6"/>
      <c r="E51" s="5"/>
      <c r="F51" s="35"/>
      <c r="G51" s="55" t="s">
        <v>49</v>
      </c>
      <c r="H51" s="53" t="s">
        <v>26</v>
      </c>
      <c r="I51" s="49">
        <f t="shared" si="5"/>
        <v>2</v>
      </c>
      <c r="J51" s="49">
        <v>0.0</v>
      </c>
      <c r="K51" s="53" t="s">
        <v>41</v>
      </c>
      <c r="L51" s="49">
        <f t="shared" si="6"/>
        <v>0</v>
      </c>
      <c r="M51" s="50">
        <v>0.0</v>
      </c>
      <c r="N51" s="51"/>
      <c r="O51" s="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4.25" customHeight="1">
      <c r="A52" s="6"/>
      <c r="B52" s="6"/>
      <c r="C52" s="6"/>
      <c r="D52" s="6"/>
      <c r="E52" s="5"/>
      <c r="F52" s="35"/>
      <c r="G52" s="55" t="s">
        <v>50</v>
      </c>
      <c r="H52" s="48" t="s">
        <v>39</v>
      </c>
      <c r="I52" s="49">
        <f t="shared" si="5"/>
        <v>3</v>
      </c>
      <c r="J52" s="49">
        <v>0.0</v>
      </c>
      <c r="K52" s="48" t="s">
        <v>51</v>
      </c>
      <c r="L52" s="49">
        <f t="shared" si="6"/>
        <v>4</v>
      </c>
      <c r="M52" s="50">
        <v>0.0</v>
      </c>
      <c r="N52" s="51">
        <v>42824.0</v>
      </c>
      <c r="O52" s="43" t="s">
        <v>33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4.25" customHeight="1">
      <c r="A53" s="6"/>
      <c r="B53" s="6"/>
      <c r="C53" s="6"/>
      <c r="D53" s="6"/>
      <c r="E53" s="5"/>
      <c r="F53" s="35"/>
      <c r="G53" s="52" t="s">
        <v>52</v>
      </c>
      <c r="H53" s="48" t="s">
        <v>26</v>
      </c>
      <c r="I53" s="49">
        <f t="shared" si="5"/>
        <v>2</v>
      </c>
      <c r="J53" s="49">
        <v>0.0</v>
      </c>
      <c r="K53" s="48" t="s">
        <v>27</v>
      </c>
      <c r="L53" s="49">
        <f t="shared" si="6"/>
        <v>1</v>
      </c>
      <c r="M53" s="50">
        <v>30.0</v>
      </c>
      <c r="N53" s="51">
        <v>42824.0</v>
      </c>
      <c r="O53" s="43" t="s">
        <v>42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4.25" customHeight="1">
      <c r="A54" s="6"/>
      <c r="B54" s="6"/>
      <c r="C54" s="6"/>
      <c r="D54" s="6"/>
      <c r="E54" s="5"/>
      <c r="F54" s="35"/>
      <c r="G54" s="52" t="s">
        <v>53</v>
      </c>
      <c r="H54" s="53" t="s">
        <v>30</v>
      </c>
      <c r="I54" s="49">
        <f t="shared" si="5"/>
        <v>1</v>
      </c>
      <c r="J54" s="49">
        <v>0.0</v>
      </c>
      <c r="K54" s="53" t="s">
        <v>41</v>
      </c>
      <c r="L54" s="49">
        <f t="shared" si="6"/>
        <v>0</v>
      </c>
      <c r="M54" s="50">
        <v>0.0</v>
      </c>
      <c r="N54" s="54"/>
      <c r="O54" s="1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4.25" customHeight="1">
      <c r="A55" s="6"/>
      <c r="B55" s="6"/>
      <c r="C55" s="6"/>
      <c r="D55" s="6"/>
      <c r="E55" s="5"/>
      <c r="F55" s="35"/>
      <c r="G55" s="52" t="s">
        <v>54</v>
      </c>
      <c r="H55" s="53" t="s">
        <v>39</v>
      </c>
      <c r="I55" s="49">
        <f t="shared" si="5"/>
        <v>3</v>
      </c>
      <c r="J55" s="49">
        <v>0.0</v>
      </c>
      <c r="K55" s="53" t="s">
        <v>41</v>
      </c>
      <c r="L55" s="49">
        <f t="shared" si="6"/>
        <v>0</v>
      </c>
      <c r="M55" s="50">
        <v>0.0</v>
      </c>
      <c r="N55" s="54"/>
      <c r="O55" s="1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4.25" customHeight="1">
      <c r="A56" s="6"/>
      <c r="B56" s="6"/>
      <c r="C56" s="6"/>
      <c r="D56" s="6"/>
      <c r="E56" s="5"/>
      <c r="F56" s="35"/>
      <c r="G56" s="52" t="s">
        <v>55</v>
      </c>
      <c r="H56" s="53" t="s">
        <v>51</v>
      </c>
      <c r="I56" s="49">
        <f t="shared" si="5"/>
        <v>4</v>
      </c>
      <c r="J56" s="49">
        <v>0.0</v>
      </c>
      <c r="K56" s="53" t="s">
        <v>41</v>
      </c>
      <c r="L56" s="49">
        <f t="shared" si="6"/>
        <v>0</v>
      </c>
      <c r="M56" s="50">
        <v>0.0</v>
      </c>
      <c r="N56" s="54"/>
      <c r="O56" s="1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4.25" customHeight="1">
      <c r="A57" s="6"/>
      <c r="B57" s="6"/>
      <c r="C57" s="6"/>
      <c r="D57" s="6"/>
      <c r="E57" s="5"/>
      <c r="F57" s="35"/>
      <c r="G57" s="52" t="s">
        <v>56</v>
      </c>
      <c r="H57" s="48" t="s">
        <v>30</v>
      </c>
      <c r="I57" s="49">
        <f t="shared" si="5"/>
        <v>1</v>
      </c>
      <c r="J57" s="49">
        <v>0.0</v>
      </c>
      <c r="K57" s="48" t="s">
        <v>57</v>
      </c>
      <c r="L57" s="49">
        <f t="shared" si="6"/>
        <v>0</v>
      </c>
      <c r="M57" s="50">
        <v>10.0</v>
      </c>
      <c r="N57" s="41">
        <v>42812.0</v>
      </c>
      <c r="O57" s="43" t="s">
        <v>22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4.25" customHeight="1">
      <c r="A58" s="6"/>
      <c r="B58" s="6"/>
      <c r="C58" s="6"/>
      <c r="D58" s="6"/>
      <c r="E58" s="5"/>
      <c r="F58" s="35"/>
      <c r="G58" s="52" t="s">
        <v>58</v>
      </c>
      <c r="H58" s="48" t="s">
        <v>30</v>
      </c>
      <c r="I58" s="49">
        <f t="shared" si="5"/>
        <v>1</v>
      </c>
      <c r="J58" s="49">
        <v>0.0</v>
      </c>
      <c r="K58" s="48" t="s">
        <v>30</v>
      </c>
      <c r="L58" s="49">
        <f t="shared" si="6"/>
        <v>1</v>
      </c>
      <c r="M58" s="50">
        <v>0.0</v>
      </c>
      <c r="N58" s="41">
        <v>42824.0</v>
      </c>
      <c r="O58" s="43" t="s">
        <v>33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4.25" customHeight="1">
      <c r="A59" s="6"/>
      <c r="B59" s="6"/>
      <c r="C59" s="6"/>
      <c r="D59" s="6"/>
      <c r="E59" s="5"/>
      <c r="F59" s="35"/>
      <c r="G59" s="56" t="s">
        <v>59</v>
      </c>
      <c r="H59" s="57" t="s">
        <v>26</v>
      </c>
      <c r="I59" s="58">
        <f t="shared" si="5"/>
        <v>2</v>
      </c>
      <c r="J59" s="58">
        <v>0.0</v>
      </c>
      <c r="K59" s="57" t="s">
        <v>26</v>
      </c>
      <c r="L59" s="58">
        <f t="shared" si="6"/>
        <v>2</v>
      </c>
      <c r="M59" s="59">
        <v>0.0</v>
      </c>
      <c r="N59" s="46">
        <v>42812.0</v>
      </c>
      <c r="O59" s="60" t="s">
        <v>28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4.25" customHeight="1">
      <c r="A60" s="6"/>
      <c r="B60" s="6"/>
      <c r="C60" s="6"/>
      <c r="D60" s="6"/>
      <c r="E60" s="5"/>
      <c r="F60" s="5"/>
      <c r="G60" s="61"/>
      <c r="H60" s="34"/>
      <c r="I60" s="34"/>
      <c r="J60" s="34"/>
      <c r="K60" s="34"/>
      <c r="L60" s="34"/>
      <c r="M60" s="34"/>
      <c r="N60" s="3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4.25" customHeight="1">
      <c r="A61" s="6"/>
      <c r="B61" s="6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4.25" customHeight="1">
      <c r="A62" s="6"/>
      <c r="B62" s="6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4.25" customHeight="1">
      <c r="A63" s="6"/>
      <c r="B63" s="6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4.25" customHeight="1">
      <c r="A64" s="6"/>
      <c r="B64" s="6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4.25" customHeight="1">
      <c r="A65" s="6"/>
      <c r="B65" s="6"/>
      <c r="C65" s="6"/>
      <c r="D65" s="6"/>
      <c r="E65" s="5"/>
      <c r="F65" s="5"/>
      <c r="G65" s="5"/>
      <c r="H65" s="62"/>
      <c r="I65" s="5"/>
      <c r="J65" s="5"/>
      <c r="K65" s="5"/>
      <c r="L65" s="5"/>
      <c r="M65" s="5"/>
      <c r="N65" s="5"/>
      <c r="O65" s="5"/>
      <c r="P65" s="5"/>
      <c r="Q65" s="63" t="s">
        <v>60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4.25" customHeight="1">
      <c r="A66" s="6"/>
      <c r="B66" s="6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4" t="s">
        <v>28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4.25" customHeight="1">
      <c r="A67" s="6"/>
      <c r="B67" s="6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4" t="s">
        <v>61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4.25" customHeight="1">
      <c r="A68" s="6"/>
      <c r="B68" s="6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4" t="s">
        <v>33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4.25" customHeight="1">
      <c r="A69" s="6"/>
      <c r="B69" s="6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4" t="s">
        <v>62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4.25" customHeight="1">
      <c r="A70" s="6"/>
      <c r="B70" s="6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4" t="s">
        <v>22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4.25" customHeight="1">
      <c r="A71" s="6"/>
      <c r="B71" s="6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4" t="s">
        <v>42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4.25" customHeight="1">
      <c r="A72" s="6"/>
      <c r="B72" s="6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4" t="s">
        <v>31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4.25" customHeight="1">
      <c r="A73" s="6"/>
      <c r="B73" s="6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5" t="s">
        <v>37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4.25" customHeight="1">
      <c r="A74" s="6"/>
      <c r="B74" s="6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4.25" customHeight="1">
      <c r="A75" s="6"/>
      <c r="B75" s="6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4.25" customHeight="1">
      <c r="A76" s="6"/>
      <c r="B76" s="6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4.25" customHeight="1">
      <c r="A77" s="6"/>
      <c r="B77" s="6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4.25" customHeight="1">
      <c r="A78" s="6"/>
      <c r="B78" s="6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4.25" customHeight="1">
      <c r="A79" s="6"/>
      <c r="B79" s="6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4.25" customHeight="1">
      <c r="A80" s="6"/>
      <c r="B80" s="6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4.25" customHeight="1">
      <c r="A81" s="6"/>
      <c r="B81" s="6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4.25" customHeight="1">
      <c r="A82" s="6"/>
      <c r="B82" s="6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4.25" customHeight="1">
      <c r="A83" s="6"/>
      <c r="B83" s="6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4.25" customHeight="1">
      <c r="A84" s="6"/>
      <c r="B84" s="6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4.25" customHeight="1">
      <c r="A85" s="6"/>
      <c r="B85" s="6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4.25" customHeight="1">
      <c r="A86" s="6"/>
      <c r="B86" s="6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4.25" customHeight="1">
      <c r="A87" s="6"/>
      <c r="B87" s="6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4.25" customHeight="1">
      <c r="A88" s="6"/>
      <c r="B88" s="6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4.25" customHeight="1">
      <c r="A89" s="6"/>
      <c r="B89" s="6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4.25" customHeight="1">
      <c r="A90" s="6"/>
      <c r="B90" s="6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4.25" customHeight="1">
      <c r="A91" s="6"/>
      <c r="B91" s="6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4.25" customHeight="1">
      <c r="A92" s="6"/>
      <c r="B92" s="6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4.25" customHeight="1">
      <c r="A93" s="6"/>
      <c r="B93" s="6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4.25" customHeight="1">
      <c r="A94" s="6"/>
      <c r="B94" s="6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4.25" customHeight="1">
      <c r="A95" s="6"/>
      <c r="B95" s="6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4.25" customHeight="1">
      <c r="A96" s="6"/>
      <c r="B96" s="6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4.25" customHeight="1">
      <c r="A97" s="6"/>
      <c r="B97" s="6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4.25" customHeight="1">
      <c r="A98" s="6"/>
      <c r="B98" s="6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4.25" customHeight="1">
      <c r="A99" s="6"/>
      <c r="B99" s="6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4.25" customHeight="1">
      <c r="A100" s="6"/>
      <c r="B100" s="6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4.25" customHeight="1">
      <c r="A101" s="6"/>
      <c r="B101" s="6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4.25" customHeight="1">
      <c r="A102" s="6"/>
      <c r="B102" s="6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4.25" customHeight="1">
      <c r="A103" s="6"/>
      <c r="B103" s="6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4.25" customHeight="1">
      <c r="A104" s="6"/>
      <c r="B104" s="6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4.25" customHeight="1">
      <c r="A105" s="6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4.25" customHeight="1">
      <c r="A106" s="6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4.25" customHeight="1">
      <c r="A107" s="6"/>
      <c r="B107" s="6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4.25" customHeight="1">
      <c r="A108" s="6"/>
      <c r="B108" s="6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4.25" customHeight="1">
      <c r="A109" s="6"/>
      <c r="B109" s="6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4.25" customHeight="1">
      <c r="A110" s="6"/>
      <c r="B110" s="6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4.25" customHeight="1">
      <c r="A111" s="6"/>
      <c r="B111" s="6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4.25" customHeight="1">
      <c r="A112" s="6"/>
      <c r="B112" s="6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4.25" customHeight="1">
      <c r="A113" s="6"/>
      <c r="B113" s="6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4.25" customHeight="1">
      <c r="A114" s="6"/>
      <c r="B114" s="6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4.25" customHeight="1">
      <c r="A115" s="6"/>
      <c r="B115" s="6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4.25" customHeight="1">
      <c r="A116" s="6"/>
      <c r="B116" s="6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4.25" customHeight="1">
      <c r="A117" s="6"/>
      <c r="B117" s="6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4.25" customHeight="1">
      <c r="A118" s="6"/>
      <c r="B118" s="6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4.25" customHeight="1">
      <c r="A119" s="6"/>
      <c r="B119" s="6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4.25" customHeight="1">
      <c r="A120" s="6"/>
      <c r="B120" s="6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4.25" customHeight="1">
      <c r="A121" s="6"/>
      <c r="B121" s="6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4.25" customHeight="1">
      <c r="A122" s="6"/>
      <c r="B122" s="6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4.25" customHeight="1">
      <c r="A123" s="6"/>
      <c r="B123" s="6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4.25" customHeight="1">
      <c r="A124" s="6"/>
      <c r="B124" s="6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4.25" customHeight="1">
      <c r="A125" s="6"/>
      <c r="B125" s="6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4.25" customHeight="1">
      <c r="A126" s="6"/>
      <c r="B126" s="6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4.25" customHeight="1">
      <c r="A127" s="6"/>
      <c r="B127" s="6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4.25" customHeight="1">
      <c r="A128" s="6"/>
      <c r="B128" s="6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4.25" customHeight="1">
      <c r="A129" s="6"/>
      <c r="B129" s="6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4.25" customHeight="1">
      <c r="A130" s="6"/>
      <c r="B130" s="6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4.25" customHeight="1">
      <c r="A131" s="6"/>
      <c r="B131" s="6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4.25" customHeight="1">
      <c r="A132" s="6"/>
      <c r="B132" s="6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4.25" customHeight="1">
      <c r="A133" s="6"/>
      <c r="B133" s="6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4.25" customHeight="1">
      <c r="A134" s="6"/>
      <c r="B134" s="6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4.25" customHeight="1">
      <c r="A135" s="6"/>
      <c r="B135" s="6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4.25" customHeight="1">
      <c r="A136" s="6"/>
      <c r="B136" s="6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4.25" customHeight="1">
      <c r="A137" s="6"/>
      <c r="B137" s="6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4.25" customHeight="1">
      <c r="A138" s="6"/>
      <c r="B138" s="6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4.25" customHeight="1">
      <c r="A139" s="6"/>
      <c r="B139" s="6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4.25" customHeight="1">
      <c r="A140" s="6"/>
      <c r="B140" s="6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4.25" customHeight="1">
      <c r="A141" s="6"/>
      <c r="B141" s="6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4.25" customHeight="1">
      <c r="A142" s="6"/>
      <c r="B142" s="6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4.25" customHeight="1">
      <c r="A143" s="6"/>
      <c r="B143" s="6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4.25" customHeight="1">
      <c r="A144" s="6"/>
      <c r="B144" s="6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4.25" customHeight="1">
      <c r="A145" s="6"/>
      <c r="B145" s="6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4.25" customHeight="1">
      <c r="A146" s="6"/>
      <c r="B146" s="6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4.25" customHeight="1">
      <c r="A147" s="6"/>
      <c r="B147" s="6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4.25" customHeight="1">
      <c r="A148" s="6"/>
      <c r="B148" s="6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4.25" customHeight="1">
      <c r="A149" s="6"/>
      <c r="B149" s="6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4.25" customHeight="1">
      <c r="A150" s="6"/>
      <c r="B150" s="6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4.25" customHeight="1">
      <c r="A151" s="6"/>
      <c r="B151" s="6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4.25" customHeight="1">
      <c r="A152" s="6"/>
      <c r="B152" s="6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4.25" customHeight="1">
      <c r="A153" s="6"/>
      <c r="B153" s="6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4.25" customHeight="1">
      <c r="A154" s="6"/>
      <c r="B154" s="6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4.25" customHeight="1">
      <c r="A155" s="6"/>
      <c r="B155" s="6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4.25" customHeight="1">
      <c r="A156" s="6"/>
      <c r="B156" s="6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4.25" customHeight="1">
      <c r="A157" s="6"/>
      <c r="B157" s="6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4.25" customHeight="1">
      <c r="A158" s="6"/>
      <c r="B158" s="6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4.25" customHeight="1">
      <c r="A159" s="6"/>
      <c r="B159" s="6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4.25" customHeight="1">
      <c r="A160" s="6"/>
      <c r="B160" s="6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4.25" customHeight="1">
      <c r="A161" s="6"/>
      <c r="B161" s="6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4.25" customHeight="1">
      <c r="A162" s="6"/>
      <c r="B162" s="6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4.25" customHeight="1">
      <c r="A163" s="6"/>
      <c r="B163" s="6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4.25" customHeight="1">
      <c r="A164" s="6"/>
      <c r="B164" s="6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4.25" customHeight="1">
      <c r="A165" s="6"/>
      <c r="B165" s="6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4.25" customHeight="1">
      <c r="A166" s="6"/>
      <c r="B166" s="6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4.25" customHeight="1">
      <c r="A167" s="6"/>
      <c r="B167" s="6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4.25" customHeight="1">
      <c r="A168" s="6"/>
      <c r="B168" s="6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4.25" customHeight="1">
      <c r="A169" s="6"/>
      <c r="B169" s="6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4.25" customHeight="1">
      <c r="A170" s="6"/>
      <c r="B170" s="6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4.25" customHeight="1">
      <c r="A171" s="6"/>
      <c r="B171" s="6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4.25" customHeight="1">
      <c r="A172" s="6"/>
      <c r="B172" s="6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4.25" customHeight="1">
      <c r="A173" s="6"/>
      <c r="B173" s="6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4.25" customHeight="1">
      <c r="A174" s="6"/>
      <c r="B174" s="6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4.25" customHeight="1">
      <c r="A175" s="6"/>
      <c r="B175" s="6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4.25" customHeight="1">
      <c r="A176" s="6"/>
      <c r="B176" s="6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4.25" customHeight="1">
      <c r="A177" s="6"/>
      <c r="B177" s="6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4.25" customHeight="1">
      <c r="A178" s="6"/>
      <c r="B178" s="6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4.25" customHeight="1">
      <c r="A179" s="6"/>
      <c r="B179" s="6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4.25" customHeight="1">
      <c r="A180" s="6"/>
      <c r="B180" s="6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4.25" customHeight="1">
      <c r="A181" s="6"/>
      <c r="B181" s="6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4.25" customHeight="1">
      <c r="A182" s="6"/>
      <c r="B182" s="6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4.25" customHeight="1">
      <c r="A183" s="6"/>
      <c r="B183" s="6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4.25" customHeight="1">
      <c r="A184" s="6"/>
      <c r="B184" s="6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4.25" customHeight="1">
      <c r="A185" s="6"/>
      <c r="B185" s="6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4.25" customHeight="1">
      <c r="A186" s="6"/>
      <c r="B186" s="6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4.25" customHeight="1">
      <c r="A187" s="6"/>
      <c r="B187" s="6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4.25" customHeight="1">
      <c r="A188" s="6"/>
      <c r="B188" s="6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4.25" customHeight="1">
      <c r="A189" s="6"/>
      <c r="B189" s="6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4.25" customHeight="1">
      <c r="A190" s="6"/>
      <c r="B190" s="6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4.25" customHeight="1">
      <c r="A191" s="6"/>
      <c r="B191" s="6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4.25" customHeight="1">
      <c r="A192" s="6"/>
      <c r="B192" s="6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4.25" customHeight="1">
      <c r="A193" s="6"/>
      <c r="B193" s="6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4.25" customHeight="1">
      <c r="A194" s="6"/>
      <c r="B194" s="6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4.25" customHeight="1">
      <c r="A195" s="6"/>
      <c r="B195" s="6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4.25" customHeight="1">
      <c r="A196" s="6"/>
      <c r="B196" s="6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4.25" customHeight="1">
      <c r="A197" s="6"/>
      <c r="B197" s="6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4.25" customHeight="1">
      <c r="A198" s="6"/>
      <c r="B198" s="6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4.25" customHeight="1">
      <c r="A199" s="6"/>
      <c r="B199" s="6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4.25" customHeight="1">
      <c r="A200" s="6"/>
      <c r="B200" s="6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4.25" customHeight="1">
      <c r="A201" s="6"/>
      <c r="B201" s="6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4.25" customHeight="1">
      <c r="A202" s="6"/>
      <c r="B202" s="6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4.25" customHeight="1">
      <c r="A203" s="6"/>
      <c r="B203" s="6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4.25" customHeight="1">
      <c r="A204" s="6"/>
      <c r="B204" s="6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4.25" customHeight="1">
      <c r="A205" s="6"/>
      <c r="B205" s="6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4.25" customHeight="1">
      <c r="A206" s="6"/>
      <c r="B206" s="6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4.25" customHeight="1">
      <c r="A207" s="6"/>
      <c r="B207" s="6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4.25" customHeight="1">
      <c r="A208" s="6"/>
      <c r="B208" s="6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4.25" customHeight="1">
      <c r="A209" s="6"/>
      <c r="B209" s="6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4.25" customHeight="1">
      <c r="A210" s="6"/>
      <c r="B210" s="6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4.25" customHeight="1">
      <c r="A211" s="6"/>
      <c r="B211" s="6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4.25" customHeight="1">
      <c r="A212" s="6"/>
      <c r="B212" s="6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4.25" customHeight="1">
      <c r="A213" s="6"/>
      <c r="B213" s="6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4.25" customHeight="1">
      <c r="A214" s="6"/>
      <c r="B214" s="6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4.25" customHeight="1">
      <c r="A215" s="6"/>
      <c r="B215" s="6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4.25" customHeight="1">
      <c r="A216" s="6"/>
      <c r="B216" s="6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4.25" customHeight="1">
      <c r="A217" s="6"/>
      <c r="B217" s="6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4.25" customHeight="1">
      <c r="A218" s="6"/>
      <c r="B218" s="6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4.25" customHeight="1">
      <c r="A219" s="6"/>
      <c r="B219" s="6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4.25" customHeight="1">
      <c r="A220" s="6"/>
      <c r="B220" s="6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4.25" customHeight="1">
      <c r="A221" s="6"/>
      <c r="B221" s="6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4.25" customHeight="1">
      <c r="A222" s="6"/>
      <c r="B222" s="6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4.25" customHeight="1">
      <c r="A223" s="6"/>
      <c r="B223" s="6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4.25" customHeight="1">
      <c r="A224" s="6"/>
      <c r="B224" s="6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4.25" customHeight="1">
      <c r="A225" s="6"/>
      <c r="B225" s="6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4.25" customHeight="1">
      <c r="A226" s="6"/>
      <c r="B226" s="6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4.25" customHeight="1">
      <c r="A227" s="6"/>
      <c r="B227" s="6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4.25" customHeight="1">
      <c r="A228" s="6"/>
      <c r="B228" s="6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4.25" customHeight="1">
      <c r="A229" s="6"/>
      <c r="B229" s="6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4.25" customHeight="1">
      <c r="A230" s="6"/>
      <c r="B230" s="6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4.25" customHeight="1">
      <c r="A231" s="6"/>
      <c r="B231" s="6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4.25" customHeight="1">
      <c r="A232" s="6"/>
      <c r="B232" s="6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4.25" customHeight="1">
      <c r="A233" s="6"/>
      <c r="B233" s="6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4.25" customHeight="1">
      <c r="A234" s="6"/>
      <c r="B234" s="6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4.25" customHeight="1">
      <c r="A235" s="6"/>
      <c r="B235" s="6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4.25" customHeight="1">
      <c r="A236" s="6"/>
      <c r="B236" s="6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4.25" customHeight="1">
      <c r="A237" s="6"/>
      <c r="B237" s="6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4.25" customHeight="1">
      <c r="A238" s="6"/>
      <c r="B238" s="6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4.25" customHeight="1">
      <c r="A239" s="6"/>
      <c r="B239" s="6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4.25" customHeight="1">
      <c r="A240" s="6"/>
      <c r="B240" s="6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4.25" customHeight="1">
      <c r="A241" s="6"/>
      <c r="B241" s="6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4.25" customHeight="1">
      <c r="A242" s="6"/>
      <c r="B242" s="6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4.25" customHeight="1">
      <c r="A243" s="6"/>
      <c r="B243" s="6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4.25" customHeight="1">
      <c r="A244" s="6"/>
      <c r="B244" s="6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4.25" customHeight="1">
      <c r="A245" s="6"/>
      <c r="B245" s="6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4.25" customHeight="1">
      <c r="A246" s="6"/>
      <c r="B246" s="6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4.25" customHeight="1">
      <c r="A247" s="6"/>
      <c r="B247" s="6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4.25" customHeight="1">
      <c r="A248" s="6"/>
      <c r="B248" s="6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4.25" customHeight="1">
      <c r="A249" s="6"/>
      <c r="B249" s="6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4.25" customHeight="1">
      <c r="A250" s="6"/>
      <c r="B250" s="6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4.25" customHeight="1">
      <c r="A251" s="6"/>
      <c r="B251" s="6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4.25" customHeight="1">
      <c r="A252" s="6"/>
      <c r="B252" s="6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4.25" customHeight="1">
      <c r="A253" s="6"/>
      <c r="B253" s="6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4.25" customHeight="1">
      <c r="A254" s="6"/>
      <c r="B254" s="6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4.25" customHeight="1">
      <c r="A255" s="6"/>
      <c r="B255" s="6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4.25" customHeight="1">
      <c r="A256" s="6"/>
      <c r="B256" s="6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4.25" customHeight="1">
      <c r="A257" s="6"/>
      <c r="B257" s="6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4.25" customHeight="1">
      <c r="A258" s="6"/>
      <c r="B258" s="6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4.25" customHeight="1">
      <c r="A259" s="6"/>
      <c r="B259" s="6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4.25" customHeight="1">
      <c r="A260" s="6"/>
      <c r="B260" s="6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4.25" customHeight="1">
      <c r="A261" s="6"/>
      <c r="B261" s="6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4.25" customHeight="1">
      <c r="A262" s="6"/>
      <c r="B262" s="6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4.25" customHeight="1">
      <c r="A263" s="6"/>
      <c r="B263" s="6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4.25" customHeight="1">
      <c r="A264" s="6"/>
      <c r="B264" s="6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4.25" customHeight="1">
      <c r="A265" s="6"/>
      <c r="B265" s="6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4.25" customHeight="1">
      <c r="A266" s="6"/>
      <c r="B266" s="6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4.25" customHeight="1">
      <c r="A267" s="6"/>
      <c r="B267" s="6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4.25" customHeight="1">
      <c r="A268" s="6"/>
      <c r="B268" s="6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4.25" customHeight="1">
      <c r="A269" s="6"/>
      <c r="B269" s="6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4.25" customHeight="1">
      <c r="A270" s="6"/>
      <c r="B270" s="6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4.25" customHeight="1">
      <c r="A271" s="6"/>
      <c r="B271" s="6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4.25" customHeight="1">
      <c r="A272" s="6"/>
      <c r="B272" s="6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4.25" customHeight="1">
      <c r="A273" s="6"/>
      <c r="B273" s="6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4.25" customHeight="1">
      <c r="A274" s="6"/>
      <c r="B274" s="6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4.25" customHeight="1">
      <c r="A275" s="6"/>
      <c r="B275" s="6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4.25" customHeight="1">
      <c r="A276" s="6"/>
      <c r="B276" s="6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4.25" customHeight="1">
      <c r="A277" s="6"/>
      <c r="B277" s="6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4.25" customHeight="1">
      <c r="A278" s="6"/>
      <c r="B278" s="6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4.25" customHeight="1">
      <c r="A279" s="6"/>
      <c r="B279" s="6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4.25" customHeight="1">
      <c r="A280" s="6"/>
      <c r="B280" s="6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4.25" customHeight="1">
      <c r="A281" s="6"/>
      <c r="B281" s="6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4.25" customHeight="1">
      <c r="A282" s="6"/>
      <c r="B282" s="6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4.25" customHeight="1">
      <c r="A283" s="6"/>
      <c r="B283" s="6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4.25" customHeight="1">
      <c r="A284" s="6"/>
      <c r="B284" s="6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4.25" customHeight="1">
      <c r="A285" s="6"/>
      <c r="B285" s="6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4.25" customHeight="1">
      <c r="A286" s="6"/>
      <c r="B286" s="6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4.25" customHeight="1">
      <c r="A287" s="6"/>
      <c r="B287" s="6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4.25" customHeight="1">
      <c r="A288" s="6"/>
      <c r="B288" s="6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4.25" customHeight="1">
      <c r="A289" s="6"/>
      <c r="B289" s="6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4.25" customHeight="1">
      <c r="A290" s="6"/>
      <c r="B290" s="6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14.25" customHeight="1">
      <c r="A291" s="6"/>
      <c r="B291" s="6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14.25" customHeight="1">
      <c r="A292" s="6"/>
      <c r="B292" s="6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14.25" customHeight="1">
      <c r="A293" s="6"/>
      <c r="B293" s="6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14.25" customHeight="1">
      <c r="A294" s="6"/>
      <c r="B294" s="6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14.25" customHeight="1">
      <c r="A295" s="6"/>
      <c r="B295" s="6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4.25" customHeight="1">
      <c r="A296" s="6"/>
      <c r="B296" s="6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4.25" customHeight="1">
      <c r="A297" s="6"/>
      <c r="B297" s="6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4.25" customHeight="1">
      <c r="A298" s="6"/>
      <c r="B298" s="6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14.25" customHeight="1">
      <c r="A299" s="6"/>
      <c r="B299" s="6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14.25" customHeight="1">
      <c r="A300" s="6"/>
      <c r="B300" s="6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14.25" customHeight="1">
      <c r="A301" s="6"/>
      <c r="B301" s="6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14.25" customHeight="1">
      <c r="A302" s="6"/>
      <c r="B302" s="6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4.25" customHeight="1">
      <c r="A303" s="6"/>
      <c r="B303" s="6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4.25" customHeight="1">
      <c r="A304" s="6"/>
      <c r="B304" s="6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4.25" customHeight="1">
      <c r="A305" s="6"/>
      <c r="B305" s="6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4.25" customHeight="1">
      <c r="A306" s="6"/>
      <c r="B306" s="6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4.25" customHeight="1">
      <c r="A307" s="6"/>
      <c r="B307" s="6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4.25" customHeight="1">
      <c r="A308" s="6"/>
      <c r="B308" s="6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4.25" customHeight="1">
      <c r="A309" s="6"/>
      <c r="B309" s="6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4.25" customHeight="1">
      <c r="A310" s="6"/>
      <c r="B310" s="6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4.25" customHeight="1">
      <c r="A311" s="6"/>
      <c r="B311" s="6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4.25" customHeight="1">
      <c r="A312" s="6"/>
      <c r="B312" s="6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4.25" customHeight="1">
      <c r="A313" s="6"/>
      <c r="B313" s="6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4.25" customHeight="1">
      <c r="A314" s="6"/>
      <c r="B314" s="6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4.25" customHeight="1">
      <c r="A315" s="6"/>
      <c r="B315" s="6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4.25" customHeight="1">
      <c r="A316" s="6"/>
      <c r="B316" s="6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4.25" customHeight="1">
      <c r="A317" s="6"/>
      <c r="B317" s="6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4.25" customHeight="1">
      <c r="A318" s="6"/>
      <c r="B318" s="6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4.25" customHeight="1">
      <c r="A319" s="6"/>
      <c r="B319" s="6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4.25" customHeight="1">
      <c r="A320" s="6"/>
      <c r="B320" s="6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4.25" customHeight="1">
      <c r="A321" s="6"/>
      <c r="B321" s="6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4.25" customHeight="1">
      <c r="A322" s="6"/>
      <c r="B322" s="6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4.25" customHeight="1">
      <c r="A323" s="6"/>
      <c r="B323" s="6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4.25" customHeight="1">
      <c r="A324" s="6"/>
      <c r="B324" s="6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4.25" customHeight="1">
      <c r="A325" s="6"/>
      <c r="B325" s="6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4.25" customHeight="1">
      <c r="A326" s="6"/>
      <c r="B326" s="6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4.25" customHeight="1">
      <c r="A327" s="6"/>
      <c r="B327" s="6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4.25" customHeight="1">
      <c r="A328" s="6"/>
      <c r="B328" s="6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4.25" customHeight="1">
      <c r="A329" s="6"/>
      <c r="B329" s="6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4.25" customHeight="1">
      <c r="A330" s="6"/>
      <c r="B330" s="6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4.25" customHeight="1">
      <c r="A331" s="6"/>
      <c r="B331" s="6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4.25" customHeight="1">
      <c r="A332" s="6"/>
      <c r="B332" s="6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4.25" customHeight="1">
      <c r="A333" s="6"/>
      <c r="B333" s="6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4.25" customHeight="1">
      <c r="A334" s="6"/>
      <c r="B334" s="6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4.25" customHeight="1">
      <c r="A335" s="6"/>
      <c r="B335" s="6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4.25" customHeight="1">
      <c r="A336" s="6"/>
      <c r="B336" s="6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4.25" customHeight="1">
      <c r="A337" s="6"/>
      <c r="B337" s="6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4.25" customHeight="1">
      <c r="A338" s="6"/>
      <c r="B338" s="6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4.25" customHeight="1">
      <c r="A339" s="6"/>
      <c r="B339" s="6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4.25" customHeight="1">
      <c r="A340" s="6"/>
      <c r="B340" s="6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4.25" customHeight="1">
      <c r="A341" s="6"/>
      <c r="B341" s="6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4.25" customHeight="1">
      <c r="A342" s="6"/>
      <c r="B342" s="6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4.25" customHeight="1">
      <c r="A343" s="6"/>
      <c r="B343" s="6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4.25" customHeight="1">
      <c r="A344" s="6"/>
      <c r="B344" s="6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4.25" customHeight="1">
      <c r="A345" s="6"/>
      <c r="B345" s="6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4.25" customHeight="1">
      <c r="A346" s="6"/>
      <c r="B346" s="6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4.25" customHeight="1">
      <c r="A347" s="6"/>
      <c r="B347" s="6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4.25" customHeight="1">
      <c r="A348" s="6"/>
      <c r="B348" s="6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4.25" customHeight="1">
      <c r="A349" s="6"/>
      <c r="B349" s="6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4.25" customHeight="1">
      <c r="A350" s="6"/>
      <c r="B350" s="6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4.25" customHeight="1">
      <c r="A351" s="6"/>
      <c r="B351" s="6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4.25" customHeight="1">
      <c r="A352" s="6"/>
      <c r="B352" s="6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4.25" customHeight="1">
      <c r="A353" s="6"/>
      <c r="B353" s="6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4.25" customHeight="1">
      <c r="A354" s="6"/>
      <c r="B354" s="6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4.25" customHeight="1">
      <c r="A355" s="6"/>
      <c r="B355" s="6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4.25" customHeight="1">
      <c r="A356" s="6"/>
      <c r="B356" s="6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4.25" customHeight="1">
      <c r="A357" s="6"/>
      <c r="B357" s="6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4.25" customHeight="1">
      <c r="A358" s="6"/>
      <c r="B358" s="6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4.25" customHeight="1">
      <c r="A359" s="6"/>
      <c r="B359" s="6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4.25" customHeight="1">
      <c r="A360" s="6"/>
      <c r="B360" s="6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4.25" customHeight="1">
      <c r="A361" s="6"/>
      <c r="B361" s="6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4.25" customHeight="1">
      <c r="A362" s="6"/>
      <c r="B362" s="6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4.25" customHeight="1">
      <c r="A363" s="6"/>
      <c r="B363" s="6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4.25" customHeight="1">
      <c r="A364" s="6"/>
      <c r="B364" s="6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4.25" customHeight="1">
      <c r="A365" s="6"/>
      <c r="B365" s="6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4.25" customHeight="1">
      <c r="A366" s="6"/>
      <c r="B366" s="6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4.25" customHeight="1">
      <c r="A367" s="6"/>
      <c r="B367" s="6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4.25" customHeight="1">
      <c r="A368" s="6"/>
      <c r="B368" s="6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4.25" customHeight="1">
      <c r="A369" s="6"/>
      <c r="B369" s="6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4.25" customHeight="1">
      <c r="A370" s="6"/>
      <c r="B370" s="6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4.25" customHeight="1">
      <c r="A371" s="6"/>
      <c r="B371" s="6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4.25" customHeight="1">
      <c r="A372" s="6"/>
      <c r="B372" s="6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4.25" customHeight="1">
      <c r="A373" s="6"/>
      <c r="B373" s="6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4.25" customHeight="1">
      <c r="A374" s="6"/>
      <c r="B374" s="6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4.25" customHeight="1">
      <c r="A375" s="6"/>
      <c r="B375" s="6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4.25" customHeight="1">
      <c r="A376" s="6"/>
      <c r="B376" s="6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4.25" customHeight="1">
      <c r="A377" s="6"/>
      <c r="B377" s="6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4.25" customHeight="1">
      <c r="A378" s="6"/>
      <c r="B378" s="6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4.25" customHeight="1">
      <c r="A379" s="6"/>
      <c r="B379" s="6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4.25" customHeight="1">
      <c r="A380" s="6"/>
      <c r="B380" s="6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4.25" customHeight="1">
      <c r="A381" s="6"/>
      <c r="B381" s="6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4.25" customHeight="1">
      <c r="A382" s="6"/>
      <c r="B382" s="6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4.25" customHeight="1">
      <c r="A383" s="6"/>
      <c r="B383" s="6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4.25" customHeight="1">
      <c r="A384" s="6"/>
      <c r="B384" s="6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4.25" customHeight="1">
      <c r="A385" s="6"/>
      <c r="B385" s="6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4.25" customHeight="1">
      <c r="A386" s="6"/>
      <c r="B386" s="6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4.25" customHeight="1">
      <c r="A387" s="6"/>
      <c r="B387" s="6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4.25" customHeight="1">
      <c r="A388" s="6"/>
      <c r="B388" s="6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4.25" customHeight="1">
      <c r="A389" s="6"/>
      <c r="B389" s="6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4.25" customHeight="1">
      <c r="A390" s="6"/>
      <c r="B390" s="6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4.25" customHeight="1">
      <c r="A391" s="6"/>
      <c r="B391" s="6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4.25" customHeight="1">
      <c r="A392" s="6"/>
      <c r="B392" s="6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4.25" customHeight="1">
      <c r="A393" s="6"/>
      <c r="B393" s="6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4.25" customHeight="1">
      <c r="A394" s="6"/>
      <c r="B394" s="6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4.25" customHeight="1">
      <c r="A395" s="6"/>
      <c r="B395" s="6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4.25" customHeight="1">
      <c r="A396" s="6"/>
      <c r="B396" s="6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4.25" customHeight="1">
      <c r="A397" s="6"/>
      <c r="B397" s="6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4.25" customHeight="1">
      <c r="A398" s="6"/>
      <c r="B398" s="6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4.25" customHeight="1">
      <c r="A399" s="6"/>
      <c r="B399" s="6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4.25" customHeight="1">
      <c r="A400" s="6"/>
      <c r="B400" s="6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4.25" customHeight="1">
      <c r="A401" s="6"/>
      <c r="B401" s="6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4.25" customHeight="1">
      <c r="A402" s="6"/>
      <c r="B402" s="6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14.25" customHeight="1">
      <c r="A403" s="6"/>
      <c r="B403" s="6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4.25" customHeight="1">
      <c r="A404" s="6"/>
      <c r="B404" s="6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4.25" customHeight="1">
      <c r="A405" s="6"/>
      <c r="B405" s="6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4.25" customHeight="1">
      <c r="A406" s="6"/>
      <c r="B406" s="6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4.25" customHeight="1">
      <c r="A407" s="6"/>
      <c r="B407" s="6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4.25" customHeight="1">
      <c r="A408" s="6"/>
      <c r="B408" s="6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4.25" customHeight="1">
      <c r="A409" s="6"/>
      <c r="B409" s="6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4.25" customHeight="1">
      <c r="A410" s="6"/>
      <c r="B410" s="6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4.25" customHeight="1">
      <c r="A411" s="6"/>
      <c r="B411" s="6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4.25" customHeight="1">
      <c r="A412" s="6"/>
      <c r="B412" s="6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4.25" customHeight="1">
      <c r="A413" s="6"/>
      <c r="B413" s="6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4.25" customHeight="1">
      <c r="A414" s="6"/>
      <c r="B414" s="6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4.25" customHeight="1">
      <c r="A415" s="6"/>
      <c r="B415" s="6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14.25" customHeight="1">
      <c r="A416" s="6"/>
      <c r="B416" s="6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4.25" customHeight="1">
      <c r="A417" s="6"/>
      <c r="B417" s="6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4.25" customHeight="1">
      <c r="A418" s="6"/>
      <c r="B418" s="6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4.25" customHeight="1">
      <c r="A419" s="6"/>
      <c r="B419" s="6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4.25" customHeight="1">
      <c r="A420" s="6"/>
      <c r="B420" s="6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4.25" customHeight="1">
      <c r="A421" s="6"/>
      <c r="B421" s="6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4.25" customHeight="1">
      <c r="A422" s="6"/>
      <c r="B422" s="6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4.25" customHeight="1">
      <c r="A423" s="6"/>
      <c r="B423" s="6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4.25" customHeight="1">
      <c r="A424" s="6"/>
      <c r="B424" s="6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4.25" customHeight="1">
      <c r="A425" s="6"/>
      <c r="B425" s="6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4.25" customHeight="1">
      <c r="A426" s="6"/>
      <c r="B426" s="6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4.25" customHeight="1">
      <c r="A427" s="6"/>
      <c r="B427" s="6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4.25" customHeight="1">
      <c r="A428" s="6"/>
      <c r="B428" s="6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4.25" customHeight="1">
      <c r="A429" s="6"/>
      <c r="B429" s="6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4.25" customHeight="1">
      <c r="A430" s="6"/>
      <c r="B430" s="6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4.25" customHeight="1">
      <c r="A431" s="6"/>
      <c r="B431" s="6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14.25" customHeight="1">
      <c r="A432" s="6"/>
      <c r="B432" s="6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4.25" customHeight="1">
      <c r="A433" s="6"/>
      <c r="B433" s="6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4.25" customHeight="1">
      <c r="A434" s="6"/>
      <c r="B434" s="6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4.25" customHeight="1">
      <c r="A435" s="6"/>
      <c r="B435" s="6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4.25" customHeight="1">
      <c r="A436" s="6"/>
      <c r="B436" s="6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4.25" customHeight="1">
      <c r="A437" s="6"/>
      <c r="B437" s="6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4.25" customHeight="1">
      <c r="A438" s="6"/>
      <c r="B438" s="6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4.25" customHeight="1">
      <c r="A439" s="6"/>
      <c r="B439" s="6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4.25" customHeight="1">
      <c r="A440" s="6"/>
      <c r="B440" s="6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4.25" customHeight="1">
      <c r="A441" s="6"/>
      <c r="B441" s="6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4.25" customHeight="1">
      <c r="A442" s="6"/>
      <c r="B442" s="6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4.25" customHeight="1">
      <c r="A443" s="6"/>
      <c r="B443" s="6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4.25" customHeight="1">
      <c r="A444" s="6"/>
      <c r="B444" s="6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4.25" customHeight="1">
      <c r="A445" s="6"/>
      <c r="B445" s="6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14.25" customHeight="1">
      <c r="A446" s="6"/>
      <c r="B446" s="6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4.25" customHeight="1">
      <c r="A447" s="6"/>
      <c r="B447" s="6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4.25" customHeight="1">
      <c r="A448" s="6"/>
      <c r="B448" s="6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4.25" customHeight="1">
      <c r="A449" s="6"/>
      <c r="B449" s="6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4.25" customHeight="1">
      <c r="A450" s="6"/>
      <c r="B450" s="6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4.25" customHeight="1">
      <c r="A451" s="6"/>
      <c r="B451" s="6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4.25" customHeight="1">
      <c r="A452" s="6"/>
      <c r="B452" s="6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4.25" customHeight="1">
      <c r="A453" s="6"/>
      <c r="B453" s="6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4.25" customHeight="1">
      <c r="A454" s="6"/>
      <c r="B454" s="6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4.25" customHeight="1">
      <c r="A455" s="6"/>
      <c r="B455" s="6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4.25" customHeight="1">
      <c r="A456" s="6"/>
      <c r="B456" s="6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4.25" customHeight="1">
      <c r="A457" s="6"/>
      <c r="B457" s="6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4.25" customHeight="1">
      <c r="A458" s="6"/>
      <c r="B458" s="6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4.25" customHeight="1">
      <c r="A459" s="6"/>
      <c r="B459" s="6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14.25" customHeight="1">
      <c r="A460" s="6"/>
      <c r="B460" s="6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4.25" customHeight="1">
      <c r="A461" s="6"/>
      <c r="B461" s="6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4.25" customHeight="1">
      <c r="A462" s="6"/>
      <c r="B462" s="6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4.25" customHeight="1">
      <c r="A463" s="6"/>
      <c r="B463" s="6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4.25" customHeight="1">
      <c r="A464" s="6"/>
      <c r="B464" s="6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4.25" customHeight="1">
      <c r="A465" s="6"/>
      <c r="B465" s="6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4.25" customHeight="1">
      <c r="A466" s="6"/>
      <c r="B466" s="6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4.25" customHeight="1">
      <c r="A467" s="6"/>
      <c r="B467" s="6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4.25" customHeight="1">
      <c r="A468" s="6"/>
      <c r="B468" s="6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4.25" customHeight="1">
      <c r="A469" s="6"/>
      <c r="B469" s="6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4.25" customHeight="1">
      <c r="A470" s="6"/>
      <c r="B470" s="6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4.25" customHeight="1">
      <c r="A471" s="6"/>
      <c r="B471" s="6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4.25" customHeight="1">
      <c r="A472" s="6"/>
      <c r="B472" s="6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4.25" customHeight="1">
      <c r="A473" s="6"/>
      <c r="B473" s="6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4.25" customHeight="1">
      <c r="A474" s="6"/>
      <c r="B474" s="6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4.25" customHeight="1">
      <c r="A475" s="6"/>
      <c r="B475" s="6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4.25" customHeight="1">
      <c r="A476" s="6"/>
      <c r="B476" s="6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4.25" customHeight="1">
      <c r="A477" s="6"/>
      <c r="B477" s="6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4.25" customHeight="1">
      <c r="A478" s="6"/>
      <c r="B478" s="6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4.25" customHeight="1">
      <c r="A479" s="6"/>
      <c r="B479" s="6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4.25" customHeight="1">
      <c r="A480" s="6"/>
      <c r="B480" s="6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4.25" customHeight="1">
      <c r="A481" s="6"/>
      <c r="B481" s="6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4.25" customHeight="1">
      <c r="A482" s="6"/>
      <c r="B482" s="6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4.25" customHeight="1">
      <c r="A483" s="6"/>
      <c r="B483" s="6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4.25" customHeight="1">
      <c r="A484" s="6"/>
      <c r="B484" s="6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4.25" customHeight="1">
      <c r="A485" s="6"/>
      <c r="B485" s="6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4.25" customHeight="1">
      <c r="A486" s="6"/>
      <c r="B486" s="6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4.25" customHeight="1">
      <c r="A487" s="6"/>
      <c r="B487" s="6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4.25" customHeight="1">
      <c r="A488" s="6"/>
      <c r="B488" s="6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4.25" customHeight="1">
      <c r="A489" s="6"/>
      <c r="B489" s="6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4.25" customHeight="1">
      <c r="A490" s="6"/>
      <c r="B490" s="6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4.25" customHeight="1">
      <c r="A491" s="6"/>
      <c r="B491" s="6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4.25" customHeight="1">
      <c r="A492" s="6"/>
      <c r="B492" s="6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4.25" customHeight="1">
      <c r="A493" s="6"/>
      <c r="B493" s="6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4.25" customHeight="1">
      <c r="A494" s="6"/>
      <c r="B494" s="6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4.25" customHeight="1">
      <c r="A495" s="6"/>
      <c r="B495" s="6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4.25" customHeight="1">
      <c r="A496" s="6"/>
      <c r="B496" s="6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4.25" customHeight="1">
      <c r="A497" s="6"/>
      <c r="B497" s="6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4.25" customHeight="1">
      <c r="A498" s="6"/>
      <c r="B498" s="6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4.25" customHeight="1">
      <c r="A499" s="6"/>
      <c r="B499" s="6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4.25" customHeight="1">
      <c r="A500" s="6"/>
      <c r="B500" s="6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4.25" customHeight="1">
      <c r="A501" s="6"/>
      <c r="B501" s="6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4.25" customHeight="1">
      <c r="A502" s="6"/>
      <c r="B502" s="6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4.25" customHeight="1">
      <c r="A503" s="6"/>
      <c r="B503" s="6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4.25" customHeight="1">
      <c r="A504" s="6"/>
      <c r="B504" s="6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4.25" customHeight="1">
      <c r="A505" s="6"/>
      <c r="B505" s="6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4.25" customHeight="1">
      <c r="A506" s="6"/>
      <c r="B506" s="6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14.25" customHeight="1">
      <c r="A507" s="6"/>
      <c r="B507" s="6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14.25" customHeight="1">
      <c r="A508" s="6"/>
      <c r="B508" s="6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14.25" customHeight="1">
      <c r="A509" s="6"/>
      <c r="B509" s="6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4.25" customHeight="1">
      <c r="A510" s="6"/>
      <c r="B510" s="6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4.25" customHeight="1">
      <c r="A511" s="6"/>
      <c r="B511" s="6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4.25" customHeight="1">
      <c r="A512" s="6"/>
      <c r="B512" s="6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4.25" customHeight="1">
      <c r="A513" s="6"/>
      <c r="B513" s="6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4.25" customHeight="1">
      <c r="A514" s="6"/>
      <c r="B514" s="6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4.25" customHeight="1">
      <c r="A515" s="6"/>
      <c r="B515" s="6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4.25" customHeight="1">
      <c r="A516" s="6"/>
      <c r="B516" s="6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4.25" customHeight="1">
      <c r="A517" s="6"/>
      <c r="B517" s="6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4.25" customHeight="1">
      <c r="A518" s="6"/>
      <c r="B518" s="6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4.25" customHeight="1">
      <c r="A519" s="6"/>
      <c r="B519" s="6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4.25" customHeight="1">
      <c r="A520" s="6"/>
      <c r="B520" s="6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4.25" customHeight="1">
      <c r="A521" s="6"/>
      <c r="B521" s="6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4.25" customHeight="1">
      <c r="A522" s="6"/>
      <c r="B522" s="6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4.25" customHeight="1">
      <c r="A523" s="6"/>
      <c r="B523" s="6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4.25" customHeight="1">
      <c r="A524" s="6"/>
      <c r="B524" s="6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4.25" customHeight="1">
      <c r="A525" s="6"/>
      <c r="B525" s="6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4.25" customHeight="1">
      <c r="A526" s="6"/>
      <c r="B526" s="6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4.25" customHeight="1">
      <c r="A527" s="6"/>
      <c r="B527" s="6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4.25" customHeight="1">
      <c r="A528" s="6"/>
      <c r="B528" s="6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4.25" customHeight="1">
      <c r="A529" s="6"/>
      <c r="B529" s="6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4.25" customHeight="1">
      <c r="A530" s="6"/>
      <c r="B530" s="6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4.25" customHeight="1">
      <c r="A531" s="6"/>
      <c r="B531" s="6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4.25" customHeight="1">
      <c r="A532" s="6"/>
      <c r="B532" s="6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4.25" customHeight="1">
      <c r="A533" s="6"/>
      <c r="B533" s="6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4.25" customHeight="1">
      <c r="A534" s="6"/>
      <c r="B534" s="6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4.25" customHeight="1">
      <c r="A535" s="6"/>
      <c r="B535" s="6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4.25" customHeight="1">
      <c r="A536" s="6"/>
      <c r="B536" s="6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14.25" customHeight="1">
      <c r="A537" s="6"/>
      <c r="B537" s="6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14.25" customHeight="1">
      <c r="A538" s="6"/>
      <c r="B538" s="6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14.25" customHeight="1">
      <c r="A539" s="6"/>
      <c r="B539" s="6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14.25" customHeight="1">
      <c r="A540" s="6"/>
      <c r="B540" s="6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4.25" customHeight="1">
      <c r="A541" s="6"/>
      <c r="B541" s="6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4.25" customHeight="1">
      <c r="A542" s="6"/>
      <c r="B542" s="6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4.25" customHeight="1">
      <c r="A543" s="6"/>
      <c r="B543" s="6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4.25" customHeight="1">
      <c r="A544" s="6"/>
      <c r="B544" s="6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4.25" customHeight="1">
      <c r="A545" s="6"/>
      <c r="B545" s="6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4.25" customHeight="1">
      <c r="A546" s="6"/>
      <c r="B546" s="6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4.25" customHeight="1">
      <c r="A547" s="6"/>
      <c r="B547" s="6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4.25" customHeight="1">
      <c r="A548" s="6"/>
      <c r="B548" s="6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4.25" customHeight="1">
      <c r="A549" s="6"/>
      <c r="B549" s="6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4.25" customHeight="1">
      <c r="A550" s="6"/>
      <c r="B550" s="6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4.25" customHeight="1">
      <c r="A551" s="6"/>
      <c r="B551" s="6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4.25" customHeight="1">
      <c r="A552" s="6"/>
      <c r="B552" s="6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4.25" customHeight="1">
      <c r="A553" s="6"/>
      <c r="B553" s="6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4.25" customHeight="1">
      <c r="A554" s="6"/>
      <c r="B554" s="6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4.25" customHeight="1">
      <c r="A555" s="6"/>
      <c r="B555" s="6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4.25" customHeight="1">
      <c r="A556" s="6"/>
      <c r="B556" s="6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4.25" customHeight="1">
      <c r="A557" s="6"/>
      <c r="B557" s="6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4.25" customHeight="1">
      <c r="A558" s="6"/>
      <c r="B558" s="6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14.25" customHeight="1">
      <c r="A559" s="6"/>
      <c r="B559" s="6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4.25" customHeight="1">
      <c r="A560" s="6"/>
      <c r="B560" s="6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4.25" customHeight="1">
      <c r="A561" s="6"/>
      <c r="B561" s="6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14.25" customHeight="1">
      <c r="A562" s="6"/>
      <c r="B562" s="6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4.25" customHeight="1">
      <c r="A563" s="6"/>
      <c r="B563" s="6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14.25" customHeight="1">
      <c r="A564" s="6"/>
      <c r="B564" s="6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4.25" customHeight="1">
      <c r="A565" s="6"/>
      <c r="B565" s="6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4.25" customHeight="1">
      <c r="A566" s="6"/>
      <c r="B566" s="6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4.25" customHeight="1">
      <c r="A567" s="6"/>
      <c r="B567" s="6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4.25" customHeight="1">
      <c r="A568" s="6"/>
      <c r="B568" s="6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4.25" customHeight="1">
      <c r="A569" s="6"/>
      <c r="B569" s="6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4.25" customHeight="1">
      <c r="A570" s="6"/>
      <c r="B570" s="6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4.25" customHeight="1">
      <c r="A571" s="6"/>
      <c r="B571" s="6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4.25" customHeight="1">
      <c r="A572" s="6"/>
      <c r="B572" s="6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4.25" customHeight="1">
      <c r="A573" s="6"/>
      <c r="B573" s="6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4.25" customHeight="1">
      <c r="A574" s="6"/>
      <c r="B574" s="6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4.25" customHeight="1">
      <c r="A575" s="6"/>
      <c r="B575" s="6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14.25" customHeight="1">
      <c r="A576" s="6"/>
      <c r="B576" s="6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14.25" customHeight="1">
      <c r="A577" s="6"/>
      <c r="B577" s="6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14.25" customHeight="1">
      <c r="A578" s="6"/>
      <c r="B578" s="6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4.25" customHeight="1">
      <c r="A579" s="6"/>
      <c r="B579" s="6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4.25" customHeight="1">
      <c r="A580" s="6"/>
      <c r="B580" s="6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4.25" customHeight="1">
      <c r="A581" s="6"/>
      <c r="B581" s="6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14.25" customHeight="1">
      <c r="A582" s="6"/>
      <c r="B582" s="6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4.25" customHeight="1">
      <c r="A583" s="6"/>
      <c r="B583" s="6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4.25" customHeight="1">
      <c r="A584" s="6"/>
      <c r="B584" s="6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4.25" customHeight="1">
      <c r="A585" s="6"/>
      <c r="B585" s="6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4.25" customHeight="1">
      <c r="A586" s="6"/>
      <c r="B586" s="6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4.25" customHeight="1">
      <c r="A587" s="6"/>
      <c r="B587" s="6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14.25" customHeight="1">
      <c r="A588" s="6"/>
      <c r="B588" s="6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14.25" customHeight="1">
      <c r="A589" s="6"/>
      <c r="B589" s="6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4.25" customHeight="1">
      <c r="A590" s="6"/>
      <c r="B590" s="6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4.25" customHeight="1">
      <c r="A591" s="6"/>
      <c r="B591" s="6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4.25" customHeight="1">
      <c r="A592" s="6"/>
      <c r="B592" s="6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4.25" customHeight="1">
      <c r="A593" s="6"/>
      <c r="B593" s="6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4.25" customHeight="1">
      <c r="A594" s="6"/>
      <c r="B594" s="6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4.25" customHeight="1">
      <c r="A595" s="6"/>
      <c r="B595" s="6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4.25" customHeight="1">
      <c r="A596" s="6"/>
      <c r="B596" s="6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14.25" customHeight="1">
      <c r="A597" s="6"/>
      <c r="B597" s="6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14.25" customHeight="1">
      <c r="A598" s="6"/>
      <c r="B598" s="6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4.25" customHeight="1">
      <c r="A599" s="6"/>
      <c r="B599" s="6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4.25" customHeight="1">
      <c r="A600" s="6"/>
      <c r="B600" s="6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4.25" customHeight="1">
      <c r="A601" s="6"/>
      <c r="B601" s="6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4.25" customHeight="1">
      <c r="A602" s="6"/>
      <c r="B602" s="6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4.25" customHeight="1">
      <c r="A603" s="6"/>
      <c r="B603" s="6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14.25" customHeight="1">
      <c r="A604" s="6"/>
      <c r="B604" s="6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4.25" customHeight="1">
      <c r="A605" s="6"/>
      <c r="B605" s="6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14.25" customHeight="1">
      <c r="A606" s="6"/>
      <c r="B606" s="6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4.25" customHeight="1">
      <c r="A607" s="6"/>
      <c r="B607" s="6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4.25" customHeight="1">
      <c r="A608" s="6"/>
      <c r="B608" s="6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4.25" customHeight="1">
      <c r="A609" s="6"/>
      <c r="B609" s="6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14.25" customHeight="1">
      <c r="A610" s="6"/>
      <c r="B610" s="6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4.25" customHeight="1">
      <c r="A611" s="6"/>
      <c r="B611" s="6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4.25" customHeight="1">
      <c r="A612" s="6"/>
      <c r="B612" s="6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4.25" customHeight="1">
      <c r="A613" s="6"/>
      <c r="B613" s="6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4.25" customHeight="1">
      <c r="A614" s="6"/>
      <c r="B614" s="6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4.25" customHeight="1">
      <c r="A615" s="6"/>
      <c r="B615" s="6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14.25" customHeight="1">
      <c r="A616" s="6"/>
      <c r="B616" s="6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4.25" customHeight="1">
      <c r="A617" s="6"/>
      <c r="B617" s="6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14.25" customHeight="1">
      <c r="A618" s="6"/>
      <c r="B618" s="6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14.25" customHeight="1">
      <c r="A619" s="6"/>
      <c r="B619" s="6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14.25" customHeight="1">
      <c r="A620" s="6"/>
      <c r="B620" s="6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4.25" customHeight="1">
      <c r="A621" s="6"/>
      <c r="B621" s="6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4.25" customHeight="1">
      <c r="A622" s="6"/>
      <c r="B622" s="6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4.25" customHeight="1">
      <c r="A623" s="6"/>
      <c r="B623" s="6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14.25" customHeight="1">
      <c r="A624" s="6"/>
      <c r="B624" s="6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4.25" customHeight="1">
      <c r="A625" s="6"/>
      <c r="B625" s="6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4.25" customHeight="1">
      <c r="A626" s="6"/>
      <c r="B626" s="6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4.25" customHeight="1">
      <c r="A627" s="6"/>
      <c r="B627" s="6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4.25" customHeight="1">
      <c r="A628" s="6"/>
      <c r="B628" s="6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4.25" customHeight="1">
      <c r="A629" s="6"/>
      <c r="B629" s="6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4.25" customHeight="1">
      <c r="A630" s="6"/>
      <c r="B630" s="6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4.25" customHeight="1">
      <c r="A631" s="6"/>
      <c r="B631" s="6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4.25" customHeight="1">
      <c r="A632" s="6"/>
      <c r="B632" s="6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4.25" customHeight="1">
      <c r="A633" s="6"/>
      <c r="B633" s="6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4.25" customHeight="1">
      <c r="A634" s="6"/>
      <c r="B634" s="6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4.25" customHeight="1">
      <c r="A635" s="6"/>
      <c r="B635" s="6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4.25" customHeight="1">
      <c r="A636" s="6"/>
      <c r="B636" s="6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4.25" customHeight="1">
      <c r="A637" s="6"/>
      <c r="B637" s="6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4.25" customHeight="1">
      <c r="A638" s="6"/>
      <c r="B638" s="6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4.25" customHeight="1">
      <c r="A639" s="6"/>
      <c r="B639" s="6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4.25" customHeight="1">
      <c r="A640" s="6"/>
      <c r="B640" s="6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14.25" customHeight="1">
      <c r="A641" s="6"/>
      <c r="B641" s="6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4.25" customHeight="1">
      <c r="A642" s="6"/>
      <c r="B642" s="6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4.25" customHeight="1">
      <c r="A643" s="6"/>
      <c r="B643" s="6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4.25" customHeight="1">
      <c r="A644" s="6"/>
      <c r="B644" s="6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4.25" customHeight="1">
      <c r="A645" s="6"/>
      <c r="B645" s="6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4.25" customHeight="1">
      <c r="A646" s="6"/>
      <c r="B646" s="6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14.25" customHeight="1">
      <c r="A647" s="6"/>
      <c r="B647" s="6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14.25" customHeight="1">
      <c r="A648" s="6"/>
      <c r="B648" s="6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14.25" customHeight="1">
      <c r="A649" s="6"/>
      <c r="B649" s="6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ht="14.25" customHeight="1">
      <c r="A650" s="6"/>
      <c r="B650" s="6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14.25" customHeight="1">
      <c r="A651" s="6"/>
      <c r="B651" s="6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4.25" customHeight="1">
      <c r="A652" s="6"/>
      <c r="B652" s="6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14.25" customHeight="1">
      <c r="A653" s="6"/>
      <c r="B653" s="6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4.25" customHeight="1">
      <c r="A654" s="6"/>
      <c r="B654" s="6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4.25" customHeight="1">
      <c r="A655" s="6"/>
      <c r="B655" s="6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4.25" customHeight="1">
      <c r="A656" s="6"/>
      <c r="B656" s="6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4.25" customHeight="1">
      <c r="A657" s="6"/>
      <c r="B657" s="6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4.25" customHeight="1">
      <c r="A658" s="6"/>
      <c r="B658" s="6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14.25" customHeight="1">
      <c r="A659" s="6"/>
      <c r="B659" s="6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4.25" customHeight="1">
      <c r="A660" s="6"/>
      <c r="B660" s="6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4.25" customHeight="1">
      <c r="A661" s="6"/>
      <c r="B661" s="6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4.25" customHeight="1">
      <c r="A662" s="6"/>
      <c r="B662" s="6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4.25" customHeight="1">
      <c r="A663" s="6"/>
      <c r="B663" s="6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14.25" customHeight="1">
      <c r="A664" s="6"/>
      <c r="B664" s="6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4.25" customHeight="1">
      <c r="A665" s="6"/>
      <c r="B665" s="6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4.25" customHeight="1">
      <c r="A666" s="6"/>
      <c r="B666" s="6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ht="14.25" customHeight="1">
      <c r="A667" s="6"/>
      <c r="B667" s="6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14.25" customHeight="1">
      <c r="A668" s="6"/>
      <c r="B668" s="6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4.25" customHeight="1">
      <c r="A669" s="6"/>
      <c r="B669" s="6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4.25" customHeight="1">
      <c r="A670" s="6"/>
      <c r="B670" s="6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4.25" customHeight="1">
      <c r="A671" s="6"/>
      <c r="B671" s="6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4.25" customHeight="1">
      <c r="A672" s="6"/>
      <c r="B672" s="6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4.25" customHeight="1">
      <c r="A673" s="6"/>
      <c r="B673" s="6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4.25" customHeight="1">
      <c r="A674" s="6"/>
      <c r="B674" s="6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4.25" customHeight="1">
      <c r="A675" s="6"/>
      <c r="B675" s="6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4.25" customHeight="1">
      <c r="A676" s="6"/>
      <c r="B676" s="6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4.25" customHeight="1">
      <c r="A677" s="6"/>
      <c r="B677" s="6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14.25" customHeight="1">
      <c r="A678" s="6"/>
      <c r="B678" s="6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4.25" customHeight="1">
      <c r="A679" s="6"/>
      <c r="B679" s="6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4.25" customHeight="1">
      <c r="A680" s="6"/>
      <c r="B680" s="6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4.25" customHeight="1">
      <c r="A681" s="6"/>
      <c r="B681" s="6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4.25" customHeight="1">
      <c r="A682" s="6"/>
      <c r="B682" s="6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4.25" customHeight="1">
      <c r="A683" s="6"/>
      <c r="B683" s="6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4.25" customHeight="1">
      <c r="A684" s="6"/>
      <c r="B684" s="6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4.25" customHeight="1">
      <c r="A685" s="6"/>
      <c r="B685" s="6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4.25" customHeight="1">
      <c r="A686" s="6"/>
      <c r="B686" s="6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14.25" customHeight="1">
      <c r="A687" s="6"/>
      <c r="B687" s="6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4.25" customHeight="1">
      <c r="A688" s="6"/>
      <c r="B688" s="6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4.25" customHeight="1">
      <c r="A689" s="6"/>
      <c r="B689" s="6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4.25" customHeight="1">
      <c r="A690" s="6"/>
      <c r="B690" s="6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4.25" customHeight="1">
      <c r="A691" s="6"/>
      <c r="B691" s="6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4.25" customHeight="1">
      <c r="A692" s="6"/>
      <c r="B692" s="6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4.25" customHeight="1">
      <c r="A693" s="6"/>
      <c r="B693" s="6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4.25" customHeight="1">
      <c r="A694" s="6"/>
      <c r="B694" s="6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14.25" customHeight="1">
      <c r="A695" s="6"/>
      <c r="B695" s="6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14.25" customHeight="1">
      <c r="A696" s="6"/>
      <c r="B696" s="6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4.25" customHeight="1">
      <c r="A697" s="6"/>
      <c r="B697" s="6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4.25" customHeight="1">
      <c r="A698" s="6"/>
      <c r="B698" s="6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14.25" customHeight="1">
      <c r="A699" s="6"/>
      <c r="B699" s="6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4.25" customHeight="1">
      <c r="A700" s="6"/>
      <c r="B700" s="6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4.25" customHeight="1">
      <c r="A701" s="6"/>
      <c r="B701" s="6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14.25" customHeight="1">
      <c r="A702" s="6"/>
      <c r="B702" s="6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4.25" customHeight="1">
      <c r="A703" s="6"/>
      <c r="B703" s="6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4.25" customHeight="1">
      <c r="A704" s="6"/>
      <c r="B704" s="6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4.25" customHeight="1">
      <c r="A705" s="6"/>
      <c r="B705" s="6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4.25" customHeight="1">
      <c r="A706" s="6"/>
      <c r="B706" s="6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4.25" customHeight="1">
      <c r="A707" s="6"/>
      <c r="B707" s="6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14.25" customHeight="1">
      <c r="A708" s="6"/>
      <c r="B708" s="6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4.25" customHeight="1">
      <c r="A709" s="6"/>
      <c r="B709" s="6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4.25" customHeight="1">
      <c r="A710" s="6"/>
      <c r="B710" s="6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4.25" customHeight="1">
      <c r="A711" s="6"/>
      <c r="B711" s="6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4.25" customHeight="1">
      <c r="A712" s="6"/>
      <c r="B712" s="6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4.25" customHeight="1">
      <c r="A713" s="6"/>
      <c r="B713" s="6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4.25" customHeight="1">
      <c r="A714" s="6"/>
      <c r="B714" s="6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4.25" customHeight="1">
      <c r="A715" s="6"/>
      <c r="B715" s="6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4.25" customHeight="1">
      <c r="A716" s="6"/>
      <c r="B716" s="6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4.25" customHeight="1">
      <c r="A717" s="6"/>
      <c r="B717" s="6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4.25" customHeight="1">
      <c r="A718" s="6"/>
      <c r="B718" s="6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4.25" customHeight="1">
      <c r="A719" s="6"/>
      <c r="B719" s="6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14.25" customHeight="1">
      <c r="A720" s="6"/>
      <c r="B720" s="6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4.25" customHeight="1">
      <c r="A721" s="6"/>
      <c r="B721" s="6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4.25" customHeight="1">
      <c r="A722" s="6"/>
      <c r="B722" s="6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4.25" customHeight="1">
      <c r="A723" s="6"/>
      <c r="B723" s="6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4.25" customHeight="1">
      <c r="A724" s="6"/>
      <c r="B724" s="6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14.25" customHeight="1">
      <c r="A725" s="6"/>
      <c r="B725" s="6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4.25" customHeight="1">
      <c r="A726" s="6"/>
      <c r="B726" s="6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4.25" customHeight="1">
      <c r="A727" s="6"/>
      <c r="B727" s="6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4.25" customHeight="1">
      <c r="A728" s="6"/>
      <c r="B728" s="6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4.25" customHeight="1">
      <c r="A729" s="6"/>
      <c r="B729" s="6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4.25" customHeight="1">
      <c r="A730" s="6"/>
      <c r="B730" s="6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4.25" customHeight="1">
      <c r="A731" s="6"/>
      <c r="B731" s="6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4.25" customHeight="1">
      <c r="A732" s="6"/>
      <c r="B732" s="6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4.25" customHeight="1">
      <c r="A733" s="6"/>
      <c r="B733" s="6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4.25" customHeight="1">
      <c r="A734" s="6"/>
      <c r="B734" s="6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4.25" customHeight="1">
      <c r="A735" s="6"/>
      <c r="B735" s="6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4.25" customHeight="1">
      <c r="A736" s="6"/>
      <c r="B736" s="6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4.25" customHeight="1">
      <c r="A737" s="6"/>
      <c r="B737" s="6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4.25" customHeight="1">
      <c r="A738" s="6"/>
      <c r="B738" s="6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4.25" customHeight="1">
      <c r="A739" s="6"/>
      <c r="B739" s="6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4.25" customHeight="1">
      <c r="A740" s="6"/>
      <c r="B740" s="6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4.25" customHeight="1">
      <c r="A741" s="6"/>
      <c r="B741" s="6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4.25" customHeight="1">
      <c r="A742" s="6"/>
      <c r="B742" s="6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4.25" customHeight="1">
      <c r="A743" s="6"/>
      <c r="B743" s="6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4.25" customHeight="1">
      <c r="A744" s="6"/>
      <c r="B744" s="6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4.25" customHeight="1">
      <c r="A745" s="6"/>
      <c r="B745" s="6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4.25" customHeight="1">
      <c r="A746" s="6"/>
      <c r="B746" s="6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4.25" customHeight="1">
      <c r="A747" s="6"/>
      <c r="B747" s="6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4.25" customHeight="1">
      <c r="A748" s="6"/>
      <c r="B748" s="6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4.25" customHeight="1">
      <c r="A749" s="6"/>
      <c r="B749" s="6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ht="14.25" customHeight="1">
      <c r="A750" s="6"/>
      <c r="B750" s="6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ht="14.25" customHeight="1">
      <c r="A751" s="6"/>
      <c r="B751" s="6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ht="14.25" customHeight="1">
      <c r="A752" s="6"/>
      <c r="B752" s="6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ht="14.25" customHeight="1">
      <c r="A753" s="6"/>
      <c r="B753" s="6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ht="14.25" customHeight="1">
      <c r="A754" s="6"/>
      <c r="B754" s="6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ht="14.25" customHeight="1">
      <c r="A755" s="6"/>
      <c r="B755" s="6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ht="14.25" customHeight="1">
      <c r="A756" s="6"/>
      <c r="B756" s="6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ht="14.25" customHeight="1">
      <c r="A757" s="6"/>
      <c r="B757" s="6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4.25" customHeight="1">
      <c r="A758" s="6"/>
      <c r="B758" s="6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4.25" customHeight="1">
      <c r="A759" s="6"/>
      <c r="B759" s="6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4.25" customHeight="1">
      <c r="A760" s="6"/>
      <c r="B760" s="6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4.25" customHeight="1">
      <c r="A761" s="6"/>
      <c r="B761" s="6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4.25" customHeight="1">
      <c r="A762" s="6"/>
      <c r="B762" s="6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4.25" customHeight="1">
      <c r="A763" s="6"/>
      <c r="B763" s="6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4.25" customHeight="1">
      <c r="A764" s="6"/>
      <c r="B764" s="6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4.25" customHeight="1">
      <c r="A765" s="6"/>
      <c r="B765" s="6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4.25" customHeight="1">
      <c r="A766" s="6"/>
      <c r="B766" s="6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4.25" customHeight="1">
      <c r="A767" s="6"/>
      <c r="B767" s="6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4.25" customHeight="1">
      <c r="A768" s="6"/>
      <c r="B768" s="6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4.25" customHeight="1">
      <c r="A769" s="6"/>
      <c r="B769" s="6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4.25" customHeight="1">
      <c r="A770" s="6"/>
      <c r="B770" s="6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4.25" customHeight="1">
      <c r="A771" s="6"/>
      <c r="B771" s="6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4.25" customHeight="1">
      <c r="A772" s="6"/>
      <c r="B772" s="6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4.25" customHeight="1">
      <c r="A773" s="6"/>
      <c r="B773" s="6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4.25" customHeight="1">
      <c r="A774" s="6"/>
      <c r="B774" s="6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4.25" customHeight="1">
      <c r="A775" s="6"/>
      <c r="B775" s="6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4.25" customHeight="1">
      <c r="A776" s="6"/>
      <c r="B776" s="6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4.25" customHeight="1">
      <c r="A777" s="6"/>
      <c r="B777" s="6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4.25" customHeight="1">
      <c r="A778" s="6"/>
      <c r="B778" s="6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4.25" customHeight="1">
      <c r="A779" s="6"/>
      <c r="B779" s="6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4.25" customHeight="1">
      <c r="A780" s="6"/>
      <c r="B780" s="6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4.25" customHeight="1">
      <c r="A781" s="6"/>
      <c r="B781" s="6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4.25" customHeight="1">
      <c r="A782" s="6"/>
      <c r="B782" s="6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4.25" customHeight="1">
      <c r="A783" s="6"/>
      <c r="B783" s="6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4.25" customHeight="1">
      <c r="A784" s="6"/>
      <c r="B784" s="6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4.25" customHeight="1">
      <c r="A785" s="6"/>
      <c r="B785" s="6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4.25" customHeight="1">
      <c r="A786" s="6"/>
      <c r="B786" s="6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4.25" customHeight="1">
      <c r="A787" s="6"/>
      <c r="B787" s="6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4.25" customHeight="1">
      <c r="A788" s="6"/>
      <c r="B788" s="6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4.25" customHeight="1">
      <c r="A789" s="6"/>
      <c r="B789" s="6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4.25" customHeight="1">
      <c r="A790" s="6"/>
      <c r="B790" s="6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4.25" customHeight="1">
      <c r="A791" s="6"/>
      <c r="B791" s="6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4.25" customHeight="1">
      <c r="A792" s="6"/>
      <c r="B792" s="6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4.25" customHeight="1">
      <c r="A793" s="6"/>
      <c r="B793" s="6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4.25" customHeight="1">
      <c r="A794" s="6"/>
      <c r="B794" s="6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4.25" customHeight="1">
      <c r="A795" s="6"/>
      <c r="B795" s="6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4.25" customHeight="1">
      <c r="A796" s="6"/>
      <c r="B796" s="6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4.25" customHeight="1">
      <c r="A797" s="6"/>
      <c r="B797" s="6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4.25" customHeight="1">
      <c r="A798" s="6"/>
      <c r="B798" s="6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4.25" customHeight="1">
      <c r="A799" s="6"/>
      <c r="B799" s="6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4.25" customHeight="1">
      <c r="A800" s="6"/>
      <c r="B800" s="6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4.25" customHeight="1">
      <c r="A801" s="6"/>
      <c r="B801" s="6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4.25" customHeight="1">
      <c r="A802" s="6"/>
      <c r="B802" s="6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4.25" customHeight="1">
      <c r="A803" s="6"/>
      <c r="B803" s="6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4.25" customHeight="1">
      <c r="A804" s="6"/>
      <c r="B804" s="6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4.25" customHeight="1">
      <c r="A805" s="6"/>
      <c r="B805" s="6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4.25" customHeight="1">
      <c r="A806" s="6"/>
      <c r="B806" s="6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4.25" customHeight="1">
      <c r="A807" s="6"/>
      <c r="B807" s="6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4.25" customHeight="1">
      <c r="A808" s="6"/>
      <c r="B808" s="6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4.25" customHeight="1">
      <c r="A809" s="6"/>
      <c r="B809" s="6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4.25" customHeight="1">
      <c r="A810" s="6"/>
      <c r="B810" s="6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4.25" customHeight="1">
      <c r="A811" s="6"/>
      <c r="B811" s="6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4.25" customHeight="1">
      <c r="A812" s="6"/>
      <c r="B812" s="6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4.25" customHeight="1">
      <c r="A813" s="6"/>
      <c r="B813" s="6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4.25" customHeight="1">
      <c r="A814" s="6"/>
      <c r="B814" s="6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4.25" customHeight="1">
      <c r="A815" s="6"/>
      <c r="B815" s="6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4.25" customHeight="1">
      <c r="A816" s="6"/>
      <c r="B816" s="6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4.25" customHeight="1">
      <c r="A817" s="6"/>
      <c r="B817" s="6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4.25" customHeight="1">
      <c r="A818" s="6"/>
      <c r="B818" s="6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4.25" customHeight="1">
      <c r="A819" s="6"/>
      <c r="B819" s="6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4.25" customHeight="1">
      <c r="A820" s="6"/>
      <c r="B820" s="6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4.25" customHeight="1">
      <c r="A821" s="6"/>
      <c r="B821" s="6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4.25" customHeight="1">
      <c r="A822" s="6"/>
      <c r="B822" s="6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4.25" customHeight="1">
      <c r="A823" s="6"/>
      <c r="B823" s="6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4.25" customHeight="1">
      <c r="A824" s="6"/>
      <c r="B824" s="6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4.25" customHeight="1">
      <c r="A825" s="6"/>
      <c r="B825" s="6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4.25" customHeight="1">
      <c r="A826" s="6"/>
      <c r="B826" s="6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4.25" customHeight="1">
      <c r="A827" s="6"/>
      <c r="B827" s="6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4.25" customHeight="1">
      <c r="A828" s="6"/>
      <c r="B828" s="6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4.25" customHeight="1">
      <c r="A829" s="6"/>
      <c r="B829" s="6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4.25" customHeight="1">
      <c r="A830" s="6"/>
      <c r="B830" s="6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4.25" customHeight="1">
      <c r="A831" s="6"/>
      <c r="B831" s="6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4.25" customHeight="1">
      <c r="A832" s="6"/>
      <c r="B832" s="6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4.25" customHeight="1">
      <c r="A833" s="6"/>
      <c r="B833" s="6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4.25" customHeight="1">
      <c r="A834" s="6"/>
      <c r="B834" s="6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4.25" customHeight="1">
      <c r="A835" s="6"/>
      <c r="B835" s="6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4.25" customHeight="1">
      <c r="A836" s="6"/>
      <c r="B836" s="6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4.25" customHeight="1">
      <c r="A837" s="6"/>
      <c r="B837" s="6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4.25" customHeight="1">
      <c r="A838" s="6"/>
      <c r="B838" s="6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4.25" customHeight="1">
      <c r="A839" s="6"/>
      <c r="B839" s="6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4.25" customHeight="1">
      <c r="A840" s="6"/>
      <c r="B840" s="6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4.25" customHeight="1">
      <c r="A841" s="6"/>
      <c r="B841" s="6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4.25" customHeight="1">
      <c r="A842" s="6"/>
      <c r="B842" s="6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4.25" customHeight="1">
      <c r="A843" s="6"/>
      <c r="B843" s="6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4.25" customHeight="1">
      <c r="A844" s="6"/>
      <c r="B844" s="6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4.25" customHeight="1">
      <c r="A845" s="6"/>
      <c r="B845" s="6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4.25" customHeight="1">
      <c r="A846" s="6"/>
      <c r="B846" s="6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4.25" customHeight="1">
      <c r="A847" s="6"/>
      <c r="B847" s="6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4.25" customHeight="1">
      <c r="A848" s="6"/>
      <c r="B848" s="6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4.25" customHeight="1">
      <c r="A849" s="6"/>
      <c r="B849" s="6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4.25" customHeight="1">
      <c r="A850" s="6"/>
      <c r="B850" s="6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4.25" customHeight="1">
      <c r="A851" s="6"/>
      <c r="B851" s="6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4.25" customHeight="1">
      <c r="A852" s="6"/>
      <c r="B852" s="6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4.25" customHeight="1">
      <c r="A853" s="6"/>
      <c r="B853" s="6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4.25" customHeight="1">
      <c r="A854" s="6"/>
      <c r="B854" s="6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4.25" customHeight="1">
      <c r="A855" s="6"/>
      <c r="B855" s="6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4.25" customHeight="1">
      <c r="A856" s="6"/>
      <c r="B856" s="6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4.25" customHeight="1">
      <c r="A857" s="6"/>
      <c r="B857" s="6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4.25" customHeight="1">
      <c r="A858" s="6"/>
      <c r="B858" s="6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4.25" customHeight="1">
      <c r="A859" s="6"/>
      <c r="B859" s="6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4.25" customHeight="1">
      <c r="A860" s="6"/>
      <c r="B860" s="6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4.25" customHeight="1">
      <c r="A861" s="6"/>
      <c r="B861" s="6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4.25" customHeight="1">
      <c r="A862" s="6"/>
      <c r="B862" s="6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4.25" customHeight="1">
      <c r="A863" s="6"/>
      <c r="B863" s="6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4.25" customHeight="1">
      <c r="A864" s="6"/>
      <c r="B864" s="6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4.25" customHeight="1">
      <c r="A865" s="6"/>
      <c r="B865" s="6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4.25" customHeight="1">
      <c r="A866" s="6"/>
      <c r="B866" s="6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4.25" customHeight="1">
      <c r="A867" s="6"/>
      <c r="B867" s="6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4.25" customHeight="1">
      <c r="A868" s="6"/>
      <c r="B868" s="6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4.25" customHeight="1">
      <c r="A869" s="6"/>
      <c r="B869" s="6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4.25" customHeight="1">
      <c r="A870" s="6"/>
      <c r="B870" s="6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4.25" customHeight="1">
      <c r="A871" s="6"/>
      <c r="B871" s="6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4.25" customHeight="1">
      <c r="A872" s="6"/>
      <c r="B872" s="6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4.25" customHeight="1">
      <c r="A873" s="6"/>
      <c r="B873" s="6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4.25" customHeight="1">
      <c r="A874" s="6"/>
      <c r="B874" s="6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4.25" customHeight="1">
      <c r="A875" s="6"/>
      <c r="B875" s="6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4.25" customHeight="1">
      <c r="A876" s="6"/>
      <c r="B876" s="6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4.25" customHeight="1">
      <c r="A877" s="6"/>
      <c r="B877" s="6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4.25" customHeight="1">
      <c r="A878" s="6"/>
      <c r="B878" s="6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4.25" customHeight="1">
      <c r="A879" s="6"/>
      <c r="B879" s="6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4.25" customHeight="1">
      <c r="A880" s="6"/>
      <c r="B880" s="6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4.25" customHeight="1">
      <c r="A881" s="6"/>
      <c r="B881" s="6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4.25" customHeight="1">
      <c r="A882" s="6"/>
      <c r="B882" s="6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4.25" customHeight="1">
      <c r="A883" s="6"/>
      <c r="B883" s="6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4.25" customHeight="1">
      <c r="A884" s="6"/>
      <c r="B884" s="6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4.25" customHeight="1">
      <c r="A885" s="6"/>
      <c r="B885" s="6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4.25" customHeight="1">
      <c r="A886" s="6"/>
      <c r="B886" s="6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4.25" customHeight="1">
      <c r="A887" s="6"/>
      <c r="B887" s="6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4.25" customHeight="1">
      <c r="A888" s="6"/>
      <c r="B888" s="6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4.25" customHeight="1">
      <c r="A889" s="6"/>
      <c r="B889" s="6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4.25" customHeight="1">
      <c r="A890" s="6"/>
      <c r="B890" s="6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4.25" customHeight="1">
      <c r="A891" s="6"/>
      <c r="B891" s="6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4.25" customHeight="1">
      <c r="A892" s="6"/>
      <c r="B892" s="6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4.25" customHeight="1">
      <c r="A893" s="6"/>
      <c r="B893" s="6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4.25" customHeight="1">
      <c r="A894" s="6"/>
      <c r="B894" s="6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4.25" customHeight="1">
      <c r="A895" s="6"/>
      <c r="B895" s="6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4.25" customHeight="1">
      <c r="A896" s="6"/>
      <c r="B896" s="6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4.25" customHeight="1">
      <c r="A897" s="6"/>
      <c r="B897" s="6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4.25" customHeight="1">
      <c r="A898" s="6"/>
      <c r="B898" s="6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4.25" customHeight="1">
      <c r="A899" s="6"/>
      <c r="B899" s="6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4.25" customHeight="1">
      <c r="A900" s="6"/>
      <c r="B900" s="6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4.25" customHeight="1">
      <c r="A901" s="6"/>
      <c r="B901" s="6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4.25" customHeight="1">
      <c r="A902" s="6"/>
      <c r="B902" s="6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4.25" customHeight="1">
      <c r="A903" s="6"/>
      <c r="B903" s="6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4.25" customHeight="1">
      <c r="A904" s="6"/>
      <c r="B904" s="6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4.25" customHeight="1">
      <c r="A905" s="6"/>
      <c r="B905" s="6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4.25" customHeight="1">
      <c r="A906" s="6"/>
      <c r="B906" s="6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4.25" customHeight="1">
      <c r="A907" s="6"/>
      <c r="B907" s="6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4.25" customHeight="1">
      <c r="A908" s="6"/>
      <c r="B908" s="6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4.25" customHeight="1">
      <c r="A909" s="6"/>
      <c r="B909" s="6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4.25" customHeight="1">
      <c r="A910" s="6"/>
      <c r="B910" s="6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4.25" customHeight="1">
      <c r="A911" s="6"/>
      <c r="B911" s="6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4.25" customHeight="1">
      <c r="A912" s="6"/>
      <c r="B912" s="6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4.25" customHeight="1">
      <c r="A913" s="6"/>
      <c r="B913" s="6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4.25" customHeight="1">
      <c r="A914" s="6"/>
      <c r="B914" s="6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4.25" customHeight="1">
      <c r="A915" s="6"/>
      <c r="B915" s="6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4.25" customHeight="1">
      <c r="A916" s="6"/>
      <c r="B916" s="6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4.25" customHeight="1">
      <c r="A917" s="6"/>
      <c r="B917" s="6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4.25" customHeight="1">
      <c r="A918" s="6"/>
      <c r="B918" s="6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4.25" customHeight="1">
      <c r="A919" s="6"/>
      <c r="B919" s="6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4.25" customHeight="1">
      <c r="A920" s="6"/>
      <c r="B920" s="6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4.25" customHeight="1">
      <c r="A921" s="6"/>
      <c r="B921" s="6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4.25" customHeight="1">
      <c r="A922" s="6"/>
      <c r="B922" s="6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4.25" customHeight="1">
      <c r="A923" s="6"/>
      <c r="B923" s="6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4.25" customHeight="1">
      <c r="A924" s="6"/>
      <c r="B924" s="6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4.25" customHeight="1">
      <c r="A925" s="6"/>
      <c r="B925" s="6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4.25" customHeight="1">
      <c r="A926" s="6"/>
      <c r="B926" s="6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4.25" customHeight="1">
      <c r="A927" s="6"/>
      <c r="B927" s="6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4.25" customHeight="1">
      <c r="A928" s="6"/>
      <c r="B928" s="6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4.25" customHeight="1">
      <c r="A929" s="6"/>
      <c r="B929" s="6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4.25" customHeight="1">
      <c r="A930" s="6"/>
      <c r="B930" s="6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4.25" customHeight="1">
      <c r="A931" s="6"/>
      <c r="B931" s="6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4.25" customHeight="1">
      <c r="A932" s="6"/>
      <c r="B932" s="6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4.25" customHeight="1">
      <c r="A933" s="6"/>
      <c r="B933" s="6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4.25" customHeight="1">
      <c r="A934" s="6"/>
      <c r="B934" s="6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4.25" customHeight="1">
      <c r="A935" s="6"/>
      <c r="B935" s="6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4.25" customHeight="1">
      <c r="A936" s="6"/>
      <c r="B936" s="6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4.25" customHeight="1">
      <c r="A937" s="6"/>
      <c r="B937" s="6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4.25" customHeight="1">
      <c r="A938" s="6"/>
      <c r="B938" s="6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4.25" customHeight="1">
      <c r="A939" s="6"/>
      <c r="B939" s="6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4.25" customHeight="1">
      <c r="A940" s="6"/>
      <c r="B940" s="6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4.25" customHeight="1">
      <c r="A941" s="6"/>
      <c r="B941" s="6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4.25" customHeight="1">
      <c r="A942" s="6"/>
      <c r="B942" s="6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4.25" customHeight="1">
      <c r="A943" s="6"/>
      <c r="B943" s="6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4.25" customHeight="1">
      <c r="A944" s="6"/>
      <c r="B944" s="6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4.25" customHeight="1">
      <c r="A945" s="6"/>
      <c r="B945" s="6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4.25" customHeight="1">
      <c r="A946" s="6"/>
      <c r="B946" s="6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4.25" customHeight="1">
      <c r="A947" s="6"/>
      <c r="B947" s="6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4.25" customHeight="1">
      <c r="A948" s="6"/>
      <c r="B948" s="6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4.25" customHeight="1">
      <c r="A949" s="6"/>
      <c r="B949" s="6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4.25" customHeight="1">
      <c r="A950" s="6"/>
      <c r="B950" s="6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4.25" customHeight="1">
      <c r="A951" s="6"/>
      <c r="B951" s="6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4.25" customHeight="1">
      <c r="A952" s="6"/>
      <c r="B952" s="6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4.25" customHeight="1">
      <c r="A953" s="6"/>
      <c r="B953" s="6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4.25" customHeight="1">
      <c r="A954" s="6"/>
      <c r="B954" s="6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4.25" customHeight="1">
      <c r="A955" s="6"/>
      <c r="B955" s="6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4.25" customHeight="1">
      <c r="A956" s="6"/>
      <c r="B956" s="6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ht="14.25" customHeight="1">
      <c r="A957" s="6"/>
      <c r="B957" s="6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ht="14.25" customHeight="1">
      <c r="A958" s="6"/>
      <c r="B958" s="6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ht="14.25" customHeight="1">
      <c r="A959" s="6"/>
      <c r="B959" s="6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ht="14.25" customHeight="1">
      <c r="A960" s="6"/>
      <c r="B960" s="6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ht="14.25" customHeight="1">
      <c r="A961" s="6"/>
      <c r="B961" s="6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ht="14.25" customHeight="1">
      <c r="A962" s="6"/>
      <c r="B962" s="6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ht="14.25" customHeight="1">
      <c r="A963" s="6"/>
      <c r="B963" s="6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ht="14.25" customHeight="1">
      <c r="A964" s="6"/>
      <c r="B964" s="6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ht="14.25" customHeight="1">
      <c r="A965" s="6"/>
      <c r="B965" s="6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ht="14.25" customHeight="1">
      <c r="A966" s="6"/>
      <c r="B966" s="6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ht="14.25" customHeight="1">
      <c r="A967" s="6"/>
      <c r="B967" s="6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ht="14.25" customHeight="1">
      <c r="A968" s="6"/>
      <c r="B968" s="6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ht="14.25" customHeight="1">
      <c r="A969" s="6"/>
      <c r="B969" s="6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ht="14.25" customHeight="1">
      <c r="A970" s="6"/>
      <c r="B970" s="6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ht="14.25" customHeight="1">
      <c r="A971" s="6"/>
      <c r="B971" s="6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ht="14.25" customHeight="1">
      <c r="A972" s="6"/>
      <c r="B972" s="6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ht="14.25" customHeight="1">
      <c r="A973" s="6"/>
      <c r="B973" s="6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ht="14.25" customHeight="1">
      <c r="A974" s="6"/>
      <c r="B974" s="6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ht="14.25" customHeight="1">
      <c r="A975" s="6"/>
      <c r="B975" s="6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ht="14.25" customHeight="1">
      <c r="A976" s="6"/>
      <c r="B976" s="6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ht="14.25" customHeight="1">
      <c r="A977" s="6"/>
      <c r="B977" s="6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ht="14.25" customHeight="1">
      <c r="A978" s="6"/>
      <c r="B978" s="6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ht="14.25" customHeight="1">
      <c r="A979" s="6"/>
      <c r="B979" s="6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ht="14.25" customHeight="1">
      <c r="A980" s="6"/>
      <c r="B980" s="6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ht="14.25" customHeight="1">
      <c r="A981" s="6"/>
      <c r="B981" s="6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ht="14.25" customHeight="1">
      <c r="A982" s="6"/>
      <c r="B982" s="6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ht="14.25" customHeight="1">
      <c r="A983" s="6"/>
      <c r="B983" s="6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ht="14.25" customHeight="1">
      <c r="A984" s="6"/>
      <c r="B984" s="6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ht="14.25" customHeight="1">
      <c r="A985" s="6"/>
      <c r="B985" s="6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ht="14.25" customHeight="1">
      <c r="A986" s="6"/>
      <c r="B986" s="6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ht="14.25" customHeight="1">
      <c r="A987" s="6"/>
      <c r="B987" s="6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ht="14.25" customHeight="1">
      <c r="A988" s="6"/>
      <c r="B988" s="6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ht="14.25" customHeight="1">
      <c r="A989" s="6"/>
      <c r="B989" s="6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ht="14.25" customHeight="1">
      <c r="A990" s="6"/>
      <c r="B990" s="6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ht="14.25" customHeight="1">
      <c r="A991" s="6"/>
      <c r="B991" s="6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ht="14.25" customHeight="1">
      <c r="A992" s="6"/>
      <c r="B992" s="6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ht="14.25" customHeight="1">
      <c r="A993" s="6"/>
      <c r="B993" s="6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ht="14.25" customHeight="1">
      <c r="A994" s="6"/>
      <c r="B994" s="6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ht="14.25" customHeight="1">
      <c r="A995" s="6"/>
      <c r="B995" s="6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ht="14.25" customHeight="1">
      <c r="A996" s="6"/>
      <c r="B996" s="6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ht="14.25" customHeight="1">
      <c r="A997" s="6"/>
      <c r="B997" s="6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ht="14.25" customHeight="1">
      <c r="A998" s="6"/>
      <c r="B998" s="6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ht="14.25" customHeight="1">
      <c r="A999" s="6"/>
      <c r="B999" s="6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ht="14.25" customHeight="1">
      <c r="A1000" s="6"/>
      <c r="B1000" s="6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ht="14.25" customHeight="1">
      <c r="A1001" s="6"/>
      <c r="B1001" s="6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ht="14.25" customHeight="1">
      <c r="A1002" s="6"/>
      <c r="B1002" s="6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ht="14.25" customHeight="1">
      <c r="A1003" s="6"/>
      <c r="B1003" s="6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ht="14.25" customHeight="1">
      <c r="A1004" s="6"/>
      <c r="B1004" s="6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ht="14.25" customHeight="1">
      <c r="A1005" s="6"/>
      <c r="B1005" s="6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ht="14.25" customHeight="1">
      <c r="A1006" s="6"/>
      <c r="B1006" s="6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ht="14.25" customHeight="1">
      <c r="A1007" s="6"/>
      <c r="B1007" s="6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ht="14.25" customHeight="1">
      <c r="A1008" s="6"/>
      <c r="B1008" s="6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ht="14.25" customHeight="1">
      <c r="A1009" s="6"/>
      <c r="B1009" s="6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ht="14.25" customHeight="1">
      <c r="A1010" s="6"/>
      <c r="B1010" s="6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ht="14.25" customHeight="1">
      <c r="A1011" s="6"/>
      <c r="B1011" s="6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ht="14.25" customHeight="1">
      <c r="A1012" s="6"/>
      <c r="B1012" s="6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ht="14.25" customHeight="1">
      <c r="A1013" s="6"/>
      <c r="B1013" s="6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</sheetData>
  <mergeCells count="3">
    <mergeCell ref="B1:E1"/>
    <mergeCell ref="N12:P12"/>
    <mergeCell ref="N9:P9"/>
  </mergeCells>
  <conditionalFormatting sqref="G42:O59">
    <cfRule type="containsBlanks" dxfId="0" priority="1">
      <formula>LEN(TRIM(G42))=0</formula>
    </cfRule>
  </conditionalFormatting>
  <conditionalFormatting sqref="G41:O59">
    <cfRule type="cellIs" dxfId="1" priority="2" operator="equal">
      <formula>"0h00"</formula>
    </cfRule>
  </conditionalFormatting>
  <dataValidations>
    <dataValidation type="list" allowBlank="1" sqref="O33:O59">
      <formula1>Utilisateurs</formula1>
    </dataValidation>
  </dataValidations>
  <drawing r:id="rId2"/>
  <legacyDrawing r:id="rId3"/>
</worksheet>
</file>