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a\Desktop\electrical-engineering\1lab\"/>
    </mc:Choice>
  </mc:AlternateContent>
  <xr:revisionPtr revIDLastSave="0" documentId="8_{977F60EE-6F54-4647-AC80-E99AD8C7CF0E}" xr6:coauthVersionLast="47" xr6:coauthVersionMax="47" xr10:uidLastSave="{00000000-0000-0000-0000-000000000000}"/>
  <bookViews>
    <workbookView xWindow="-110" yWindow="-110" windowWidth="19420" windowHeight="11020" activeTab="2" xr2:uid="{84FF3BCE-7C7D-4F5F-9356-0756E5CCE21F}"/>
  </bookViews>
  <sheets>
    <sheet name="efj (2)" sheetId="3" r:id="rId1"/>
    <sheet name="efj" sheetId="2" r:id="rId2"/>
    <sheet name="Sheet1" sheetId="1" r:id="rId3"/>
  </sheets>
  <definedNames>
    <definedName name="ExternalData_1" localSheetId="1" hidden="1">efj!$A$1:$A$13</definedName>
    <definedName name="ExternalData_2" localSheetId="0" hidden="1">'efj (2)'!$A$1:$A$13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5" i="1" s="1"/>
  <c r="A4" i="1"/>
  <c r="A5" i="1"/>
  <c r="A6" i="1"/>
  <c r="A7" i="1"/>
  <c r="A8" i="1"/>
  <c r="A9" i="1"/>
  <c r="A10" i="1"/>
  <c r="A11" i="1"/>
  <c r="A12" i="1"/>
  <c r="A13" i="1"/>
  <c r="A14" i="1"/>
  <c r="A3" i="1"/>
  <c r="G4" i="1"/>
  <c r="G5" i="1"/>
  <c r="G6" i="1"/>
  <c r="G7" i="1"/>
  <c r="G8" i="1"/>
  <c r="G9" i="1"/>
  <c r="G10" i="1"/>
  <c r="G11" i="1"/>
  <c r="G12" i="1"/>
  <c r="G13" i="1"/>
  <c r="G3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F12" i="1" l="1"/>
  <c r="F8" i="1"/>
  <c r="F4" i="1"/>
  <c r="F3" i="1"/>
  <c r="F11" i="1"/>
  <c r="F7" i="1"/>
  <c r="F6" i="1"/>
  <c r="F14" i="1"/>
  <c r="F10" i="1"/>
  <c r="F13" i="1"/>
  <c r="F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8F414-B2AD-4A31-B13F-F7A5B8BD9252}" keepAlive="1" name="Query - efj" description="Connection to the 'efj' query in the workbook." type="5" refreshedVersion="8" background="1" saveData="1">
    <dbPr connection="Provider=Microsoft.Mashup.OleDb.1;Data Source=$Workbook$;Location=efj;Extended Properties=&quot;&quot;" command="SELECT * FROM [efj]"/>
  </connection>
  <connection id="2" xr16:uid="{361B9E66-553B-4E14-B7E2-14F660EEF984}" keepAlive="1" name="Query - efj (2)" description="Connection to the 'efj (2)' query in the workbook." type="5" refreshedVersion="8" background="1" saveData="1">
    <dbPr connection="Provider=Microsoft.Mashup.OleDb.1;Data Source=$Workbook$;Location=&quot;efj (2)&quot;;Extended Properties=&quot;&quot;" command="SELECT * FROM [efj (2)]"/>
  </connection>
</connections>
</file>

<file path=xl/sharedStrings.xml><?xml version="1.0" encoding="utf-8"?>
<sst xmlns="http://schemas.openxmlformats.org/spreadsheetml/2006/main" count="35" uniqueCount="34">
  <si>
    <t>Column1</t>
  </si>
  <si>
    <t>10000</t>
  </si>
  <si>
    <t>7500</t>
  </si>
  <si>
    <t>5000</t>
  </si>
  <si>
    <t>2500</t>
  </si>
  <si>
    <t>1000</t>
  </si>
  <si>
    <t>500</t>
  </si>
  <si>
    <t>250</t>
  </si>
  <si>
    <t>100</t>
  </si>
  <si>
    <t>50</t>
  </si>
  <si>
    <t>25</t>
  </si>
  <si>
    <t>10</t>
  </si>
  <si>
    <t>5</t>
  </si>
  <si>
    <t>18.99</t>
  </si>
  <si>
    <t>18.987</t>
  </si>
  <si>
    <t>18.981</t>
  </si>
  <si>
    <t>18.962</t>
  </si>
  <si>
    <t>18.905</t>
  </si>
  <si>
    <t>18.812</t>
  </si>
  <si>
    <t>18.627</t>
  </si>
  <si>
    <t>18.095</t>
  </si>
  <si>
    <t>17.273</t>
  </si>
  <si>
    <t>15.833</t>
  </si>
  <si>
    <t>12.667</t>
  </si>
  <si>
    <t>9.5</t>
  </si>
  <si>
    <t>kpd</t>
  </si>
  <si>
    <t>r</t>
  </si>
  <si>
    <t>R_n, Ohm</t>
  </si>
  <si>
    <t>U_n, V</t>
  </si>
  <si>
    <t>I_n, A</t>
  </si>
  <si>
    <t>P_n, W</t>
  </si>
  <si>
    <t>r, Ohm</t>
  </si>
  <si>
    <t>NULL</t>
  </si>
  <si>
    <t>r_n, squ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</si>
</sst>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.00\ _₽_-;\-* #,##0.00\ _₽_-;_-* &quot;-&quot;??\ _₽_-;_-@_-"/>
    <numFmt numFmtId="169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43" fontId="0" fillId="2" borderId="1" xfId="1" applyFont="1" applyFill="1" applyBorder="1"/>
    <xf numFmtId="43" fontId="0" fillId="0" borderId="1" xfId="1" applyFont="1" applyBorder="1"/>
    <xf numFmtId="165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59E800-433E-4444-BE5C-899F18E91BB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D24927-EFE7-49C0-ADE6-AC12A31082C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D9C7DD-66D9-48CF-8FBE-EB73E1B36C10}" name="Table_efj__2" displayName="Table_efj__2" ref="A1:A13" tableType="queryTable" totalsRowShown="0">
  <autoFilter ref="A1:A13" xr:uid="{18D9C7DD-66D9-48CF-8FBE-EB73E1B36C10}"/>
  <tableColumns count="1">
    <tableColumn id="1" xr3:uid="{E3DAB7A3-C99B-4F81-8F19-1B34043F20B1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C94ADD-D434-48DE-AC43-38D9F4A0E5D0}" name="Table_efj" displayName="Table_efj" ref="A1:A13" tableType="queryTable" totalsRowShown="0">
  <autoFilter ref="A1:A13" xr:uid="{34C94ADD-D434-48DE-AC43-38D9F4A0E5D0}"/>
  <tableColumns count="1">
    <tableColumn id="1" xr3:uid="{16AB9583-35B8-40F8-BBEF-06F36CBEC226}" uniqueName="1" name="Column1" queryTableFieldId="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6ACB-176A-46A6-BDAD-73812145FC24}">
  <dimension ref="A1:A13"/>
  <sheetViews>
    <sheetView workbookViewId="0">
      <selection activeCell="A2" sqref="A2:A13"/>
    </sheetView>
  </sheetViews>
  <sheetFormatPr defaultRowHeight="14.5" x14ac:dyDescent="0.35"/>
  <cols>
    <col min="1" max="1" width="10.54296875" bestFit="1" customWidth="1"/>
  </cols>
  <sheetData>
    <row r="1" spans="1:1" x14ac:dyDescent="0.35">
      <c r="A1" t="s">
        <v>0</v>
      </c>
    </row>
    <row r="2" spans="1:1" x14ac:dyDescent="0.35">
      <c r="A2" s="1" t="s">
        <v>13</v>
      </c>
    </row>
    <row r="3" spans="1:1" x14ac:dyDescent="0.35">
      <c r="A3" s="1" t="s">
        <v>14</v>
      </c>
    </row>
    <row r="4" spans="1:1" x14ac:dyDescent="0.35">
      <c r="A4" s="1" t="s">
        <v>15</v>
      </c>
    </row>
    <row r="5" spans="1:1" x14ac:dyDescent="0.35">
      <c r="A5" s="1" t="s">
        <v>16</v>
      </c>
    </row>
    <row r="6" spans="1:1" x14ac:dyDescent="0.35">
      <c r="A6" s="1" t="s">
        <v>17</v>
      </c>
    </row>
    <row r="7" spans="1:1" x14ac:dyDescent="0.35">
      <c r="A7" s="1" t="s">
        <v>18</v>
      </c>
    </row>
    <row r="8" spans="1:1" x14ac:dyDescent="0.35">
      <c r="A8" s="1" t="s">
        <v>19</v>
      </c>
    </row>
    <row r="9" spans="1:1" x14ac:dyDescent="0.35">
      <c r="A9" s="1" t="s">
        <v>20</v>
      </c>
    </row>
    <row r="10" spans="1:1" x14ac:dyDescent="0.35">
      <c r="A10" s="1" t="s">
        <v>21</v>
      </c>
    </row>
    <row r="11" spans="1:1" x14ac:dyDescent="0.35">
      <c r="A11" s="1" t="s">
        <v>22</v>
      </c>
    </row>
    <row r="12" spans="1:1" x14ac:dyDescent="0.35">
      <c r="A12" s="1" t="s">
        <v>23</v>
      </c>
    </row>
    <row r="13" spans="1:1" x14ac:dyDescent="0.35">
      <c r="A13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EC6B-798F-48B2-A613-A2AB86984E01}">
  <dimension ref="A1:A13"/>
  <sheetViews>
    <sheetView workbookViewId="0">
      <selection activeCell="A2" sqref="A2:A13"/>
    </sheetView>
  </sheetViews>
  <sheetFormatPr defaultRowHeight="14.5" x14ac:dyDescent="0.35"/>
  <cols>
    <col min="1" max="1" width="10.54296875" bestFit="1" customWidth="1"/>
  </cols>
  <sheetData>
    <row r="1" spans="1:1" x14ac:dyDescent="0.35">
      <c r="A1" t="s">
        <v>0</v>
      </c>
    </row>
    <row r="2" spans="1:1" x14ac:dyDescent="0.35">
      <c r="A2" s="1" t="s">
        <v>1</v>
      </c>
    </row>
    <row r="3" spans="1:1" x14ac:dyDescent="0.35">
      <c r="A3" s="1" t="s">
        <v>2</v>
      </c>
    </row>
    <row r="4" spans="1:1" x14ac:dyDescent="0.35">
      <c r="A4" s="1" t="s">
        <v>3</v>
      </c>
    </row>
    <row r="5" spans="1:1" x14ac:dyDescent="0.35">
      <c r="A5" s="1" t="s">
        <v>4</v>
      </c>
    </row>
    <row r="6" spans="1:1" x14ac:dyDescent="0.35">
      <c r="A6" s="1" t="s">
        <v>5</v>
      </c>
    </row>
    <row r="7" spans="1:1" x14ac:dyDescent="0.35">
      <c r="A7" s="1" t="s">
        <v>6</v>
      </c>
    </row>
    <row r="8" spans="1:1" x14ac:dyDescent="0.35">
      <c r="A8" s="1" t="s">
        <v>7</v>
      </c>
    </row>
    <row r="9" spans="1:1" x14ac:dyDescent="0.35">
      <c r="A9" s="1" t="s">
        <v>8</v>
      </c>
    </row>
    <row r="10" spans="1:1" x14ac:dyDescent="0.35">
      <c r="A10" s="1" t="s">
        <v>9</v>
      </c>
    </row>
    <row r="11" spans="1:1" x14ac:dyDescent="0.35">
      <c r="A11" s="1" t="s">
        <v>10</v>
      </c>
    </row>
    <row r="12" spans="1:1" x14ac:dyDescent="0.35">
      <c r="A12" s="1" t="s">
        <v>11</v>
      </c>
    </row>
    <row r="13" spans="1:1" x14ac:dyDescent="0.35">
      <c r="A13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289-DCCE-4E6A-B586-CC81F950C338}">
  <dimension ref="A2:I14"/>
  <sheetViews>
    <sheetView tabSelected="1" topLeftCell="A4" workbookViewId="0">
      <selection activeCell="E3" sqref="E3"/>
    </sheetView>
  </sheetViews>
  <sheetFormatPr defaultRowHeight="14.5" x14ac:dyDescent="0.35"/>
  <cols>
    <col min="2" max="3" width="12.81640625" customWidth="1"/>
    <col min="4" max="4" width="13.08984375" customWidth="1"/>
    <col min="5" max="5" width="13.453125" customWidth="1"/>
    <col min="6" max="6" width="12.7265625" customWidth="1"/>
    <col min="7" max="7" width="12.81640625" customWidth="1"/>
  </cols>
  <sheetData>
    <row r="2" spans="1:9" x14ac:dyDescent="0.35">
      <c r="A2" t="s">
        <v>33</v>
      </c>
      <c r="B2" s="2" t="s">
        <v>27</v>
      </c>
      <c r="C2" s="3" t="s">
        <v>28</v>
      </c>
      <c r="D2" s="3" t="s">
        <v>29</v>
      </c>
      <c r="E2" s="3" t="s">
        <v>30</v>
      </c>
      <c r="F2" s="3" t="s">
        <v>25</v>
      </c>
      <c r="G2" s="3" t="s">
        <v>31</v>
      </c>
      <c r="I2" s="3" t="s">
        <v>26</v>
      </c>
    </row>
    <row r="3" spans="1:9" x14ac:dyDescent="0.35">
      <c r="A3" s="8">
        <f>G3^2</f>
        <v>22.489724444902834</v>
      </c>
      <c r="B3" s="4">
        <v>10000</v>
      </c>
      <c r="C3" s="6">
        <v>18.989999999999998</v>
      </c>
      <c r="D3" s="1">
        <f>C3/B3</f>
        <v>1.8989999999999999E-3</v>
      </c>
      <c r="E3" s="8">
        <f>C3*D3</f>
        <v>3.6062009999999992E-2</v>
      </c>
      <c r="F3" s="10">
        <f>B3/(B3+$I$3)</f>
        <v>0.99950452694900849</v>
      </c>
      <c r="G3" s="8">
        <f>(C3-C4)/(D4-D3)</f>
        <v>4.7423332279483308</v>
      </c>
      <c r="I3">
        <f>SQRT(SUM(A3:A13)/11)</f>
        <v>4.9571866623159364</v>
      </c>
    </row>
    <row r="4" spans="1:9" x14ac:dyDescent="0.35">
      <c r="A4" s="8">
        <f t="shared" ref="A4:A14" si="0">G4^2</f>
        <v>22.511070381611951</v>
      </c>
      <c r="B4" s="5">
        <v>7500</v>
      </c>
      <c r="C4" s="7">
        <v>18.986999999999998</v>
      </c>
      <c r="D4" s="1">
        <f t="shared" ref="D4:D14" si="1">C4/B4</f>
        <v>2.5315999999999997E-3</v>
      </c>
      <c r="E4" s="8">
        <f t="shared" ref="E4:E14" si="2">C4*D4</f>
        <v>4.8067489199999994E-2</v>
      </c>
      <c r="F4" s="10">
        <f t="shared" ref="F4:F14" si="3">B4/(B4+$I$3)</f>
        <v>0.99933947835556936</v>
      </c>
      <c r="G4" s="8">
        <f t="shared" ref="G4:G13" si="4">(C4-C5)/(D5-D4)</f>
        <v>4.7445832674337112</v>
      </c>
    </row>
    <row r="5" spans="1:9" x14ac:dyDescent="0.35">
      <c r="A5" s="8">
        <f t="shared" si="0"/>
        <v>25.150677710166626</v>
      </c>
      <c r="B5" s="4">
        <v>5000</v>
      </c>
      <c r="C5" s="6">
        <v>18.981000000000002</v>
      </c>
      <c r="D5" s="1">
        <f t="shared" si="1"/>
        <v>3.7962000000000004E-3</v>
      </c>
      <c r="E5" s="8">
        <f t="shared" si="2"/>
        <v>7.2055672200000018E-2</v>
      </c>
      <c r="F5" s="10">
        <f t="shared" si="3"/>
        <v>0.99900954464195502</v>
      </c>
      <c r="G5" s="8">
        <f t="shared" si="4"/>
        <v>5.015045135406722</v>
      </c>
    </row>
    <row r="6" spans="1:9" x14ac:dyDescent="0.35">
      <c r="A6" s="8">
        <f t="shared" si="0"/>
        <v>25.353709602665553</v>
      </c>
      <c r="B6" s="5">
        <v>2500</v>
      </c>
      <c r="C6" s="7">
        <v>18.962</v>
      </c>
      <c r="D6" s="1">
        <f t="shared" si="1"/>
        <v>7.5848E-3</v>
      </c>
      <c r="E6" s="8">
        <f t="shared" si="2"/>
        <v>0.14382297760000001</v>
      </c>
      <c r="F6" s="10">
        <f t="shared" si="3"/>
        <v>0.99802104934618818</v>
      </c>
      <c r="G6" s="8">
        <f t="shared" si="4"/>
        <v>5.0352467270895032</v>
      </c>
    </row>
    <row r="7" spans="1:9" x14ac:dyDescent="0.35">
      <c r="A7" s="8">
        <f t="shared" si="0"/>
        <v>24.683151482566828</v>
      </c>
      <c r="B7" s="4">
        <v>1000</v>
      </c>
      <c r="C7" s="6">
        <v>18.905000000000001</v>
      </c>
      <c r="D7" s="1">
        <f t="shared" si="1"/>
        <v>1.8905000000000002E-2</v>
      </c>
      <c r="E7" s="8">
        <f t="shared" si="2"/>
        <v>0.35739902500000004</v>
      </c>
      <c r="F7" s="10">
        <f t="shared" si="3"/>
        <v>0.99506726582176119</v>
      </c>
      <c r="G7" s="8">
        <f t="shared" si="4"/>
        <v>4.9682141140018139</v>
      </c>
    </row>
    <row r="8" spans="1:9" x14ac:dyDescent="0.35">
      <c r="A8" s="8">
        <f t="shared" si="0"/>
        <v>25.157497030849989</v>
      </c>
      <c r="B8" s="5">
        <v>500</v>
      </c>
      <c r="C8" s="7">
        <v>18.812000000000001</v>
      </c>
      <c r="D8" s="1">
        <f t="shared" si="1"/>
        <v>3.7624000000000005E-2</v>
      </c>
      <c r="E8" s="8">
        <f t="shared" si="2"/>
        <v>0.7077826880000001</v>
      </c>
      <c r="F8" s="10">
        <f t="shared" si="3"/>
        <v>0.9901829565094773</v>
      </c>
      <c r="G8" s="8">
        <f t="shared" si="4"/>
        <v>5.0157249755992392</v>
      </c>
    </row>
    <row r="9" spans="1:9" x14ac:dyDescent="0.35">
      <c r="A9" s="8">
        <f t="shared" si="0"/>
        <v>24.980274838035179</v>
      </c>
      <c r="B9" s="4">
        <v>250</v>
      </c>
      <c r="C9" s="6">
        <v>18.626999999999999</v>
      </c>
      <c r="D9" s="1">
        <f t="shared" si="1"/>
        <v>7.4507999999999991E-2</v>
      </c>
      <c r="E9" s="8">
        <f t="shared" si="2"/>
        <v>1.3878605159999997</v>
      </c>
      <c r="F9" s="10">
        <f t="shared" si="3"/>
        <v>0.9805567878779522</v>
      </c>
      <c r="G9" s="8">
        <f t="shared" si="4"/>
        <v>4.9980270945679335</v>
      </c>
    </row>
    <row r="10" spans="1:9" x14ac:dyDescent="0.35">
      <c r="A10" s="8">
        <f t="shared" si="0"/>
        <v>24.966578559321537</v>
      </c>
      <c r="B10" s="5">
        <v>100</v>
      </c>
      <c r="C10" s="7">
        <v>18.094999999999999</v>
      </c>
      <c r="D10" s="1">
        <f t="shared" si="1"/>
        <v>0.18095</v>
      </c>
      <c r="E10" s="8">
        <f t="shared" si="2"/>
        <v>3.27429025</v>
      </c>
      <c r="F10" s="10">
        <f t="shared" si="3"/>
        <v>0.95276944037891431</v>
      </c>
      <c r="G10" s="8">
        <f t="shared" si="4"/>
        <v>4.9966567381922022</v>
      </c>
    </row>
    <row r="11" spans="1:9" x14ac:dyDescent="0.35">
      <c r="A11" s="8">
        <f t="shared" si="0"/>
        <v>25.024323289850443</v>
      </c>
      <c r="B11" s="4">
        <v>50</v>
      </c>
      <c r="C11" s="6">
        <v>17.273</v>
      </c>
      <c r="D11" s="1">
        <f t="shared" si="1"/>
        <v>0.34545999999999999</v>
      </c>
      <c r="E11" s="8">
        <f t="shared" si="2"/>
        <v>5.9671305800000001</v>
      </c>
      <c r="F11" s="10">
        <f t="shared" si="3"/>
        <v>0.90979911885272924</v>
      </c>
      <c r="G11" s="8">
        <f t="shared" si="4"/>
        <v>5.0024317376502445</v>
      </c>
    </row>
    <row r="12" spans="1:9" x14ac:dyDescent="0.35">
      <c r="A12" s="8">
        <f t="shared" si="0"/>
        <v>24.985792539791504</v>
      </c>
      <c r="B12" s="5">
        <v>25</v>
      </c>
      <c r="C12" s="7">
        <v>15.833</v>
      </c>
      <c r="D12" s="1">
        <f t="shared" si="1"/>
        <v>0.63331999999999999</v>
      </c>
      <c r="E12" s="8">
        <f t="shared" si="2"/>
        <v>10.02735556</v>
      </c>
      <c r="F12" s="10">
        <f t="shared" si="3"/>
        <v>0.83452429234445658</v>
      </c>
      <c r="G12" s="8">
        <f t="shared" si="4"/>
        <v>4.9985790520698483</v>
      </c>
    </row>
    <row r="13" spans="1:9" x14ac:dyDescent="0.35">
      <c r="A13" s="8">
        <f t="shared" si="0"/>
        <v>25.00789577571075</v>
      </c>
      <c r="B13" s="4">
        <v>10</v>
      </c>
      <c r="C13" s="6">
        <v>12.667</v>
      </c>
      <c r="D13" s="1">
        <f t="shared" si="1"/>
        <v>1.2666999999999999</v>
      </c>
      <c r="E13" s="8">
        <f t="shared" si="2"/>
        <v>16.045288899999999</v>
      </c>
      <c r="F13" s="10">
        <f t="shared" si="3"/>
        <v>0.66857492827809784</v>
      </c>
      <c r="G13" s="8">
        <f t="shared" si="4"/>
        <v>5.0007895152376438</v>
      </c>
    </row>
    <row r="14" spans="1:9" x14ac:dyDescent="0.35">
      <c r="A14" s="8" t="e">
        <f t="shared" si="0"/>
        <v>#VALUE!</v>
      </c>
      <c r="B14" s="5">
        <v>5</v>
      </c>
      <c r="C14" s="7">
        <v>9.5</v>
      </c>
      <c r="D14" s="1">
        <f t="shared" si="1"/>
        <v>1.9</v>
      </c>
      <c r="E14" s="8">
        <f t="shared" si="2"/>
        <v>18.05</v>
      </c>
      <c r="F14" s="10">
        <f t="shared" si="3"/>
        <v>0.50214987120037102</v>
      </c>
      <c r="G14" s="9" t="s">
        <v>32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X A i n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X A i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I p 1 Z l C p y n n Q A A A F A B A A A T A B w A R m 9 y b X V s Y X M v U 2 V j d G l v b j E u b S C i G A A o o B Q A A A A A A A A A A A A A A A A A A A A A A A A A A A D N j r E K w j A Y h P d C 3 i H E J Q E p t O C i u F j p 5 F b d s q T 1 F 2 P T P 5 I / B U V 8 d 6 M i 9 B G 8 4 Q 6 O g / s I u m g 9 8 u a b x Y p l L K O z C X D k c L r w N X c Q W c a T G j + G D l K z N 6 2 D v A 5 + q L w b B y T 5 2 F k E + l Q b i y b c Z W 3 T p P I Y A S N J U S 3 1 g S C Q 7 m 1 o j d 4 C 9 d F f d X r I 4 y 0 K N e c 4 O v f z o l w U 6 q l Y Z n F 6 P W W b i T e d L J X 4 L 8 Q X U E s B A i 0 A F A A C A A g A X A i n V t O 4 w i 2 k A A A A 9 g A A A B I A A A A A A A A A A A A A A A A A A A A A A E N v b m Z p Z y 9 Q Y W N r Y W d l L n h t b F B L A Q I t A B Q A A g A I A F w I p 1 Y P y u m r p A A A A O k A A A A T A A A A A A A A A A A A A A A A A P A A A A B b Q 2 9 u d G V u d F 9 U e X B l c 1 0 u e G 1 s U E s B A i 0 A F A A C A A g A X A i n V m U K n K e d A A A A U A E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g w A A A A A A A D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m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V m a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j o w M T o 1 N i 4 3 M T g 2 O T U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m a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m a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Z m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Z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W Z q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y O j A y O j U 2 L j g z M z Y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Z q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m a i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Z q J T I w K D I p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e C Z x 0 g X u Q q h 5 f c y j G F 7 F A A A A A A I A A A A A A B B m A A A A A Q A A I A A A A C U F z T 9 h Z 3 S f b 5 m I s q m o M 1 Z y r u u B 0 0 q h 1 b W T B O P f + i X 5 A A A A A A 6 A A A A A A g A A I A A A A F 8 z D p e 9 o j I u k D 2 m q e k r i q p 1 X m s I N A E R v h X q f L u J p U x 5 U A A A A F U t H g W K q L 1 z J K j 2 O E i K g i e / 7 / l a G q u 2 L 9 l Y x i c T 8 b G J Q p a 0 U W h o s s M L V H t n 7 / l 1 K Z + n 7 R d J A I d j n F e R d K p K W O + p d Q J 2 / p P 3 X E c U M B P 2 C / Q k Q A A A A N B 1 p h Y L 2 X e x l M 5 X M P 8 A y H E A 0 Y I 4 P Q 1 4 L / j T A m O L 7 L B m j q S z y o k h Y O 2 p 1 N p P 4 e Z S x N q H H U J A 4 4 A 7 m 9 k t u S j 6 I H A = < / D a t a M a s h u p > 
</file>

<file path=customXml/itemProps1.xml><?xml version="1.0" encoding="utf-8"?>
<ds:datastoreItem xmlns:ds="http://schemas.openxmlformats.org/officeDocument/2006/customXml" ds:itemID="{A300F791-DBE9-416A-A702-6DA04ED127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efj (2)</vt:lpstr>
      <vt:lpstr>efj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Kirbaba</dc:creator>
  <cp:lastModifiedBy>Denis Kirbaba</cp:lastModifiedBy>
  <dcterms:created xsi:type="dcterms:W3CDTF">2023-05-06T21:58:46Z</dcterms:created>
  <dcterms:modified xsi:type="dcterms:W3CDTF">2023-05-07T17:04:50Z</dcterms:modified>
</cp:coreProperties>
</file>