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Git\information-converters\labs\"/>
    </mc:Choice>
  </mc:AlternateContent>
  <xr:revisionPtr revIDLastSave="0" documentId="13_ncr:1_{3AA94023-A1FD-4DD0-85A3-7488DB6C2005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G14" i="1"/>
  <c r="H14" i="1"/>
  <c r="I14" i="1"/>
  <c r="J14" i="1"/>
  <c r="K14" i="1"/>
  <c r="L14" i="1"/>
  <c r="M14" i="1"/>
  <c r="N14" i="1"/>
  <c r="E14" i="1"/>
  <c r="R7" i="1"/>
  <c r="S7" i="1"/>
  <c r="T7" i="1"/>
  <c r="U7" i="1"/>
  <c r="V7" i="1"/>
  <c r="W7" i="1"/>
  <c r="X7" i="1"/>
  <c r="Y7" i="1"/>
  <c r="Z7" i="1"/>
  <c r="Q7" i="1"/>
  <c r="R8" i="1"/>
  <c r="S8" i="1"/>
  <c r="T8" i="1"/>
  <c r="U8" i="1"/>
  <c r="V8" i="1"/>
  <c r="W8" i="1"/>
  <c r="X8" i="1"/>
  <c r="Y8" i="1"/>
  <c r="Z8" i="1"/>
  <c r="Q8" i="1"/>
</calcChain>
</file>

<file path=xl/sharedStrings.xml><?xml version="1.0" encoding="utf-8"?>
<sst xmlns="http://schemas.openxmlformats.org/spreadsheetml/2006/main" count="62" uniqueCount="26">
  <si>
    <t>R, Ohm</t>
  </si>
  <si>
    <t>Холостой ход</t>
  </si>
  <si>
    <t>U</t>
  </si>
  <si>
    <t>v, об/мин</t>
  </si>
  <si>
    <t xml:space="preserve"> С нагрузкой</t>
  </si>
  <si>
    <t>alpha</t>
  </si>
  <si>
    <t>n</t>
  </si>
  <si>
    <t>Растояние срабатывания, мм</t>
  </si>
  <si>
    <t>Расстояние отпускания, мм</t>
  </si>
  <si>
    <t>Материал мишени</t>
  </si>
  <si>
    <t>Стекло</t>
  </si>
  <si>
    <t>Металл</t>
  </si>
  <si>
    <t>Картон</t>
  </si>
  <si>
    <t>Пластик</t>
  </si>
  <si>
    <t>Магнит</t>
  </si>
  <si>
    <t>Ультразвуковой датчик</t>
  </si>
  <si>
    <t>ВБ4П.34.xx.TR2000.1.1.2</t>
  </si>
  <si>
    <t>Ближняя граница, см</t>
  </si>
  <si>
    <t>Дальняя граница, см</t>
  </si>
  <si>
    <t>1 датчик</t>
  </si>
  <si>
    <t>ISN EF41A-31P-8-LZ</t>
  </si>
  <si>
    <t>2 датчик</t>
  </si>
  <si>
    <t>магнит</t>
  </si>
  <si>
    <t>3 датчик</t>
  </si>
  <si>
    <t>ISN EF41A-31P-10-LZ</t>
  </si>
  <si>
    <t>OV A43A-31P-150-LZ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</si>
</sst>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0" fontId="1" fillId="0" borderId="0" xfId="1" applyAlignment="1">
      <alignment horizontal="center" wrapText="1"/>
    </xf>
    <xf numFmtId="0" fontId="1" fillId="0" borderId="0" xfId="1" applyAlignment="1">
      <alignment horizontal="center"/>
    </xf>
    <xf numFmtId="0" fontId="1" fillId="0" borderId="0" xfId="1" applyAlignment="1">
      <alignment horizontal="center" wrapText="1"/>
    </xf>
    <xf numFmtId="2" fontId="1" fillId="0" borderId="0" xfId="1" applyNumberFormat="1"/>
  </cellXfs>
  <cellStyles count="2">
    <cellStyle name="Normal" xfId="0" builtinId="0"/>
    <cellStyle name="Normal 2" xfId="1" xr:uid="{7D93BBF7-D7A6-4EF9-A8E1-98DCEEDE88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"/>
  <sheetViews>
    <sheetView workbookViewId="0">
      <selection activeCell="E14" sqref="E14:N14"/>
    </sheetView>
  </sheetViews>
  <sheetFormatPr defaultRowHeight="14.4" x14ac:dyDescent="0.3"/>
  <sheetData>
    <row r="1" spans="1:26" x14ac:dyDescent="0.3">
      <c r="A1" s="1"/>
      <c r="B1" s="1" t="s">
        <v>0</v>
      </c>
      <c r="C1" s="1"/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/>
      <c r="O1" s="1"/>
    </row>
    <row r="2" spans="1:26" x14ac:dyDescent="0.3">
      <c r="A2" s="4" t="s">
        <v>1</v>
      </c>
      <c r="B2" s="3">
        <v>0</v>
      </c>
      <c r="C2" s="1" t="s">
        <v>2</v>
      </c>
      <c r="D2" s="5">
        <v>-1.82</v>
      </c>
      <c r="E2" s="5">
        <v>-2.6</v>
      </c>
      <c r="F2" s="5">
        <v>-3.25</v>
      </c>
      <c r="G2" s="5">
        <v>-3.9</v>
      </c>
      <c r="H2" s="5">
        <v>-4.4000000000000004</v>
      </c>
      <c r="I2" s="5">
        <v>-5.0999999999999996</v>
      </c>
      <c r="J2" s="5">
        <v>-5.8</v>
      </c>
      <c r="K2" s="5">
        <v>-6.4</v>
      </c>
      <c r="L2" s="5">
        <v>-7.2</v>
      </c>
      <c r="M2" s="5">
        <v>-7.8</v>
      </c>
      <c r="N2" s="1"/>
      <c r="O2" s="1"/>
    </row>
    <row r="3" spans="1:26" x14ac:dyDescent="0.3">
      <c r="A3" s="4"/>
      <c r="B3" s="3"/>
      <c r="C3" s="1" t="s">
        <v>3</v>
      </c>
      <c r="D3" s="5">
        <v>250</v>
      </c>
      <c r="E3" s="5">
        <v>400</v>
      </c>
      <c r="F3" s="5">
        <v>500</v>
      </c>
      <c r="G3" s="5">
        <v>600</v>
      </c>
      <c r="H3" s="5">
        <v>700</v>
      </c>
      <c r="I3" s="5">
        <v>800</v>
      </c>
      <c r="J3" s="5">
        <v>900</v>
      </c>
      <c r="K3" s="5">
        <v>1000</v>
      </c>
      <c r="L3" s="5">
        <v>1100</v>
      </c>
      <c r="M3" s="5">
        <v>1200</v>
      </c>
      <c r="N3" s="1"/>
      <c r="O3" s="1"/>
    </row>
    <row r="4" spans="1:26" x14ac:dyDescent="0.3">
      <c r="A4" s="4" t="s">
        <v>4</v>
      </c>
      <c r="B4" s="3">
        <v>200</v>
      </c>
      <c r="C4" s="1" t="s">
        <v>2</v>
      </c>
      <c r="D4" s="5">
        <v>-0.8</v>
      </c>
      <c r="E4" s="5">
        <v>-1.2</v>
      </c>
      <c r="F4" s="5">
        <v>-1.55</v>
      </c>
      <c r="G4" s="5">
        <v>-1.95</v>
      </c>
      <c r="H4" s="5">
        <v>-2.31</v>
      </c>
      <c r="I4" s="5">
        <v>-2.7</v>
      </c>
      <c r="J4" s="5">
        <v>-2.9</v>
      </c>
      <c r="K4" s="5">
        <v>-3.25</v>
      </c>
      <c r="L4" s="5">
        <v>-3.5</v>
      </c>
      <c r="M4" s="5">
        <v>-3.9</v>
      </c>
      <c r="N4" s="1"/>
      <c r="O4" s="1"/>
    </row>
    <row r="5" spans="1:26" x14ac:dyDescent="0.3">
      <c r="A5" s="4"/>
      <c r="B5" s="3"/>
      <c r="C5" s="1" t="s">
        <v>3</v>
      </c>
      <c r="D5" s="5">
        <v>250</v>
      </c>
      <c r="E5" s="5">
        <v>400</v>
      </c>
      <c r="F5" s="5">
        <v>500</v>
      </c>
      <c r="G5" s="5">
        <v>600</v>
      </c>
      <c r="H5" s="5">
        <v>700</v>
      </c>
      <c r="I5" s="5">
        <v>800</v>
      </c>
      <c r="J5" s="5">
        <v>900</v>
      </c>
      <c r="K5" s="5">
        <v>1000</v>
      </c>
      <c r="L5" s="5">
        <v>1100</v>
      </c>
      <c r="M5" s="5">
        <v>1200</v>
      </c>
      <c r="N5" s="1"/>
      <c r="O5" s="1"/>
    </row>
    <row r="6" spans="1:26" x14ac:dyDescent="0.3">
      <c r="A6" s="4"/>
      <c r="B6" s="3">
        <v>590</v>
      </c>
      <c r="C6" s="1" t="s">
        <v>2</v>
      </c>
      <c r="D6" s="5">
        <v>-1.23</v>
      </c>
      <c r="E6" s="5">
        <v>-2.13</v>
      </c>
      <c r="F6" s="5">
        <v>-2.4500000000000002</v>
      </c>
      <c r="G6" s="5">
        <v>-2.9</v>
      </c>
      <c r="H6" s="5">
        <v>-3.3</v>
      </c>
      <c r="I6" s="5">
        <v>-3.9</v>
      </c>
      <c r="J6" s="5">
        <v>-4.2</v>
      </c>
      <c r="K6" s="5">
        <v>-4.9000000000000004</v>
      </c>
      <c r="L6" s="5">
        <v>-5.2</v>
      </c>
      <c r="M6" s="5">
        <v>-5.9</v>
      </c>
      <c r="N6" s="1"/>
      <c r="O6" s="1"/>
    </row>
    <row r="7" spans="1:26" x14ac:dyDescent="0.3">
      <c r="A7" s="4"/>
      <c r="B7" s="3"/>
      <c r="C7" s="1" t="s">
        <v>3</v>
      </c>
      <c r="D7" s="5">
        <v>250</v>
      </c>
      <c r="E7" s="5">
        <v>400</v>
      </c>
      <c r="F7" s="5">
        <v>500</v>
      </c>
      <c r="G7" s="5">
        <v>600</v>
      </c>
      <c r="H7" s="5">
        <v>700</v>
      </c>
      <c r="I7" s="5">
        <v>800</v>
      </c>
      <c r="J7" s="5">
        <v>900</v>
      </c>
      <c r="K7" s="5">
        <v>1000</v>
      </c>
      <c r="L7" s="5">
        <v>1100</v>
      </c>
      <c r="M7" s="5">
        <v>1200</v>
      </c>
      <c r="N7" s="1"/>
      <c r="O7" s="1"/>
      <c r="Q7">
        <f>D8*(-1)</f>
        <v>1.3</v>
      </c>
      <c r="R7">
        <f t="shared" ref="R7:Z7" si="0">E8*(-1)</f>
        <v>7.35</v>
      </c>
      <c r="S7">
        <f t="shared" si="0"/>
        <v>7.3</v>
      </c>
      <c r="T7">
        <f t="shared" si="0"/>
        <v>7.23</v>
      </c>
      <c r="U7">
        <f t="shared" si="0"/>
        <v>7.2</v>
      </c>
      <c r="V7">
        <f t="shared" si="0"/>
        <v>7.16</v>
      </c>
      <c r="W7">
        <f t="shared" si="0"/>
        <v>7.13</v>
      </c>
      <c r="X7">
        <f t="shared" si="0"/>
        <v>7.11</v>
      </c>
      <c r="Y7">
        <f t="shared" si="0"/>
        <v>7.09</v>
      </c>
      <c r="Z7">
        <f t="shared" si="0"/>
        <v>7.07</v>
      </c>
    </row>
    <row r="8" spans="1:26" x14ac:dyDescent="0.3">
      <c r="A8" s="4"/>
      <c r="B8" s="4">
        <v>1017</v>
      </c>
      <c r="C8" s="1" t="s">
        <v>2</v>
      </c>
      <c r="D8" s="5">
        <v>-1.3</v>
      </c>
      <c r="E8" s="5">
        <v>-7.35</v>
      </c>
      <c r="F8" s="5">
        <v>-7.3</v>
      </c>
      <c r="G8" s="5">
        <v>-7.23</v>
      </c>
      <c r="H8" s="5">
        <v>-7.2</v>
      </c>
      <c r="I8" s="5">
        <v>-7.16</v>
      </c>
      <c r="J8" s="5">
        <v>-7.13</v>
      </c>
      <c r="K8" s="5">
        <v>-7.11</v>
      </c>
      <c r="L8" s="5">
        <v>-7.09</v>
      </c>
      <c r="M8" s="5">
        <v>-7.07</v>
      </c>
      <c r="N8" s="1"/>
      <c r="O8" s="1"/>
      <c r="Q8" s="1">
        <f>D3*2*3.1415/60</f>
        <v>26.179166666666667</v>
      </c>
      <c r="R8" s="1">
        <f t="shared" ref="R8:Z8" si="1">E3*2*3.1415/60</f>
        <v>41.88666666666667</v>
      </c>
      <c r="S8" s="1">
        <f t="shared" si="1"/>
        <v>52.358333333333334</v>
      </c>
      <c r="T8" s="1">
        <f t="shared" si="1"/>
        <v>62.830000000000005</v>
      </c>
      <c r="U8" s="1">
        <f t="shared" si="1"/>
        <v>73.301666666666677</v>
      </c>
      <c r="V8" s="1">
        <f t="shared" si="1"/>
        <v>83.773333333333341</v>
      </c>
      <c r="W8" s="1">
        <f t="shared" si="1"/>
        <v>94.245000000000019</v>
      </c>
      <c r="X8" s="1">
        <f t="shared" si="1"/>
        <v>104.71666666666667</v>
      </c>
      <c r="Y8" s="1">
        <f t="shared" si="1"/>
        <v>115.18833333333333</v>
      </c>
      <c r="Z8" s="1">
        <f t="shared" si="1"/>
        <v>125.66000000000001</v>
      </c>
    </row>
    <row r="9" spans="1:26" x14ac:dyDescent="0.3">
      <c r="A9" s="4"/>
      <c r="B9" s="4"/>
      <c r="C9" s="1" t="s">
        <v>3</v>
      </c>
      <c r="D9" s="5">
        <v>250</v>
      </c>
      <c r="E9" s="5">
        <v>400</v>
      </c>
      <c r="F9" s="5">
        <v>500</v>
      </c>
      <c r="G9" s="5">
        <v>600</v>
      </c>
      <c r="H9" s="5">
        <v>700</v>
      </c>
      <c r="I9" s="5">
        <v>800</v>
      </c>
      <c r="J9" s="5">
        <v>900</v>
      </c>
      <c r="K9" s="5">
        <v>1000</v>
      </c>
      <c r="L9" s="5">
        <v>1100</v>
      </c>
      <c r="M9" s="5">
        <v>1200</v>
      </c>
      <c r="N9" s="1"/>
      <c r="O9" s="1"/>
      <c r="Q9" s="1">
        <v>250</v>
      </c>
      <c r="R9" s="1">
        <v>400</v>
      </c>
      <c r="S9" s="1">
        <v>500</v>
      </c>
      <c r="T9" s="1">
        <v>600</v>
      </c>
      <c r="U9" s="1">
        <v>700</v>
      </c>
      <c r="V9" s="1">
        <v>800</v>
      </c>
      <c r="W9" s="1">
        <v>900</v>
      </c>
      <c r="X9" s="1">
        <v>1000</v>
      </c>
      <c r="Y9" s="1">
        <v>1100</v>
      </c>
      <c r="Z9" s="1">
        <v>1200</v>
      </c>
    </row>
    <row r="14" spans="1:26" x14ac:dyDescent="0.3">
      <c r="E14">
        <f>Q8*0.053</f>
        <v>1.3874958333333334</v>
      </c>
      <c r="F14">
        <f t="shared" ref="F14:N14" si="2">R8*0.053</f>
        <v>2.2199933333333335</v>
      </c>
      <c r="G14">
        <f t="shared" si="2"/>
        <v>2.7749916666666667</v>
      </c>
      <c r="H14">
        <f t="shared" si="2"/>
        <v>3.32999</v>
      </c>
      <c r="I14">
        <f t="shared" si="2"/>
        <v>3.8849883333333337</v>
      </c>
      <c r="J14">
        <f t="shared" si="2"/>
        <v>4.439986666666667</v>
      </c>
      <c r="K14">
        <f t="shared" si="2"/>
        <v>4.9949850000000007</v>
      </c>
      <c r="L14">
        <f t="shared" si="2"/>
        <v>5.5499833333333335</v>
      </c>
      <c r="M14">
        <f t="shared" si="2"/>
        <v>6.1049816666666663</v>
      </c>
      <c r="N14">
        <f t="shared" si="2"/>
        <v>6.65998</v>
      </c>
    </row>
  </sheetData>
  <mergeCells count="6">
    <mergeCell ref="B2:B3"/>
    <mergeCell ref="A4:A9"/>
    <mergeCell ref="B4:B5"/>
    <mergeCell ref="B6:B7"/>
    <mergeCell ref="B8:B9"/>
    <mergeCell ref="A2:A3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7C842-2914-4AEA-9430-F288ABE1537B}">
  <dimension ref="A1:N2"/>
  <sheetViews>
    <sheetView workbookViewId="0">
      <selection activeCell="I15" sqref="I15"/>
    </sheetView>
  </sheetViews>
  <sheetFormatPr defaultRowHeight="14.4" x14ac:dyDescent="0.3"/>
  <sheetData>
    <row r="1" spans="1:14" x14ac:dyDescent="0.3">
      <c r="A1" s="1" t="s">
        <v>5</v>
      </c>
      <c r="B1">
        <v>0</v>
      </c>
      <c r="C1">
        <v>28</v>
      </c>
      <c r="D1">
        <v>57</v>
      </c>
      <c r="E1">
        <v>88</v>
      </c>
      <c r="F1">
        <v>117</v>
      </c>
      <c r="G1">
        <v>149</v>
      </c>
      <c r="H1">
        <v>179</v>
      </c>
      <c r="I1">
        <v>213</v>
      </c>
      <c r="J1">
        <v>239</v>
      </c>
      <c r="K1">
        <v>269</v>
      </c>
      <c r="L1">
        <v>298</v>
      </c>
      <c r="M1">
        <v>329</v>
      </c>
      <c r="N1">
        <v>359</v>
      </c>
    </row>
    <row r="2" spans="1:14" x14ac:dyDescent="0.3">
      <c r="A2" s="1" t="s">
        <v>6</v>
      </c>
      <c r="B2">
        <v>0</v>
      </c>
      <c r="C2">
        <v>80</v>
      </c>
      <c r="D2">
        <v>159</v>
      </c>
      <c r="E2">
        <v>246</v>
      </c>
      <c r="F2">
        <v>327</v>
      </c>
      <c r="G2">
        <v>416</v>
      </c>
      <c r="H2">
        <v>497</v>
      </c>
      <c r="I2">
        <v>594</v>
      </c>
      <c r="J2">
        <v>663</v>
      </c>
      <c r="K2">
        <v>749</v>
      </c>
      <c r="L2">
        <v>830</v>
      </c>
      <c r="M2">
        <v>915</v>
      </c>
      <c r="N2">
        <v>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E8F34-C97D-477F-BA17-F6EF38E83ED3}">
  <dimension ref="A1:R11"/>
  <sheetViews>
    <sheetView tabSelected="1" workbookViewId="0">
      <selection activeCell="H17" sqref="H17"/>
    </sheetView>
  </sheetViews>
  <sheetFormatPr defaultRowHeight="14.4" x14ac:dyDescent="0.3"/>
  <sheetData>
    <row r="1" spans="1:18" ht="72" x14ac:dyDescent="0.3">
      <c r="A1" s="1"/>
      <c r="B1" s="2" t="s">
        <v>7</v>
      </c>
      <c r="C1" s="2" t="s">
        <v>8</v>
      </c>
      <c r="D1" s="1"/>
      <c r="E1" s="1"/>
      <c r="F1" s="1"/>
      <c r="G1" s="1"/>
      <c r="H1" s="2" t="s">
        <v>7</v>
      </c>
      <c r="I1" s="2" t="s">
        <v>8</v>
      </c>
      <c r="L1" s="1"/>
      <c r="M1" s="2" t="s">
        <v>7</v>
      </c>
      <c r="N1" s="2" t="s">
        <v>8</v>
      </c>
      <c r="P1" s="1"/>
      <c r="Q1" s="2" t="s">
        <v>7</v>
      </c>
      <c r="R1" s="2" t="s">
        <v>8</v>
      </c>
    </row>
    <row r="2" spans="1:18" x14ac:dyDescent="0.3">
      <c r="A2" s="1" t="s">
        <v>9</v>
      </c>
      <c r="B2" s="1"/>
      <c r="C2" s="1"/>
      <c r="D2" s="1"/>
      <c r="E2" s="1"/>
      <c r="F2" s="1"/>
      <c r="G2" s="1" t="s">
        <v>9</v>
      </c>
      <c r="H2" s="1"/>
      <c r="I2" s="1"/>
      <c r="L2" s="1" t="s">
        <v>9</v>
      </c>
      <c r="M2" s="1"/>
      <c r="N2" s="1"/>
      <c r="P2" s="1" t="s">
        <v>9</v>
      </c>
      <c r="Q2" s="1"/>
      <c r="R2" s="1"/>
    </row>
    <row r="3" spans="1:18" x14ac:dyDescent="0.3">
      <c r="A3" s="1" t="s">
        <v>10</v>
      </c>
      <c r="B3" s="1"/>
      <c r="C3" s="1"/>
      <c r="D3" s="1"/>
      <c r="E3" s="1"/>
      <c r="F3" s="1"/>
      <c r="G3" s="1" t="s">
        <v>10</v>
      </c>
      <c r="H3" s="1"/>
      <c r="I3" s="1"/>
      <c r="L3" s="1" t="s">
        <v>10</v>
      </c>
      <c r="M3" s="1">
        <v>0</v>
      </c>
      <c r="N3" s="1">
        <v>3</v>
      </c>
      <c r="P3" s="1" t="s">
        <v>10</v>
      </c>
      <c r="Q3" s="1">
        <v>0</v>
      </c>
      <c r="R3" s="1">
        <v>142</v>
      </c>
    </row>
    <row r="4" spans="1:18" x14ac:dyDescent="0.3">
      <c r="A4" s="1" t="s">
        <v>11</v>
      </c>
      <c r="B4" s="1">
        <v>0</v>
      </c>
      <c r="C4" s="1">
        <v>10</v>
      </c>
      <c r="D4" s="1"/>
      <c r="E4" s="1"/>
      <c r="F4" s="1"/>
      <c r="G4" s="1" t="s">
        <v>11</v>
      </c>
      <c r="H4" s="1"/>
      <c r="I4" s="1"/>
      <c r="L4" s="1" t="s">
        <v>11</v>
      </c>
      <c r="M4" s="1">
        <v>0</v>
      </c>
      <c r="N4" s="1">
        <v>11</v>
      </c>
      <c r="P4" s="1" t="s">
        <v>11</v>
      </c>
      <c r="Q4" s="1">
        <v>1</v>
      </c>
      <c r="R4" s="1">
        <v>460</v>
      </c>
    </row>
    <row r="5" spans="1:18" x14ac:dyDescent="0.3">
      <c r="A5" s="1" t="s">
        <v>12</v>
      </c>
      <c r="B5" s="1"/>
      <c r="C5" s="1"/>
      <c r="D5" s="1"/>
      <c r="E5" s="1"/>
      <c r="F5" s="1"/>
      <c r="G5" s="1" t="s">
        <v>12</v>
      </c>
      <c r="H5" s="1"/>
      <c r="I5" s="1"/>
      <c r="L5" s="1" t="s">
        <v>12</v>
      </c>
      <c r="M5" s="1">
        <v>0</v>
      </c>
      <c r="N5" s="1">
        <v>3</v>
      </c>
      <c r="P5" s="1" t="s">
        <v>12</v>
      </c>
      <c r="Q5" s="1">
        <v>0</v>
      </c>
      <c r="R5" s="1">
        <v>115</v>
      </c>
    </row>
    <row r="6" spans="1:18" x14ac:dyDescent="0.3">
      <c r="A6" s="1" t="s">
        <v>13</v>
      </c>
      <c r="B6" s="1"/>
      <c r="C6" s="1"/>
      <c r="D6" s="1"/>
      <c r="E6" s="1"/>
      <c r="F6" s="1"/>
      <c r="G6" s="1" t="s">
        <v>13</v>
      </c>
      <c r="H6" s="1"/>
      <c r="I6" s="1"/>
      <c r="L6" s="1" t="s">
        <v>13</v>
      </c>
      <c r="M6" s="1">
        <v>0</v>
      </c>
      <c r="N6" s="1">
        <v>2</v>
      </c>
      <c r="P6" s="1" t="s">
        <v>13</v>
      </c>
      <c r="Q6" s="1">
        <v>0</v>
      </c>
      <c r="R6" s="1">
        <v>167</v>
      </c>
    </row>
    <row r="7" spans="1:18" x14ac:dyDescent="0.3">
      <c r="A7" s="1" t="s">
        <v>14</v>
      </c>
      <c r="B7" s="1"/>
      <c r="C7" s="1"/>
      <c r="D7" s="1"/>
      <c r="E7" s="1"/>
      <c r="F7" s="1"/>
      <c r="G7" s="1" t="s">
        <v>14</v>
      </c>
      <c r="H7" s="1">
        <v>0</v>
      </c>
      <c r="I7" s="1">
        <v>8</v>
      </c>
      <c r="L7" s="1" t="s">
        <v>14</v>
      </c>
      <c r="M7" s="1">
        <v>0</v>
      </c>
      <c r="N7" s="1">
        <v>0</v>
      </c>
      <c r="P7" s="1" t="s">
        <v>14</v>
      </c>
      <c r="Q7" s="1">
        <v>0</v>
      </c>
      <c r="R7" s="1">
        <v>0</v>
      </c>
    </row>
    <row r="10" spans="1:18" x14ac:dyDescent="0.3">
      <c r="A10" s="1" t="s">
        <v>19</v>
      </c>
      <c r="B10" s="1"/>
      <c r="C10" s="1"/>
      <c r="D10" s="1"/>
      <c r="E10" s="1"/>
      <c r="F10" s="1"/>
      <c r="G10" s="1" t="s">
        <v>21</v>
      </c>
      <c r="H10" s="1"/>
      <c r="I10" s="1"/>
      <c r="L10" s="1" t="s">
        <v>23</v>
      </c>
      <c r="M10" s="1"/>
      <c r="N10" s="1"/>
      <c r="P10" s="1" t="s">
        <v>23</v>
      </c>
      <c r="Q10" s="1"/>
      <c r="R10" s="1"/>
    </row>
    <row r="11" spans="1:18" x14ac:dyDescent="0.3">
      <c r="A11" s="1" t="s">
        <v>20</v>
      </c>
      <c r="B11" s="1"/>
      <c r="C11" s="1"/>
      <c r="D11" s="1"/>
      <c r="E11" s="1"/>
      <c r="F11" s="1"/>
      <c r="G11" s="1" t="s">
        <v>22</v>
      </c>
      <c r="H11" s="1"/>
      <c r="I11" s="1"/>
      <c r="L11" s="1" t="s">
        <v>24</v>
      </c>
      <c r="M11" s="1"/>
      <c r="N11" s="1"/>
      <c r="P11" s="1" t="s">
        <v>25</v>
      </c>
      <c r="Q11" s="1"/>
      <c r="R1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C25B3-FC48-4F77-8971-13CB5DE2DD48}">
  <dimension ref="A1:C7"/>
  <sheetViews>
    <sheetView workbookViewId="0">
      <selection activeCell="E13" sqref="E13"/>
    </sheetView>
  </sheetViews>
  <sheetFormatPr defaultRowHeight="14.4" x14ac:dyDescent="0.3"/>
  <cols>
    <col min="1" max="1" width="37.109375" customWidth="1"/>
    <col min="2" max="2" width="19.21875" customWidth="1"/>
    <col min="3" max="3" width="26.5546875" customWidth="1"/>
  </cols>
  <sheetData>
    <row r="1" spans="1:3" x14ac:dyDescent="0.3">
      <c r="A1" s="1" t="s">
        <v>15</v>
      </c>
      <c r="B1" s="1" t="s">
        <v>16</v>
      </c>
      <c r="C1" s="1"/>
    </row>
    <row r="2" spans="1:3" ht="28.8" x14ac:dyDescent="0.3">
      <c r="A2" s="1"/>
      <c r="B2" s="2" t="s">
        <v>17</v>
      </c>
      <c r="C2" s="2" t="s">
        <v>18</v>
      </c>
    </row>
    <row r="3" spans="1:3" x14ac:dyDescent="0.3">
      <c r="A3" s="1" t="s">
        <v>9</v>
      </c>
      <c r="B3" s="1"/>
      <c r="C3" s="1"/>
    </row>
    <row r="4" spans="1:3" x14ac:dyDescent="0.3">
      <c r="A4" s="1" t="s">
        <v>10</v>
      </c>
      <c r="B4" s="1">
        <v>24</v>
      </c>
      <c r="C4" s="1">
        <v>81</v>
      </c>
    </row>
    <row r="5" spans="1:3" x14ac:dyDescent="0.3">
      <c r="A5" s="1" t="s">
        <v>11</v>
      </c>
      <c r="B5" s="1">
        <v>27</v>
      </c>
      <c r="C5" s="1">
        <v>77</v>
      </c>
    </row>
    <row r="6" spans="1:3" x14ac:dyDescent="0.3">
      <c r="A6" s="1" t="s">
        <v>12</v>
      </c>
      <c r="B6" s="1">
        <v>23.5</v>
      </c>
      <c r="C6" s="1">
        <v>67</v>
      </c>
    </row>
    <row r="7" spans="1:3" x14ac:dyDescent="0.3">
      <c r="A7" s="1" t="s">
        <v>13</v>
      </c>
      <c r="B7" s="1">
        <v>14</v>
      </c>
      <c r="C7" s="1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deniskirbaba</dc:creator>
  <cp:lastModifiedBy>Кирбаба Денис Дмитриевич</cp:lastModifiedBy>
  <dcterms:created xsi:type="dcterms:W3CDTF">2015-06-05T18:17:20Z</dcterms:created>
  <dcterms:modified xsi:type="dcterms:W3CDTF">2023-12-26T23:07:36Z</dcterms:modified>
</cp:coreProperties>
</file>