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PycharmProjects\Docspec\output files\"/>
    </mc:Choice>
  </mc:AlternateContent>
  <bookViews>
    <workbookView xWindow="0" yWindow="0" windowWidth="23040" windowHeight="8736" tabRatio="541"/>
  </bookViews>
  <sheets>
    <sheet name="Спецификация" sheetId="27" r:id="rId1"/>
  </sheets>
  <calcPr calcId="162913"/>
</workbook>
</file>

<file path=xl/calcChain.xml><?xml version="1.0" encoding="utf-8"?>
<calcChain xmlns="http://schemas.openxmlformats.org/spreadsheetml/2006/main">
  <c r="H49" i="27" l="1"/>
  <c r="G49" i="27"/>
  <c r="G45" i="27"/>
  <c r="H45" i="27"/>
  <c r="G105" i="27" l="1"/>
  <c r="G104" i="27"/>
  <c r="G102" i="27"/>
  <c r="G101" i="27"/>
  <c r="G99" i="27"/>
  <c r="G98" i="27"/>
  <c r="G97" i="27"/>
  <c r="G96" i="27"/>
  <c r="G95" i="27"/>
  <c r="G94" i="27"/>
  <c r="G92" i="27"/>
  <c r="G91" i="27"/>
  <c r="G90" i="27"/>
  <c r="G89" i="27"/>
  <c r="G88" i="27"/>
  <c r="G87" i="27"/>
  <c r="G85" i="27"/>
  <c r="G84" i="27"/>
  <c r="G83" i="27"/>
  <c r="G82" i="27"/>
  <c r="G81" i="27"/>
  <c r="G80" i="27"/>
  <c r="G79" i="27"/>
  <c r="G78" i="27"/>
  <c r="G77" i="27"/>
  <c r="G76" i="27"/>
  <c r="G75" i="27"/>
  <c r="G74" i="27"/>
  <c r="G73" i="27"/>
  <c r="G72" i="27"/>
  <c r="G71" i="27"/>
  <c r="G70" i="27"/>
  <c r="G69" i="27"/>
  <c r="G67" i="27"/>
  <c r="G66" i="27"/>
  <c r="G65" i="27"/>
  <c r="G64" i="27"/>
  <c r="G63" i="27"/>
  <c r="G62" i="27"/>
  <c r="G61" i="27"/>
  <c r="G60" i="27"/>
  <c r="G58" i="27"/>
  <c r="G57" i="27"/>
  <c r="G56" i="27"/>
  <c r="G55" i="27"/>
  <c r="G54" i="27"/>
  <c r="G52" i="27"/>
  <c r="G51" i="27"/>
  <c r="G48" i="27"/>
  <c r="G47" i="27"/>
  <c r="G46" i="27"/>
  <c r="G44" i="27"/>
  <c r="G43" i="27"/>
  <c r="G42" i="27"/>
  <c r="G41" i="27"/>
  <c r="G40" i="27"/>
  <c r="G39" i="27"/>
  <c r="G38" i="27"/>
  <c r="G36" i="27"/>
  <c r="G35" i="27"/>
  <c r="G34" i="27"/>
  <c r="G33" i="27"/>
  <c r="G32" i="27"/>
  <c r="G31" i="27"/>
  <c r="G30" i="27"/>
  <c r="G29" i="27"/>
  <c r="G28" i="27"/>
  <c r="G27" i="27"/>
  <c r="G25" i="27"/>
  <c r="G24" i="27"/>
  <c r="G23" i="27"/>
  <c r="G22" i="27"/>
  <c r="G21" i="27"/>
  <c r="G20" i="27"/>
  <c r="G19" i="27"/>
  <c r="G18" i="27"/>
  <c r="G17" i="27"/>
  <c r="G16" i="27"/>
  <c r="G15" i="27"/>
  <c r="G13" i="27"/>
  <c r="G12" i="27"/>
  <c r="G11" i="27"/>
  <c r="G10" i="27"/>
  <c r="G9" i="27"/>
  <c r="G8" i="27"/>
  <c r="G7" i="27"/>
  <c r="G6" i="27"/>
  <c r="G5" i="27"/>
  <c r="G4" i="27"/>
  <c r="G3" i="27"/>
  <c r="H44" i="27" l="1"/>
  <c r="H66" i="27" l="1"/>
  <c r="H67" i="27"/>
  <c r="H104" i="27" l="1"/>
  <c r="H102" i="27"/>
  <c r="H101" i="27"/>
  <c r="H99" i="27"/>
  <c r="H98" i="27"/>
  <c r="H97" i="27"/>
  <c r="H96" i="27"/>
  <c r="H95" i="27"/>
  <c r="H92" i="27"/>
  <c r="H91" i="27"/>
  <c r="H90" i="27"/>
  <c r="H89" i="27"/>
  <c r="H88" i="27"/>
  <c r="H87" i="27"/>
  <c r="H85" i="27"/>
  <c r="H84" i="27"/>
  <c r="H83" i="27"/>
  <c r="H82" i="27"/>
  <c r="H81" i="27"/>
  <c r="H80" i="27"/>
  <c r="H79" i="27"/>
  <c r="H78" i="27"/>
  <c r="H77" i="27"/>
  <c r="H76" i="27"/>
  <c r="H75" i="27"/>
  <c r="H74" i="27"/>
  <c r="H73" i="27"/>
  <c r="H72" i="27"/>
  <c r="H71" i="27"/>
  <c r="H70" i="27"/>
  <c r="H69" i="27"/>
  <c r="H65" i="27"/>
  <c r="H64" i="27"/>
  <c r="H63" i="27"/>
  <c r="H62" i="27"/>
  <c r="H61" i="27"/>
  <c r="H60" i="27"/>
  <c r="H58" i="27"/>
  <c r="H57" i="27"/>
  <c r="H56" i="27"/>
  <c r="H55" i="27"/>
  <c r="H54" i="27"/>
  <c r="H52" i="27"/>
  <c r="H51" i="27"/>
  <c r="H48" i="27"/>
  <c r="H47" i="27"/>
  <c r="H46" i="27"/>
  <c r="H43" i="27"/>
  <c r="H42" i="27"/>
  <c r="H41" i="27"/>
  <c r="H40" i="27"/>
  <c r="H39" i="27"/>
  <c r="H38" i="27"/>
  <c r="H36" i="27"/>
  <c r="H35" i="27"/>
  <c r="H34" i="27"/>
  <c r="H33" i="27"/>
  <c r="H32" i="27"/>
  <c r="H31" i="27"/>
  <c r="H30" i="27"/>
  <c r="H29" i="27"/>
  <c r="H28" i="27"/>
  <c r="H27" i="27"/>
  <c r="H25" i="27"/>
  <c r="H24" i="27"/>
  <c r="H23" i="27"/>
  <c r="H22" i="27"/>
  <c r="H21" i="27"/>
  <c r="H20" i="27"/>
  <c r="H19" i="27"/>
  <c r="H18" i="27"/>
  <c r="H17" i="27"/>
  <c r="H16" i="27"/>
  <c r="H15" i="27"/>
  <c r="H13" i="27"/>
  <c r="H12" i="27"/>
  <c r="H11" i="27"/>
  <c r="H10" i="27"/>
  <c r="H9" i="27"/>
  <c r="H8" i="27"/>
  <c r="H7" i="27"/>
  <c r="H6" i="27"/>
  <c r="H5" i="27"/>
  <c r="H4" i="27"/>
  <c r="H3" i="27"/>
  <c r="H94" i="27" l="1"/>
  <c r="H2" i="27" s="1"/>
</calcChain>
</file>

<file path=xl/sharedStrings.xml><?xml version="1.0" encoding="utf-8"?>
<sst xmlns="http://schemas.openxmlformats.org/spreadsheetml/2006/main" count="293" uniqueCount="177">
  <si>
    <t>шт.</t>
  </si>
  <si>
    <t>м.</t>
  </si>
  <si>
    <t>Гранит-8</t>
  </si>
  <si>
    <t>АН-433</t>
  </si>
  <si>
    <t>Гранит-3</t>
  </si>
  <si>
    <t>Гранит-5</t>
  </si>
  <si>
    <t>RS-202TF-RR</t>
  </si>
  <si>
    <t>Lonta-202 (RS-202BSm)</t>
  </si>
  <si>
    <t>Пульсар 1-010С</t>
  </si>
  <si>
    <t>ИПДЛ-Д-I/4Р</t>
  </si>
  <si>
    <t>Гранит-16</t>
  </si>
  <si>
    <t>УДП 535-07е “Пуск”, И2 (компл.02), КВБ12+КВБ12</t>
  </si>
  <si>
    <t>МКЭШвнг(А)-8х2х0.75</t>
  </si>
  <si>
    <t xml:space="preserve"> МКЭШнг(А)-LS 2х0,75</t>
  </si>
  <si>
    <t>Антенна круговая</t>
  </si>
  <si>
    <t>С2000М</t>
  </si>
  <si>
    <t>С2000-КДЛ</t>
  </si>
  <si>
    <t>С2000-БКИ</t>
  </si>
  <si>
    <t>С2000-КПБ</t>
  </si>
  <si>
    <t>ИПР 513-3АМ</t>
  </si>
  <si>
    <t>ДИП-34А-03 (ИП 212-34А)</t>
  </si>
  <si>
    <t>ИВЭПР 112-5-1 исп.ВО (К1)</t>
  </si>
  <si>
    <t>Источники излучения тестовые</t>
  </si>
  <si>
    <t>SIRIO SPO 420-8</t>
  </si>
  <si>
    <t>пач.</t>
  </si>
  <si>
    <t>С2000-АПА</t>
  </si>
  <si>
    <t>С2000-АСПТ</t>
  </si>
  <si>
    <t>БРИЗ исп. 03</t>
  </si>
  <si>
    <t>ДПМ-3 исп.03</t>
  </si>
  <si>
    <t>ИП 212-45</t>
  </si>
  <si>
    <t>ИП-114-5-А2</t>
  </si>
  <si>
    <t>ИР-1М</t>
  </si>
  <si>
    <t>ИП 535-07е-А, КВМ20+ЗГ ПОЖАР</t>
  </si>
  <si>
    <t>ИП 101-07ем (компл.09), КВМ15+ОЭ, класс D (99-115)°С</t>
  </si>
  <si>
    <t>АК-433</t>
  </si>
  <si>
    <t>УК-ВК исп.12</t>
  </si>
  <si>
    <t>RR 701 TS-L</t>
  </si>
  <si>
    <t>RR 701 R20</t>
  </si>
  <si>
    <t>ЗОВ</t>
  </si>
  <si>
    <t>Маяк-12-КП (110 дБ)</t>
  </si>
  <si>
    <t>Рокот-3 вар. 3</t>
  </si>
  <si>
    <t>Призма 102 вар 02, 12В</t>
  </si>
  <si>
    <t xml:space="preserve"> Янтарь С</t>
  </si>
  <si>
    <t>Скопа (Сова) Порошок уходи</t>
  </si>
  <si>
    <t>Скопа (Сова) Порошок не входить</t>
  </si>
  <si>
    <t>Автоматика отключена</t>
  </si>
  <si>
    <t>МПП-8У 1ExdllBT4 х (Буран-8У) взр.</t>
  </si>
  <si>
    <t>Бизон МПП-(Н)-8-КД-1-БСГ-У2</t>
  </si>
  <si>
    <t>РИП-12 исп.16 (РИП-12-3/17П1-Р)</t>
  </si>
  <si>
    <t>TS 1270 A/H</t>
  </si>
  <si>
    <t>12045 12В 4,5Ач</t>
  </si>
  <si>
    <t>КСВВнг (А)-LS 4х0,5</t>
  </si>
  <si>
    <t>КСВВнг (А)-LS 4х0,8</t>
  </si>
  <si>
    <t>КСВВнг (А)-LS 8х0,5</t>
  </si>
  <si>
    <t>ШВВП 2х0,75</t>
  </si>
  <si>
    <t>Металлорукав в ПВХ изоляции</t>
  </si>
  <si>
    <t xml:space="preserve">Труба металлическая </t>
  </si>
  <si>
    <t>Скоба металлическая однолапковая (100 шт)(PR08.2535)</t>
  </si>
  <si>
    <t xml:space="preserve">Резистор </t>
  </si>
  <si>
    <t xml:space="preserve">Бокс для автоматической выключатель </t>
  </si>
  <si>
    <t xml:space="preserve">Наконечник-гильза  с изолированным фланцем (оранжевый) (100шт) </t>
  </si>
  <si>
    <t>Лист стальной 3 мм (горячекатаный) 1,25х2,50</t>
  </si>
  <si>
    <t>№ п/п.</t>
  </si>
  <si>
    <t>Наименование</t>
  </si>
  <si>
    <t>Ед.изм.</t>
  </si>
  <si>
    <t>Приборы пожарные приемо-контрольные</t>
  </si>
  <si>
    <t>Пульт контроля и управления</t>
  </si>
  <si>
    <t xml:space="preserve">Автономный программатор адреса </t>
  </si>
  <si>
    <t>Прибор приемно-контрольный и управления</t>
  </si>
  <si>
    <t>Контроллер двухпроводной линии связи</t>
  </si>
  <si>
    <t>Блок индикации с клавиатурой</t>
  </si>
  <si>
    <t>Блок контрольно-пусковой</t>
  </si>
  <si>
    <t>Блок разветвительно-изолирующий</t>
  </si>
  <si>
    <t>Приемно-контрольный прибор</t>
  </si>
  <si>
    <t>Пожарные извещатели</t>
  </si>
  <si>
    <t>Извещатель пожарный дымовой оптико-электронный адресно-аналоговый</t>
  </si>
  <si>
    <t>Извещатель пожарный ручной адресный</t>
  </si>
  <si>
    <t>Извещатель охранный точечный магнитоконтактный</t>
  </si>
  <si>
    <t xml:space="preserve">Извещатель пожарный дымовой </t>
  </si>
  <si>
    <t>Извещатель пожарный дымовой линейный</t>
  </si>
  <si>
    <t>Извещатель пожарный пламени</t>
  </si>
  <si>
    <t xml:space="preserve">Извещатель пожарный тепловой </t>
  </si>
  <si>
    <t>Извещатель пожарный ручной</t>
  </si>
  <si>
    <t>Извещатель пожарный ручной взрывозащищенный</t>
  </si>
  <si>
    <t>Извещатель пожарный взрывозащищенный тепловой программируемый</t>
  </si>
  <si>
    <t>Система связи</t>
  </si>
  <si>
    <t>Передатчик</t>
  </si>
  <si>
    <t>Антенна направленная усилением +10 dBd</t>
  </si>
  <si>
    <t>Устройство коммутационное</t>
  </si>
  <si>
    <t>Пультовый комплект базовая станция</t>
  </si>
  <si>
    <t>комп.</t>
  </si>
  <si>
    <t>Ретранслятор</t>
  </si>
  <si>
    <t>Риф Стринг RS-202RT</t>
  </si>
  <si>
    <t xml:space="preserve">Антенна приемная </t>
  </si>
  <si>
    <t>Приемник трев.сигн.</t>
  </si>
  <si>
    <t>ВЧ кабель для антенны SIRIO SPO 420-8</t>
  </si>
  <si>
    <t>8D-FВ PEEG</t>
  </si>
  <si>
    <t>Опопвещатели и таблички</t>
  </si>
  <si>
    <t>Оповещатель свето-звуковой взрывозащищенный</t>
  </si>
  <si>
    <t>Оповещатель охранно-пожарный комбинированный свето-звуковой</t>
  </si>
  <si>
    <t>Прибор управления оповещением со встроенной акустической системой</t>
  </si>
  <si>
    <t xml:space="preserve">Световое табло "Направление к выходу вправо" </t>
  </si>
  <si>
    <t xml:space="preserve">Световое табло "Направление к выходу влево" </t>
  </si>
  <si>
    <t>Оповещатель охранно-пожарный световой Табло ШЫГУ-ВЫХОД</t>
  </si>
  <si>
    <t>Оповещатель охранно-пожарный световой взрывозащищенный (табло)</t>
  </si>
  <si>
    <t>Оповещатель охранно-пожарный световой (табло)</t>
  </si>
  <si>
    <t>Модули порошковые пожаротушения автономные</t>
  </si>
  <si>
    <t>Модуль порошкового пожаротушения взрывозащищенный</t>
  </si>
  <si>
    <t xml:space="preserve">Модуль порошкового пожаротушения </t>
  </si>
  <si>
    <t>Источники питания и аккомуляторы</t>
  </si>
  <si>
    <t xml:space="preserve">Резервированный источник питания </t>
  </si>
  <si>
    <t>Источник вторичного электропитания резервированный</t>
  </si>
  <si>
    <t>Аккумулятор герметичный свинцово-кислотный</t>
  </si>
  <si>
    <t xml:space="preserve"> 12В/17Ач</t>
  </si>
  <si>
    <t xml:space="preserve">Аккумулятор </t>
  </si>
  <si>
    <t>Аккумулятор</t>
  </si>
  <si>
    <t>Кабельная продукция</t>
  </si>
  <si>
    <t>Кабель</t>
  </si>
  <si>
    <t xml:space="preserve">Кабель </t>
  </si>
  <si>
    <t>Системы прокладки кабеля</t>
  </si>
  <si>
    <t xml:space="preserve">Внешний угол </t>
  </si>
  <si>
    <t xml:space="preserve">КМН 15х10 </t>
  </si>
  <si>
    <t xml:space="preserve">Внутренний угол </t>
  </si>
  <si>
    <t>КМВ 15х10</t>
  </si>
  <si>
    <t xml:space="preserve">Поворот на 90град </t>
  </si>
  <si>
    <t>КМП 15х10</t>
  </si>
  <si>
    <t xml:space="preserve">Соединитель </t>
  </si>
  <si>
    <t>КМС 15х10</t>
  </si>
  <si>
    <t xml:space="preserve">Угол Т-образный </t>
  </si>
  <si>
    <t>КМТ 15х10</t>
  </si>
  <si>
    <t xml:space="preserve">Заглушка кабельной трассы </t>
  </si>
  <si>
    <t>КМЗ 15х10</t>
  </si>
  <si>
    <t>КМН 25х16</t>
  </si>
  <si>
    <t>Кабельный канал</t>
  </si>
  <si>
    <t>10х15</t>
  </si>
  <si>
    <t>25х16</t>
  </si>
  <si>
    <t>диаметр (мм) 20</t>
  </si>
  <si>
    <t>Диаметр (мм) 32х2,0</t>
  </si>
  <si>
    <t>СМО 21-22</t>
  </si>
  <si>
    <t>Электротовары</t>
  </si>
  <si>
    <t>2,2кОм</t>
  </si>
  <si>
    <t xml:space="preserve">Автоматический выключатель </t>
  </si>
  <si>
    <t>ВА-4729 1Р 2А С</t>
  </si>
  <si>
    <t>серии КМПн, IP30 (IP20)</t>
  </si>
  <si>
    <t>Е0508 0,5мм2 IEK</t>
  </si>
  <si>
    <t>Е0508 0,75мм2 IEK</t>
  </si>
  <si>
    <t>Е0508 1,5мм2 IEK</t>
  </si>
  <si>
    <t>Метизы и расходные материалы</t>
  </si>
  <si>
    <t xml:space="preserve">Шуруп </t>
  </si>
  <si>
    <t>4,2*32 мм</t>
  </si>
  <si>
    <t>Дюбель</t>
  </si>
  <si>
    <t>6х40</t>
  </si>
  <si>
    <t>Болт глухарь с чоп.</t>
  </si>
  <si>
    <t>12х110</t>
  </si>
  <si>
    <t>Ст3сп-5</t>
  </si>
  <si>
    <t>ЭЛЕКТРОД  УП/2,5КГ</t>
  </si>
  <si>
    <t>МР-3 АРС Д.2,5ММ</t>
  </si>
  <si>
    <t>уп.</t>
  </si>
  <si>
    <t xml:space="preserve">Гибкая трубка клеевая термоусадка </t>
  </si>
  <si>
    <t>Ø 24мм</t>
  </si>
  <si>
    <t>Приборы контроля работы</t>
  </si>
  <si>
    <t>Тестовый излучатель</t>
  </si>
  <si>
    <t xml:space="preserve">Т-09 </t>
  </si>
  <si>
    <t>ИТЭС</t>
  </si>
  <si>
    <t>ПО Орион ПРО</t>
  </si>
  <si>
    <t>Рабочая станция ПК для ОРИОН</t>
  </si>
  <si>
    <t>Орион ПРО исп.127 комплект</t>
  </si>
  <si>
    <t>Тип</t>
  </si>
  <si>
    <t>Кол-во</t>
  </si>
  <si>
    <t>Цена оптимальная, тенге без НДС</t>
  </si>
  <si>
    <t>КВВГ 7х15</t>
  </si>
  <si>
    <t>ВВГнг(А)-LS 3х1,5</t>
  </si>
  <si>
    <t>Молния 12В</t>
  </si>
  <si>
    <t>Цена оптимальная, тенге с НДС</t>
  </si>
  <si>
    <t>Сумма, тенге с НДС</t>
  </si>
  <si>
    <t>КРИСТАЛЛ-12</t>
  </si>
  <si>
    <t>КРИСТАЛЛ-24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</si>
</sst>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9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justify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justify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10 10 2 2 2" xfId="2"/>
    <cellStyle name="Обычный 176" xfId="3"/>
    <cellStyle name="Обычный 2" xfId="1"/>
    <cellStyle name="Обычный 2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workbookViewId="0">
      <selection activeCell="F104" sqref="F104"/>
    </sheetView>
  </sheetViews>
  <sheetFormatPr defaultRowHeight="14.4" x14ac:dyDescent="0.3"/>
  <cols>
    <col min="1" max="1" width="4.5546875" style="1" customWidth="1"/>
    <col min="2" max="2" width="30.88671875" style="1" customWidth="1"/>
    <col min="3" max="3" width="16.109375" style="1" customWidth="1"/>
    <col min="4" max="5" width="8.88671875" style="1"/>
    <col min="6" max="8" width="14.5546875" style="16" customWidth="1"/>
  </cols>
  <sheetData>
    <row r="1" spans="1:8" ht="41.4" x14ac:dyDescent="0.3">
      <c r="A1" s="2" t="s">
        <v>62</v>
      </c>
      <c r="B1" s="2" t="s">
        <v>63</v>
      </c>
      <c r="C1" s="2" t="s">
        <v>167</v>
      </c>
      <c r="D1" s="2" t="s">
        <v>64</v>
      </c>
      <c r="E1" s="2" t="s">
        <v>168</v>
      </c>
      <c r="F1" s="14" t="s">
        <v>173</v>
      </c>
      <c r="G1" s="14" t="s">
        <v>169</v>
      </c>
      <c r="H1" s="14" t="s">
        <v>174</v>
      </c>
    </row>
    <row r="2" spans="1:8" ht="27.6" x14ac:dyDescent="0.3">
      <c r="A2" s="3">
        <v>1</v>
      </c>
      <c r="B2" s="4" t="s">
        <v>65</v>
      </c>
      <c r="C2" s="5"/>
      <c r="D2" s="5"/>
      <c r="E2" s="5"/>
      <c r="F2" s="15"/>
      <c r="G2" s="15"/>
      <c r="H2" s="21">
        <f>SUM(H3:H104)</f>
        <v>0</v>
      </c>
    </row>
    <row r="3" spans="1:8" x14ac:dyDescent="0.3">
      <c r="A3" s="6">
        <v>2</v>
      </c>
      <c r="B3" s="7" t="s">
        <v>66</v>
      </c>
      <c r="C3" s="6" t="s">
        <v>15</v>
      </c>
      <c r="D3" s="6" t="s">
        <v>0</v>
      </c>
      <c r="E3" s="6"/>
      <c r="F3" s="13"/>
      <c r="G3" s="13">
        <f>F3/1.12</f>
        <v>0</v>
      </c>
      <c r="H3" s="13">
        <f>E3*F3</f>
        <v>0</v>
      </c>
    </row>
    <row r="4" spans="1:8" ht="27.6" x14ac:dyDescent="0.3">
      <c r="A4" s="8">
        <v>3</v>
      </c>
      <c r="B4" s="7" t="s">
        <v>67</v>
      </c>
      <c r="C4" s="6" t="s">
        <v>25</v>
      </c>
      <c r="D4" s="6" t="s">
        <v>0</v>
      </c>
      <c r="E4" s="6"/>
      <c r="F4" s="13"/>
      <c r="G4" s="13">
        <f t="shared" ref="G4:G67" si="0">F4/1.12</f>
        <v>0</v>
      </c>
      <c r="H4" s="13">
        <f t="shared" ref="H4:H72" si="1">E4*F4</f>
        <v>0</v>
      </c>
    </row>
    <row r="5" spans="1:8" ht="27.6" x14ac:dyDescent="0.3">
      <c r="A5" s="6">
        <v>4</v>
      </c>
      <c r="B5" s="7" t="s">
        <v>68</v>
      </c>
      <c r="C5" s="6" t="s">
        <v>26</v>
      </c>
      <c r="D5" s="6" t="s">
        <v>0</v>
      </c>
      <c r="E5" s="6"/>
      <c r="F5" s="23">
        <v>47000</v>
      </c>
      <c r="G5" s="13">
        <f t="shared" si="0"/>
        <v>41964.28571428571</v>
      </c>
      <c r="H5" s="13">
        <f t="shared" si="1"/>
        <v>0</v>
      </c>
    </row>
    <row r="6" spans="1:8" ht="27.6" x14ac:dyDescent="0.3">
      <c r="A6" s="8">
        <v>5</v>
      </c>
      <c r="B6" s="7" t="s">
        <v>69</v>
      </c>
      <c r="C6" s="6" t="s">
        <v>16</v>
      </c>
      <c r="D6" s="6" t="s">
        <v>0</v>
      </c>
      <c r="E6" s="6"/>
      <c r="F6" s="13"/>
      <c r="G6" s="13">
        <f t="shared" si="0"/>
        <v>0</v>
      </c>
      <c r="H6" s="13">
        <f t="shared" si="1"/>
        <v>0</v>
      </c>
    </row>
    <row r="7" spans="1:8" x14ac:dyDescent="0.3">
      <c r="A7" s="6">
        <v>6</v>
      </c>
      <c r="B7" s="7" t="s">
        <v>70</v>
      </c>
      <c r="C7" s="6" t="s">
        <v>17</v>
      </c>
      <c r="D7" s="6" t="s">
        <v>0</v>
      </c>
      <c r="E7" s="6"/>
      <c r="F7" s="13"/>
      <c r="G7" s="13">
        <f t="shared" si="0"/>
        <v>0</v>
      </c>
      <c r="H7" s="13">
        <f t="shared" si="1"/>
        <v>0</v>
      </c>
    </row>
    <row r="8" spans="1:8" x14ac:dyDescent="0.3">
      <c r="A8" s="8">
        <v>7</v>
      </c>
      <c r="B8" s="7" t="s">
        <v>71</v>
      </c>
      <c r="C8" s="6" t="s">
        <v>18</v>
      </c>
      <c r="D8" s="6" t="s">
        <v>0</v>
      </c>
      <c r="E8" s="6"/>
      <c r="F8" s="13"/>
      <c r="G8" s="13">
        <f t="shared" si="0"/>
        <v>0</v>
      </c>
      <c r="H8" s="13">
        <f t="shared" si="1"/>
        <v>0</v>
      </c>
    </row>
    <row r="9" spans="1:8" ht="27.6" x14ac:dyDescent="0.3">
      <c r="A9" s="6">
        <v>8</v>
      </c>
      <c r="B9" s="7" t="s">
        <v>72</v>
      </c>
      <c r="C9" s="6" t="s">
        <v>27</v>
      </c>
      <c r="D9" s="6" t="s">
        <v>0</v>
      </c>
      <c r="E9" s="6"/>
      <c r="F9" s="13"/>
      <c r="G9" s="13">
        <f t="shared" si="0"/>
        <v>0</v>
      </c>
      <c r="H9" s="13">
        <f t="shared" si="1"/>
        <v>0</v>
      </c>
    </row>
    <row r="10" spans="1:8" x14ac:dyDescent="0.3">
      <c r="A10" s="8">
        <v>9</v>
      </c>
      <c r="B10" s="7" t="s">
        <v>73</v>
      </c>
      <c r="C10" s="6" t="s">
        <v>4</v>
      </c>
      <c r="D10" s="6" t="s">
        <v>0</v>
      </c>
      <c r="E10" s="6"/>
      <c r="F10" s="23">
        <v>17590</v>
      </c>
      <c r="G10" s="13">
        <f t="shared" si="0"/>
        <v>15705.357142857141</v>
      </c>
      <c r="H10" s="13">
        <f t="shared" si="1"/>
        <v>0</v>
      </c>
    </row>
    <row r="11" spans="1:8" x14ac:dyDescent="0.3">
      <c r="A11" s="6">
        <v>10</v>
      </c>
      <c r="B11" s="7" t="s">
        <v>73</v>
      </c>
      <c r="C11" s="6" t="s">
        <v>5</v>
      </c>
      <c r="D11" s="6" t="s">
        <v>0</v>
      </c>
      <c r="E11" s="6"/>
      <c r="F11" s="23">
        <v>19370</v>
      </c>
      <c r="G11" s="13">
        <f t="shared" si="0"/>
        <v>17294.642857142855</v>
      </c>
      <c r="H11" s="13">
        <f t="shared" si="1"/>
        <v>0</v>
      </c>
    </row>
    <row r="12" spans="1:8" x14ac:dyDescent="0.3">
      <c r="A12" s="8">
        <v>11</v>
      </c>
      <c r="B12" s="7" t="s">
        <v>73</v>
      </c>
      <c r="C12" s="6" t="s">
        <v>2</v>
      </c>
      <c r="D12" s="6" t="s">
        <v>0</v>
      </c>
      <c r="E12" s="6"/>
      <c r="F12" s="23">
        <v>21840</v>
      </c>
      <c r="G12" s="13">
        <f t="shared" si="0"/>
        <v>19499.999999999996</v>
      </c>
      <c r="H12" s="13">
        <f t="shared" si="1"/>
        <v>0</v>
      </c>
    </row>
    <row r="13" spans="1:8" x14ac:dyDescent="0.3">
      <c r="A13" s="6">
        <v>12</v>
      </c>
      <c r="B13" s="7" t="s">
        <v>73</v>
      </c>
      <c r="C13" s="6" t="s">
        <v>10</v>
      </c>
      <c r="D13" s="6" t="s">
        <v>0</v>
      </c>
      <c r="E13" s="6"/>
      <c r="F13" s="23">
        <v>26568</v>
      </c>
      <c r="G13" s="13">
        <f t="shared" si="0"/>
        <v>23721.428571428569</v>
      </c>
      <c r="H13" s="13">
        <f t="shared" si="1"/>
        <v>0</v>
      </c>
    </row>
    <row r="14" spans="1:8" x14ac:dyDescent="0.3">
      <c r="A14" s="3">
        <v>13</v>
      </c>
      <c r="B14" s="4" t="s">
        <v>74</v>
      </c>
      <c r="C14" s="5"/>
      <c r="D14" s="5"/>
      <c r="E14" s="5"/>
      <c r="F14" s="15"/>
      <c r="G14" s="15"/>
      <c r="H14" s="15"/>
    </row>
    <row r="15" spans="1:8" ht="41.4" x14ac:dyDescent="0.3">
      <c r="A15" s="6">
        <v>14</v>
      </c>
      <c r="B15" s="9" t="s">
        <v>75</v>
      </c>
      <c r="C15" s="6" t="s">
        <v>20</v>
      </c>
      <c r="D15" s="6" t="s">
        <v>0</v>
      </c>
      <c r="E15" s="6"/>
      <c r="F15" s="13"/>
      <c r="G15" s="13">
        <f t="shared" si="0"/>
        <v>0</v>
      </c>
      <c r="H15" s="13">
        <f t="shared" si="1"/>
        <v>0</v>
      </c>
    </row>
    <row r="16" spans="1:8" ht="27.6" x14ac:dyDescent="0.3">
      <c r="A16" s="8">
        <v>15</v>
      </c>
      <c r="B16" s="9" t="s">
        <v>76</v>
      </c>
      <c r="C16" s="6" t="s">
        <v>19</v>
      </c>
      <c r="D16" s="6" t="s">
        <v>0</v>
      </c>
      <c r="E16" s="6"/>
      <c r="F16" s="13">
        <v>2400</v>
      </c>
      <c r="G16" s="13">
        <f t="shared" si="0"/>
        <v>2142.8571428571427</v>
      </c>
      <c r="H16" s="13">
        <f t="shared" si="1"/>
        <v>0</v>
      </c>
    </row>
    <row r="17" spans="1:8" ht="27.6" x14ac:dyDescent="0.3">
      <c r="A17" s="6">
        <v>16</v>
      </c>
      <c r="B17" s="7" t="s">
        <v>77</v>
      </c>
      <c r="C17" s="6" t="s">
        <v>28</v>
      </c>
      <c r="D17" s="6" t="s">
        <v>0</v>
      </c>
      <c r="E17" s="6"/>
      <c r="F17" s="23">
        <v>2624</v>
      </c>
      <c r="G17" s="13">
        <f t="shared" si="0"/>
        <v>2342.8571428571427</v>
      </c>
      <c r="H17" s="13">
        <f t="shared" si="1"/>
        <v>0</v>
      </c>
    </row>
    <row r="18" spans="1:8" x14ac:dyDescent="0.3">
      <c r="A18" s="8">
        <v>17</v>
      </c>
      <c r="B18" s="7" t="s">
        <v>78</v>
      </c>
      <c r="C18" s="6" t="s">
        <v>29</v>
      </c>
      <c r="D18" s="6" t="s">
        <v>0</v>
      </c>
      <c r="E18" s="6"/>
      <c r="F18" s="23">
        <v>1700</v>
      </c>
      <c r="G18" s="13">
        <f t="shared" si="0"/>
        <v>1517.8571428571427</v>
      </c>
      <c r="H18" s="13">
        <f t="shared" si="1"/>
        <v>0</v>
      </c>
    </row>
    <row r="19" spans="1:8" ht="27.6" x14ac:dyDescent="0.3">
      <c r="A19" s="6">
        <v>18</v>
      </c>
      <c r="B19" s="10" t="s">
        <v>79</v>
      </c>
      <c r="C19" s="6" t="s">
        <v>9</v>
      </c>
      <c r="D19" s="6" t="s">
        <v>0</v>
      </c>
      <c r="E19" s="6"/>
      <c r="F19" s="23">
        <v>28145</v>
      </c>
      <c r="G19" s="13">
        <f t="shared" si="0"/>
        <v>25129.464285714283</v>
      </c>
      <c r="H19" s="13">
        <f t="shared" si="1"/>
        <v>0</v>
      </c>
    </row>
    <row r="20" spans="1:8" x14ac:dyDescent="0.3">
      <c r="A20" s="8">
        <v>19</v>
      </c>
      <c r="B20" s="7" t="s">
        <v>80</v>
      </c>
      <c r="C20" s="6" t="s">
        <v>8</v>
      </c>
      <c r="D20" s="6" t="s">
        <v>0</v>
      </c>
      <c r="E20" s="6"/>
      <c r="F20" s="23">
        <v>33711</v>
      </c>
      <c r="G20" s="13">
        <f t="shared" si="0"/>
        <v>30099.107142857141</v>
      </c>
      <c r="H20" s="13">
        <f t="shared" si="1"/>
        <v>0</v>
      </c>
    </row>
    <row r="21" spans="1:8" x14ac:dyDescent="0.3">
      <c r="A21" s="6">
        <v>20</v>
      </c>
      <c r="B21" s="9" t="s">
        <v>81</v>
      </c>
      <c r="C21" s="6" t="s">
        <v>30</v>
      </c>
      <c r="D21" s="6" t="s">
        <v>0</v>
      </c>
      <c r="E21" s="6"/>
      <c r="F21" s="23">
        <v>308</v>
      </c>
      <c r="G21" s="13">
        <f t="shared" si="0"/>
        <v>275</v>
      </c>
      <c r="H21" s="13">
        <f t="shared" si="1"/>
        <v>0</v>
      </c>
    </row>
    <row r="22" spans="1:8" x14ac:dyDescent="0.3">
      <c r="A22" s="8">
        <v>21</v>
      </c>
      <c r="B22" s="9" t="s">
        <v>82</v>
      </c>
      <c r="C22" s="6" t="s">
        <v>31</v>
      </c>
      <c r="D22" s="6" t="s">
        <v>0</v>
      </c>
      <c r="E22" s="6"/>
      <c r="F22" s="23">
        <v>945</v>
      </c>
      <c r="G22" s="13">
        <f t="shared" si="0"/>
        <v>843.74999999999989</v>
      </c>
      <c r="H22" s="13">
        <f t="shared" si="1"/>
        <v>0</v>
      </c>
    </row>
    <row r="23" spans="1:8" ht="41.4" x14ac:dyDescent="0.3">
      <c r="A23" s="6">
        <v>22</v>
      </c>
      <c r="B23" s="7" t="s">
        <v>83</v>
      </c>
      <c r="C23" s="6" t="s">
        <v>32</v>
      </c>
      <c r="D23" s="6" t="s">
        <v>0</v>
      </c>
      <c r="E23" s="6"/>
      <c r="F23" s="23">
        <v>47337</v>
      </c>
      <c r="G23" s="13">
        <f t="shared" si="0"/>
        <v>42265.178571428565</v>
      </c>
      <c r="H23" s="13">
        <f t="shared" si="1"/>
        <v>0</v>
      </c>
    </row>
    <row r="24" spans="1:8" ht="69" x14ac:dyDescent="0.3">
      <c r="A24" s="8">
        <v>23</v>
      </c>
      <c r="B24" s="10" t="s">
        <v>84</v>
      </c>
      <c r="C24" s="6" t="s">
        <v>33</v>
      </c>
      <c r="D24" s="6" t="s">
        <v>0</v>
      </c>
      <c r="E24" s="6"/>
      <c r="F24" s="23">
        <v>48581</v>
      </c>
      <c r="G24" s="13">
        <f t="shared" si="0"/>
        <v>43375.892857142855</v>
      </c>
      <c r="H24" s="13">
        <f t="shared" si="1"/>
        <v>0</v>
      </c>
    </row>
    <row r="25" spans="1:8" ht="55.2" x14ac:dyDescent="0.3">
      <c r="A25" s="6">
        <v>24</v>
      </c>
      <c r="B25" s="7" t="s">
        <v>83</v>
      </c>
      <c r="C25" s="6" t="s">
        <v>11</v>
      </c>
      <c r="D25" s="6" t="s">
        <v>0</v>
      </c>
      <c r="E25" s="6"/>
      <c r="F25" s="23">
        <v>54879</v>
      </c>
      <c r="G25" s="13">
        <f t="shared" si="0"/>
        <v>48999.107142857138</v>
      </c>
      <c r="H25" s="13">
        <f t="shared" si="1"/>
        <v>0</v>
      </c>
    </row>
    <row r="26" spans="1:8" x14ac:dyDescent="0.3">
      <c r="A26" s="3">
        <v>25</v>
      </c>
      <c r="B26" s="4" t="s">
        <v>85</v>
      </c>
      <c r="C26" s="5"/>
      <c r="D26" s="5"/>
      <c r="E26" s="5"/>
      <c r="F26" s="15"/>
      <c r="G26" s="15"/>
      <c r="H26" s="15"/>
    </row>
    <row r="27" spans="1:8" x14ac:dyDescent="0.3">
      <c r="A27" s="6">
        <v>26</v>
      </c>
      <c r="B27" s="7" t="s">
        <v>14</v>
      </c>
      <c r="C27" s="6" t="s">
        <v>34</v>
      </c>
      <c r="D27" s="6" t="s">
        <v>0</v>
      </c>
      <c r="E27" s="6"/>
      <c r="F27" s="23">
        <v>17040</v>
      </c>
      <c r="G27" s="13">
        <f t="shared" si="0"/>
        <v>15214.285714285712</v>
      </c>
      <c r="H27" s="13">
        <f t="shared" si="1"/>
        <v>0</v>
      </c>
    </row>
    <row r="28" spans="1:8" x14ac:dyDescent="0.3">
      <c r="A28" s="8">
        <v>27</v>
      </c>
      <c r="B28" s="7" t="s">
        <v>86</v>
      </c>
      <c r="C28" s="6" t="s">
        <v>6</v>
      </c>
      <c r="D28" s="6" t="s">
        <v>0</v>
      </c>
      <c r="E28" s="6"/>
      <c r="F28" s="23">
        <v>26945</v>
      </c>
      <c r="G28" s="13">
        <f t="shared" si="0"/>
        <v>24058.035714285714</v>
      </c>
      <c r="H28" s="13">
        <f t="shared" si="1"/>
        <v>0</v>
      </c>
    </row>
    <row r="29" spans="1:8" ht="27.6" x14ac:dyDescent="0.3">
      <c r="A29" s="6">
        <v>28</v>
      </c>
      <c r="B29" s="7" t="s">
        <v>87</v>
      </c>
      <c r="C29" s="6" t="s">
        <v>3</v>
      </c>
      <c r="D29" s="6" t="s">
        <v>0</v>
      </c>
      <c r="E29" s="6"/>
      <c r="F29" s="23">
        <v>17760</v>
      </c>
      <c r="G29" s="13">
        <f t="shared" si="0"/>
        <v>15857.142857142855</v>
      </c>
      <c r="H29" s="13">
        <f t="shared" si="1"/>
        <v>0</v>
      </c>
    </row>
    <row r="30" spans="1:8" x14ac:dyDescent="0.3">
      <c r="A30" s="8">
        <v>29</v>
      </c>
      <c r="B30" s="11" t="s">
        <v>88</v>
      </c>
      <c r="C30" s="6" t="s">
        <v>35</v>
      </c>
      <c r="D30" s="6" t="s">
        <v>0</v>
      </c>
      <c r="E30" s="6"/>
      <c r="F30" s="23">
        <v>4526</v>
      </c>
      <c r="G30" s="13">
        <f t="shared" si="0"/>
        <v>4041.071428571428</v>
      </c>
      <c r="H30" s="13">
        <f t="shared" si="1"/>
        <v>0</v>
      </c>
    </row>
    <row r="31" spans="1:8" ht="27.6" x14ac:dyDescent="0.3">
      <c r="A31" s="6">
        <v>30</v>
      </c>
      <c r="B31" s="7" t="s">
        <v>89</v>
      </c>
      <c r="C31" s="6" t="s">
        <v>7</v>
      </c>
      <c r="D31" s="6" t="s">
        <v>90</v>
      </c>
      <c r="E31" s="6"/>
      <c r="F31" s="13"/>
      <c r="G31" s="13">
        <f t="shared" si="0"/>
        <v>0</v>
      </c>
      <c r="H31" s="13">
        <f t="shared" si="1"/>
        <v>0</v>
      </c>
    </row>
    <row r="32" spans="1:8" ht="27.6" x14ac:dyDescent="0.3">
      <c r="A32" s="18">
        <v>31</v>
      </c>
      <c r="B32" s="17" t="s">
        <v>91</v>
      </c>
      <c r="C32" s="6" t="s">
        <v>92</v>
      </c>
      <c r="D32" s="6" t="s">
        <v>90</v>
      </c>
      <c r="E32" s="6"/>
      <c r="F32" s="13"/>
      <c r="G32" s="13">
        <f t="shared" si="0"/>
        <v>0</v>
      </c>
      <c r="H32" s="13">
        <f t="shared" si="1"/>
        <v>0</v>
      </c>
    </row>
    <row r="33" spans="1:8" x14ac:dyDescent="0.3">
      <c r="A33" s="19">
        <v>32</v>
      </c>
      <c r="B33" s="17" t="s">
        <v>93</v>
      </c>
      <c r="C33" s="6" t="s">
        <v>23</v>
      </c>
      <c r="D33" s="6" t="s">
        <v>0</v>
      </c>
      <c r="E33" s="6"/>
      <c r="F33" s="23">
        <v>161225</v>
      </c>
      <c r="G33" s="13">
        <f t="shared" si="0"/>
        <v>143950.89285714284</v>
      </c>
      <c r="H33" s="13">
        <f t="shared" si="1"/>
        <v>0</v>
      </c>
    </row>
    <row r="34" spans="1:8" x14ac:dyDescent="0.3">
      <c r="A34" s="18">
        <v>33</v>
      </c>
      <c r="B34" s="17" t="s">
        <v>86</v>
      </c>
      <c r="C34" s="6" t="s">
        <v>36</v>
      </c>
      <c r="D34" s="6" t="s">
        <v>0</v>
      </c>
      <c r="E34" s="6"/>
      <c r="F34" s="23">
        <v>21511</v>
      </c>
      <c r="G34" s="13">
        <f t="shared" si="0"/>
        <v>19206.249999999996</v>
      </c>
      <c r="H34" s="13">
        <f t="shared" si="1"/>
        <v>0</v>
      </c>
    </row>
    <row r="35" spans="1:8" x14ac:dyDescent="0.3">
      <c r="A35" s="19">
        <v>34</v>
      </c>
      <c r="B35" s="17" t="s">
        <v>94</v>
      </c>
      <c r="C35" s="6" t="s">
        <v>37</v>
      </c>
      <c r="D35" s="6" t="s">
        <v>0</v>
      </c>
      <c r="E35" s="6"/>
      <c r="F35" s="23">
        <v>36830</v>
      </c>
      <c r="G35" s="13">
        <f t="shared" si="0"/>
        <v>32883.928571428565</v>
      </c>
      <c r="H35" s="13">
        <f t="shared" si="1"/>
        <v>0</v>
      </c>
    </row>
    <row r="36" spans="1:8" ht="27.6" x14ac:dyDescent="0.3">
      <c r="A36" s="18">
        <v>35</v>
      </c>
      <c r="B36" s="12" t="s">
        <v>95</v>
      </c>
      <c r="C36" s="6" t="s">
        <v>96</v>
      </c>
      <c r="D36" s="6" t="s">
        <v>1</v>
      </c>
      <c r="E36" s="6"/>
      <c r="F36" s="23">
        <v>2065</v>
      </c>
      <c r="G36" s="13">
        <f t="shared" si="0"/>
        <v>1843.7499999999998</v>
      </c>
      <c r="H36" s="13">
        <f t="shared" si="1"/>
        <v>0</v>
      </c>
    </row>
    <row r="37" spans="1:8" x14ac:dyDescent="0.3">
      <c r="A37" s="3">
        <v>36</v>
      </c>
      <c r="B37" s="4" t="s">
        <v>97</v>
      </c>
      <c r="C37" s="5"/>
      <c r="D37" s="5"/>
      <c r="E37" s="5"/>
      <c r="F37" s="15"/>
      <c r="G37" s="15"/>
      <c r="H37" s="15"/>
    </row>
    <row r="38" spans="1:8" ht="27.6" x14ac:dyDescent="0.3">
      <c r="A38" s="8">
        <v>37</v>
      </c>
      <c r="B38" s="9" t="s">
        <v>98</v>
      </c>
      <c r="C38" s="6" t="s">
        <v>38</v>
      </c>
      <c r="D38" s="6" t="s">
        <v>0</v>
      </c>
      <c r="E38" s="6"/>
      <c r="F38" s="23">
        <v>52900</v>
      </c>
      <c r="G38" s="13">
        <f t="shared" si="0"/>
        <v>47232.142857142855</v>
      </c>
      <c r="H38" s="13">
        <f t="shared" si="1"/>
        <v>0</v>
      </c>
    </row>
    <row r="39" spans="1:8" ht="41.4" x14ac:dyDescent="0.3">
      <c r="A39" s="6">
        <v>38</v>
      </c>
      <c r="B39" s="9" t="s">
        <v>99</v>
      </c>
      <c r="C39" s="6" t="s">
        <v>39</v>
      </c>
      <c r="D39" s="6" t="s">
        <v>0</v>
      </c>
      <c r="E39" s="6"/>
      <c r="F39" s="23">
        <v>1700</v>
      </c>
      <c r="G39" s="13">
        <f t="shared" si="0"/>
        <v>1517.8571428571427</v>
      </c>
      <c r="H39" s="13">
        <f t="shared" si="1"/>
        <v>0</v>
      </c>
    </row>
    <row r="40" spans="1:8" ht="41.4" x14ac:dyDescent="0.3">
      <c r="A40" s="8">
        <v>39</v>
      </c>
      <c r="B40" s="7" t="s">
        <v>100</v>
      </c>
      <c r="C40" s="6" t="s">
        <v>40</v>
      </c>
      <c r="D40" s="6" t="s">
        <v>0</v>
      </c>
      <c r="E40" s="6"/>
      <c r="F40" s="23">
        <v>7390</v>
      </c>
      <c r="G40" s="13">
        <f t="shared" si="0"/>
        <v>6598.2142857142853</v>
      </c>
      <c r="H40" s="13">
        <f t="shared" si="1"/>
        <v>0</v>
      </c>
    </row>
    <row r="41" spans="1:8" ht="27.6" x14ac:dyDescent="0.3">
      <c r="A41" s="6">
        <v>40</v>
      </c>
      <c r="B41" s="9" t="s">
        <v>101</v>
      </c>
      <c r="C41" s="6" t="s">
        <v>41</v>
      </c>
      <c r="D41" s="6" t="s">
        <v>0</v>
      </c>
      <c r="E41" s="6"/>
      <c r="F41" s="13"/>
      <c r="G41" s="13">
        <f t="shared" si="0"/>
        <v>0</v>
      </c>
      <c r="H41" s="13">
        <f t="shared" si="1"/>
        <v>0</v>
      </c>
    </row>
    <row r="42" spans="1:8" ht="27.6" x14ac:dyDescent="0.3">
      <c r="A42" s="8">
        <v>41</v>
      </c>
      <c r="B42" s="9" t="s">
        <v>102</v>
      </c>
      <c r="C42" s="6" t="s">
        <v>41</v>
      </c>
      <c r="D42" s="6" t="s">
        <v>0</v>
      </c>
      <c r="E42" s="6"/>
      <c r="F42" s="13"/>
      <c r="G42" s="13">
        <f t="shared" si="0"/>
        <v>0</v>
      </c>
      <c r="H42" s="13">
        <f t="shared" si="1"/>
        <v>0</v>
      </c>
    </row>
    <row r="43" spans="1:8" ht="27.6" x14ac:dyDescent="0.3">
      <c r="A43" s="6">
        <v>42</v>
      </c>
      <c r="B43" s="9" t="s">
        <v>103</v>
      </c>
      <c r="C43" s="6" t="s">
        <v>42</v>
      </c>
      <c r="D43" s="6" t="s">
        <v>0</v>
      </c>
      <c r="E43" s="6"/>
      <c r="F43" s="23">
        <v>630</v>
      </c>
      <c r="G43" s="13">
        <f t="shared" si="0"/>
        <v>562.5</v>
      </c>
      <c r="H43" s="13">
        <f t="shared" si="1"/>
        <v>0</v>
      </c>
    </row>
    <row r="44" spans="1:8" ht="27.6" x14ac:dyDescent="0.3">
      <c r="A44" s="6"/>
      <c r="B44" s="9" t="s">
        <v>103</v>
      </c>
      <c r="C44" s="6" t="s">
        <v>172</v>
      </c>
      <c r="D44" s="6" t="s">
        <v>0</v>
      </c>
      <c r="E44" s="6"/>
      <c r="F44" s="23">
        <v>630</v>
      </c>
      <c r="G44" s="13">
        <f t="shared" si="0"/>
        <v>562.5</v>
      </c>
      <c r="H44" s="13">
        <f t="shared" ref="H44:H45" si="2">E44*F44</f>
        <v>0</v>
      </c>
    </row>
    <row r="45" spans="1:8" ht="27.6" x14ac:dyDescent="0.3">
      <c r="A45" s="6"/>
      <c r="B45" s="9" t="s">
        <v>103</v>
      </c>
      <c r="C45" s="6" t="s">
        <v>175</v>
      </c>
      <c r="D45" s="6" t="s">
        <v>0</v>
      </c>
      <c r="E45" s="6"/>
      <c r="F45" s="23">
        <v>879</v>
      </c>
      <c r="G45" s="13">
        <f t="shared" si="0"/>
        <v>784.82142857142844</v>
      </c>
      <c r="H45" s="13">
        <f t="shared" si="2"/>
        <v>0</v>
      </c>
    </row>
    <row r="46" spans="1:8" ht="41.4" x14ac:dyDescent="0.3">
      <c r="A46" s="8">
        <v>43</v>
      </c>
      <c r="B46" s="9" t="s">
        <v>104</v>
      </c>
      <c r="C46" s="6" t="s">
        <v>43</v>
      </c>
      <c r="D46" s="6" t="s">
        <v>0</v>
      </c>
      <c r="E46" s="6"/>
      <c r="F46" s="23">
        <v>70125</v>
      </c>
      <c r="G46" s="13">
        <f t="shared" si="0"/>
        <v>62611.607142857138</v>
      </c>
      <c r="H46" s="13">
        <f t="shared" si="1"/>
        <v>0</v>
      </c>
    </row>
    <row r="47" spans="1:8" ht="41.4" x14ac:dyDescent="0.3">
      <c r="A47" s="6">
        <v>44</v>
      </c>
      <c r="B47" s="9" t="s">
        <v>104</v>
      </c>
      <c r="C47" s="6" t="s">
        <v>44</v>
      </c>
      <c r="D47" s="6" t="s">
        <v>0</v>
      </c>
      <c r="E47" s="6"/>
      <c r="F47" s="23">
        <v>70125</v>
      </c>
      <c r="G47" s="13">
        <f t="shared" si="0"/>
        <v>62611.607142857138</v>
      </c>
      <c r="H47" s="13">
        <f t="shared" si="1"/>
        <v>0</v>
      </c>
    </row>
    <row r="48" spans="1:8" ht="27.6" x14ac:dyDescent="0.3">
      <c r="A48" s="8">
        <v>45</v>
      </c>
      <c r="B48" s="9" t="s">
        <v>105</v>
      </c>
      <c r="C48" s="6" t="s">
        <v>45</v>
      </c>
      <c r="D48" s="6" t="s">
        <v>0</v>
      </c>
      <c r="E48" s="6"/>
      <c r="F48" s="23">
        <v>680</v>
      </c>
      <c r="G48" s="13">
        <f t="shared" si="0"/>
        <v>607.14285714285711</v>
      </c>
      <c r="H48" s="13">
        <f t="shared" si="1"/>
        <v>0</v>
      </c>
    </row>
    <row r="49" spans="1:8" ht="27.6" x14ac:dyDescent="0.3">
      <c r="A49" s="8"/>
      <c r="B49" s="9" t="s">
        <v>105</v>
      </c>
      <c r="C49" s="6" t="s">
        <v>176</v>
      </c>
      <c r="D49" s="6" t="s">
        <v>0</v>
      </c>
      <c r="E49" s="6"/>
      <c r="F49" s="23">
        <v>879</v>
      </c>
      <c r="G49" s="13">
        <f t="shared" ref="G49" si="3">F49/1.12</f>
        <v>784.82142857142844</v>
      </c>
      <c r="H49" s="13">
        <f t="shared" ref="H49" si="4">E49*F49</f>
        <v>0</v>
      </c>
    </row>
    <row r="50" spans="1:8" ht="27.6" x14ac:dyDescent="0.3">
      <c r="A50" s="3">
        <v>46</v>
      </c>
      <c r="B50" s="4" t="s">
        <v>106</v>
      </c>
      <c r="C50" s="5"/>
      <c r="D50" s="5"/>
      <c r="E50" s="5"/>
      <c r="F50" s="15"/>
      <c r="G50" s="15"/>
      <c r="H50" s="15"/>
    </row>
    <row r="51" spans="1:8" ht="41.4" x14ac:dyDescent="0.3">
      <c r="A51" s="8">
        <v>47</v>
      </c>
      <c r="B51" s="9" t="s">
        <v>107</v>
      </c>
      <c r="C51" s="6" t="s">
        <v>46</v>
      </c>
      <c r="D51" s="6" t="s">
        <v>0</v>
      </c>
      <c r="E51" s="6"/>
      <c r="F51" s="23">
        <v>72010</v>
      </c>
      <c r="G51" s="13">
        <f t="shared" si="0"/>
        <v>64294.642857142848</v>
      </c>
      <c r="H51" s="13">
        <f t="shared" si="1"/>
        <v>0</v>
      </c>
    </row>
    <row r="52" spans="1:8" ht="27.6" x14ac:dyDescent="0.3">
      <c r="A52" s="6">
        <v>48</v>
      </c>
      <c r="B52" s="9" t="s">
        <v>108</v>
      </c>
      <c r="C52" s="6" t="s">
        <v>47</v>
      </c>
      <c r="D52" s="6" t="s">
        <v>0</v>
      </c>
      <c r="E52" s="6"/>
      <c r="F52" s="23">
        <v>172000</v>
      </c>
      <c r="G52" s="13">
        <f t="shared" si="0"/>
        <v>153571.42857142855</v>
      </c>
      <c r="H52" s="13">
        <f t="shared" si="1"/>
        <v>0</v>
      </c>
    </row>
    <row r="53" spans="1:8" ht="27.6" x14ac:dyDescent="0.3">
      <c r="A53" s="3">
        <v>49</v>
      </c>
      <c r="B53" s="4" t="s">
        <v>109</v>
      </c>
      <c r="C53" s="5"/>
      <c r="D53" s="5"/>
      <c r="E53" s="5"/>
      <c r="F53" s="15"/>
      <c r="G53" s="15"/>
      <c r="H53" s="15"/>
    </row>
    <row r="54" spans="1:8" ht="41.4" x14ac:dyDescent="0.3">
      <c r="A54" s="6">
        <v>50</v>
      </c>
      <c r="B54" s="7" t="s">
        <v>110</v>
      </c>
      <c r="C54" s="6" t="s">
        <v>48</v>
      </c>
      <c r="D54" s="6" t="s">
        <v>0</v>
      </c>
      <c r="E54" s="6"/>
      <c r="F54" s="23">
        <v>24005</v>
      </c>
      <c r="G54" s="13">
        <f t="shared" si="0"/>
        <v>21433.035714285714</v>
      </c>
      <c r="H54" s="13">
        <f t="shared" si="1"/>
        <v>0</v>
      </c>
    </row>
    <row r="55" spans="1:8" ht="41.4" x14ac:dyDescent="0.3">
      <c r="A55" s="8">
        <v>51</v>
      </c>
      <c r="B55" s="9" t="s">
        <v>111</v>
      </c>
      <c r="C55" s="6" t="s">
        <v>21</v>
      </c>
      <c r="D55" s="6" t="s">
        <v>0</v>
      </c>
      <c r="E55" s="6"/>
      <c r="F55" s="23">
        <v>21995</v>
      </c>
      <c r="G55" s="13">
        <f t="shared" si="0"/>
        <v>19638.392857142855</v>
      </c>
      <c r="H55" s="13">
        <f t="shared" si="1"/>
        <v>0</v>
      </c>
    </row>
    <row r="56" spans="1:8" ht="27.6" x14ac:dyDescent="0.3">
      <c r="A56" s="6">
        <v>52</v>
      </c>
      <c r="B56" s="17" t="s">
        <v>112</v>
      </c>
      <c r="C56" s="6" t="s">
        <v>113</v>
      </c>
      <c r="D56" s="6" t="s">
        <v>0</v>
      </c>
      <c r="E56" s="6"/>
      <c r="F56" s="13"/>
      <c r="G56" s="13">
        <f t="shared" si="0"/>
        <v>0</v>
      </c>
      <c r="H56" s="13">
        <f t="shared" si="1"/>
        <v>0</v>
      </c>
    </row>
    <row r="57" spans="1:8" x14ac:dyDescent="0.3">
      <c r="A57" s="8">
        <v>53</v>
      </c>
      <c r="B57" s="7" t="s">
        <v>114</v>
      </c>
      <c r="C57" s="6" t="s">
        <v>49</v>
      </c>
      <c r="D57" s="6" t="s">
        <v>0</v>
      </c>
      <c r="E57" s="6"/>
      <c r="F57" s="23">
        <v>3570</v>
      </c>
      <c r="G57" s="13">
        <f t="shared" si="0"/>
        <v>3187.4999999999995</v>
      </c>
      <c r="H57" s="13">
        <f t="shared" si="1"/>
        <v>0</v>
      </c>
    </row>
    <row r="58" spans="1:8" x14ac:dyDescent="0.3">
      <c r="A58" s="6">
        <v>54</v>
      </c>
      <c r="B58" s="7" t="s">
        <v>115</v>
      </c>
      <c r="C58" s="6" t="s">
        <v>50</v>
      </c>
      <c r="D58" s="6" t="s">
        <v>0</v>
      </c>
      <c r="E58" s="6"/>
      <c r="F58" s="23">
        <v>3627</v>
      </c>
      <c r="G58" s="13">
        <f t="shared" si="0"/>
        <v>3238.3928571428569</v>
      </c>
      <c r="H58" s="13">
        <f t="shared" si="1"/>
        <v>0</v>
      </c>
    </row>
    <row r="59" spans="1:8" x14ac:dyDescent="0.3">
      <c r="A59" s="3">
        <v>55</v>
      </c>
      <c r="B59" s="4" t="s">
        <v>116</v>
      </c>
      <c r="C59" s="5"/>
      <c r="D59" s="5"/>
      <c r="E59" s="5"/>
      <c r="F59" s="15"/>
      <c r="G59" s="15"/>
      <c r="H59" s="15"/>
    </row>
    <row r="60" spans="1:8" ht="27.6" x14ac:dyDescent="0.3">
      <c r="A60" s="6">
        <v>56</v>
      </c>
      <c r="B60" s="7" t="s">
        <v>117</v>
      </c>
      <c r="C60" s="6" t="s">
        <v>12</v>
      </c>
      <c r="D60" s="6" t="s">
        <v>1</v>
      </c>
      <c r="E60" s="6"/>
      <c r="F60" s="22">
        <v>1370</v>
      </c>
      <c r="G60" s="13">
        <f t="shared" si="0"/>
        <v>1223.2142857142856</v>
      </c>
      <c r="H60" s="13">
        <f t="shared" si="1"/>
        <v>0</v>
      </c>
    </row>
    <row r="61" spans="1:8" ht="27.6" x14ac:dyDescent="0.3">
      <c r="A61" s="8">
        <v>57</v>
      </c>
      <c r="B61" s="7" t="s">
        <v>117</v>
      </c>
      <c r="C61" s="6" t="s">
        <v>13</v>
      </c>
      <c r="D61" s="6" t="s">
        <v>1</v>
      </c>
      <c r="E61" s="6"/>
      <c r="F61" s="22">
        <v>415</v>
      </c>
      <c r="G61" s="13">
        <f t="shared" si="0"/>
        <v>370.53571428571428</v>
      </c>
      <c r="H61" s="13">
        <f t="shared" si="1"/>
        <v>0</v>
      </c>
    </row>
    <row r="62" spans="1:8" ht="27.6" x14ac:dyDescent="0.3">
      <c r="A62" s="6">
        <v>58</v>
      </c>
      <c r="B62" s="7" t="s">
        <v>117</v>
      </c>
      <c r="C62" s="6" t="s">
        <v>51</v>
      </c>
      <c r="D62" s="6" t="s">
        <v>1</v>
      </c>
      <c r="E62" s="6"/>
      <c r="F62" s="23">
        <v>75</v>
      </c>
      <c r="G62" s="13">
        <f t="shared" si="0"/>
        <v>66.964285714285708</v>
      </c>
      <c r="H62" s="13">
        <f t="shared" si="1"/>
        <v>0</v>
      </c>
    </row>
    <row r="63" spans="1:8" ht="27.6" x14ac:dyDescent="0.3">
      <c r="A63" s="8">
        <v>59</v>
      </c>
      <c r="B63" s="7" t="s">
        <v>117</v>
      </c>
      <c r="C63" s="6" t="s">
        <v>52</v>
      </c>
      <c r="D63" s="6" t="s">
        <v>1</v>
      </c>
      <c r="E63" s="6"/>
      <c r="F63" s="13"/>
      <c r="G63" s="13">
        <f t="shared" si="0"/>
        <v>0</v>
      </c>
      <c r="H63" s="13">
        <f t="shared" si="1"/>
        <v>0</v>
      </c>
    </row>
    <row r="64" spans="1:8" ht="27.6" x14ac:dyDescent="0.3">
      <c r="A64" s="6">
        <v>60</v>
      </c>
      <c r="B64" s="7" t="s">
        <v>117</v>
      </c>
      <c r="C64" s="6" t="s">
        <v>53</v>
      </c>
      <c r="D64" s="6" t="s">
        <v>1</v>
      </c>
      <c r="E64" s="6"/>
      <c r="F64" s="13"/>
      <c r="G64" s="13">
        <f t="shared" si="0"/>
        <v>0</v>
      </c>
      <c r="H64" s="13">
        <f t="shared" si="1"/>
        <v>0</v>
      </c>
    </row>
    <row r="65" spans="1:8" x14ac:dyDescent="0.3">
      <c r="A65" s="8">
        <v>61</v>
      </c>
      <c r="B65" s="9" t="s">
        <v>118</v>
      </c>
      <c r="C65" s="6" t="s">
        <v>54</v>
      </c>
      <c r="D65" s="6" t="s">
        <v>1</v>
      </c>
      <c r="E65" s="6"/>
      <c r="F65" s="23">
        <v>95</v>
      </c>
      <c r="G65" s="13">
        <f t="shared" si="0"/>
        <v>84.821428571428569</v>
      </c>
      <c r="H65" s="13">
        <f t="shared" si="1"/>
        <v>0</v>
      </c>
    </row>
    <row r="66" spans="1:8" x14ac:dyDescent="0.3">
      <c r="A66" s="8"/>
      <c r="B66" s="9" t="s">
        <v>118</v>
      </c>
      <c r="C66" s="6" t="s">
        <v>170</v>
      </c>
      <c r="D66" s="6" t="s">
        <v>1</v>
      </c>
      <c r="E66" s="6"/>
      <c r="F66" s="13">
        <v>900</v>
      </c>
      <c r="G66" s="13">
        <f t="shared" si="0"/>
        <v>803.57142857142844</v>
      </c>
      <c r="H66" s="13">
        <f t="shared" si="1"/>
        <v>0</v>
      </c>
    </row>
    <row r="67" spans="1:8" ht="27.6" x14ac:dyDescent="0.3">
      <c r="A67" s="8"/>
      <c r="B67" s="9" t="s">
        <v>118</v>
      </c>
      <c r="C67" s="6" t="s">
        <v>171</v>
      </c>
      <c r="D67" s="6" t="s">
        <v>1</v>
      </c>
      <c r="E67" s="6"/>
      <c r="F67" s="13">
        <v>430</v>
      </c>
      <c r="G67" s="13">
        <f t="shared" si="0"/>
        <v>383.92857142857139</v>
      </c>
      <c r="H67" s="13">
        <f t="shared" ref="H67" si="5">E67*F67</f>
        <v>0</v>
      </c>
    </row>
    <row r="68" spans="1:8" x14ac:dyDescent="0.3">
      <c r="A68" s="3">
        <v>62</v>
      </c>
      <c r="B68" s="4" t="s">
        <v>119</v>
      </c>
      <c r="C68" s="5"/>
      <c r="D68" s="5"/>
      <c r="E68" s="5"/>
      <c r="F68" s="15"/>
      <c r="G68" s="15"/>
      <c r="H68" s="15"/>
    </row>
    <row r="69" spans="1:8" x14ac:dyDescent="0.3">
      <c r="A69" s="8">
        <v>63</v>
      </c>
      <c r="B69" s="9" t="s">
        <v>120</v>
      </c>
      <c r="C69" s="6" t="s">
        <v>121</v>
      </c>
      <c r="D69" s="6" t="s">
        <v>0</v>
      </c>
      <c r="E69" s="6"/>
      <c r="F69" s="23">
        <v>128</v>
      </c>
      <c r="G69" s="13">
        <f t="shared" ref="G69:G105" si="6">F69/1.12</f>
        <v>114.28571428571428</v>
      </c>
      <c r="H69" s="13">
        <f t="shared" si="1"/>
        <v>0</v>
      </c>
    </row>
    <row r="70" spans="1:8" x14ac:dyDescent="0.3">
      <c r="A70" s="6">
        <v>64</v>
      </c>
      <c r="B70" s="9" t="s">
        <v>122</v>
      </c>
      <c r="C70" s="6" t="s">
        <v>123</v>
      </c>
      <c r="D70" s="6" t="s">
        <v>0</v>
      </c>
      <c r="E70" s="6"/>
      <c r="F70" s="23">
        <v>204</v>
      </c>
      <c r="G70" s="13">
        <f t="shared" si="6"/>
        <v>182.14285714285714</v>
      </c>
      <c r="H70" s="13">
        <f t="shared" si="1"/>
        <v>0</v>
      </c>
    </row>
    <row r="71" spans="1:8" x14ac:dyDescent="0.3">
      <c r="A71" s="8">
        <v>65</v>
      </c>
      <c r="B71" s="9" t="s">
        <v>124</v>
      </c>
      <c r="C71" s="6" t="s">
        <v>125</v>
      </c>
      <c r="D71" s="6" t="s">
        <v>0</v>
      </c>
      <c r="E71" s="6"/>
      <c r="F71" s="23">
        <v>128</v>
      </c>
      <c r="G71" s="13">
        <f t="shared" si="6"/>
        <v>114.28571428571428</v>
      </c>
      <c r="H71" s="13">
        <f t="shared" si="1"/>
        <v>0</v>
      </c>
    </row>
    <row r="72" spans="1:8" x14ac:dyDescent="0.3">
      <c r="A72" s="6">
        <v>66</v>
      </c>
      <c r="B72" s="9" t="s">
        <v>126</v>
      </c>
      <c r="C72" s="6" t="s">
        <v>127</v>
      </c>
      <c r="D72" s="6" t="s">
        <v>0</v>
      </c>
      <c r="E72" s="6"/>
      <c r="F72" s="23">
        <v>165</v>
      </c>
      <c r="G72" s="13">
        <f t="shared" si="6"/>
        <v>147.32142857142856</v>
      </c>
      <c r="H72" s="13">
        <f t="shared" si="1"/>
        <v>0</v>
      </c>
    </row>
    <row r="73" spans="1:8" x14ac:dyDescent="0.3">
      <c r="A73" s="8">
        <v>67</v>
      </c>
      <c r="B73" s="9" t="s">
        <v>128</v>
      </c>
      <c r="C73" s="6" t="s">
        <v>129</v>
      </c>
      <c r="D73" s="6" t="s">
        <v>0</v>
      </c>
      <c r="E73" s="6"/>
      <c r="F73" s="23">
        <v>128</v>
      </c>
      <c r="G73" s="13">
        <f t="shared" si="6"/>
        <v>114.28571428571428</v>
      </c>
      <c r="H73" s="13">
        <f t="shared" ref="H73:H104" si="7">E73*F73</f>
        <v>0</v>
      </c>
    </row>
    <row r="74" spans="1:8" x14ac:dyDescent="0.3">
      <c r="A74" s="6">
        <v>68</v>
      </c>
      <c r="B74" s="9" t="s">
        <v>130</v>
      </c>
      <c r="C74" s="6" t="s">
        <v>131</v>
      </c>
      <c r="D74" s="6" t="s">
        <v>0</v>
      </c>
      <c r="E74" s="6"/>
      <c r="F74" s="23">
        <v>165</v>
      </c>
      <c r="G74" s="13">
        <f t="shared" si="6"/>
        <v>147.32142857142856</v>
      </c>
      <c r="H74" s="13">
        <f t="shared" si="7"/>
        <v>0</v>
      </c>
    </row>
    <row r="75" spans="1:8" x14ac:dyDescent="0.3">
      <c r="A75" s="8">
        <v>69</v>
      </c>
      <c r="B75" s="9" t="s">
        <v>120</v>
      </c>
      <c r="C75" s="6" t="s">
        <v>132</v>
      </c>
      <c r="D75" s="6" t="s">
        <v>0</v>
      </c>
      <c r="E75" s="6"/>
      <c r="F75" s="23">
        <v>229</v>
      </c>
      <c r="G75" s="13">
        <f t="shared" si="6"/>
        <v>204.46428571428569</v>
      </c>
      <c r="H75" s="13">
        <f t="shared" si="7"/>
        <v>0</v>
      </c>
    </row>
    <row r="76" spans="1:8" x14ac:dyDescent="0.3">
      <c r="A76" s="6">
        <v>70</v>
      </c>
      <c r="B76" s="9" t="s">
        <v>122</v>
      </c>
      <c r="C76" s="6" t="s">
        <v>132</v>
      </c>
      <c r="D76" s="6" t="s">
        <v>0</v>
      </c>
      <c r="E76" s="6"/>
      <c r="F76" s="23">
        <v>204</v>
      </c>
      <c r="G76" s="13">
        <f t="shared" si="6"/>
        <v>182.14285714285714</v>
      </c>
      <c r="H76" s="13">
        <f t="shared" si="7"/>
        <v>0</v>
      </c>
    </row>
    <row r="77" spans="1:8" x14ac:dyDescent="0.3">
      <c r="A77" s="8">
        <v>71</v>
      </c>
      <c r="B77" s="9" t="s">
        <v>124</v>
      </c>
      <c r="C77" s="6" t="s">
        <v>132</v>
      </c>
      <c r="D77" s="6" t="s">
        <v>0</v>
      </c>
      <c r="E77" s="6"/>
      <c r="F77" s="23">
        <v>229</v>
      </c>
      <c r="G77" s="13">
        <f t="shared" si="6"/>
        <v>204.46428571428569</v>
      </c>
      <c r="H77" s="13">
        <f t="shared" si="7"/>
        <v>0</v>
      </c>
    </row>
    <row r="78" spans="1:8" x14ac:dyDescent="0.3">
      <c r="A78" s="6">
        <v>72</v>
      </c>
      <c r="B78" s="9" t="s">
        <v>126</v>
      </c>
      <c r="C78" s="6" t="s">
        <v>132</v>
      </c>
      <c r="D78" s="6" t="s">
        <v>0</v>
      </c>
      <c r="E78" s="6"/>
      <c r="F78" s="23">
        <v>204</v>
      </c>
      <c r="G78" s="13">
        <f t="shared" si="6"/>
        <v>182.14285714285714</v>
      </c>
      <c r="H78" s="13">
        <f t="shared" si="7"/>
        <v>0</v>
      </c>
    </row>
    <row r="79" spans="1:8" x14ac:dyDescent="0.3">
      <c r="A79" s="8">
        <v>73</v>
      </c>
      <c r="B79" s="9" t="s">
        <v>128</v>
      </c>
      <c r="C79" s="6" t="s">
        <v>132</v>
      </c>
      <c r="D79" s="6" t="s">
        <v>0</v>
      </c>
      <c r="E79" s="6"/>
      <c r="F79" s="23">
        <v>229</v>
      </c>
      <c r="G79" s="13">
        <f t="shared" si="6"/>
        <v>204.46428571428569</v>
      </c>
      <c r="H79" s="13">
        <f t="shared" si="7"/>
        <v>0</v>
      </c>
    </row>
    <row r="80" spans="1:8" x14ac:dyDescent="0.3">
      <c r="A80" s="6">
        <v>74</v>
      </c>
      <c r="B80" s="9" t="s">
        <v>130</v>
      </c>
      <c r="C80" s="6" t="s">
        <v>132</v>
      </c>
      <c r="D80" s="6" t="s">
        <v>0</v>
      </c>
      <c r="E80" s="6"/>
      <c r="F80" s="23">
        <v>204</v>
      </c>
      <c r="G80" s="13">
        <f t="shared" si="6"/>
        <v>182.14285714285714</v>
      </c>
      <c r="H80" s="13">
        <f t="shared" si="7"/>
        <v>0</v>
      </c>
    </row>
    <row r="81" spans="1:8" x14ac:dyDescent="0.3">
      <c r="A81" s="8">
        <v>75</v>
      </c>
      <c r="B81" s="9" t="s">
        <v>133</v>
      </c>
      <c r="C81" s="6" t="s">
        <v>134</v>
      </c>
      <c r="D81" s="6" t="s">
        <v>1</v>
      </c>
      <c r="E81" s="6"/>
      <c r="F81" s="23">
        <v>115</v>
      </c>
      <c r="G81" s="13">
        <f t="shared" si="6"/>
        <v>102.67857142857142</v>
      </c>
      <c r="H81" s="13">
        <f t="shared" si="7"/>
        <v>0</v>
      </c>
    </row>
    <row r="82" spans="1:8" x14ac:dyDescent="0.3">
      <c r="A82" s="6">
        <v>76</v>
      </c>
      <c r="B82" s="9" t="s">
        <v>133</v>
      </c>
      <c r="C82" s="6" t="s">
        <v>135</v>
      </c>
      <c r="D82" s="6" t="s">
        <v>1</v>
      </c>
      <c r="E82" s="6"/>
      <c r="F82" s="23">
        <v>174</v>
      </c>
      <c r="G82" s="13">
        <f t="shared" si="6"/>
        <v>155.35714285714283</v>
      </c>
      <c r="H82" s="13">
        <f t="shared" si="7"/>
        <v>0</v>
      </c>
    </row>
    <row r="83" spans="1:8" x14ac:dyDescent="0.3">
      <c r="A83" s="8">
        <v>77</v>
      </c>
      <c r="B83" s="9" t="s">
        <v>55</v>
      </c>
      <c r="C83" s="6" t="s">
        <v>136</v>
      </c>
      <c r="D83" s="6" t="s">
        <v>1</v>
      </c>
      <c r="E83" s="6"/>
      <c r="F83" s="23">
        <v>275</v>
      </c>
      <c r="G83" s="13">
        <f t="shared" si="6"/>
        <v>245.53571428571425</v>
      </c>
      <c r="H83" s="13">
        <f t="shared" si="7"/>
        <v>0</v>
      </c>
    </row>
    <row r="84" spans="1:8" ht="27.6" x14ac:dyDescent="0.3">
      <c r="A84" s="6">
        <v>78</v>
      </c>
      <c r="B84" s="9" t="s">
        <v>56</v>
      </c>
      <c r="C84" s="6" t="s">
        <v>137</v>
      </c>
      <c r="D84" s="6" t="s">
        <v>1</v>
      </c>
      <c r="E84" s="6"/>
      <c r="F84" s="13">
        <v>1264</v>
      </c>
      <c r="G84" s="13">
        <f t="shared" si="6"/>
        <v>1128.5714285714284</v>
      </c>
      <c r="H84" s="13">
        <f t="shared" si="7"/>
        <v>0</v>
      </c>
    </row>
    <row r="85" spans="1:8" ht="41.4" x14ac:dyDescent="0.3">
      <c r="A85" s="8">
        <v>79</v>
      </c>
      <c r="B85" s="9" t="s">
        <v>57</v>
      </c>
      <c r="C85" s="6" t="s">
        <v>138</v>
      </c>
      <c r="D85" s="6" t="s">
        <v>24</v>
      </c>
      <c r="E85" s="6"/>
      <c r="F85" s="23">
        <v>12</v>
      </c>
      <c r="G85" s="13">
        <f t="shared" si="6"/>
        <v>10.714285714285714</v>
      </c>
      <c r="H85" s="13">
        <f t="shared" si="7"/>
        <v>0</v>
      </c>
    </row>
    <row r="86" spans="1:8" x14ac:dyDescent="0.3">
      <c r="A86" s="3">
        <v>80</v>
      </c>
      <c r="B86" s="4" t="s">
        <v>139</v>
      </c>
      <c r="C86" s="5"/>
      <c r="D86" s="5"/>
      <c r="E86" s="5"/>
      <c r="F86" s="15"/>
      <c r="G86" s="15"/>
      <c r="H86" s="15"/>
    </row>
    <row r="87" spans="1:8" x14ac:dyDescent="0.3">
      <c r="A87" s="8">
        <v>81</v>
      </c>
      <c r="B87" s="7" t="s">
        <v>58</v>
      </c>
      <c r="C87" s="6" t="s">
        <v>140</v>
      </c>
      <c r="D87" s="6" t="s">
        <v>0</v>
      </c>
      <c r="E87" s="6"/>
      <c r="F87" s="23">
        <v>20</v>
      </c>
      <c r="G87" s="13">
        <f t="shared" si="6"/>
        <v>17.857142857142854</v>
      </c>
      <c r="H87" s="13">
        <f t="shared" si="7"/>
        <v>0</v>
      </c>
    </row>
    <row r="88" spans="1:8" x14ac:dyDescent="0.3">
      <c r="A88" s="6">
        <v>82</v>
      </c>
      <c r="B88" s="7" t="s">
        <v>141</v>
      </c>
      <c r="C88" s="6" t="s">
        <v>142</v>
      </c>
      <c r="D88" s="6" t="s">
        <v>0</v>
      </c>
      <c r="E88" s="6"/>
      <c r="F88" s="23">
        <v>743</v>
      </c>
      <c r="G88" s="13">
        <f t="shared" si="6"/>
        <v>663.39285714285711</v>
      </c>
      <c r="H88" s="13">
        <f t="shared" si="7"/>
        <v>0</v>
      </c>
    </row>
    <row r="89" spans="1:8" ht="27.6" x14ac:dyDescent="0.3">
      <c r="A89" s="8">
        <v>83</v>
      </c>
      <c r="B89" s="7" t="s">
        <v>59</v>
      </c>
      <c r="C89" s="6" t="s">
        <v>143</v>
      </c>
      <c r="D89" s="6" t="s">
        <v>0</v>
      </c>
      <c r="E89" s="6"/>
      <c r="F89" s="23">
        <v>135</v>
      </c>
      <c r="G89" s="13">
        <f t="shared" si="6"/>
        <v>120.53571428571428</v>
      </c>
      <c r="H89" s="13">
        <f t="shared" si="7"/>
        <v>0</v>
      </c>
    </row>
    <row r="90" spans="1:8" ht="41.4" x14ac:dyDescent="0.3">
      <c r="A90" s="6">
        <v>84</v>
      </c>
      <c r="B90" s="9" t="s">
        <v>60</v>
      </c>
      <c r="C90" s="6" t="s">
        <v>144</v>
      </c>
      <c r="D90" s="6" t="s">
        <v>24</v>
      </c>
      <c r="E90" s="6"/>
      <c r="F90" s="23">
        <v>338</v>
      </c>
      <c r="G90" s="13">
        <f t="shared" si="6"/>
        <v>301.78571428571428</v>
      </c>
      <c r="H90" s="13">
        <f t="shared" si="7"/>
        <v>0</v>
      </c>
    </row>
    <row r="91" spans="1:8" ht="41.4" x14ac:dyDescent="0.3">
      <c r="A91" s="8">
        <v>85</v>
      </c>
      <c r="B91" s="9" t="s">
        <v>60</v>
      </c>
      <c r="C91" s="6" t="s">
        <v>145</v>
      </c>
      <c r="D91" s="6" t="s">
        <v>24</v>
      </c>
      <c r="E91" s="6"/>
      <c r="F91" s="23">
        <v>339</v>
      </c>
      <c r="G91" s="13">
        <f t="shared" si="6"/>
        <v>302.67857142857139</v>
      </c>
      <c r="H91" s="13">
        <f t="shared" si="7"/>
        <v>0</v>
      </c>
    </row>
    <row r="92" spans="1:8" ht="41.4" x14ac:dyDescent="0.3">
      <c r="A92" s="6">
        <v>86</v>
      </c>
      <c r="B92" s="9" t="s">
        <v>60</v>
      </c>
      <c r="C92" s="6" t="s">
        <v>146</v>
      </c>
      <c r="D92" s="6" t="s">
        <v>24</v>
      </c>
      <c r="E92" s="6"/>
      <c r="F92" s="23">
        <v>424</v>
      </c>
      <c r="G92" s="13">
        <f t="shared" si="6"/>
        <v>378.57142857142856</v>
      </c>
      <c r="H92" s="13">
        <f t="shared" si="7"/>
        <v>0</v>
      </c>
    </row>
    <row r="93" spans="1:8" ht="27.6" x14ac:dyDescent="0.3">
      <c r="A93" s="3">
        <v>87</v>
      </c>
      <c r="B93" s="4" t="s">
        <v>147</v>
      </c>
      <c r="C93" s="5"/>
      <c r="D93" s="5"/>
      <c r="E93" s="5"/>
      <c r="F93" s="15"/>
      <c r="G93" s="15"/>
      <c r="H93" s="15"/>
    </row>
    <row r="94" spans="1:8" x14ac:dyDescent="0.3">
      <c r="A94" s="6">
        <v>88</v>
      </c>
      <c r="B94" s="9" t="s">
        <v>148</v>
      </c>
      <c r="C94" s="6" t="s">
        <v>149</v>
      </c>
      <c r="D94" s="6" t="s">
        <v>0</v>
      </c>
      <c r="E94" s="6"/>
      <c r="F94" s="13">
        <v>3.82</v>
      </c>
      <c r="G94" s="13">
        <f t="shared" si="6"/>
        <v>3.4107142857142851</v>
      </c>
      <c r="H94" s="13">
        <f t="shared" si="7"/>
        <v>0</v>
      </c>
    </row>
    <row r="95" spans="1:8" x14ac:dyDescent="0.3">
      <c r="A95" s="8">
        <v>89</v>
      </c>
      <c r="B95" s="9" t="s">
        <v>150</v>
      </c>
      <c r="C95" s="6" t="s">
        <v>151</v>
      </c>
      <c r="D95" s="6" t="s">
        <v>0</v>
      </c>
      <c r="E95" s="6"/>
      <c r="F95" s="13">
        <v>3.5</v>
      </c>
      <c r="G95" s="13">
        <f t="shared" si="6"/>
        <v>3.1249999999999996</v>
      </c>
      <c r="H95" s="13">
        <f t="shared" si="7"/>
        <v>0</v>
      </c>
    </row>
    <row r="96" spans="1:8" x14ac:dyDescent="0.3">
      <c r="A96" s="6">
        <v>90</v>
      </c>
      <c r="B96" s="9" t="s">
        <v>152</v>
      </c>
      <c r="C96" s="6" t="s">
        <v>153</v>
      </c>
      <c r="D96" s="6" t="s">
        <v>0</v>
      </c>
      <c r="E96" s="6"/>
      <c r="F96" s="13">
        <v>111.48</v>
      </c>
      <c r="G96" s="13">
        <f t="shared" si="6"/>
        <v>99.535714285714278</v>
      </c>
      <c r="H96" s="13">
        <f t="shared" si="7"/>
        <v>0</v>
      </c>
    </row>
    <row r="97" spans="1:8" ht="27.6" x14ac:dyDescent="0.3">
      <c r="A97" s="8">
        <v>91</v>
      </c>
      <c r="B97" s="12" t="s">
        <v>61</v>
      </c>
      <c r="C97" s="6" t="s">
        <v>154</v>
      </c>
      <c r="D97" s="6" t="s">
        <v>0</v>
      </c>
      <c r="E97" s="6"/>
      <c r="F97" s="13">
        <v>56700</v>
      </c>
      <c r="G97" s="13">
        <f t="shared" si="6"/>
        <v>50624.999999999993</v>
      </c>
      <c r="H97" s="13">
        <f t="shared" si="7"/>
        <v>0</v>
      </c>
    </row>
    <row r="98" spans="1:8" ht="27.6" x14ac:dyDescent="0.3">
      <c r="A98" s="6">
        <v>92</v>
      </c>
      <c r="B98" s="12" t="s">
        <v>155</v>
      </c>
      <c r="C98" s="6" t="s">
        <v>156</v>
      </c>
      <c r="D98" s="6" t="s">
        <v>157</v>
      </c>
      <c r="E98" s="6"/>
      <c r="F98" s="13">
        <v>3594</v>
      </c>
      <c r="G98" s="13">
        <f t="shared" si="6"/>
        <v>3208.9285714285711</v>
      </c>
      <c r="H98" s="13">
        <f t="shared" si="7"/>
        <v>0</v>
      </c>
    </row>
    <row r="99" spans="1:8" ht="27.6" x14ac:dyDescent="0.3">
      <c r="A99" s="8">
        <v>93</v>
      </c>
      <c r="B99" s="12" t="s">
        <v>158</v>
      </c>
      <c r="C99" s="6" t="s">
        <v>159</v>
      </c>
      <c r="D99" s="6" t="s">
        <v>1</v>
      </c>
      <c r="E99" s="6"/>
      <c r="F99" s="13">
        <v>1200</v>
      </c>
      <c r="G99" s="13">
        <f t="shared" si="6"/>
        <v>1071.4285714285713</v>
      </c>
      <c r="H99" s="13">
        <f t="shared" si="7"/>
        <v>0</v>
      </c>
    </row>
    <row r="100" spans="1:8" x14ac:dyDescent="0.3">
      <c r="A100" s="3">
        <v>94</v>
      </c>
      <c r="B100" s="4" t="s">
        <v>160</v>
      </c>
      <c r="C100" s="5"/>
      <c r="D100" s="5"/>
      <c r="E100" s="5"/>
      <c r="F100" s="15"/>
      <c r="G100" s="15"/>
      <c r="H100" s="15"/>
    </row>
    <row r="101" spans="1:8" x14ac:dyDescent="0.3">
      <c r="A101" s="8">
        <v>95</v>
      </c>
      <c r="B101" s="9" t="s">
        <v>161</v>
      </c>
      <c r="C101" s="6" t="s">
        <v>162</v>
      </c>
      <c r="D101" s="6" t="s">
        <v>0</v>
      </c>
      <c r="E101" s="6"/>
      <c r="F101" s="13">
        <v>46800</v>
      </c>
      <c r="G101" s="13">
        <f t="shared" si="6"/>
        <v>41785.714285714283</v>
      </c>
      <c r="H101" s="13">
        <f t="shared" si="7"/>
        <v>0</v>
      </c>
    </row>
    <row r="102" spans="1:8" x14ac:dyDescent="0.3">
      <c r="A102" s="6">
        <v>96</v>
      </c>
      <c r="B102" s="20" t="s">
        <v>22</v>
      </c>
      <c r="C102" s="6" t="s">
        <v>163</v>
      </c>
      <c r="D102" s="6" t="s">
        <v>0</v>
      </c>
      <c r="E102" s="6"/>
      <c r="F102" s="13">
        <v>367200</v>
      </c>
      <c r="G102" s="13">
        <f t="shared" si="6"/>
        <v>327857.14285714284</v>
      </c>
      <c r="H102" s="13">
        <f t="shared" si="7"/>
        <v>0</v>
      </c>
    </row>
    <row r="103" spans="1:8" x14ac:dyDescent="0.3">
      <c r="A103" s="3">
        <v>97</v>
      </c>
      <c r="B103" s="4" t="s">
        <v>164</v>
      </c>
      <c r="C103" s="5"/>
      <c r="D103" s="5"/>
      <c r="E103" s="5"/>
      <c r="F103" s="15"/>
      <c r="G103" s="15"/>
      <c r="H103" s="15"/>
    </row>
    <row r="104" spans="1:8" ht="41.4" x14ac:dyDescent="0.3">
      <c r="A104" s="6">
        <v>98</v>
      </c>
      <c r="B104" s="20" t="s">
        <v>165</v>
      </c>
      <c r="C104" s="6" t="s">
        <v>166</v>
      </c>
      <c r="D104" s="6" t="s">
        <v>0</v>
      </c>
      <c r="E104" s="6"/>
      <c r="F104" s="23">
        <v>574405</v>
      </c>
      <c r="G104" s="13">
        <f t="shared" si="6"/>
        <v>512861.6071428571</v>
      </c>
      <c r="H104" s="13">
        <f t="shared" si="7"/>
        <v>0</v>
      </c>
    </row>
    <row r="105" spans="1:8" x14ac:dyDescent="0.3">
      <c r="A105" s="6"/>
      <c r="B105" s="7"/>
      <c r="C105" s="6"/>
      <c r="D105" s="6"/>
      <c r="E105" s="6"/>
      <c r="F105" s="13"/>
      <c r="G105" s="13">
        <f t="shared" si="6"/>
        <v>0</v>
      </c>
      <c r="H10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Спецификация</vt:lpstr>
    </vt:vector>
  </TitlesOfParts>
  <Company>MTC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Сарсенбаев Мейрамбай</dc:creator>
  <cp:lastModifiedBy>Denis</cp:lastModifiedBy>
  <cp:lastPrinted>2018-11-30T05:48:35Z</cp:lastPrinted>
  <dcterms:created xsi:type="dcterms:W3CDTF">2011-11-17T09:09:39Z</dcterms:created>
  <dcterms:modified xsi:type="dcterms:W3CDTF">2022-07-15T04:01:33Z</dcterms:modified>
</cp:coreProperties>
</file>